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630" yWindow="645" windowWidth="7815" windowHeight="9855" activeTab="2"/>
  </bookViews>
  <sheets>
    <sheet name="OFFRES" sheetId="5" r:id="rId1"/>
    <sheet name="DEMANDES" sheetId="6" r:id="rId2"/>
    <sheet name="bilan" sheetId="7" r:id="rId3"/>
    <sheet name="BILAN DES ECHANGES" sheetId="1" r:id="rId4"/>
    <sheet name="ADHERENTS " sheetId="2" r:id="rId5"/>
    <sheet name="SOLDE ACTUEL" sheetId="3" r:id="rId6"/>
    <sheet name="catégories" sheetId="4" r:id="rId7"/>
  </sheets>
  <externalReferences>
    <externalReference r:id="rId8"/>
    <externalReference r:id="rId9"/>
  </externalReferences>
  <definedNames>
    <definedName name="_xlnm._FilterDatabase" localSheetId="3" hidden="1">'BILAN DES ECHANGES'!$A$1:$J$240</definedName>
    <definedName name="_xlnm._FilterDatabase" localSheetId="1" hidden="1">DEMANDES!$A$2:$J$97</definedName>
    <definedName name="_xlnm._FilterDatabase" localSheetId="0" hidden="1">OFFRES!$A$2:$F$1000</definedName>
    <definedName name="Categories">[2]catégories!$A$2:$A$19</definedName>
    <definedName name="catégories">catégories!$A$2:$A$20</definedName>
    <definedName name="_xlnm.Criteria" localSheetId="2">bilan!$E$4:$F$5</definedName>
    <definedName name="_xlnm.Extract" localSheetId="2">bilan!$H$8:$M$8</definedName>
  </definedNames>
  <calcPr calcId="145621" concurrentCalc="0"/>
</workbook>
</file>

<file path=xl/calcChain.xml><?xml version="1.0" encoding="utf-8"?>
<calcChain xmlns="http://schemas.openxmlformats.org/spreadsheetml/2006/main">
  <c r="C152" i="5" l="1"/>
  <c r="D152" i="5"/>
  <c r="G152" i="5"/>
  <c r="H152" i="5"/>
  <c r="I152" i="5"/>
  <c r="C153" i="5"/>
  <c r="D153" i="5"/>
  <c r="G153" i="5"/>
  <c r="H153" i="5"/>
  <c r="I153" i="5"/>
  <c r="C154" i="5"/>
  <c r="D154" i="5"/>
  <c r="G154" i="5"/>
  <c r="H154" i="5"/>
  <c r="I154" i="5"/>
  <c r="C155" i="5"/>
  <c r="D155" i="5"/>
  <c r="G155" i="5"/>
  <c r="H155" i="5"/>
  <c r="I155" i="5"/>
  <c r="C156" i="5"/>
  <c r="D156" i="5"/>
  <c r="G156" i="5"/>
  <c r="H156" i="5"/>
  <c r="I156" i="5"/>
  <c r="C157" i="5"/>
  <c r="D157" i="5"/>
  <c r="G157" i="5"/>
  <c r="H157" i="5"/>
  <c r="I157" i="5"/>
  <c r="C158" i="5"/>
  <c r="D158" i="5"/>
  <c r="G158" i="5"/>
  <c r="H158" i="5"/>
  <c r="I158" i="5"/>
  <c r="C159" i="5"/>
  <c r="D159" i="5"/>
  <c r="G159" i="5"/>
  <c r="H159" i="5"/>
  <c r="I159" i="5"/>
  <c r="C160" i="5"/>
  <c r="D160" i="5"/>
  <c r="G160" i="5"/>
  <c r="H160" i="5"/>
  <c r="I160" i="5"/>
  <c r="C161" i="5"/>
  <c r="D161" i="5"/>
  <c r="G161" i="5"/>
  <c r="H161" i="5"/>
  <c r="I161" i="5"/>
  <c r="C162" i="5"/>
  <c r="D162" i="5"/>
  <c r="G162" i="5"/>
  <c r="H162" i="5"/>
  <c r="I162" i="5"/>
  <c r="C163" i="5"/>
  <c r="D163" i="5"/>
  <c r="G163" i="5"/>
  <c r="H163" i="5"/>
  <c r="I163" i="5"/>
  <c r="C164" i="5"/>
  <c r="D164" i="5"/>
  <c r="G164" i="5"/>
  <c r="H164" i="5"/>
  <c r="I164" i="5"/>
  <c r="C165" i="5"/>
  <c r="D165" i="5"/>
  <c r="G165" i="5"/>
  <c r="H165" i="5"/>
  <c r="I165" i="5"/>
  <c r="C166" i="5"/>
  <c r="D166" i="5"/>
  <c r="G166" i="5"/>
  <c r="H166" i="5"/>
  <c r="I166" i="5"/>
  <c r="C167" i="5"/>
  <c r="D167" i="5"/>
  <c r="G167" i="5"/>
  <c r="H167" i="5"/>
  <c r="I167" i="5"/>
  <c r="C168" i="5"/>
  <c r="D168" i="5"/>
  <c r="G168" i="5"/>
  <c r="H168" i="5"/>
  <c r="I168" i="5"/>
  <c r="C169" i="5"/>
  <c r="D169" i="5"/>
  <c r="G169" i="5"/>
  <c r="H169" i="5"/>
  <c r="I169" i="5"/>
  <c r="C170" i="5"/>
  <c r="D170" i="5"/>
  <c r="G170" i="5"/>
  <c r="H170" i="5"/>
  <c r="I170" i="5"/>
  <c r="C171" i="5"/>
  <c r="D171" i="5"/>
  <c r="G171" i="5"/>
  <c r="H171" i="5"/>
  <c r="I171" i="5"/>
  <c r="C172" i="5"/>
  <c r="D172" i="5"/>
  <c r="G172" i="5"/>
  <c r="H172" i="5"/>
  <c r="I172" i="5"/>
  <c r="C173" i="5"/>
  <c r="D173" i="5"/>
  <c r="G173" i="5"/>
  <c r="H173" i="5"/>
  <c r="I173" i="5"/>
  <c r="C174" i="5"/>
  <c r="D174" i="5"/>
  <c r="G174" i="5"/>
  <c r="H174" i="5"/>
  <c r="I174" i="5"/>
  <c r="C175" i="5"/>
  <c r="D175" i="5"/>
  <c r="G175" i="5"/>
  <c r="H175" i="5"/>
  <c r="I175" i="5"/>
  <c r="C176" i="5"/>
  <c r="D176" i="5"/>
  <c r="G176" i="5"/>
  <c r="H176" i="5"/>
  <c r="I176" i="5"/>
  <c r="C177" i="5"/>
  <c r="D177" i="5"/>
  <c r="G177" i="5"/>
  <c r="H177" i="5"/>
  <c r="I177" i="5"/>
  <c r="C178" i="5"/>
  <c r="D178" i="5"/>
  <c r="G178" i="5"/>
  <c r="H178" i="5"/>
  <c r="I178" i="5"/>
  <c r="C179" i="5"/>
  <c r="D179" i="5"/>
  <c r="G179" i="5"/>
  <c r="H179" i="5"/>
  <c r="I179" i="5"/>
  <c r="C180" i="5"/>
  <c r="D180" i="5"/>
  <c r="G180" i="5"/>
  <c r="H180" i="5"/>
  <c r="I180" i="5"/>
  <c r="C181" i="5"/>
  <c r="D181" i="5"/>
  <c r="G181" i="5"/>
  <c r="H181" i="5"/>
  <c r="I181" i="5"/>
  <c r="C182" i="5"/>
  <c r="D182" i="5"/>
  <c r="G182" i="5"/>
  <c r="H182" i="5"/>
  <c r="I182" i="5"/>
  <c r="C183" i="5"/>
  <c r="D183" i="5"/>
  <c r="G183" i="5"/>
  <c r="H183" i="5"/>
  <c r="I183" i="5"/>
  <c r="C184" i="5"/>
  <c r="D184" i="5"/>
  <c r="G184" i="5"/>
  <c r="H184" i="5"/>
  <c r="I184" i="5"/>
  <c r="C185" i="5"/>
  <c r="D185" i="5"/>
  <c r="G185" i="5"/>
  <c r="H185" i="5"/>
  <c r="I185" i="5"/>
  <c r="C186" i="5"/>
  <c r="D186" i="5"/>
  <c r="G186" i="5"/>
  <c r="H186" i="5"/>
  <c r="I186" i="5"/>
  <c r="C187" i="5"/>
  <c r="D187" i="5"/>
  <c r="G187" i="5"/>
  <c r="H187" i="5"/>
  <c r="I187" i="5"/>
  <c r="C188" i="5"/>
  <c r="D188" i="5"/>
  <c r="G188" i="5"/>
  <c r="H188" i="5"/>
  <c r="I188" i="5"/>
  <c r="C189" i="5"/>
  <c r="D189" i="5"/>
  <c r="G189" i="5"/>
  <c r="H189" i="5"/>
  <c r="I189" i="5"/>
  <c r="C190" i="5"/>
  <c r="D190" i="5"/>
  <c r="G190" i="5"/>
  <c r="H190" i="5"/>
  <c r="I190" i="5"/>
  <c r="C191" i="5"/>
  <c r="D191" i="5"/>
  <c r="G191" i="5"/>
  <c r="H191" i="5"/>
  <c r="I191" i="5"/>
  <c r="C192" i="5"/>
  <c r="D192" i="5"/>
  <c r="G192" i="5"/>
  <c r="H192" i="5"/>
  <c r="I192" i="5"/>
  <c r="C193" i="5"/>
  <c r="D193" i="5"/>
  <c r="G193" i="5"/>
  <c r="H193" i="5"/>
  <c r="I193" i="5"/>
  <c r="C194" i="5"/>
  <c r="D194" i="5"/>
  <c r="G194" i="5"/>
  <c r="H194" i="5"/>
  <c r="I194" i="5"/>
  <c r="C195" i="5"/>
  <c r="D195" i="5"/>
  <c r="G195" i="5"/>
  <c r="H195" i="5"/>
  <c r="I195" i="5"/>
  <c r="C196" i="5"/>
  <c r="D196" i="5"/>
  <c r="G196" i="5"/>
  <c r="H196" i="5"/>
  <c r="I196" i="5"/>
  <c r="C197" i="5"/>
  <c r="D197" i="5"/>
  <c r="G197" i="5"/>
  <c r="H197" i="5"/>
  <c r="I197" i="5"/>
  <c r="C198" i="5"/>
  <c r="D198" i="5"/>
  <c r="G198" i="5"/>
  <c r="H198" i="5"/>
  <c r="I198" i="5"/>
  <c r="C199" i="5"/>
  <c r="D199" i="5"/>
  <c r="G199" i="5"/>
  <c r="H199" i="5"/>
  <c r="I199" i="5"/>
  <c r="C200" i="5"/>
  <c r="D200" i="5"/>
  <c r="G200" i="5"/>
  <c r="H200" i="5"/>
  <c r="I200" i="5"/>
  <c r="C201" i="5"/>
  <c r="D201" i="5"/>
  <c r="G201" i="5"/>
  <c r="H201" i="5"/>
  <c r="I201" i="5"/>
  <c r="C202" i="5"/>
  <c r="D202" i="5"/>
  <c r="G202" i="5"/>
  <c r="H202" i="5"/>
  <c r="I202" i="5"/>
  <c r="C203" i="5"/>
  <c r="D203" i="5"/>
  <c r="G203" i="5"/>
  <c r="H203" i="5"/>
  <c r="I203" i="5"/>
  <c r="C204" i="5"/>
  <c r="D204" i="5"/>
  <c r="G204" i="5"/>
  <c r="H204" i="5"/>
  <c r="I204" i="5"/>
  <c r="C205" i="5"/>
  <c r="D205" i="5"/>
  <c r="G205" i="5"/>
  <c r="H205" i="5"/>
  <c r="I205" i="5"/>
  <c r="C206" i="5"/>
  <c r="D206" i="5"/>
  <c r="G206" i="5"/>
  <c r="H206" i="5"/>
  <c r="I206" i="5"/>
  <c r="C207" i="5"/>
  <c r="D207" i="5"/>
  <c r="G207" i="5"/>
  <c r="H207" i="5"/>
  <c r="I207" i="5"/>
  <c r="C208" i="5"/>
  <c r="D208" i="5"/>
  <c r="G208" i="5"/>
  <c r="H208" i="5"/>
  <c r="I208" i="5"/>
  <c r="C209" i="5"/>
  <c r="D209" i="5"/>
  <c r="G209" i="5"/>
  <c r="H209" i="5"/>
  <c r="I209" i="5"/>
  <c r="C210" i="5"/>
  <c r="D210" i="5"/>
  <c r="G210" i="5"/>
  <c r="H210" i="5"/>
  <c r="I210" i="5"/>
  <c r="C211" i="5"/>
  <c r="D211" i="5"/>
  <c r="G211" i="5"/>
  <c r="H211" i="5"/>
  <c r="I211" i="5"/>
  <c r="C212" i="5"/>
  <c r="D212" i="5"/>
  <c r="G212" i="5"/>
  <c r="H212" i="5"/>
  <c r="I212" i="5"/>
  <c r="C213" i="5"/>
  <c r="D213" i="5"/>
  <c r="G213" i="5"/>
  <c r="H213" i="5"/>
  <c r="I213" i="5"/>
  <c r="C214" i="5"/>
  <c r="D214" i="5"/>
  <c r="G214" i="5"/>
  <c r="H214" i="5"/>
  <c r="I214" i="5"/>
  <c r="C215" i="5"/>
  <c r="D215" i="5"/>
  <c r="G215" i="5"/>
  <c r="H215" i="5"/>
  <c r="I215" i="5"/>
  <c r="C216" i="5"/>
  <c r="D216" i="5"/>
  <c r="G216" i="5"/>
  <c r="H216" i="5"/>
  <c r="I216" i="5"/>
  <c r="C217" i="5"/>
  <c r="D217" i="5"/>
  <c r="G217" i="5"/>
  <c r="H217" i="5"/>
  <c r="I217" i="5"/>
  <c r="C218" i="5"/>
  <c r="D218" i="5"/>
  <c r="G218" i="5"/>
  <c r="H218" i="5"/>
  <c r="I218" i="5"/>
  <c r="C219" i="5"/>
  <c r="D219" i="5"/>
  <c r="G219" i="5"/>
  <c r="H219" i="5"/>
  <c r="I219" i="5"/>
  <c r="C220" i="5"/>
  <c r="D220" i="5"/>
  <c r="G220" i="5"/>
  <c r="H220" i="5"/>
  <c r="I220" i="5"/>
  <c r="C221" i="5"/>
  <c r="D221" i="5"/>
  <c r="G221" i="5"/>
  <c r="H221" i="5"/>
  <c r="I221" i="5"/>
  <c r="C222" i="5"/>
  <c r="D222" i="5"/>
  <c r="G222" i="5"/>
  <c r="H222" i="5"/>
  <c r="I222" i="5"/>
  <c r="C223" i="5"/>
  <c r="D223" i="5"/>
  <c r="G223" i="5"/>
  <c r="H223" i="5"/>
  <c r="I223" i="5"/>
  <c r="C224" i="5"/>
  <c r="D224" i="5"/>
  <c r="G224" i="5"/>
  <c r="H224" i="5"/>
  <c r="I224" i="5"/>
  <c r="C225" i="5"/>
  <c r="D225" i="5"/>
  <c r="G225" i="5"/>
  <c r="H225" i="5"/>
  <c r="I225" i="5"/>
  <c r="C226" i="5"/>
  <c r="D226" i="5"/>
  <c r="G226" i="5"/>
  <c r="H226" i="5"/>
  <c r="I226" i="5"/>
  <c r="C227" i="5"/>
  <c r="D227" i="5"/>
  <c r="G227" i="5"/>
  <c r="H227" i="5"/>
  <c r="I227" i="5"/>
  <c r="C228" i="5"/>
  <c r="D228" i="5"/>
  <c r="G228" i="5"/>
  <c r="H228" i="5"/>
  <c r="I228" i="5"/>
  <c r="C229" i="5"/>
  <c r="D229" i="5"/>
  <c r="G229" i="5"/>
  <c r="H229" i="5"/>
  <c r="I229" i="5"/>
  <c r="C230" i="5"/>
  <c r="D230" i="5"/>
  <c r="G230" i="5"/>
  <c r="H230" i="5"/>
  <c r="I230" i="5"/>
  <c r="C231" i="5"/>
  <c r="D231" i="5"/>
  <c r="G231" i="5"/>
  <c r="H231" i="5"/>
  <c r="I231" i="5"/>
  <c r="C232" i="5"/>
  <c r="D232" i="5"/>
  <c r="G232" i="5"/>
  <c r="H232" i="5"/>
  <c r="I232" i="5"/>
  <c r="C233" i="5"/>
  <c r="D233" i="5"/>
  <c r="G233" i="5"/>
  <c r="H233" i="5"/>
  <c r="I233" i="5"/>
  <c r="C234" i="5"/>
  <c r="D234" i="5"/>
  <c r="G234" i="5"/>
  <c r="H234" i="5"/>
  <c r="I234" i="5"/>
  <c r="C235" i="5"/>
  <c r="D235" i="5"/>
  <c r="G235" i="5"/>
  <c r="H235" i="5"/>
  <c r="I235" i="5"/>
  <c r="C236" i="5"/>
  <c r="D236" i="5"/>
  <c r="G236" i="5"/>
  <c r="H236" i="5"/>
  <c r="I236" i="5"/>
  <c r="C237" i="5"/>
  <c r="D237" i="5"/>
  <c r="G237" i="5"/>
  <c r="H237" i="5"/>
  <c r="I237" i="5"/>
  <c r="C238" i="5"/>
  <c r="D238" i="5"/>
  <c r="G238" i="5"/>
  <c r="H238" i="5"/>
  <c r="I238" i="5"/>
  <c r="C239" i="5"/>
  <c r="D239" i="5"/>
  <c r="G239" i="5"/>
  <c r="H239" i="5"/>
  <c r="I239" i="5"/>
  <c r="C240" i="5"/>
  <c r="D240" i="5"/>
  <c r="G240" i="5"/>
  <c r="H240" i="5"/>
  <c r="I240" i="5"/>
  <c r="C241" i="5"/>
  <c r="D241" i="5"/>
  <c r="G241" i="5"/>
  <c r="H241" i="5"/>
  <c r="I241" i="5"/>
  <c r="C242" i="5"/>
  <c r="D242" i="5"/>
  <c r="G242" i="5"/>
  <c r="H242" i="5"/>
  <c r="I242" i="5"/>
  <c r="C243" i="5"/>
  <c r="D243" i="5"/>
  <c r="G243" i="5"/>
  <c r="H243" i="5"/>
  <c r="I243" i="5"/>
  <c r="C244" i="5"/>
  <c r="D244" i="5"/>
  <c r="G244" i="5"/>
  <c r="H244" i="5"/>
  <c r="I244" i="5"/>
  <c r="C245" i="5"/>
  <c r="D245" i="5"/>
  <c r="G245" i="5"/>
  <c r="H245" i="5"/>
  <c r="I245" i="5"/>
  <c r="C246" i="5"/>
  <c r="D246" i="5"/>
  <c r="G246" i="5"/>
  <c r="H246" i="5"/>
  <c r="I246" i="5"/>
  <c r="C247" i="5"/>
  <c r="D247" i="5"/>
  <c r="G247" i="5"/>
  <c r="H247" i="5"/>
  <c r="I247" i="5"/>
  <c r="C248" i="5"/>
  <c r="D248" i="5"/>
  <c r="G248" i="5"/>
  <c r="H248" i="5"/>
  <c r="I248" i="5"/>
  <c r="C249" i="5"/>
  <c r="D249" i="5"/>
  <c r="G249" i="5"/>
  <c r="H249" i="5"/>
  <c r="I249" i="5"/>
  <c r="C250" i="5"/>
  <c r="D250" i="5"/>
  <c r="G250" i="5"/>
  <c r="H250" i="5"/>
  <c r="I250" i="5"/>
  <c r="C251" i="5"/>
  <c r="D251" i="5"/>
  <c r="G251" i="5"/>
  <c r="H251" i="5"/>
  <c r="I251" i="5"/>
  <c r="C252" i="5"/>
  <c r="D252" i="5"/>
  <c r="G252" i="5"/>
  <c r="H252" i="5"/>
  <c r="I252" i="5"/>
  <c r="C253" i="5"/>
  <c r="D253" i="5"/>
  <c r="G253" i="5"/>
  <c r="H253" i="5"/>
  <c r="I253" i="5"/>
  <c r="C254" i="5"/>
  <c r="D254" i="5"/>
  <c r="G254" i="5"/>
  <c r="H254" i="5"/>
  <c r="I254" i="5"/>
  <c r="C255" i="5"/>
  <c r="D255" i="5"/>
  <c r="G255" i="5"/>
  <c r="H255" i="5"/>
  <c r="I255" i="5"/>
  <c r="C256" i="5"/>
  <c r="D256" i="5"/>
  <c r="G256" i="5"/>
  <c r="H256" i="5"/>
  <c r="I256" i="5"/>
  <c r="C257" i="5"/>
  <c r="D257" i="5"/>
  <c r="G257" i="5"/>
  <c r="H257" i="5"/>
  <c r="I257" i="5"/>
  <c r="C258" i="5"/>
  <c r="D258" i="5"/>
  <c r="G258" i="5"/>
  <c r="H258" i="5"/>
  <c r="I258" i="5"/>
  <c r="C259" i="5"/>
  <c r="D259" i="5"/>
  <c r="G259" i="5"/>
  <c r="H259" i="5"/>
  <c r="I259" i="5"/>
  <c r="C260" i="5"/>
  <c r="D260" i="5"/>
  <c r="G260" i="5"/>
  <c r="H260" i="5"/>
  <c r="I260" i="5"/>
  <c r="C261" i="5"/>
  <c r="D261" i="5"/>
  <c r="G261" i="5"/>
  <c r="H261" i="5"/>
  <c r="I261" i="5"/>
  <c r="C262" i="5"/>
  <c r="D262" i="5"/>
  <c r="G262" i="5"/>
  <c r="H262" i="5"/>
  <c r="I262" i="5"/>
  <c r="C263" i="5"/>
  <c r="D263" i="5"/>
  <c r="G263" i="5"/>
  <c r="H263" i="5"/>
  <c r="I263" i="5"/>
  <c r="C264" i="5"/>
  <c r="D264" i="5"/>
  <c r="G264" i="5"/>
  <c r="H264" i="5"/>
  <c r="I264" i="5"/>
  <c r="C265" i="5"/>
  <c r="D265" i="5"/>
  <c r="G265" i="5"/>
  <c r="H265" i="5"/>
  <c r="I265" i="5"/>
  <c r="C266" i="5"/>
  <c r="D266" i="5"/>
  <c r="G266" i="5"/>
  <c r="H266" i="5"/>
  <c r="I266" i="5"/>
  <c r="C267" i="5"/>
  <c r="D267" i="5"/>
  <c r="G267" i="5"/>
  <c r="H267" i="5"/>
  <c r="I267" i="5"/>
  <c r="C268" i="5"/>
  <c r="D268" i="5"/>
  <c r="G268" i="5"/>
  <c r="H268" i="5"/>
  <c r="I268" i="5"/>
  <c r="C269" i="5"/>
  <c r="D269" i="5"/>
  <c r="G269" i="5"/>
  <c r="H269" i="5"/>
  <c r="I269" i="5"/>
  <c r="C270" i="5"/>
  <c r="D270" i="5"/>
  <c r="G270" i="5"/>
  <c r="H270" i="5"/>
  <c r="I270" i="5"/>
  <c r="C271" i="5"/>
  <c r="D271" i="5"/>
  <c r="G271" i="5"/>
  <c r="H271" i="5"/>
  <c r="I271" i="5"/>
  <c r="C272" i="5"/>
  <c r="D272" i="5"/>
  <c r="G272" i="5"/>
  <c r="H272" i="5"/>
  <c r="I272" i="5"/>
  <c r="C273" i="5"/>
  <c r="D273" i="5"/>
  <c r="G273" i="5"/>
  <c r="H273" i="5"/>
  <c r="I273" i="5"/>
  <c r="C274" i="5"/>
  <c r="D274" i="5"/>
  <c r="G274" i="5"/>
  <c r="H274" i="5"/>
  <c r="I274" i="5"/>
  <c r="C275" i="5"/>
  <c r="D275" i="5"/>
  <c r="G275" i="5"/>
  <c r="H275" i="5"/>
  <c r="I275" i="5"/>
  <c r="C276" i="5"/>
  <c r="D276" i="5"/>
  <c r="G276" i="5"/>
  <c r="H276" i="5"/>
  <c r="I276" i="5"/>
  <c r="C277" i="5"/>
  <c r="D277" i="5"/>
  <c r="G277" i="5"/>
  <c r="H277" i="5"/>
  <c r="I277" i="5"/>
  <c r="C278" i="5"/>
  <c r="D278" i="5"/>
  <c r="G278" i="5"/>
  <c r="H278" i="5"/>
  <c r="I278" i="5"/>
  <c r="C279" i="5"/>
  <c r="D279" i="5"/>
  <c r="G279" i="5"/>
  <c r="H279" i="5"/>
  <c r="I279" i="5"/>
  <c r="C280" i="5"/>
  <c r="D280" i="5"/>
  <c r="G280" i="5"/>
  <c r="H280" i="5"/>
  <c r="I280" i="5"/>
  <c r="C281" i="5"/>
  <c r="D281" i="5"/>
  <c r="G281" i="5"/>
  <c r="H281" i="5"/>
  <c r="I281" i="5"/>
  <c r="C282" i="5"/>
  <c r="D282" i="5"/>
  <c r="G282" i="5"/>
  <c r="H282" i="5"/>
  <c r="I282" i="5"/>
  <c r="C283" i="5"/>
  <c r="D283" i="5"/>
  <c r="G283" i="5"/>
  <c r="H283" i="5"/>
  <c r="I283" i="5"/>
  <c r="C284" i="5"/>
  <c r="D284" i="5"/>
  <c r="G284" i="5"/>
  <c r="H284" i="5"/>
  <c r="I284" i="5"/>
  <c r="C285" i="5"/>
  <c r="D285" i="5"/>
  <c r="G285" i="5"/>
  <c r="H285" i="5"/>
  <c r="I285" i="5"/>
  <c r="C286" i="5"/>
  <c r="D286" i="5"/>
  <c r="G286" i="5"/>
  <c r="H286" i="5"/>
  <c r="I286" i="5"/>
  <c r="C287" i="5"/>
  <c r="D287" i="5"/>
  <c r="G287" i="5"/>
  <c r="H287" i="5"/>
  <c r="I287" i="5"/>
  <c r="C288" i="5"/>
  <c r="D288" i="5"/>
  <c r="G288" i="5"/>
  <c r="H288" i="5"/>
  <c r="I288" i="5"/>
  <c r="C289" i="5"/>
  <c r="D289" i="5"/>
  <c r="G289" i="5"/>
  <c r="H289" i="5"/>
  <c r="I289" i="5"/>
  <c r="C290" i="5"/>
  <c r="D290" i="5"/>
  <c r="G290" i="5"/>
  <c r="H290" i="5"/>
  <c r="I290" i="5"/>
  <c r="C291" i="5"/>
  <c r="D291" i="5"/>
  <c r="G291" i="5"/>
  <c r="H291" i="5"/>
  <c r="I291" i="5"/>
  <c r="C292" i="5"/>
  <c r="D292" i="5"/>
  <c r="G292" i="5"/>
  <c r="H292" i="5"/>
  <c r="I292" i="5"/>
  <c r="C293" i="5"/>
  <c r="D293" i="5"/>
  <c r="G293" i="5"/>
  <c r="H293" i="5"/>
  <c r="I293" i="5"/>
  <c r="C294" i="5"/>
  <c r="D294" i="5"/>
  <c r="G294" i="5"/>
  <c r="H294" i="5"/>
  <c r="I294" i="5"/>
  <c r="C295" i="5"/>
  <c r="D295" i="5"/>
  <c r="G295" i="5"/>
  <c r="H295" i="5"/>
  <c r="I295" i="5"/>
  <c r="C296" i="5"/>
  <c r="D296" i="5"/>
  <c r="G296" i="5"/>
  <c r="H296" i="5"/>
  <c r="I296" i="5"/>
  <c r="C297" i="5"/>
  <c r="D297" i="5"/>
  <c r="G297" i="5"/>
  <c r="H297" i="5"/>
  <c r="I297" i="5"/>
  <c r="C298" i="5"/>
  <c r="D298" i="5"/>
  <c r="G298" i="5"/>
  <c r="H298" i="5"/>
  <c r="I298" i="5"/>
  <c r="C299" i="5"/>
  <c r="D299" i="5"/>
  <c r="G299" i="5"/>
  <c r="H299" i="5"/>
  <c r="I299" i="5"/>
  <c r="C300" i="5"/>
  <c r="D300" i="5"/>
  <c r="G300" i="5"/>
  <c r="H300" i="5"/>
  <c r="I300" i="5"/>
  <c r="C301" i="5"/>
  <c r="D301" i="5"/>
  <c r="G301" i="5"/>
  <c r="H301" i="5"/>
  <c r="I301" i="5"/>
  <c r="C302" i="5"/>
  <c r="D302" i="5"/>
  <c r="G302" i="5"/>
  <c r="H302" i="5"/>
  <c r="I302" i="5"/>
  <c r="C303" i="5"/>
  <c r="D303" i="5"/>
  <c r="G303" i="5"/>
  <c r="H303" i="5"/>
  <c r="I303" i="5"/>
  <c r="C304" i="5"/>
  <c r="D304" i="5"/>
  <c r="G304" i="5"/>
  <c r="H304" i="5"/>
  <c r="I304" i="5"/>
  <c r="C305" i="5"/>
  <c r="D305" i="5"/>
  <c r="G305" i="5"/>
  <c r="H305" i="5"/>
  <c r="I305" i="5"/>
  <c r="C306" i="5"/>
  <c r="D306" i="5"/>
  <c r="G306" i="5"/>
  <c r="H306" i="5"/>
  <c r="I306" i="5"/>
  <c r="C307" i="5"/>
  <c r="D307" i="5"/>
  <c r="G307" i="5"/>
  <c r="H307" i="5"/>
  <c r="I307" i="5"/>
  <c r="C308" i="5"/>
  <c r="D308" i="5"/>
  <c r="G308" i="5"/>
  <c r="H308" i="5"/>
  <c r="I308" i="5"/>
  <c r="C309" i="5"/>
  <c r="D309" i="5"/>
  <c r="G309" i="5"/>
  <c r="H309" i="5"/>
  <c r="I309" i="5"/>
  <c r="C310" i="5"/>
  <c r="D310" i="5"/>
  <c r="G310" i="5"/>
  <c r="H310" i="5"/>
  <c r="I310" i="5"/>
  <c r="C311" i="5"/>
  <c r="D311" i="5"/>
  <c r="G311" i="5"/>
  <c r="H311" i="5"/>
  <c r="I311" i="5"/>
  <c r="C312" i="5"/>
  <c r="D312" i="5"/>
  <c r="G312" i="5"/>
  <c r="H312" i="5"/>
  <c r="I312" i="5"/>
  <c r="C313" i="5"/>
  <c r="D313" i="5"/>
  <c r="G313" i="5"/>
  <c r="H313" i="5"/>
  <c r="I313" i="5"/>
  <c r="C314" i="5"/>
  <c r="D314" i="5"/>
  <c r="G314" i="5"/>
  <c r="H314" i="5"/>
  <c r="I314" i="5"/>
  <c r="C315" i="5"/>
  <c r="D315" i="5"/>
  <c r="G315" i="5"/>
  <c r="H315" i="5"/>
  <c r="I315" i="5"/>
  <c r="C316" i="5"/>
  <c r="D316" i="5"/>
  <c r="G316" i="5"/>
  <c r="H316" i="5"/>
  <c r="I316" i="5"/>
  <c r="C317" i="5"/>
  <c r="D317" i="5"/>
  <c r="G317" i="5"/>
  <c r="H317" i="5"/>
  <c r="I317" i="5"/>
  <c r="C318" i="5"/>
  <c r="D318" i="5"/>
  <c r="G318" i="5"/>
  <c r="H318" i="5"/>
  <c r="I318" i="5"/>
  <c r="C319" i="5"/>
  <c r="D319" i="5"/>
  <c r="G319" i="5"/>
  <c r="H319" i="5"/>
  <c r="I319" i="5"/>
  <c r="C320" i="5"/>
  <c r="D320" i="5"/>
  <c r="G320" i="5"/>
  <c r="H320" i="5"/>
  <c r="I320" i="5"/>
  <c r="C321" i="5"/>
  <c r="D321" i="5"/>
  <c r="G321" i="5"/>
  <c r="H321" i="5"/>
  <c r="I321" i="5"/>
  <c r="C322" i="5"/>
  <c r="D322" i="5"/>
  <c r="G322" i="5"/>
  <c r="H322" i="5"/>
  <c r="I322" i="5"/>
  <c r="C323" i="5"/>
  <c r="D323" i="5"/>
  <c r="G323" i="5"/>
  <c r="H323" i="5"/>
  <c r="I323" i="5"/>
  <c r="C324" i="5"/>
  <c r="D324" i="5"/>
  <c r="G324" i="5"/>
  <c r="H324" i="5"/>
  <c r="I324" i="5"/>
  <c r="C325" i="5"/>
  <c r="D325" i="5"/>
  <c r="G325" i="5"/>
  <c r="H325" i="5"/>
  <c r="I325" i="5"/>
  <c r="C326" i="5"/>
  <c r="D326" i="5"/>
  <c r="G326" i="5"/>
  <c r="H326" i="5"/>
  <c r="I326" i="5"/>
  <c r="C327" i="5"/>
  <c r="D327" i="5"/>
  <c r="G327" i="5"/>
  <c r="H327" i="5"/>
  <c r="I327" i="5"/>
  <c r="C328" i="5"/>
  <c r="D328" i="5"/>
  <c r="G328" i="5"/>
  <c r="H328" i="5"/>
  <c r="I328" i="5"/>
  <c r="C329" i="5"/>
  <c r="D329" i="5"/>
  <c r="G329" i="5"/>
  <c r="H329" i="5"/>
  <c r="I329" i="5"/>
  <c r="C330" i="5"/>
  <c r="D330" i="5"/>
  <c r="G330" i="5"/>
  <c r="H330" i="5"/>
  <c r="I330" i="5"/>
  <c r="C331" i="5"/>
  <c r="D331" i="5"/>
  <c r="G331" i="5"/>
  <c r="H331" i="5"/>
  <c r="I331" i="5"/>
  <c r="C332" i="5"/>
  <c r="D332" i="5"/>
  <c r="G332" i="5"/>
  <c r="H332" i="5"/>
  <c r="I332" i="5"/>
  <c r="C333" i="5"/>
  <c r="D333" i="5"/>
  <c r="G333" i="5"/>
  <c r="H333" i="5"/>
  <c r="I333" i="5"/>
  <c r="C334" i="5"/>
  <c r="D334" i="5"/>
  <c r="G334" i="5"/>
  <c r="H334" i="5"/>
  <c r="I334" i="5"/>
  <c r="C335" i="5"/>
  <c r="D335" i="5"/>
  <c r="G335" i="5"/>
  <c r="H335" i="5"/>
  <c r="I335" i="5"/>
  <c r="C336" i="5"/>
  <c r="D336" i="5"/>
  <c r="G336" i="5"/>
  <c r="H336" i="5"/>
  <c r="I336" i="5"/>
  <c r="C337" i="5"/>
  <c r="D337" i="5"/>
  <c r="G337" i="5"/>
  <c r="H337" i="5"/>
  <c r="I337" i="5"/>
  <c r="C338" i="5"/>
  <c r="D338" i="5"/>
  <c r="G338" i="5"/>
  <c r="H338" i="5"/>
  <c r="I338" i="5"/>
  <c r="C339" i="5"/>
  <c r="D339" i="5"/>
  <c r="G339" i="5"/>
  <c r="H339" i="5"/>
  <c r="I339" i="5"/>
  <c r="C340" i="5"/>
  <c r="D340" i="5"/>
  <c r="G340" i="5"/>
  <c r="H340" i="5"/>
  <c r="I340" i="5"/>
  <c r="C341" i="5"/>
  <c r="D341" i="5"/>
  <c r="G341" i="5"/>
  <c r="H341" i="5"/>
  <c r="I341" i="5"/>
  <c r="C342" i="5"/>
  <c r="D342" i="5"/>
  <c r="G342" i="5"/>
  <c r="H342" i="5"/>
  <c r="I342" i="5"/>
  <c r="C343" i="5"/>
  <c r="D343" i="5"/>
  <c r="G343" i="5"/>
  <c r="H343" i="5"/>
  <c r="I343" i="5"/>
  <c r="C344" i="5"/>
  <c r="D344" i="5"/>
  <c r="G344" i="5"/>
  <c r="H344" i="5"/>
  <c r="I344" i="5"/>
  <c r="C345" i="5"/>
  <c r="D345" i="5"/>
  <c r="G345" i="5"/>
  <c r="H345" i="5"/>
  <c r="I345" i="5"/>
  <c r="C346" i="5"/>
  <c r="D346" i="5"/>
  <c r="G346" i="5"/>
  <c r="H346" i="5"/>
  <c r="I346" i="5"/>
  <c r="C347" i="5"/>
  <c r="D347" i="5"/>
  <c r="G347" i="5"/>
  <c r="H347" i="5"/>
  <c r="I347" i="5"/>
  <c r="C348" i="5"/>
  <c r="D348" i="5"/>
  <c r="G348" i="5"/>
  <c r="H348" i="5"/>
  <c r="I348" i="5"/>
  <c r="C349" i="5"/>
  <c r="D349" i="5"/>
  <c r="G349" i="5"/>
  <c r="H349" i="5"/>
  <c r="I349" i="5"/>
  <c r="C350" i="5"/>
  <c r="D350" i="5"/>
  <c r="G350" i="5"/>
  <c r="H350" i="5"/>
  <c r="I350" i="5"/>
  <c r="C351" i="5"/>
  <c r="D351" i="5"/>
  <c r="G351" i="5"/>
  <c r="H351" i="5"/>
  <c r="I351" i="5"/>
  <c r="C352" i="5"/>
  <c r="D352" i="5"/>
  <c r="G352" i="5"/>
  <c r="H352" i="5"/>
  <c r="I352" i="5"/>
  <c r="C353" i="5"/>
  <c r="D353" i="5"/>
  <c r="G353" i="5"/>
  <c r="H353" i="5"/>
  <c r="I353" i="5"/>
  <c r="C354" i="5"/>
  <c r="D354" i="5"/>
  <c r="G354" i="5"/>
  <c r="H354" i="5"/>
  <c r="I354" i="5"/>
  <c r="C355" i="5"/>
  <c r="D355" i="5"/>
  <c r="G355" i="5"/>
  <c r="H355" i="5"/>
  <c r="I355" i="5"/>
  <c r="C356" i="5"/>
  <c r="D356" i="5"/>
  <c r="G356" i="5"/>
  <c r="H356" i="5"/>
  <c r="I356" i="5"/>
  <c r="C357" i="5"/>
  <c r="D357" i="5"/>
  <c r="G357" i="5"/>
  <c r="H357" i="5"/>
  <c r="I357" i="5"/>
  <c r="C358" i="5"/>
  <c r="D358" i="5"/>
  <c r="G358" i="5"/>
  <c r="H358" i="5"/>
  <c r="I358" i="5"/>
  <c r="C359" i="5"/>
  <c r="D359" i="5"/>
  <c r="G359" i="5"/>
  <c r="H359" i="5"/>
  <c r="I359" i="5"/>
  <c r="C360" i="5"/>
  <c r="D360" i="5"/>
  <c r="G360" i="5"/>
  <c r="H360" i="5"/>
  <c r="I360" i="5"/>
  <c r="C361" i="5"/>
  <c r="D361" i="5"/>
  <c r="G361" i="5"/>
  <c r="H361" i="5"/>
  <c r="I361" i="5"/>
  <c r="C362" i="5"/>
  <c r="D362" i="5"/>
  <c r="G362" i="5"/>
  <c r="H362" i="5"/>
  <c r="I362" i="5"/>
  <c r="C363" i="5"/>
  <c r="D363" i="5"/>
  <c r="G363" i="5"/>
  <c r="H363" i="5"/>
  <c r="I363" i="5"/>
  <c r="C364" i="5"/>
  <c r="D364" i="5"/>
  <c r="G364" i="5"/>
  <c r="H364" i="5"/>
  <c r="I364" i="5"/>
  <c r="C365" i="5"/>
  <c r="D365" i="5"/>
  <c r="G365" i="5"/>
  <c r="H365" i="5"/>
  <c r="I365" i="5"/>
  <c r="C366" i="5"/>
  <c r="D366" i="5"/>
  <c r="G366" i="5"/>
  <c r="H366" i="5"/>
  <c r="I366" i="5"/>
  <c r="C367" i="5"/>
  <c r="D367" i="5"/>
  <c r="G367" i="5"/>
  <c r="H367" i="5"/>
  <c r="I367" i="5"/>
  <c r="C368" i="5"/>
  <c r="D368" i="5"/>
  <c r="G368" i="5"/>
  <c r="H368" i="5"/>
  <c r="I368" i="5"/>
  <c r="C369" i="5"/>
  <c r="D369" i="5"/>
  <c r="G369" i="5"/>
  <c r="H369" i="5"/>
  <c r="I369" i="5"/>
  <c r="C370" i="5"/>
  <c r="D370" i="5"/>
  <c r="G370" i="5"/>
  <c r="H370" i="5"/>
  <c r="I370" i="5"/>
  <c r="C371" i="5"/>
  <c r="D371" i="5"/>
  <c r="G371" i="5"/>
  <c r="H371" i="5"/>
  <c r="I371" i="5"/>
  <c r="C372" i="5"/>
  <c r="D372" i="5"/>
  <c r="G372" i="5"/>
  <c r="H372" i="5"/>
  <c r="I372" i="5"/>
  <c r="C373" i="5"/>
  <c r="D373" i="5"/>
  <c r="G373" i="5"/>
  <c r="H373" i="5"/>
  <c r="I373" i="5"/>
  <c r="C374" i="5"/>
  <c r="D374" i="5"/>
  <c r="G374" i="5"/>
  <c r="H374" i="5"/>
  <c r="I374" i="5"/>
  <c r="C375" i="5"/>
  <c r="D375" i="5"/>
  <c r="G375" i="5"/>
  <c r="H375" i="5"/>
  <c r="I375" i="5"/>
  <c r="C376" i="5"/>
  <c r="D376" i="5"/>
  <c r="G376" i="5"/>
  <c r="H376" i="5"/>
  <c r="I376" i="5"/>
  <c r="C377" i="5"/>
  <c r="D377" i="5"/>
  <c r="G377" i="5"/>
  <c r="H377" i="5"/>
  <c r="I377" i="5"/>
  <c r="C378" i="5"/>
  <c r="D378" i="5"/>
  <c r="G378" i="5"/>
  <c r="H378" i="5"/>
  <c r="I378" i="5"/>
  <c r="C379" i="5"/>
  <c r="D379" i="5"/>
  <c r="G379" i="5"/>
  <c r="H379" i="5"/>
  <c r="I379" i="5"/>
  <c r="C380" i="5"/>
  <c r="D380" i="5"/>
  <c r="G380" i="5"/>
  <c r="H380" i="5"/>
  <c r="I380" i="5"/>
  <c r="C381" i="5"/>
  <c r="D381" i="5"/>
  <c r="G381" i="5"/>
  <c r="H381" i="5"/>
  <c r="I381" i="5"/>
  <c r="C382" i="5"/>
  <c r="D382" i="5"/>
  <c r="G382" i="5"/>
  <c r="H382" i="5"/>
  <c r="I382" i="5"/>
  <c r="C383" i="5"/>
  <c r="D383" i="5"/>
  <c r="G383" i="5"/>
  <c r="H383" i="5"/>
  <c r="I383" i="5"/>
  <c r="C384" i="5"/>
  <c r="D384" i="5"/>
  <c r="G384" i="5"/>
  <c r="H384" i="5"/>
  <c r="I384" i="5"/>
  <c r="C385" i="5"/>
  <c r="D385" i="5"/>
  <c r="G385" i="5"/>
  <c r="H385" i="5"/>
  <c r="I385" i="5"/>
  <c r="C386" i="5"/>
  <c r="D386" i="5"/>
  <c r="G386" i="5"/>
  <c r="H386" i="5"/>
  <c r="I386" i="5"/>
  <c r="C387" i="5"/>
  <c r="D387" i="5"/>
  <c r="G387" i="5"/>
  <c r="H387" i="5"/>
  <c r="I387" i="5"/>
  <c r="C388" i="5"/>
  <c r="D388" i="5"/>
  <c r="G388" i="5"/>
  <c r="H388" i="5"/>
  <c r="I388" i="5"/>
  <c r="C389" i="5"/>
  <c r="D389" i="5"/>
  <c r="G389" i="5"/>
  <c r="H389" i="5"/>
  <c r="I389" i="5"/>
  <c r="C390" i="5"/>
  <c r="D390" i="5"/>
  <c r="G390" i="5"/>
  <c r="H390" i="5"/>
  <c r="I390" i="5"/>
  <c r="C391" i="5"/>
  <c r="D391" i="5"/>
  <c r="G391" i="5"/>
  <c r="H391" i="5"/>
  <c r="I391" i="5"/>
  <c r="C392" i="5"/>
  <c r="D392" i="5"/>
  <c r="G392" i="5"/>
  <c r="H392" i="5"/>
  <c r="I392" i="5"/>
  <c r="C393" i="5"/>
  <c r="D393" i="5"/>
  <c r="G393" i="5"/>
  <c r="H393" i="5"/>
  <c r="I393" i="5"/>
  <c r="C394" i="5"/>
  <c r="D394" i="5"/>
  <c r="G394" i="5"/>
  <c r="H394" i="5"/>
  <c r="I394" i="5"/>
  <c r="C395" i="5"/>
  <c r="D395" i="5"/>
  <c r="G395" i="5"/>
  <c r="H395" i="5"/>
  <c r="I395" i="5"/>
  <c r="C396" i="5"/>
  <c r="D396" i="5"/>
  <c r="G396" i="5"/>
  <c r="H396" i="5"/>
  <c r="I396" i="5"/>
  <c r="C397" i="5"/>
  <c r="D397" i="5"/>
  <c r="G397" i="5"/>
  <c r="H397" i="5"/>
  <c r="I397" i="5"/>
  <c r="C398" i="5"/>
  <c r="D398" i="5"/>
  <c r="G398" i="5"/>
  <c r="H398" i="5"/>
  <c r="I398" i="5"/>
  <c r="C399" i="5"/>
  <c r="D399" i="5"/>
  <c r="G399" i="5"/>
  <c r="H399" i="5"/>
  <c r="I399" i="5"/>
  <c r="C400" i="5"/>
  <c r="D400" i="5"/>
  <c r="G400" i="5"/>
  <c r="H400" i="5"/>
  <c r="I400" i="5"/>
  <c r="C401" i="5"/>
  <c r="D401" i="5"/>
  <c r="G401" i="5"/>
  <c r="H401" i="5"/>
  <c r="I401" i="5"/>
  <c r="C402" i="5"/>
  <c r="D402" i="5"/>
  <c r="G402" i="5"/>
  <c r="H402" i="5"/>
  <c r="I402" i="5"/>
  <c r="C403" i="5"/>
  <c r="D403" i="5"/>
  <c r="G403" i="5"/>
  <c r="H403" i="5"/>
  <c r="I403" i="5"/>
  <c r="C404" i="5"/>
  <c r="D404" i="5"/>
  <c r="G404" i="5"/>
  <c r="H404" i="5"/>
  <c r="I404" i="5"/>
  <c r="C405" i="5"/>
  <c r="D405" i="5"/>
  <c r="G405" i="5"/>
  <c r="H405" i="5"/>
  <c r="I405" i="5"/>
  <c r="C406" i="5"/>
  <c r="D406" i="5"/>
  <c r="G406" i="5"/>
  <c r="H406" i="5"/>
  <c r="I406" i="5"/>
  <c r="C407" i="5"/>
  <c r="D407" i="5"/>
  <c r="G407" i="5"/>
  <c r="H407" i="5"/>
  <c r="I407" i="5"/>
  <c r="C408" i="5"/>
  <c r="D408" i="5"/>
  <c r="G408" i="5"/>
  <c r="H408" i="5"/>
  <c r="I408" i="5"/>
  <c r="C409" i="5"/>
  <c r="D409" i="5"/>
  <c r="G409" i="5"/>
  <c r="H409" i="5"/>
  <c r="I409" i="5"/>
  <c r="C410" i="5"/>
  <c r="D410" i="5"/>
  <c r="G410" i="5"/>
  <c r="H410" i="5"/>
  <c r="I410" i="5"/>
  <c r="C411" i="5"/>
  <c r="D411" i="5"/>
  <c r="G411" i="5"/>
  <c r="H411" i="5"/>
  <c r="I411" i="5"/>
  <c r="C412" i="5"/>
  <c r="D412" i="5"/>
  <c r="G412" i="5"/>
  <c r="H412" i="5"/>
  <c r="I412" i="5"/>
  <c r="C413" i="5"/>
  <c r="D413" i="5"/>
  <c r="G413" i="5"/>
  <c r="H413" i="5"/>
  <c r="I413" i="5"/>
  <c r="C414" i="5"/>
  <c r="D414" i="5"/>
  <c r="G414" i="5"/>
  <c r="H414" i="5"/>
  <c r="I414" i="5"/>
  <c r="C415" i="5"/>
  <c r="D415" i="5"/>
  <c r="G415" i="5"/>
  <c r="H415" i="5"/>
  <c r="I415" i="5"/>
  <c r="C416" i="5"/>
  <c r="D416" i="5"/>
  <c r="G416" i="5"/>
  <c r="H416" i="5"/>
  <c r="I416" i="5"/>
  <c r="C417" i="5"/>
  <c r="D417" i="5"/>
  <c r="G417" i="5"/>
  <c r="H417" i="5"/>
  <c r="I417" i="5"/>
  <c r="C418" i="5"/>
  <c r="D418" i="5"/>
  <c r="G418" i="5"/>
  <c r="H418" i="5"/>
  <c r="I418" i="5"/>
  <c r="C419" i="5"/>
  <c r="D419" i="5"/>
  <c r="G419" i="5"/>
  <c r="H419" i="5"/>
  <c r="I419" i="5"/>
  <c r="C420" i="5"/>
  <c r="D420" i="5"/>
  <c r="G420" i="5"/>
  <c r="H420" i="5"/>
  <c r="I420" i="5"/>
  <c r="C421" i="5"/>
  <c r="D421" i="5"/>
  <c r="G421" i="5"/>
  <c r="H421" i="5"/>
  <c r="I421" i="5"/>
  <c r="C422" i="5"/>
  <c r="D422" i="5"/>
  <c r="G422" i="5"/>
  <c r="H422" i="5"/>
  <c r="I422" i="5"/>
  <c r="C423" i="5"/>
  <c r="D423" i="5"/>
  <c r="G423" i="5"/>
  <c r="H423" i="5"/>
  <c r="I423" i="5"/>
  <c r="C424" i="5"/>
  <c r="D424" i="5"/>
  <c r="G424" i="5"/>
  <c r="H424" i="5"/>
  <c r="I424" i="5"/>
  <c r="C425" i="5"/>
  <c r="D425" i="5"/>
  <c r="G425" i="5"/>
  <c r="H425" i="5"/>
  <c r="I425" i="5"/>
  <c r="C426" i="5"/>
  <c r="D426" i="5"/>
  <c r="G426" i="5"/>
  <c r="H426" i="5"/>
  <c r="I426" i="5"/>
  <c r="C427" i="5"/>
  <c r="D427" i="5"/>
  <c r="G427" i="5"/>
  <c r="H427" i="5"/>
  <c r="I427" i="5"/>
  <c r="C428" i="5"/>
  <c r="D428" i="5"/>
  <c r="G428" i="5"/>
  <c r="H428" i="5"/>
  <c r="I428" i="5"/>
  <c r="C429" i="5"/>
  <c r="D429" i="5"/>
  <c r="G429" i="5"/>
  <c r="H429" i="5"/>
  <c r="I429" i="5"/>
  <c r="C430" i="5"/>
  <c r="D430" i="5"/>
  <c r="G430" i="5"/>
  <c r="H430" i="5"/>
  <c r="I430" i="5"/>
  <c r="C431" i="5"/>
  <c r="D431" i="5"/>
  <c r="G431" i="5"/>
  <c r="H431" i="5"/>
  <c r="I431" i="5"/>
  <c r="C432" i="5"/>
  <c r="D432" i="5"/>
  <c r="G432" i="5"/>
  <c r="H432" i="5"/>
  <c r="I432" i="5"/>
  <c r="C433" i="5"/>
  <c r="D433" i="5"/>
  <c r="G433" i="5"/>
  <c r="H433" i="5"/>
  <c r="I433" i="5"/>
  <c r="C434" i="5"/>
  <c r="D434" i="5"/>
  <c r="G434" i="5"/>
  <c r="H434" i="5"/>
  <c r="I434" i="5"/>
  <c r="C435" i="5"/>
  <c r="D435" i="5"/>
  <c r="G435" i="5"/>
  <c r="H435" i="5"/>
  <c r="I435" i="5"/>
  <c r="C436" i="5"/>
  <c r="D436" i="5"/>
  <c r="G436" i="5"/>
  <c r="H436" i="5"/>
  <c r="I436" i="5"/>
  <c r="C437" i="5"/>
  <c r="D437" i="5"/>
  <c r="G437" i="5"/>
  <c r="H437" i="5"/>
  <c r="I437" i="5"/>
  <c r="C438" i="5"/>
  <c r="D438" i="5"/>
  <c r="G438" i="5"/>
  <c r="H438" i="5"/>
  <c r="I438" i="5"/>
  <c r="C439" i="5"/>
  <c r="D439" i="5"/>
  <c r="G439" i="5"/>
  <c r="H439" i="5"/>
  <c r="I439" i="5"/>
  <c r="C440" i="5"/>
  <c r="D440" i="5"/>
  <c r="G440" i="5"/>
  <c r="H440" i="5"/>
  <c r="I440" i="5"/>
  <c r="C441" i="5"/>
  <c r="D441" i="5"/>
  <c r="G441" i="5"/>
  <c r="H441" i="5"/>
  <c r="I441" i="5"/>
  <c r="C442" i="5"/>
  <c r="D442" i="5"/>
  <c r="G442" i="5"/>
  <c r="H442" i="5"/>
  <c r="I442" i="5"/>
  <c r="C443" i="5"/>
  <c r="D443" i="5"/>
  <c r="G443" i="5"/>
  <c r="H443" i="5"/>
  <c r="I443" i="5"/>
  <c r="C444" i="5"/>
  <c r="D444" i="5"/>
  <c r="G444" i="5"/>
  <c r="H444" i="5"/>
  <c r="I444" i="5"/>
  <c r="C445" i="5"/>
  <c r="D445" i="5"/>
  <c r="G445" i="5"/>
  <c r="H445" i="5"/>
  <c r="I445" i="5"/>
  <c r="C446" i="5"/>
  <c r="D446" i="5"/>
  <c r="G446" i="5"/>
  <c r="H446" i="5"/>
  <c r="I446" i="5"/>
  <c r="C447" i="5"/>
  <c r="D447" i="5"/>
  <c r="G447" i="5"/>
  <c r="H447" i="5"/>
  <c r="I447" i="5"/>
  <c r="C448" i="5"/>
  <c r="D448" i="5"/>
  <c r="G448" i="5"/>
  <c r="H448" i="5"/>
  <c r="I448" i="5"/>
  <c r="C449" i="5"/>
  <c r="D449" i="5"/>
  <c r="G449" i="5"/>
  <c r="H449" i="5"/>
  <c r="I449" i="5"/>
  <c r="C450" i="5"/>
  <c r="D450" i="5"/>
  <c r="G450" i="5"/>
  <c r="H450" i="5"/>
  <c r="I450" i="5"/>
  <c r="C451" i="5"/>
  <c r="D451" i="5"/>
  <c r="G451" i="5"/>
  <c r="H451" i="5"/>
  <c r="I451" i="5"/>
  <c r="C452" i="5"/>
  <c r="D452" i="5"/>
  <c r="G452" i="5"/>
  <c r="H452" i="5"/>
  <c r="I452" i="5"/>
  <c r="C453" i="5"/>
  <c r="D453" i="5"/>
  <c r="G453" i="5"/>
  <c r="H453" i="5"/>
  <c r="I453" i="5"/>
  <c r="C454" i="5"/>
  <c r="D454" i="5"/>
  <c r="G454" i="5"/>
  <c r="H454" i="5"/>
  <c r="I454" i="5"/>
  <c r="C455" i="5"/>
  <c r="D455" i="5"/>
  <c r="G455" i="5"/>
  <c r="H455" i="5"/>
  <c r="I455" i="5"/>
  <c r="C456" i="5"/>
  <c r="D456" i="5"/>
  <c r="G456" i="5"/>
  <c r="H456" i="5"/>
  <c r="I456" i="5"/>
  <c r="C457" i="5"/>
  <c r="D457" i="5"/>
  <c r="G457" i="5"/>
  <c r="H457" i="5"/>
  <c r="I457" i="5"/>
  <c r="C458" i="5"/>
  <c r="D458" i="5"/>
  <c r="G458" i="5"/>
  <c r="H458" i="5"/>
  <c r="I458" i="5"/>
  <c r="C459" i="5"/>
  <c r="D459" i="5"/>
  <c r="G459" i="5"/>
  <c r="H459" i="5"/>
  <c r="I459" i="5"/>
  <c r="C460" i="5"/>
  <c r="D460" i="5"/>
  <c r="G460" i="5"/>
  <c r="H460" i="5"/>
  <c r="I460" i="5"/>
  <c r="C461" i="5"/>
  <c r="D461" i="5"/>
  <c r="G461" i="5"/>
  <c r="H461" i="5"/>
  <c r="I461" i="5"/>
  <c r="C462" i="5"/>
  <c r="D462" i="5"/>
  <c r="G462" i="5"/>
  <c r="H462" i="5"/>
  <c r="I462" i="5"/>
  <c r="C463" i="5"/>
  <c r="D463" i="5"/>
  <c r="G463" i="5"/>
  <c r="H463" i="5"/>
  <c r="I463" i="5"/>
  <c r="C464" i="5"/>
  <c r="D464" i="5"/>
  <c r="G464" i="5"/>
  <c r="H464" i="5"/>
  <c r="I464" i="5"/>
  <c r="C465" i="5"/>
  <c r="D465" i="5"/>
  <c r="G465" i="5"/>
  <c r="H465" i="5"/>
  <c r="I465" i="5"/>
  <c r="C466" i="5"/>
  <c r="D466" i="5"/>
  <c r="G466" i="5"/>
  <c r="H466" i="5"/>
  <c r="I466" i="5"/>
  <c r="C467" i="5"/>
  <c r="D467" i="5"/>
  <c r="G467" i="5"/>
  <c r="H467" i="5"/>
  <c r="I467" i="5"/>
  <c r="C468" i="5"/>
  <c r="D468" i="5"/>
  <c r="G468" i="5"/>
  <c r="H468" i="5"/>
  <c r="I468" i="5"/>
  <c r="C469" i="5"/>
  <c r="D469" i="5"/>
  <c r="G469" i="5"/>
  <c r="H469" i="5"/>
  <c r="I469" i="5"/>
  <c r="C470" i="5"/>
  <c r="D470" i="5"/>
  <c r="G470" i="5"/>
  <c r="H470" i="5"/>
  <c r="I470" i="5"/>
  <c r="C471" i="5"/>
  <c r="D471" i="5"/>
  <c r="G471" i="5"/>
  <c r="H471" i="5"/>
  <c r="I471" i="5"/>
  <c r="C472" i="5"/>
  <c r="D472" i="5"/>
  <c r="G472" i="5"/>
  <c r="H472" i="5"/>
  <c r="I472" i="5"/>
  <c r="C473" i="5"/>
  <c r="D473" i="5"/>
  <c r="G473" i="5"/>
  <c r="H473" i="5"/>
  <c r="I473" i="5"/>
  <c r="C474" i="5"/>
  <c r="D474" i="5"/>
  <c r="G474" i="5"/>
  <c r="H474" i="5"/>
  <c r="I474" i="5"/>
  <c r="C475" i="5"/>
  <c r="D475" i="5"/>
  <c r="G475" i="5"/>
  <c r="H475" i="5"/>
  <c r="I475" i="5"/>
  <c r="C476" i="5"/>
  <c r="D476" i="5"/>
  <c r="G476" i="5"/>
  <c r="H476" i="5"/>
  <c r="I476" i="5"/>
  <c r="C477" i="5"/>
  <c r="D477" i="5"/>
  <c r="G477" i="5"/>
  <c r="H477" i="5"/>
  <c r="I477" i="5"/>
  <c r="C478" i="5"/>
  <c r="D478" i="5"/>
  <c r="G478" i="5"/>
  <c r="H478" i="5"/>
  <c r="I478" i="5"/>
  <c r="C479" i="5"/>
  <c r="D479" i="5"/>
  <c r="G479" i="5"/>
  <c r="H479" i="5"/>
  <c r="I479" i="5"/>
  <c r="C480" i="5"/>
  <c r="D480" i="5"/>
  <c r="G480" i="5"/>
  <c r="H480" i="5"/>
  <c r="I480" i="5"/>
  <c r="C481" i="5"/>
  <c r="D481" i="5"/>
  <c r="G481" i="5"/>
  <c r="H481" i="5"/>
  <c r="I481" i="5"/>
  <c r="C482" i="5"/>
  <c r="D482" i="5"/>
  <c r="G482" i="5"/>
  <c r="H482" i="5"/>
  <c r="I482" i="5"/>
  <c r="C483" i="5"/>
  <c r="D483" i="5"/>
  <c r="G483" i="5"/>
  <c r="H483" i="5"/>
  <c r="I483" i="5"/>
  <c r="C484" i="5"/>
  <c r="D484" i="5"/>
  <c r="G484" i="5"/>
  <c r="H484" i="5"/>
  <c r="I484" i="5"/>
  <c r="C485" i="5"/>
  <c r="D485" i="5"/>
  <c r="G485" i="5"/>
  <c r="H485" i="5"/>
  <c r="I485" i="5"/>
  <c r="C486" i="5"/>
  <c r="D486" i="5"/>
  <c r="G486" i="5"/>
  <c r="H486" i="5"/>
  <c r="I486" i="5"/>
  <c r="C487" i="5"/>
  <c r="D487" i="5"/>
  <c r="G487" i="5"/>
  <c r="H487" i="5"/>
  <c r="I487" i="5"/>
  <c r="C488" i="5"/>
  <c r="D488" i="5"/>
  <c r="G488" i="5"/>
  <c r="H488" i="5"/>
  <c r="I488" i="5"/>
  <c r="C489" i="5"/>
  <c r="D489" i="5"/>
  <c r="G489" i="5"/>
  <c r="H489" i="5"/>
  <c r="I489" i="5"/>
  <c r="C490" i="5"/>
  <c r="D490" i="5"/>
  <c r="G490" i="5"/>
  <c r="H490" i="5"/>
  <c r="I490" i="5"/>
  <c r="C491" i="5"/>
  <c r="D491" i="5"/>
  <c r="G491" i="5"/>
  <c r="H491" i="5"/>
  <c r="I491" i="5"/>
  <c r="C492" i="5"/>
  <c r="D492" i="5"/>
  <c r="G492" i="5"/>
  <c r="H492" i="5"/>
  <c r="I492" i="5"/>
  <c r="C493" i="5"/>
  <c r="D493" i="5"/>
  <c r="G493" i="5"/>
  <c r="H493" i="5"/>
  <c r="I493" i="5"/>
  <c r="C494" i="5"/>
  <c r="D494" i="5"/>
  <c r="G494" i="5"/>
  <c r="H494" i="5"/>
  <c r="I494" i="5"/>
  <c r="C495" i="5"/>
  <c r="D495" i="5"/>
  <c r="G495" i="5"/>
  <c r="H495" i="5"/>
  <c r="I495" i="5"/>
  <c r="C496" i="5"/>
  <c r="D496" i="5"/>
  <c r="G496" i="5"/>
  <c r="H496" i="5"/>
  <c r="I496" i="5"/>
  <c r="C497" i="5"/>
  <c r="D497" i="5"/>
  <c r="G497" i="5"/>
  <c r="H497" i="5"/>
  <c r="I497" i="5"/>
  <c r="C498" i="5"/>
  <c r="D498" i="5"/>
  <c r="G498" i="5"/>
  <c r="H498" i="5"/>
  <c r="I498" i="5"/>
  <c r="C499" i="5"/>
  <c r="D499" i="5"/>
  <c r="G499" i="5"/>
  <c r="H499" i="5"/>
  <c r="I499" i="5"/>
  <c r="C500" i="5"/>
  <c r="D500" i="5"/>
  <c r="G500" i="5"/>
  <c r="H500" i="5"/>
  <c r="I500" i="5"/>
  <c r="C501" i="5"/>
  <c r="D501" i="5"/>
  <c r="G501" i="5"/>
  <c r="H501" i="5"/>
  <c r="I501" i="5"/>
  <c r="C502" i="5"/>
  <c r="D502" i="5"/>
  <c r="G502" i="5"/>
  <c r="H502" i="5"/>
  <c r="I502" i="5"/>
  <c r="C503" i="5"/>
  <c r="D503" i="5"/>
  <c r="G503" i="5"/>
  <c r="H503" i="5"/>
  <c r="I503" i="5"/>
  <c r="C504" i="5"/>
  <c r="D504" i="5"/>
  <c r="G504" i="5"/>
  <c r="H504" i="5"/>
  <c r="I504" i="5"/>
  <c r="C505" i="5"/>
  <c r="D505" i="5"/>
  <c r="G505" i="5"/>
  <c r="H505" i="5"/>
  <c r="I505" i="5"/>
  <c r="C506" i="5"/>
  <c r="D506" i="5"/>
  <c r="G506" i="5"/>
  <c r="H506" i="5"/>
  <c r="I506" i="5"/>
  <c r="C507" i="5"/>
  <c r="D507" i="5"/>
  <c r="G507" i="5"/>
  <c r="H507" i="5"/>
  <c r="I507" i="5"/>
  <c r="C141" i="5"/>
  <c r="D141" i="5"/>
  <c r="G141" i="5"/>
  <c r="H141" i="5"/>
  <c r="I141" i="5"/>
  <c r="C142" i="5"/>
  <c r="D142" i="5"/>
  <c r="G142" i="5"/>
  <c r="H142" i="5"/>
  <c r="I142" i="5"/>
  <c r="C143" i="5"/>
  <c r="D143" i="5"/>
  <c r="G143" i="5"/>
  <c r="H143" i="5"/>
  <c r="I143" i="5"/>
  <c r="C144" i="5"/>
  <c r="D144" i="5"/>
  <c r="G144" i="5"/>
  <c r="H144" i="5"/>
  <c r="I144" i="5"/>
  <c r="C145" i="5"/>
  <c r="D145" i="5"/>
  <c r="G145" i="5"/>
  <c r="H145" i="5"/>
  <c r="I145" i="5"/>
  <c r="C146" i="5"/>
  <c r="D146" i="5"/>
  <c r="G146" i="5"/>
  <c r="H146" i="5"/>
  <c r="I146" i="5"/>
  <c r="C147" i="5"/>
  <c r="D147" i="5"/>
  <c r="G147" i="5"/>
  <c r="H147" i="5"/>
  <c r="I147" i="5"/>
  <c r="C148" i="5"/>
  <c r="D148" i="5"/>
  <c r="G148" i="5"/>
  <c r="H148" i="5"/>
  <c r="I148" i="5"/>
  <c r="C149" i="5"/>
  <c r="D149" i="5"/>
  <c r="G149" i="5"/>
  <c r="H149" i="5"/>
  <c r="I149" i="5"/>
  <c r="C150" i="5"/>
  <c r="D150" i="5"/>
  <c r="G150" i="5"/>
  <c r="H150" i="5"/>
  <c r="I150" i="5"/>
  <c r="C151" i="5"/>
  <c r="D151" i="5"/>
  <c r="G151" i="5"/>
  <c r="H151" i="5"/>
  <c r="I151" i="5"/>
  <c r="C313" i="6"/>
  <c r="C312" i="6"/>
  <c r="C311" i="6"/>
  <c r="C310" i="6"/>
  <c r="C309" i="6"/>
  <c r="C308" i="6"/>
  <c r="C307" i="6"/>
  <c r="C306" i="6"/>
  <c r="C305" i="6"/>
  <c r="C304" i="6"/>
  <c r="D303" i="6"/>
  <c r="C303" i="6"/>
  <c r="D302" i="6"/>
  <c r="C302" i="6"/>
  <c r="D301" i="6"/>
  <c r="C301" i="6"/>
  <c r="D300" i="6"/>
  <c r="C300" i="6"/>
  <c r="D299" i="6"/>
  <c r="C299" i="6"/>
  <c r="D298" i="6"/>
  <c r="C298" i="6"/>
  <c r="D297" i="6"/>
  <c r="C297" i="6"/>
  <c r="D296" i="6"/>
  <c r="C296" i="6"/>
  <c r="D295" i="6"/>
  <c r="C295" i="6"/>
  <c r="D294" i="6"/>
  <c r="C294" i="6"/>
  <c r="I293" i="6"/>
  <c r="H293" i="6"/>
  <c r="G293" i="6"/>
  <c r="D293" i="6"/>
  <c r="C293" i="6"/>
  <c r="I292" i="6"/>
  <c r="H292" i="6"/>
  <c r="G292" i="6"/>
  <c r="D292" i="6"/>
  <c r="C292" i="6"/>
  <c r="I291" i="6"/>
  <c r="H291" i="6"/>
  <c r="G291" i="6"/>
  <c r="D291" i="6"/>
  <c r="C291" i="6"/>
  <c r="I290" i="6"/>
  <c r="H290" i="6"/>
  <c r="G290" i="6"/>
  <c r="D290" i="6"/>
  <c r="C290" i="6"/>
  <c r="I289" i="6"/>
  <c r="H289" i="6"/>
  <c r="G289" i="6"/>
  <c r="D289" i="6"/>
  <c r="C289" i="6"/>
  <c r="I288" i="6"/>
  <c r="H288" i="6"/>
  <c r="G288" i="6"/>
  <c r="D288" i="6"/>
  <c r="C288" i="6"/>
  <c r="I287" i="6"/>
  <c r="H287" i="6"/>
  <c r="G287" i="6"/>
  <c r="D287" i="6"/>
  <c r="C287" i="6"/>
  <c r="I286" i="6"/>
  <c r="H286" i="6"/>
  <c r="G286" i="6"/>
  <c r="D286" i="6"/>
  <c r="C286" i="6"/>
  <c r="I285" i="6"/>
  <c r="H285" i="6"/>
  <c r="G285" i="6"/>
  <c r="D285" i="6"/>
  <c r="C285" i="6"/>
  <c r="I284" i="6"/>
  <c r="H284" i="6"/>
  <c r="G284" i="6"/>
  <c r="D284" i="6"/>
  <c r="C284" i="6"/>
  <c r="I283" i="6"/>
  <c r="H283" i="6"/>
  <c r="G283" i="6"/>
  <c r="D283" i="6"/>
  <c r="C283" i="6"/>
  <c r="I282" i="6"/>
  <c r="H282" i="6"/>
  <c r="G282" i="6"/>
  <c r="D282" i="6"/>
  <c r="C282" i="6"/>
  <c r="I281" i="6"/>
  <c r="H281" i="6"/>
  <c r="G281" i="6"/>
  <c r="D281" i="6"/>
  <c r="C281" i="6"/>
  <c r="I280" i="6"/>
  <c r="H280" i="6"/>
  <c r="G280" i="6"/>
  <c r="D280" i="6"/>
  <c r="C280" i="6"/>
  <c r="I279" i="6"/>
  <c r="H279" i="6"/>
  <c r="G279" i="6"/>
  <c r="D279" i="6"/>
  <c r="C279" i="6"/>
  <c r="I278" i="6"/>
  <c r="H278" i="6"/>
  <c r="G278" i="6"/>
  <c r="D278" i="6"/>
  <c r="C278" i="6"/>
  <c r="I277" i="6"/>
  <c r="H277" i="6"/>
  <c r="G277" i="6"/>
  <c r="D277" i="6"/>
  <c r="C277" i="6"/>
  <c r="I276" i="6"/>
  <c r="H276" i="6"/>
  <c r="G276" i="6"/>
  <c r="D276" i="6"/>
  <c r="C276" i="6"/>
  <c r="I275" i="6"/>
  <c r="H275" i="6"/>
  <c r="G275" i="6"/>
  <c r="D275" i="6"/>
  <c r="C275" i="6"/>
  <c r="I274" i="6"/>
  <c r="H274" i="6"/>
  <c r="G274" i="6"/>
  <c r="D274" i="6"/>
  <c r="C274" i="6"/>
  <c r="I273" i="6"/>
  <c r="H273" i="6"/>
  <c r="G273" i="6"/>
  <c r="D273" i="6"/>
  <c r="C273" i="6"/>
  <c r="I272" i="6"/>
  <c r="H272" i="6"/>
  <c r="G272" i="6"/>
  <c r="D272" i="6"/>
  <c r="C272" i="6"/>
  <c r="I271" i="6"/>
  <c r="H271" i="6"/>
  <c r="G271" i="6"/>
  <c r="D271" i="6"/>
  <c r="C271" i="6"/>
  <c r="I270" i="6"/>
  <c r="H270" i="6"/>
  <c r="G270" i="6"/>
  <c r="D270" i="6"/>
  <c r="C270" i="6"/>
  <c r="I269" i="6"/>
  <c r="H269" i="6"/>
  <c r="G269" i="6"/>
  <c r="D269" i="6"/>
  <c r="C269" i="6"/>
  <c r="I268" i="6"/>
  <c r="H268" i="6"/>
  <c r="G268" i="6"/>
  <c r="D268" i="6"/>
  <c r="C268" i="6"/>
  <c r="I267" i="6"/>
  <c r="H267" i="6"/>
  <c r="G267" i="6"/>
  <c r="D267" i="6"/>
  <c r="C267" i="6"/>
  <c r="I266" i="6"/>
  <c r="H266" i="6"/>
  <c r="G266" i="6"/>
  <c r="D266" i="6"/>
  <c r="C266" i="6"/>
  <c r="I265" i="6"/>
  <c r="H265" i="6"/>
  <c r="G265" i="6"/>
  <c r="D265" i="6"/>
  <c r="C265" i="6"/>
  <c r="I264" i="6"/>
  <c r="H264" i="6"/>
  <c r="G264" i="6"/>
  <c r="D264" i="6"/>
  <c r="C264" i="6"/>
  <c r="I263" i="6"/>
  <c r="H263" i="6"/>
  <c r="G263" i="6"/>
  <c r="D263" i="6"/>
  <c r="C263" i="6"/>
  <c r="I262" i="6"/>
  <c r="H262" i="6"/>
  <c r="G262" i="6"/>
  <c r="D262" i="6"/>
  <c r="C262" i="6"/>
  <c r="I261" i="6"/>
  <c r="H261" i="6"/>
  <c r="G261" i="6"/>
  <c r="D261" i="6"/>
  <c r="C261" i="6"/>
  <c r="I260" i="6"/>
  <c r="H260" i="6"/>
  <c r="G260" i="6"/>
  <c r="D260" i="6"/>
  <c r="C260" i="6"/>
  <c r="I259" i="6"/>
  <c r="H259" i="6"/>
  <c r="G259" i="6"/>
  <c r="D259" i="6"/>
  <c r="C259" i="6"/>
  <c r="I258" i="6"/>
  <c r="H258" i="6"/>
  <c r="G258" i="6"/>
  <c r="D258" i="6"/>
  <c r="C258" i="6"/>
  <c r="I257" i="6"/>
  <c r="H257" i="6"/>
  <c r="G257" i="6"/>
  <c r="D257" i="6"/>
  <c r="C257" i="6"/>
  <c r="I256" i="6"/>
  <c r="H256" i="6"/>
  <c r="G256" i="6"/>
  <c r="D256" i="6"/>
  <c r="C256" i="6"/>
  <c r="I255" i="6"/>
  <c r="H255" i="6"/>
  <c r="G255" i="6"/>
  <c r="D255" i="6"/>
  <c r="C255" i="6"/>
  <c r="I254" i="6"/>
  <c r="H254" i="6"/>
  <c r="G254" i="6"/>
  <c r="D254" i="6"/>
  <c r="C254" i="6"/>
  <c r="I253" i="6"/>
  <c r="H253" i="6"/>
  <c r="G253" i="6"/>
  <c r="D253" i="6"/>
  <c r="C253" i="6"/>
  <c r="I252" i="6"/>
  <c r="H252" i="6"/>
  <c r="G252" i="6"/>
  <c r="D252" i="6"/>
  <c r="C252" i="6"/>
  <c r="I251" i="6"/>
  <c r="H251" i="6"/>
  <c r="G251" i="6"/>
  <c r="D251" i="6"/>
  <c r="C251" i="6"/>
  <c r="I250" i="6"/>
  <c r="H250" i="6"/>
  <c r="G250" i="6"/>
  <c r="D250" i="6"/>
  <c r="C250" i="6"/>
  <c r="I249" i="6"/>
  <c r="H249" i="6"/>
  <c r="G249" i="6"/>
  <c r="D249" i="6"/>
  <c r="C249" i="6"/>
  <c r="I248" i="6"/>
  <c r="H248" i="6"/>
  <c r="G248" i="6"/>
  <c r="D248" i="6"/>
  <c r="C248" i="6"/>
  <c r="I247" i="6"/>
  <c r="H247" i="6"/>
  <c r="G247" i="6"/>
  <c r="D247" i="6"/>
  <c r="C247" i="6"/>
  <c r="I246" i="6"/>
  <c r="H246" i="6"/>
  <c r="G246" i="6"/>
  <c r="D246" i="6"/>
  <c r="C246" i="6"/>
  <c r="I245" i="6"/>
  <c r="H245" i="6"/>
  <c r="G245" i="6"/>
  <c r="D245" i="6"/>
  <c r="C245" i="6"/>
  <c r="I244" i="6"/>
  <c r="H244" i="6"/>
  <c r="G244" i="6"/>
  <c r="D244" i="6"/>
  <c r="C244" i="6"/>
  <c r="I243" i="6"/>
  <c r="H243" i="6"/>
  <c r="G243" i="6"/>
  <c r="D243" i="6"/>
  <c r="C243" i="6"/>
  <c r="I242" i="6"/>
  <c r="H242" i="6"/>
  <c r="G242" i="6"/>
  <c r="D242" i="6"/>
  <c r="C242" i="6"/>
  <c r="I241" i="6"/>
  <c r="H241" i="6"/>
  <c r="G241" i="6"/>
  <c r="D241" i="6"/>
  <c r="C241" i="6"/>
  <c r="I240" i="6"/>
  <c r="H240" i="6"/>
  <c r="G240" i="6"/>
  <c r="D240" i="6"/>
  <c r="C240" i="6"/>
  <c r="I239" i="6"/>
  <c r="H239" i="6"/>
  <c r="G239" i="6"/>
  <c r="D239" i="6"/>
  <c r="C239" i="6"/>
  <c r="I238" i="6"/>
  <c r="H238" i="6"/>
  <c r="G238" i="6"/>
  <c r="D238" i="6"/>
  <c r="C238" i="6"/>
  <c r="I237" i="6"/>
  <c r="H237" i="6"/>
  <c r="G237" i="6"/>
  <c r="D237" i="6"/>
  <c r="C237" i="6"/>
  <c r="I236" i="6"/>
  <c r="H236" i="6"/>
  <c r="G236" i="6"/>
  <c r="D236" i="6"/>
  <c r="C236" i="6"/>
  <c r="I235" i="6"/>
  <c r="H235" i="6"/>
  <c r="G235" i="6"/>
  <c r="D235" i="6"/>
  <c r="C235" i="6"/>
  <c r="I234" i="6"/>
  <c r="H234" i="6"/>
  <c r="G234" i="6"/>
  <c r="D234" i="6"/>
  <c r="C234" i="6"/>
  <c r="I233" i="6"/>
  <c r="H233" i="6"/>
  <c r="G233" i="6"/>
  <c r="D233" i="6"/>
  <c r="C233" i="6"/>
  <c r="I232" i="6"/>
  <c r="H232" i="6"/>
  <c r="G232" i="6"/>
  <c r="D232" i="6"/>
  <c r="C232" i="6"/>
  <c r="I231" i="6"/>
  <c r="H231" i="6"/>
  <c r="G231" i="6"/>
  <c r="D231" i="6"/>
  <c r="C231" i="6"/>
  <c r="I230" i="6"/>
  <c r="H230" i="6"/>
  <c r="G230" i="6"/>
  <c r="D230" i="6"/>
  <c r="C230" i="6"/>
  <c r="I229" i="6"/>
  <c r="H229" i="6"/>
  <c r="G229" i="6"/>
  <c r="D229" i="6"/>
  <c r="C229" i="6"/>
  <c r="I228" i="6"/>
  <c r="H228" i="6"/>
  <c r="G228" i="6"/>
  <c r="D228" i="6"/>
  <c r="C228" i="6"/>
  <c r="I227" i="6"/>
  <c r="H227" i="6"/>
  <c r="G227" i="6"/>
  <c r="D227" i="6"/>
  <c r="C227" i="6"/>
  <c r="I226" i="6"/>
  <c r="H226" i="6"/>
  <c r="G226" i="6"/>
  <c r="D226" i="6"/>
  <c r="C226" i="6"/>
  <c r="I225" i="6"/>
  <c r="H225" i="6"/>
  <c r="G225" i="6"/>
  <c r="D225" i="6"/>
  <c r="C225" i="6"/>
  <c r="I224" i="6"/>
  <c r="H224" i="6"/>
  <c r="G224" i="6"/>
  <c r="D224" i="6"/>
  <c r="C224" i="6"/>
  <c r="I223" i="6"/>
  <c r="H223" i="6"/>
  <c r="G223" i="6"/>
  <c r="D223" i="6"/>
  <c r="C223" i="6"/>
  <c r="I222" i="6"/>
  <c r="H222" i="6"/>
  <c r="G222" i="6"/>
  <c r="D222" i="6"/>
  <c r="C222" i="6"/>
  <c r="I221" i="6"/>
  <c r="H221" i="6"/>
  <c r="G221" i="6"/>
  <c r="D221" i="6"/>
  <c r="C221" i="6"/>
  <c r="I220" i="6"/>
  <c r="H220" i="6"/>
  <c r="G220" i="6"/>
  <c r="D220" i="6"/>
  <c r="C220" i="6"/>
  <c r="I219" i="6"/>
  <c r="H219" i="6"/>
  <c r="G219" i="6"/>
  <c r="D219" i="6"/>
  <c r="C219" i="6"/>
  <c r="I218" i="6"/>
  <c r="H218" i="6"/>
  <c r="G218" i="6"/>
  <c r="D218" i="6"/>
  <c r="C218" i="6"/>
  <c r="I217" i="6"/>
  <c r="H217" i="6"/>
  <c r="G217" i="6"/>
  <c r="D217" i="6"/>
  <c r="C217" i="6"/>
  <c r="I216" i="6"/>
  <c r="H216" i="6"/>
  <c r="G216" i="6"/>
  <c r="D216" i="6"/>
  <c r="C216" i="6"/>
  <c r="I215" i="6"/>
  <c r="H215" i="6"/>
  <c r="G215" i="6"/>
  <c r="D215" i="6"/>
  <c r="C215" i="6"/>
  <c r="I214" i="6"/>
  <c r="H214" i="6"/>
  <c r="G214" i="6"/>
  <c r="D214" i="6"/>
  <c r="C214" i="6"/>
  <c r="I213" i="6"/>
  <c r="H213" i="6"/>
  <c r="G213" i="6"/>
  <c r="D213" i="6"/>
  <c r="C213" i="6"/>
  <c r="I212" i="6"/>
  <c r="H212" i="6"/>
  <c r="G212" i="6"/>
  <c r="D212" i="6"/>
  <c r="C212" i="6"/>
  <c r="I211" i="6"/>
  <c r="H211" i="6"/>
  <c r="G211" i="6"/>
  <c r="D211" i="6"/>
  <c r="C211" i="6"/>
  <c r="I210" i="6"/>
  <c r="H210" i="6"/>
  <c r="G210" i="6"/>
  <c r="D210" i="6"/>
  <c r="C210" i="6"/>
  <c r="I209" i="6"/>
  <c r="H209" i="6"/>
  <c r="G209" i="6"/>
  <c r="D209" i="6"/>
  <c r="C209" i="6"/>
  <c r="I208" i="6"/>
  <c r="H208" i="6"/>
  <c r="G208" i="6"/>
  <c r="D208" i="6"/>
  <c r="C208" i="6"/>
  <c r="I207" i="6"/>
  <c r="H207" i="6"/>
  <c r="G207" i="6"/>
  <c r="D207" i="6"/>
  <c r="C207" i="6"/>
  <c r="I206" i="6"/>
  <c r="H206" i="6"/>
  <c r="G206" i="6"/>
  <c r="D206" i="6"/>
  <c r="C206" i="6"/>
  <c r="I205" i="6"/>
  <c r="H205" i="6"/>
  <c r="G205" i="6"/>
  <c r="D205" i="6"/>
  <c r="C205" i="6"/>
  <c r="I204" i="6"/>
  <c r="H204" i="6"/>
  <c r="G204" i="6"/>
  <c r="D204" i="6"/>
  <c r="C204" i="6"/>
  <c r="I203" i="6"/>
  <c r="H203" i="6"/>
  <c r="G203" i="6"/>
  <c r="D203" i="6"/>
  <c r="C203" i="6"/>
  <c r="I202" i="6"/>
  <c r="H202" i="6"/>
  <c r="G202" i="6"/>
  <c r="D202" i="6"/>
  <c r="C202" i="6"/>
  <c r="I201" i="6"/>
  <c r="H201" i="6"/>
  <c r="G201" i="6"/>
  <c r="D201" i="6"/>
  <c r="C201" i="6"/>
  <c r="I200" i="6"/>
  <c r="H200" i="6"/>
  <c r="G200" i="6"/>
  <c r="D200" i="6"/>
  <c r="C200" i="6"/>
  <c r="I199" i="6"/>
  <c r="H199" i="6"/>
  <c r="G199" i="6"/>
  <c r="D199" i="6"/>
  <c r="C199" i="6"/>
  <c r="I198" i="6"/>
  <c r="H198" i="6"/>
  <c r="G198" i="6"/>
  <c r="D198" i="6"/>
  <c r="C198" i="6"/>
  <c r="I197" i="6"/>
  <c r="H197" i="6"/>
  <c r="G197" i="6"/>
  <c r="D197" i="6"/>
  <c r="C197" i="6"/>
  <c r="I196" i="6"/>
  <c r="H196" i="6"/>
  <c r="G196" i="6"/>
  <c r="D196" i="6"/>
  <c r="C196" i="6"/>
  <c r="I195" i="6"/>
  <c r="H195" i="6"/>
  <c r="G195" i="6"/>
  <c r="D195" i="6"/>
  <c r="C195" i="6"/>
  <c r="I194" i="6"/>
  <c r="H194" i="6"/>
  <c r="G194" i="6"/>
  <c r="D194" i="6"/>
  <c r="C194" i="6"/>
  <c r="I193" i="6"/>
  <c r="H193" i="6"/>
  <c r="G193" i="6"/>
  <c r="D193" i="6"/>
  <c r="C193" i="6"/>
  <c r="I192" i="6"/>
  <c r="H192" i="6"/>
  <c r="G192" i="6"/>
  <c r="D192" i="6"/>
  <c r="C192" i="6"/>
  <c r="I191" i="6"/>
  <c r="H191" i="6"/>
  <c r="G191" i="6"/>
  <c r="D191" i="6"/>
  <c r="C191" i="6"/>
  <c r="I190" i="6"/>
  <c r="H190" i="6"/>
  <c r="G190" i="6"/>
  <c r="D190" i="6"/>
  <c r="C190" i="6"/>
  <c r="I189" i="6"/>
  <c r="H189" i="6"/>
  <c r="G189" i="6"/>
  <c r="D189" i="6"/>
  <c r="C189" i="6"/>
  <c r="I188" i="6"/>
  <c r="H188" i="6"/>
  <c r="G188" i="6"/>
  <c r="D188" i="6"/>
  <c r="C188" i="6"/>
  <c r="I187" i="6"/>
  <c r="H187" i="6"/>
  <c r="G187" i="6"/>
  <c r="D187" i="6"/>
  <c r="C187" i="6"/>
  <c r="I186" i="6"/>
  <c r="H186" i="6"/>
  <c r="G186" i="6"/>
  <c r="D186" i="6"/>
  <c r="C186" i="6"/>
  <c r="I185" i="6"/>
  <c r="H185" i="6"/>
  <c r="G185" i="6"/>
  <c r="D185" i="6"/>
  <c r="C185" i="6"/>
  <c r="I184" i="6"/>
  <c r="H184" i="6"/>
  <c r="G184" i="6"/>
  <c r="D184" i="6"/>
  <c r="C184" i="6"/>
  <c r="I183" i="6"/>
  <c r="H183" i="6"/>
  <c r="G183" i="6"/>
  <c r="D183" i="6"/>
  <c r="C183" i="6"/>
  <c r="I182" i="6"/>
  <c r="H182" i="6"/>
  <c r="G182" i="6"/>
  <c r="D182" i="6"/>
  <c r="C182" i="6"/>
  <c r="I181" i="6"/>
  <c r="H181" i="6"/>
  <c r="G181" i="6"/>
  <c r="D181" i="6"/>
  <c r="C181" i="6"/>
  <c r="I180" i="6"/>
  <c r="H180" i="6"/>
  <c r="G180" i="6"/>
  <c r="D180" i="6"/>
  <c r="C180" i="6"/>
  <c r="I179" i="6"/>
  <c r="H179" i="6"/>
  <c r="G179" i="6"/>
  <c r="D179" i="6"/>
  <c r="C179" i="6"/>
  <c r="I178" i="6"/>
  <c r="H178" i="6"/>
  <c r="G178" i="6"/>
  <c r="D178" i="6"/>
  <c r="C178" i="6"/>
  <c r="I177" i="6"/>
  <c r="H177" i="6"/>
  <c r="G177" i="6"/>
  <c r="D177" i="6"/>
  <c r="C177" i="6"/>
  <c r="I176" i="6"/>
  <c r="H176" i="6"/>
  <c r="G176" i="6"/>
  <c r="D176" i="6"/>
  <c r="C176" i="6"/>
  <c r="I175" i="6"/>
  <c r="H175" i="6"/>
  <c r="G175" i="6"/>
  <c r="D175" i="6"/>
  <c r="C175" i="6"/>
  <c r="I174" i="6"/>
  <c r="H174" i="6"/>
  <c r="G174" i="6"/>
  <c r="D174" i="6"/>
  <c r="C174" i="6"/>
  <c r="I173" i="6"/>
  <c r="H173" i="6"/>
  <c r="G173" i="6"/>
  <c r="D173" i="6"/>
  <c r="C173" i="6"/>
  <c r="I172" i="6"/>
  <c r="H172" i="6"/>
  <c r="G172" i="6"/>
  <c r="D172" i="6"/>
  <c r="C172" i="6"/>
  <c r="I171" i="6"/>
  <c r="H171" i="6"/>
  <c r="G171" i="6"/>
  <c r="D171" i="6"/>
  <c r="C171" i="6"/>
  <c r="I170" i="6"/>
  <c r="H170" i="6"/>
  <c r="G170" i="6"/>
  <c r="D170" i="6"/>
  <c r="C170" i="6"/>
  <c r="I169" i="6"/>
  <c r="H169" i="6"/>
  <c r="G169" i="6"/>
  <c r="D169" i="6"/>
  <c r="C169" i="6"/>
  <c r="I168" i="6"/>
  <c r="H168" i="6"/>
  <c r="G168" i="6"/>
  <c r="D168" i="6"/>
  <c r="C168" i="6"/>
  <c r="I167" i="6"/>
  <c r="H167" i="6"/>
  <c r="G167" i="6"/>
  <c r="D167" i="6"/>
  <c r="C167" i="6"/>
  <c r="I166" i="6"/>
  <c r="H166" i="6"/>
  <c r="G166" i="6"/>
  <c r="D166" i="6"/>
  <c r="C166" i="6"/>
  <c r="I165" i="6"/>
  <c r="H165" i="6"/>
  <c r="G165" i="6"/>
  <c r="D165" i="6"/>
  <c r="C165" i="6"/>
  <c r="I164" i="6"/>
  <c r="H164" i="6"/>
  <c r="G164" i="6"/>
  <c r="D164" i="6"/>
  <c r="C164" i="6"/>
  <c r="I163" i="6"/>
  <c r="H163" i="6"/>
  <c r="G163" i="6"/>
  <c r="D163" i="6"/>
  <c r="C163" i="6"/>
  <c r="I162" i="6"/>
  <c r="H162" i="6"/>
  <c r="G162" i="6"/>
  <c r="D162" i="6"/>
  <c r="C162" i="6"/>
  <c r="I161" i="6"/>
  <c r="H161" i="6"/>
  <c r="G161" i="6"/>
  <c r="D161" i="6"/>
  <c r="C161" i="6"/>
  <c r="I160" i="6"/>
  <c r="H160" i="6"/>
  <c r="G160" i="6"/>
  <c r="D160" i="6"/>
  <c r="C160" i="6"/>
  <c r="I159" i="6"/>
  <c r="H159" i="6"/>
  <c r="G159" i="6"/>
  <c r="D159" i="6"/>
  <c r="C159" i="6"/>
  <c r="I158" i="6"/>
  <c r="H158" i="6"/>
  <c r="G158" i="6"/>
  <c r="D158" i="6"/>
  <c r="C158" i="6"/>
  <c r="I157" i="6"/>
  <c r="H157" i="6"/>
  <c r="G157" i="6"/>
  <c r="D157" i="6"/>
  <c r="C157" i="6"/>
  <c r="I156" i="6"/>
  <c r="H156" i="6"/>
  <c r="G156" i="6"/>
  <c r="D156" i="6"/>
  <c r="C156" i="6"/>
  <c r="I155" i="6"/>
  <c r="H155" i="6"/>
  <c r="G155" i="6"/>
  <c r="D155" i="6"/>
  <c r="C155" i="6"/>
  <c r="I154" i="6"/>
  <c r="H154" i="6"/>
  <c r="G154" i="6"/>
  <c r="D154" i="6"/>
  <c r="C154" i="6"/>
  <c r="I153" i="6"/>
  <c r="H153" i="6"/>
  <c r="G153" i="6"/>
  <c r="D153" i="6"/>
  <c r="C153" i="6"/>
  <c r="I152" i="6"/>
  <c r="H152" i="6"/>
  <c r="G152" i="6"/>
  <c r="D152" i="6"/>
  <c r="C152" i="6"/>
  <c r="I151" i="6"/>
  <c r="H151" i="6"/>
  <c r="G151" i="6"/>
  <c r="D151" i="6"/>
  <c r="C151" i="6"/>
  <c r="I150" i="6"/>
  <c r="H150" i="6"/>
  <c r="G150" i="6"/>
  <c r="D150" i="6"/>
  <c r="C150" i="6"/>
  <c r="I149" i="6"/>
  <c r="H149" i="6"/>
  <c r="G149" i="6"/>
  <c r="D149" i="6"/>
  <c r="C149" i="6"/>
  <c r="I148" i="6"/>
  <c r="H148" i="6"/>
  <c r="G148" i="6"/>
  <c r="D148" i="6"/>
  <c r="C148" i="6"/>
  <c r="I147" i="6"/>
  <c r="H147" i="6"/>
  <c r="G147" i="6"/>
  <c r="D147" i="6"/>
  <c r="C147" i="6"/>
  <c r="I146" i="6"/>
  <c r="H146" i="6"/>
  <c r="G146" i="6"/>
  <c r="D146" i="6"/>
  <c r="C146" i="6"/>
  <c r="I145" i="6"/>
  <c r="H145" i="6"/>
  <c r="G145" i="6"/>
  <c r="D145" i="6"/>
  <c r="C145" i="6"/>
  <c r="I144" i="6"/>
  <c r="H144" i="6"/>
  <c r="G144" i="6"/>
  <c r="D144" i="6"/>
  <c r="C144" i="6"/>
  <c r="I143" i="6"/>
  <c r="H143" i="6"/>
  <c r="G143" i="6"/>
  <c r="D143" i="6"/>
  <c r="C143" i="6"/>
  <c r="I142" i="6"/>
  <c r="H142" i="6"/>
  <c r="G142" i="6"/>
  <c r="D142" i="6"/>
  <c r="C142" i="6"/>
  <c r="I141" i="6"/>
  <c r="H141" i="6"/>
  <c r="G141" i="6"/>
  <c r="D141" i="6"/>
  <c r="C141" i="6"/>
  <c r="I140" i="6"/>
  <c r="H140" i="6"/>
  <c r="G140" i="6"/>
  <c r="D140" i="6"/>
  <c r="C140" i="6"/>
  <c r="I139" i="6"/>
  <c r="H139" i="6"/>
  <c r="G139" i="6"/>
  <c r="D139" i="6"/>
  <c r="C139" i="6"/>
  <c r="I138" i="6"/>
  <c r="H138" i="6"/>
  <c r="G138" i="6"/>
  <c r="D138" i="6"/>
  <c r="C138" i="6"/>
  <c r="I137" i="6"/>
  <c r="H137" i="6"/>
  <c r="G137" i="6"/>
  <c r="D137" i="6"/>
  <c r="C137" i="6"/>
  <c r="I136" i="6"/>
  <c r="H136" i="6"/>
  <c r="G136" i="6"/>
  <c r="D136" i="6"/>
  <c r="C136" i="6"/>
  <c r="I135" i="6"/>
  <c r="H135" i="6"/>
  <c r="G135" i="6"/>
  <c r="D135" i="6"/>
  <c r="C135" i="6"/>
  <c r="I134" i="6"/>
  <c r="H134" i="6"/>
  <c r="G134" i="6"/>
  <c r="D134" i="6"/>
  <c r="C134" i="6"/>
  <c r="I133" i="6"/>
  <c r="H133" i="6"/>
  <c r="G133" i="6"/>
  <c r="D133" i="6"/>
  <c r="C133" i="6"/>
  <c r="I132" i="6"/>
  <c r="H132" i="6"/>
  <c r="G132" i="6"/>
  <c r="D132" i="6"/>
  <c r="C132" i="6"/>
  <c r="I131" i="6"/>
  <c r="H131" i="6"/>
  <c r="G131" i="6"/>
  <c r="D131" i="6"/>
  <c r="C131" i="6"/>
  <c r="I130" i="6"/>
  <c r="H130" i="6"/>
  <c r="G130" i="6"/>
  <c r="D130" i="6"/>
  <c r="C130" i="6"/>
  <c r="I129" i="6"/>
  <c r="H129" i="6"/>
  <c r="G129" i="6"/>
  <c r="D129" i="6"/>
  <c r="C129" i="6"/>
  <c r="I128" i="6"/>
  <c r="H128" i="6"/>
  <c r="G128" i="6"/>
  <c r="D128" i="6"/>
  <c r="C128" i="6"/>
  <c r="I127" i="6"/>
  <c r="H127" i="6"/>
  <c r="G127" i="6"/>
  <c r="D127" i="6"/>
  <c r="C127" i="6"/>
  <c r="I126" i="6"/>
  <c r="H126" i="6"/>
  <c r="G126" i="6"/>
  <c r="D126" i="6"/>
  <c r="C126" i="6"/>
  <c r="I125" i="6"/>
  <c r="H125" i="6"/>
  <c r="G125" i="6"/>
  <c r="D125" i="6"/>
  <c r="C125" i="6"/>
  <c r="I124" i="6"/>
  <c r="H124" i="6"/>
  <c r="G124" i="6"/>
  <c r="D124" i="6"/>
  <c r="C124" i="6"/>
  <c r="I123" i="6"/>
  <c r="H123" i="6"/>
  <c r="G123" i="6"/>
  <c r="D123" i="6"/>
  <c r="C123" i="6"/>
  <c r="I122" i="6"/>
  <c r="H122" i="6"/>
  <c r="G122" i="6"/>
  <c r="D122" i="6"/>
  <c r="C122" i="6"/>
  <c r="I121" i="6"/>
  <c r="H121" i="6"/>
  <c r="G121" i="6"/>
  <c r="D121" i="6"/>
  <c r="C121" i="6"/>
  <c r="I120" i="6"/>
  <c r="H120" i="6"/>
  <c r="G120" i="6"/>
  <c r="D120" i="6"/>
  <c r="C120" i="6"/>
  <c r="I119" i="6"/>
  <c r="H119" i="6"/>
  <c r="G119" i="6"/>
  <c r="D119" i="6"/>
  <c r="C119" i="6"/>
  <c r="I118" i="6"/>
  <c r="H118" i="6"/>
  <c r="G118" i="6"/>
  <c r="D118" i="6"/>
  <c r="C118" i="6"/>
  <c r="I117" i="6"/>
  <c r="H117" i="6"/>
  <c r="G117" i="6"/>
  <c r="D117" i="6"/>
  <c r="C117" i="6"/>
  <c r="I116" i="6"/>
  <c r="H116" i="6"/>
  <c r="G116" i="6"/>
  <c r="D116" i="6"/>
  <c r="C116" i="6"/>
  <c r="I115" i="6"/>
  <c r="H115" i="6"/>
  <c r="G115" i="6"/>
  <c r="D115" i="6"/>
  <c r="C115" i="6"/>
  <c r="I114" i="6"/>
  <c r="H114" i="6"/>
  <c r="G114" i="6"/>
  <c r="D114" i="6"/>
  <c r="C114" i="6"/>
  <c r="I113" i="6"/>
  <c r="H113" i="6"/>
  <c r="G113" i="6"/>
  <c r="D113" i="6"/>
  <c r="C113" i="6"/>
  <c r="I112" i="6"/>
  <c r="H112" i="6"/>
  <c r="G112" i="6"/>
  <c r="D112" i="6"/>
  <c r="C112" i="6"/>
  <c r="I111" i="6"/>
  <c r="H111" i="6"/>
  <c r="G111" i="6"/>
  <c r="D111" i="6"/>
  <c r="C111" i="6"/>
  <c r="I110" i="6"/>
  <c r="H110" i="6"/>
  <c r="G110" i="6"/>
  <c r="D110" i="6"/>
  <c r="C110" i="6"/>
  <c r="I109" i="6"/>
  <c r="H109" i="6"/>
  <c r="G109" i="6"/>
  <c r="D109" i="6"/>
  <c r="C109" i="6"/>
  <c r="I108" i="6"/>
  <c r="H108" i="6"/>
  <c r="G108" i="6"/>
  <c r="D108" i="6"/>
  <c r="C108" i="6"/>
  <c r="I107" i="6"/>
  <c r="H107" i="6"/>
  <c r="G107" i="6"/>
  <c r="D107" i="6"/>
  <c r="C107" i="6"/>
  <c r="I106" i="6"/>
  <c r="H106" i="6"/>
  <c r="G106" i="6"/>
  <c r="D106" i="6"/>
  <c r="C106" i="6"/>
  <c r="I105" i="6"/>
  <c r="H105" i="6"/>
  <c r="G105" i="6"/>
  <c r="D105" i="6"/>
  <c r="C105" i="6"/>
  <c r="I104" i="6"/>
  <c r="H104" i="6"/>
  <c r="G104" i="6"/>
  <c r="D104" i="6"/>
  <c r="C104" i="6"/>
  <c r="I103" i="6"/>
  <c r="H103" i="6"/>
  <c r="G103" i="6"/>
  <c r="D103" i="6"/>
  <c r="C103" i="6"/>
  <c r="I102" i="6"/>
  <c r="H102" i="6"/>
  <c r="G102" i="6"/>
  <c r="D102" i="6"/>
  <c r="C102" i="6"/>
  <c r="I101" i="6"/>
  <c r="H101" i="6"/>
  <c r="G101" i="6"/>
  <c r="D101" i="6"/>
  <c r="C101" i="6"/>
  <c r="I100" i="6"/>
  <c r="H100" i="6"/>
  <c r="G100" i="6"/>
  <c r="D100" i="6"/>
  <c r="C100" i="6"/>
  <c r="I99" i="6"/>
  <c r="H99" i="6"/>
  <c r="G99" i="6"/>
  <c r="D99" i="6"/>
  <c r="C99" i="6"/>
  <c r="I98" i="6"/>
  <c r="H98" i="6"/>
  <c r="G98" i="6"/>
  <c r="D98" i="6"/>
  <c r="C98" i="6"/>
  <c r="I97" i="6"/>
  <c r="H97" i="6"/>
  <c r="G97" i="6"/>
  <c r="D97" i="6"/>
  <c r="C97" i="6"/>
  <c r="I96" i="6"/>
  <c r="H96" i="6"/>
  <c r="G96" i="6"/>
  <c r="D96" i="6"/>
  <c r="C96" i="6"/>
  <c r="I95" i="6"/>
  <c r="H95" i="6"/>
  <c r="G95" i="6"/>
  <c r="D95" i="6"/>
  <c r="C95" i="6"/>
  <c r="I94" i="6"/>
  <c r="H94" i="6"/>
  <c r="G94" i="6"/>
  <c r="D94" i="6"/>
  <c r="C94" i="6"/>
  <c r="I93" i="6"/>
  <c r="H93" i="6"/>
  <c r="G93" i="6"/>
  <c r="D93" i="6"/>
  <c r="C93" i="6"/>
  <c r="I92" i="6"/>
  <c r="H92" i="6"/>
  <c r="G92" i="6"/>
  <c r="D92" i="6"/>
  <c r="C92" i="6"/>
  <c r="I91" i="6"/>
  <c r="H91" i="6"/>
  <c r="G91" i="6"/>
  <c r="D91" i="6"/>
  <c r="C91" i="6"/>
  <c r="I90" i="6"/>
  <c r="H90" i="6"/>
  <c r="G90" i="6"/>
  <c r="D90" i="6"/>
  <c r="C90" i="6"/>
  <c r="I89" i="6"/>
  <c r="H89" i="6"/>
  <c r="G89" i="6"/>
  <c r="D89" i="6"/>
  <c r="C89" i="6"/>
  <c r="I88" i="6"/>
  <c r="H88" i="6"/>
  <c r="G88" i="6"/>
  <c r="D88" i="6"/>
  <c r="C88" i="6"/>
  <c r="I87" i="6"/>
  <c r="H87" i="6"/>
  <c r="G87" i="6"/>
  <c r="D87" i="6"/>
  <c r="C87" i="6"/>
  <c r="I86" i="6"/>
  <c r="H86" i="6"/>
  <c r="G86" i="6"/>
  <c r="D86" i="6"/>
  <c r="C86" i="6"/>
  <c r="I85" i="6"/>
  <c r="H85" i="6"/>
  <c r="G85" i="6"/>
  <c r="D85" i="6"/>
  <c r="C85" i="6"/>
  <c r="I84" i="6"/>
  <c r="H84" i="6"/>
  <c r="G84" i="6"/>
  <c r="D84" i="6"/>
  <c r="C84" i="6"/>
  <c r="I83" i="6"/>
  <c r="H83" i="6"/>
  <c r="G83" i="6"/>
  <c r="D83" i="6"/>
  <c r="C83" i="6"/>
  <c r="I82" i="6"/>
  <c r="H82" i="6"/>
  <c r="G82" i="6"/>
  <c r="D82" i="6"/>
  <c r="C82" i="6"/>
  <c r="I81" i="6"/>
  <c r="H81" i="6"/>
  <c r="G81" i="6"/>
  <c r="D81" i="6"/>
  <c r="C81" i="6"/>
  <c r="I80" i="6"/>
  <c r="H80" i="6"/>
  <c r="G80" i="6"/>
  <c r="D80" i="6"/>
  <c r="C80" i="6"/>
  <c r="I79" i="6"/>
  <c r="H79" i="6"/>
  <c r="G79" i="6"/>
  <c r="D79" i="6"/>
  <c r="C79" i="6"/>
  <c r="I78" i="6"/>
  <c r="H78" i="6"/>
  <c r="G78" i="6"/>
  <c r="D78" i="6"/>
  <c r="C78" i="6"/>
  <c r="I77" i="6"/>
  <c r="H77" i="6"/>
  <c r="G77" i="6"/>
  <c r="D77" i="6"/>
  <c r="C77" i="6"/>
  <c r="I76" i="6"/>
  <c r="H76" i="6"/>
  <c r="G76" i="6"/>
  <c r="D76" i="6"/>
  <c r="C76" i="6"/>
  <c r="I75" i="6"/>
  <c r="H75" i="6"/>
  <c r="G75" i="6"/>
  <c r="D75" i="6"/>
  <c r="C75" i="6"/>
  <c r="I74" i="6"/>
  <c r="H74" i="6"/>
  <c r="G74" i="6"/>
  <c r="D74" i="6"/>
  <c r="C74" i="6"/>
  <c r="I73" i="6"/>
  <c r="H73" i="6"/>
  <c r="G73" i="6"/>
  <c r="D73" i="6"/>
  <c r="C73" i="6"/>
  <c r="I72" i="6"/>
  <c r="H72" i="6"/>
  <c r="G72" i="6"/>
  <c r="D72" i="6"/>
  <c r="C72" i="6"/>
  <c r="I71" i="6"/>
  <c r="H71" i="6"/>
  <c r="G71" i="6"/>
  <c r="D71" i="6"/>
  <c r="C71" i="6"/>
  <c r="I70" i="6"/>
  <c r="H70" i="6"/>
  <c r="G70" i="6"/>
  <c r="D70" i="6"/>
  <c r="C70" i="6"/>
  <c r="I69" i="6"/>
  <c r="H69" i="6"/>
  <c r="G69" i="6"/>
  <c r="D69" i="6"/>
  <c r="C69" i="6"/>
  <c r="I68" i="6"/>
  <c r="H68" i="6"/>
  <c r="G68" i="6"/>
  <c r="D68" i="6"/>
  <c r="C68" i="6"/>
  <c r="I67" i="6"/>
  <c r="H67" i="6"/>
  <c r="G67" i="6"/>
  <c r="D67" i="6"/>
  <c r="C67" i="6"/>
  <c r="I66" i="6"/>
  <c r="H66" i="6"/>
  <c r="G66" i="6"/>
  <c r="D66" i="6"/>
  <c r="C66" i="6"/>
  <c r="I65" i="6"/>
  <c r="H65" i="6"/>
  <c r="G65" i="6"/>
  <c r="D65" i="6"/>
  <c r="C65" i="6"/>
  <c r="I64" i="6"/>
  <c r="H64" i="6"/>
  <c r="G64" i="6"/>
  <c r="D64" i="6"/>
  <c r="C64" i="6"/>
  <c r="I63" i="6"/>
  <c r="H63" i="6"/>
  <c r="G63" i="6"/>
  <c r="D63" i="6"/>
  <c r="C63" i="6"/>
  <c r="I62" i="6"/>
  <c r="H62" i="6"/>
  <c r="G62" i="6"/>
  <c r="D62" i="6"/>
  <c r="C62" i="6"/>
  <c r="I61" i="6"/>
  <c r="H61" i="6"/>
  <c r="G61" i="6"/>
  <c r="D61" i="6"/>
  <c r="C61" i="6"/>
  <c r="I60" i="6"/>
  <c r="H60" i="6"/>
  <c r="G60" i="6"/>
  <c r="D60" i="6"/>
  <c r="C60" i="6"/>
  <c r="I59" i="6"/>
  <c r="H59" i="6"/>
  <c r="G59" i="6"/>
  <c r="D59" i="6"/>
  <c r="C59" i="6"/>
  <c r="I58" i="6"/>
  <c r="H58" i="6"/>
  <c r="G58" i="6"/>
  <c r="D58" i="6"/>
  <c r="C58" i="6"/>
  <c r="I57" i="6"/>
  <c r="H57" i="6"/>
  <c r="G57" i="6"/>
  <c r="D57" i="6"/>
  <c r="C57" i="6"/>
  <c r="I56" i="6"/>
  <c r="H56" i="6"/>
  <c r="G56" i="6"/>
  <c r="D56" i="6"/>
  <c r="C56" i="6"/>
  <c r="I55" i="6"/>
  <c r="H55" i="6"/>
  <c r="G55" i="6"/>
  <c r="D55" i="6"/>
  <c r="C55" i="6"/>
  <c r="I54" i="6"/>
  <c r="H54" i="6"/>
  <c r="G54" i="6"/>
  <c r="D54" i="6"/>
  <c r="C54" i="6"/>
  <c r="I53" i="6"/>
  <c r="H53" i="6"/>
  <c r="G53" i="6"/>
  <c r="D53" i="6"/>
  <c r="C53" i="6"/>
  <c r="I52" i="6"/>
  <c r="H52" i="6"/>
  <c r="G52" i="6"/>
  <c r="D52" i="6"/>
  <c r="C52" i="6"/>
  <c r="I51" i="6"/>
  <c r="H51" i="6"/>
  <c r="G51" i="6"/>
  <c r="D51" i="6"/>
  <c r="C51" i="6"/>
  <c r="I50" i="6"/>
  <c r="H50" i="6"/>
  <c r="G50" i="6"/>
  <c r="D50" i="6"/>
  <c r="C50" i="6"/>
  <c r="I49" i="6"/>
  <c r="H49" i="6"/>
  <c r="G49" i="6"/>
  <c r="D49" i="6"/>
  <c r="C49" i="6"/>
  <c r="I48" i="6"/>
  <c r="H48" i="6"/>
  <c r="G48" i="6"/>
  <c r="D48" i="6"/>
  <c r="C48" i="6"/>
  <c r="I47" i="6"/>
  <c r="H47" i="6"/>
  <c r="G47" i="6"/>
  <c r="D47" i="6"/>
  <c r="C47" i="6"/>
  <c r="I46" i="6"/>
  <c r="H46" i="6"/>
  <c r="G46" i="6"/>
  <c r="D46" i="6"/>
  <c r="C46" i="6"/>
  <c r="I45" i="6"/>
  <c r="H45" i="6"/>
  <c r="G45" i="6"/>
  <c r="D45" i="6"/>
  <c r="C45" i="6"/>
  <c r="I44" i="6"/>
  <c r="H44" i="6"/>
  <c r="G44" i="6"/>
  <c r="D44" i="6"/>
  <c r="C44" i="6"/>
  <c r="I43" i="6"/>
  <c r="H43" i="6"/>
  <c r="G43" i="6"/>
  <c r="D43" i="6"/>
  <c r="C43" i="6"/>
  <c r="I42" i="6"/>
  <c r="H42" i="6"/>
  <c r="G42" i="6"/>
  <c r="D42" i="6"/>
  <c r="C42" i="6"/>
  <c r="I41" i="6"/>
  <c r="H41" i="6"/>
  <c r="G41" i="6"/>
  <c r="D41" i="6"/>
  <c r="C41" i="6"/>
  <c r="I40" i="6"/>
  <c r="H40" i="6"/>
  <c r="G40" i="6"/>
  <c r="D40" i="6"/>
  <c r="C40" i="6"/>
  <c r="I39" i="6"/>
  <c r="H39" i="6"/>
  <c r="G39" i="6"/>
  <c r="D39" i="6"/>
  <c r="C39" i="6"/>
  <c r="I38" i="6"/>
  <c r="H38" i="6"/>
  <c r="G38" i="6"/>
  <c r="D38" i="6"/>
  <c r="C38" i="6"/>
  <c r="I37" i="6"/>
  <c r="H37" i="6"/>
  <c r="G37" i="6"/>
  <c r="D37" i="6"/>
  <c r="C37" i="6"/>
  <c r="I36" i="6"/>
  <c r="H36" i="6"/>
  <c r="G36" i="6"/>
  <c r="D36" i="6"/>
  <c r="C36" i="6"/>
  <c r="I35" i="6"/>
  <c r="H35" i="6"/>
  <c r="G35" i="6"/>
  <c r="D35" i="6"/>
  <c r="C35" i="6"/>
  <c r="I34" i="6"/>
  <c r="H34" i="6"/>
  <c r="G34" i="6"/>
  <c r="D34" i="6"/>
  <c r="C34" i="6"/>
  <c r="I33" i="6"/>
  <c r="H33" i="6"/>
  <c r="G33" i="6"/>
  <c r="D33" i="6"/>
  <c r="C33" i="6"/>
  <c r="I32" i="6"/>
  <c r="H32" i="6"/>
  <c r="G32" i="6"/>
  <c r="D32" i="6"/>
  <c r="C32" i="6"/>
  <c r="I31" i="6"/>
  <c r="H31" i="6"/>
  <c r="G31" i="6"/>
  <c r="D31" i="6"/>
  <c r="C31" i="6"/>
  <c r="I30" i="6"/>
  <c r="H30" i="6"/>
  <c r="G30" i="6"/>
  <c r="D30" i="6"/>
  <c r="C30" i="6"/>
  <c r="I29" i="6"/>
  <c r="H29" i="6"/>
  <c r="G29" i="6"/>
  <c r="D29" i="6"/>
  <c r="C29" i="6"/>
  <c r="I28" i="6"/>
  <c r="H28" i="6"/>
  <c r="G28" i="6"/>
  <c r="D28" i="6"/>
  <c r="C28" i="6"/>
  <c r="I27" i="6"/>
  <c r="H27" i="6"/>
  <c r="G27" i="6"/>
  <c r="D27" i="6"/>
  <c r="C27" i="6"/>
  <c r="I26" i="6"/>
  <c r="H26" i="6"/>
  <c r="G26" i="6"/>
  <c r="D26" i="6"/>
  <c r="C26" i="6"/>
  <c r="I25" i="6"/>
  <c r="H25" i="6"/>
  <c r="G25" i="6"/>
  <c r="D25" i="6"/>
  <c r="C25" i="6"/>
  <c r="I24" i="6"/>
  <c r="H24" i="6"/>
  <c r="G24" i="6"/>
  <c r="D24" i="6"/>
  <c r="C24" i="6"/>
  <c r="I23" i="6"/>
  <c r="H23" i="6"/>
  <c r="G23" i="6"/>
  <c r="D23" i="6"/>
  <c r="C23" i="6"/>
  <c r="I22" i="6"/>
  <c r="H22" i="6"/>
  <c r="G22" i="6"/>
  <c r="D22" i="6"/>
  <c r="C22" i="6"/>
  <c r="I21" i="6"/>
  <c r="H21" i="6"/>
  <c r="G21" i="6"/>
  <c r="D21" i="6"/>
  <c r="C21" i="6"/>
  <c r="I20" i="6"/>
  <c r="H20" i="6"/>
  <c r="G20" i="6"/>
  <c r="D20" i="6"/>
  <c r="C20" i="6"/>
  <c r="I19" i="6"/>
  <c r="H19" i="6"/>
  <c r="G19" i="6"/>
  <c r="D19" i="6"/>
  <c r="C19" i="6"/>
  <c r="I18" i="6"/>
  <c r="H18" i="6"/>
  <c r="G18" i="6"/>
  <c r="D18" i="6"/>
  <c r="C18" i="6"/>
  <c r="I17" i="6"/>
  <c r="H17" i="6"/>
  <c r="G17" i="6"/>
  <c r="D17" i="6"/>
  <c r="C17" i="6"/>
  <c r="I16" i="6"/>
  <c r="H16" i="6"/>
  <c r="G16" i="6"/>
  <c r="D16" i="6"/>
  <c r="C16" i="6"/>
  <c r="I15" i="6"/>
  <c r="H15" i="6"/>
  <c r="G15" i="6"/>
  <c r="D15" i="6"/>
  <c r="C15" i="6"/>
  <c r="I14" i="6"/>
  <c r="H14" i="6"/>
  <c r="G14" i="6"/>
  <c r="D14" i="6"/>
  <c r="C14" i="6"/>
  <c r="I13" i="6"/>
  <c r="H13" i="6"/>
  <c r="G13" i="6"/>
  <c r="D13" i="6"/>
  <c r="C13" i="6"/>
  <c r="I12" i="6"/>
  <c r="H12" i="6"/>
  <c r="G12" i="6"/>
  <c r="D12" i="6"/>
  <c r="C12" i="6"/>
  <c r="I11" i="6"/>
  <c r="H11" i="6"/>
  <c r="G11" i="6"/>
  <c r="D11" i="6"/>
  <c r="C11" i="6"/>
  <c r="I10" i="6"/>
  <c r="H10" i="6"/>
  <c r="G10" i="6"/>
  <c r="D10" i="6"/>
  <c r="C10" i="6"/>
  <c r="I9" i="6"/>
  <c r="H9" i="6"/>
  <c r="G9" i="6"/>
  <c r="D9" i="6"/>
  <c r="C9" i="6"/>
  <c r="I8" i="6"/>
  <c r="H8" i="6"/>
  <c r="G8" i="6"/>
  <c r="D8" i="6"/>
  <c r="C8" i="6"/>
  <c r="I7" i="6"/>
  <c r="H7" i="6"/>
  <c r="G7" i="6"/>
  <c r="D7" i="6"/>
  <c r="C7" i="6"/>
  <c r="I6" i="6"/>
  <c r="H6" i="6"/>
  <c r="G6" i="6"/>
  <c r="D6" i="6"/>
  <c r="C6" i="6"/>
  <c r="I5" i="6"/>
  <c r="H5" i="6"/>
  <c r="G5" i="6"/>
  <c r="D5" i="6"/>
  <c r="C5" i="6"/>
  <c r="I4" i="6"/>
  <c r="H4" i="6"/>
  <c r="G4" i="6"/>
  <c r="D4" i="6"/>
  <c r="C4" i="6"/>
  <c r="I3" i="6"/>
  <c r="H3" i="6"/>
  <c r="G3" i="6"/>
  <c r="D3" i="6"/>
  <c r="C3" i="6"/>
  <c r="I140" i="5"/>
  <c r="H140" i="5"/>
  <c r="G140" i="5"/>
  <c r="D140" i="5"/>
  <c r="C140" i="5"/>
  <c r="I139" i="5"/>
  <c r="H139" i="5"/>
  <c r="G139" i="5"/>
  <c r="D139" i="5"/>
  <c r="C139" i="5"/>
  <c r="I138" i="5"/>
  <c r="H138" i="5"/>
  <c r="G138" i="5"/>
  <c r="D138" i="5"/>
  <c r="C138" i="5"/>
  <c r="I137" i="5"/>
  <c r="H137" i="5"/>
  <c r="G137" i="5"/>
  <c r="D137" i="5"/>
  <c r="C137" i="5"/>
  <c r="I136" i="5"/>
  <c r="H136" i="5"/>
  <c r="G136" i="5"/>
  <c r="D136" i="5"/>
  <c r="C136" i="5"/>
  <c r="I135" i="5"/>
  <c r="H135" i="5"/>
  <c r="G135" i="5"/>
  <c r="D135" i="5"/>
  <c r="C135" i="5"/>
  <c r="I134" i="5"/>
  <c r="H134" i="5"/>
  <c r="G134" i="5"/>
  <c r="D134" i="5"/>
  <c r="C134" i="5"/>
  <c r="I133" i="5"/>
  <c r="H133" i="5"/>
  <c r="G133" i="5"/>
  <c r="D133" i="5"/>
  <c r="C133" i="5"/>
  <c r="I132" i="5"/>
  <c r="H132" i="5"/>
  <c r="G132" i="5"/>
  <c r="D132" i="5"/>
  <c r="C132" i="5"/>
  <c r="I131" i="5"/>
  <c r="H131" i="5"/>
  <c r="G131" i="5"/>
  <c r="D131" i="5"/>
  <c r="C131" i="5"/>
  <c r="I130" i="5"/>
  <c r="H130" i="5"/>
  <c r="G130" i="5"/>
  <c r="D130" i="5"/>
  <c r="C130" i="5"/>
  <c r="I129" i="5"/>
  <c r="H129" i="5"/>
  <c r="G129" i="5"/>
  <c r="D129" i="5"/>
  <c r="I128" i="5"/>
  <c r="H128" i="5"/>
  <c r="G128" i="5"/>
  <c r="D128" i="5"/>
  <c r="C128" i="5"/>
  <c r="I127" i="5"/>
  <c r="H127" i="5"/>
  <c r="G127" i="5"/>
  <c r="D127" i="5"/>
  <c r="C127" i="5"/>
  <c r="I126" i="5"/>
  <c r="H126" i="5"/>
  <c r="G126" i="5"/>
  <c r="D126" i="5"/>
  <c r="C126" i="5"/>
  <c r="I125" i="5"/>
  <c r="H125" i="5"/>
  <c r="G125" i="5"/>
  <c r="D125" i="5"/>
  <c r="C125" i="5"/>
  <c r="I124" i="5"/>
  <c r="H124" i="5"/>
  <c r="G124" i="5"/>
  <c r="D124" i="5"/>
  <c r="C124" i="5"/>
  <c r="I123" i="5"/>
  <c r="H123" i="5"/>
  <c r="G123" i="5"/>
  <c r="D123" i="5"/>
  <c r="C123" i="5"/>
  <c r="I122" i="5"/>
  <c r="H122" i="5"/>
  <c r="G122" i="5"/>
  <c r="D122" i="5"/>
  <c r="C122" i="5"/>
  <c r="I121" i="5"/>
  <c r="H121" i="5"/>
  <c r="G121" i="5"/>
  <c r="D121" i="5"/>
  <c r="C121" i="5"/>
  <c r="I120" i="5"/>
  <c r="H120" i="5"/>
  <c r="G120" i="5"/>
  <c r="D120" i="5"/>
  <c r="C120" i="5"/>
  <c r="I119" i="5"/>
  <c r="H119" i="5"/>
  <c r="G119" i="5"/>
  <c r="D119" i="5"/>
  <c r="C119" i="5"/>
  <c r="I118" i="5"/>
  <c r="H118" i="5"/>
  <c r="G118" i="5"/>
  <c r="D118" i="5"/>
  <c r="C118" i="5"/>
  <c r="I117" i="5"/>
  <c r="H117" i="5"/>
  <c r="G117" i="5"/>
  <c r="D117" i="5"/>
  <c r="C117" i="5"/>
  <c r="I116" i="5"/>
  <c r="H116" i="5"/>
  <c r="G116" i="5"/>
  <c r="D116" i="5"/>
  <c r="C116" i="5"/>
  <c r="I115" i="5"/>
  <c r="H115" i="5"/>
  <c r="G115" i="5"/>
  <c r="D115" i="5"/>
  <c r="I114" i="5"/>
  <c r="H114" i="5"/>
  <c r="G114" i="5"/>
  <c r="D114" i="5"/>
  <c r="C114" i="5"/>
  <c r="I113" i="5"/>
  <c r="H113" i="5"/>
  <c r="G113" i="5"/>
  <c r="D113" i="5"/>
  <c r="C113" i="5"/>
  <c r="I112" i="5"/>
  <c r="H112" i="5"/>
  <c r="G112" i="5"/>
  <c r="D112" i="5"/>
  <c r="C112" i="5"/>
  <c r="I111" i="5"/>
  <c r="H111" i="5"/>
  <c r="G111" i="5"/>
  <c r="D111" i="5"/>
  <c r="C111" i="5"/>
  <c r="I110" i="5"/>
  <c r="H110" i="5"/>
  <c r="G110" i="5"/>
  <c r="D110" i="5"/>
  <c r="C110" i="5"/>
  <c r="I109" i="5"/>
  <c r="H109" i="5"/>
  <c r="G109" i="5"/>
  <c r="D109" i="5"/>
  <c r="C109" i="5"/>
  <c r="I108" i="5"/>
  <c r="H108" i="5"/>
  <c r="G108" i="5"/>
  <c r="D108" i="5"/>
  <c r="C108" i="5"/>
  <c r="I107" i="5"/>
  <c r="H107" i="5"/>
  <c r="G107" i="5"/>
  <c r="D107" i="5"/>
  <c r="C107" i="5"/>
  <c r="I106" i="5"/>
  <c r="H106" i="5"/>
  <c r="G106" i="5"/>
  <c r="D106" i="5"/>
  <c r="C106" i="5"/>
  <c r="I105" i="5"/>
  <c r="H105" i="5"/>
  <c r="G105" i="5"/>
  <c r="D105" i="5"/>
  <c r="C105" i="5"/>
  <c r="I104" i="5"/>
  <c r="H104" i="5"/>
  <c r="G104" i="5"/>
  <c r="D104" i="5"/>
  <c r="C104" i="5"/>
  <c r="I103" i="5"/>
  <c r="H103" i="5"/>
  <c r="G103" i="5"/>
  <c r="D103" i="5"/>
  <c r="C103" i="5"/>
  <c r="I102" i="5"/>
  <c r="H102" i="5"/>
  <c r="G102" i="5"/>
  <c r="D102" i="5"/>
  <c r="C102" i="5"/>
  <c r="I101" i="5"/>
  <c r="H101" i="5"/>
  <c r="G101" i="5"/>
  <c r="D101" i="5"/>
  <c r="C101" i="5"/>
  <c r="I100" i="5"/>
  <c r="H100" i="5"/>
  <c r="G100" i="5"/>
  <c r="D100" i="5"/>
  <c r="C100" i="5"/>
  <c r="I99" i="5"/>
  <c r="H99" i="5"/>
  <c r="G99" i="5"/>
  <c r="D99" i="5"/>
  <c r="C99" i="5"/>
  <c r="I98" i="5"/>
  <c r="H98" i="5"/>
  <c r="G98" i="5"/>
  <c r="D98" i="5"/>
  <c r="C98" i="5"/>
  <c r="I97" i="5"/>
  <c r="H97" i="5"/>
  <c r="G97" i="5"/>
  <c r="D97" i="5"/>
  <c r="C97" i="5"/>
  <c r="I96" i="5"/>
  <c r="H96" i="5"/>
  <c r="G96" i="5"/>
  <c r="D96" i="5"/>
  <c r="C96" i="5"/>
  <c r="I95" i="5"/>
  <c r="H95" i="5"/>
  <c r="G95" i="5"/>
  <c r="D95" i="5"/>
  <c r="C95" i="5"/>
  <c r="I94" i="5"/>
  <c r="H94" i="5"/>
  <c r="G94" i="5"/>
  <c r="D94" i="5"/>
  <c r="C94" i="5"/>
  <c r="I93" i="5"/>
  <c r="H93" i="5"/>
  <c r="G93" i="5"/>
  <c r="D93" i="5"/>
  <c r="C93" i="5"/>
  <c r="I92" i="5"/>
  <c r="H92" i="5"/>
  <c r="G92" i="5"/>
  <c r="D92" i="5"/>
  <c r="C92" i="5"/>
  <c r="I91" i="5"/>
  <c r="H91" i="5"/>
  <c r="G91" i="5"/>
  <c r="D91" i="5"/>
  <c r="C91" i="5"/>
  <c r="I90" i="5"/>
  <c r="H90" i="5"/>
  <c r="G90" i="5"/>
  <c r="D90" i="5"/>
  <c r="C90" i="5"/>
  <c r="I89" i="5"/>
  <c r="H89" i="5"/>
  <c r="G89" i="5"/>
  <c r="D89" i="5"/>
  <c r="C89" i="5"/>
  <c r="I88" i="5"/>
  <c r="H88" i="5"/>
  <c r="G88" i="5"/>
  <c r="D88" i="5"/>
  <c r="C88" i="5"/>
  <c r="I87" i="5"/>
  <c r="H87" i="5"/>
  <c r="G87" i="5"/>
  <c r="D87" i="5"/>
  <c r="C87" i="5"/>
  <c r="I86" i="5"/>
  <c r="H86" i="5"/>
  <c r="G86" i="5"/>
  <c r="D86" i="5"/>
  <c r="C86" i="5"/>
  <c r="I85" i="5"/>
  <c r="H85" i="5"/>
  <c r="G85" i="5"/>
  <c r="D85" i="5"/>
  <c r="C85" i="5"/>
  <c r="I84" i="5"/>
  <c r="H84" i="5"/>
  <c r="G84" i="5"/>
  <c r="D84" i="5"/>
  <c r="C84" i="5"/>
  <c r="I83" i="5"/>
  <c r="H83" i="5"/>
  <c r="G83" i="5"/>
  <c r="D83" i="5"/>
  <c r="C83" i="5"/>
  <c r="I82" i="5"/>
  <c r="H82" i="5"/>
  <c r="G82" i="5"/>
  <c r="D82" i="5"/>
  <c r="C82" i="5"/>
  <c r="I81" i="5"/>
  <c r="H81" i="5"/>
  <c r="G81" i="5"/>
  <c r="D81" i="5"/>
  <c r="C81" i="5"/>
  <c r="I80" i="5"/>
  <c r="H80" i="5"/>
  <c r="G80" i="5"/>
  <c r="D80" i="5"/>
  <c r="C80" i="5"/>
  <c r="I79" i="5"/>
  <c r="H79" i="5"/>
  <c r="G79" i="5"/>
  <c r="D79" i="5"/>
  <c r="C79" i="5"/>
  <c r="I78" i="5"/>
  <c r="H78" i="5"/>
  <c r="G78" i="5"/>
  <c r="D78" i="5"/>
  <c r="C78" i="5"/>
  <c r="I77" i="5"/>
  <c r="H77" i="5"/>
  <c r="G77" i="5"/>
  <c r="D77" i="5"/>
  <c r="C77" i="5"/>
  <c r="I76" i="5"/>
  <c r="H76" i="5"/>
  <c r="G76" i="5"/>
  <c r="D76" i="5"/>
  <c r="I75" i="5"/>
  <c r="H75" i="5"/>
  <c r="G75" i="5"/>
  <c r="D75" i="5"/>
  <c r="C75" i="5"/>
  <c r="I74" i="5"/>
  <c r="H74" i="5"/>
  <c r="G74" i="5"/>
  <c r="D74" i="5"/>
  <c r="I73" i="5"/>
  <c r="H73" i="5"/>
  <c r="G73" i="5"/>
  <c r="D73" i="5"/>
  <c r="C73" i="5"/>
  <c r="I72" i="5"/>
  <c r="H72" i="5"/>
  <c r="G72" i="5"/>
  <c r="D72" i="5"/>
  <c r="C72" i="5"/>
  <c r="I71" i="5"/>
  <c r="H71" i="5"/>
  <c r="G71" i="5"/>
  <c r="D71" i="5"/>
  <c r="C71" i="5"/>
  <c r="I70" i="5"/>
  <c r="H70" i="5"/>
  <c r="G70" i="5"/>
  <c r="D70" i="5"/>
  <c r="C70" i="5"/>
  <c r="I69" i="5"/>
  <c r="H69" i="5"/>
  <c r="G69" i="5"/>
  <c r="D69" i="5"/>
  <c r="C69" i="5"/>
  <c r="I68" i="5"/>
  <c r="H68" i="5"/>
  <c r="G68" i="5"/>
  <c r="D68" i="5"/>
  <c r="C68" i="5"/>
  <c r="I67" i="5"/>
  <c r="H67" i="5"/>
  <c r="G67" i="5"/>
  <c r="D67" i="5"/>
  <c r="C67" i="5"/>
  <c r="I66" i="5"/>
  <c r="H66" i="5"/>
  <c r="G66" i="5"/>
  <c r="D66" i="5"/>
  <c r="C66" i="5"/>
  <c r="I65" i="5"/>
  <c r="H65" i="5"/>
  <c r="G65" i="5"/>
  <c r="D65" i="5"/>
  <c r="C65" i="5"/>
  <c r="I64" i="5"/>
  <c r="H64" i="5"/>
  <c r="G64" i="5"/>
  <c r="D64" i="5"/>
  <c r="C64" i="5"/>
  <c r="I63" i="5"/>
  <c r="H63" i="5"/>
  <c r="G63" i="5"/>
  <c r="D63" i="5"/>
  <c r="I62" i="5"/>
  <c r="H62" i="5"/>
  <c r="G62" i="5"/>
  <c r="D62" i="5"/>
  <c r="I61" i="5"/>
  <c r="H61" i="5"/>
  <c r="G61" i="5"/>
  <c r="D61" i="5"/>
  <c r="C61" i="5"/>
  <c r="I60" i="5"/>
  <c r="H60" i="5"/>
  <c r="G60" i="5"/>
  <c r="D60" i="5"/>
  <c r="C60" i="5"/>
  <c r="I59" i="5"/>
  <c r="H59" i="5"/>
  <c r="G59" i="5"/>
  <c r="D59" i="5"/>
  <c r="C59" i="5"/>
  <c r="I58" i="5"/>
  <c r="H58" i="5"/>
  <c r="G58" i="5"/>
  <c r="D58" i="5"/>
  <c r="C58" i="5"/>
  <c r="I57" i="5"/>
  <c r="H57" i="5"/>
  <c r="G57" i="5"/>
  <c r="D57" i="5"/>
  <c r="C57" i="5"/>
  <c r="I56" i="5"/>
  <c r="H56" i="5"/>
  <c r="G56" i="5"/>
  <c r="D56" i="5"/>
  <c r="I55" i="5"/>
  <c r="H55" i="5"/>
  <c r="G55" i="5"/>
  <c r="D55" i="5"/>
  <c r="I54" i="5"/>
  <c r="H54" i="5"/>
  <c r="G54" i="5"/>
  <c r="D54" i="5"/>
  <c r="C54" i="5"/>
  <c r="I53" i="5"/>
  <c r="H53" i="5"/>
  <c r="G53" i="5"/>
  <c r="D53" i="5"/>
  <c r="C53" i="5"/>
  <c r="I52" i="5"/>
  <c r="H52" i="5"/>
  <c r="G52" i="5"/>
  <c r="D52" i="5"/>
  <c r="C52" i="5"/>
  <c r="I51" i="5"/>
  <c r="H51" i="5"/>
  <c r="G51" i="5"/>
  <c r="D51" i="5"/>
  <c r="I50" i="5"/>
  <c r="H50" i="5"/>
  <c r="G50" i="5"/>
  <c r="D50" i="5"/>
  <c r="C50" i="5"/>
  <c r="I49" i="5"/>
  <c r="H49" i="5"/>
  <c r="G49" i="5"/>
  <c r="D49" i="5"/>
  <c r="C49" i="5"/>
  <c r="I48" i="5"/>
  <c r="H48" i="5"/>
  <c r="G48" i="5"/>
  <c r="D48" i="5"/>
  <c r="C48" i="5"/>
  <c r="I47" i="5"/>
  <c r="H47" i="5"/>
  <c r="G47" i="5"/>
  <c r="D47" i="5"/>
  <c r="C47" i="5"/>
  <c r="I46" i="5"/>
  <c r="H46" i="5"/>
  <c r="G46" i="5"/>
  <c r="D46" i="5"/>
  <c r="C46" i="5"/>
  <c r="I45" i="5"/>
  <c r="H45" i="5"/>
  <c r="G45" i="5"/>
  <c r="D45" i="5"/>
  <c r="C45" i="5"/>
  <c r="I44" i="5"/>
  <c r="H44" i="5"/>
  <c r="G44" i="5"/>
  <c r="D44" i="5"/>
  <c r="C44" i="5"/>
  <c r="I43" i="5"/>
  <c r="H43" i="5"/>
  <c r="G43" i="5"/>
  <c r="D43" i="5"/>
  <c r="C43" i="5"/>
  <c r="I42" i="5"/>
  <c r="H42" i="5"/>
  <c r="G42" i="5"/>
  <c r="D42" i="5"/>
  <c r="C42" i="5"/>
  <c r="I41" i="5"/>
  <c r="H41" i="5"/>
  <c r="G41" i="5"/>
  <c r="D41" i="5"/>
  <c r="C41" i="5"/>
  <c r="I40" i="5"/>
  <c r="H40" i="5"/>
  <c r="G40" i="5"/>
  <c r="D40" i="5"/>
  <c r="C40" i="5"/>
  <c r="I39" i="5"/>
  <c r="H39" i="5"/>
  <c r="G39" i="5"/>
  <c r="D39" i="5"/>
  <c r="C39" i="5"/>
  <c r="I38" i="5"/>
  <c r="H38" i="5"/>
  <c r="G38" i="5"/>
  <c r="D38" i="5"/>
  <c r="C38" i="5"/>
  <c r="I37" i="5"/>
  <c r="H37" i="5"/>
  <c r="G37" i="5"/>
  <c r="D37" i="5"/>
  <c r="C37" i="5"/>
  <c r="I36" i="5"/>
  <c r="H36" i="5"/>
  <c r="G36" i="5"/>
  <c r="D36" i="5"/>
  <c r="C36" i="5"/>
  <c r="I35" i="5"/>
  <c r="H35" i="5"/>
  <c r="G35" i="5"/>
  <c r="D35" i="5"/>
  <c r="C35" i="5"/>
  <c r="I34" i="5"/>
  <c r="H34" i="5"/>
  <c r="G34" i="5"/>
  <c r="D34" i="5"/>
  <c r="C34" i="5"/>
  <c r="I33" i="5"/>
  <c r="H33" i="5"/>
  <c r="G33" i="5"/>
  <c r="D33" i="5"/>
  <c r="C33" i="5"/>
  <c r="I32" i="5"/>
  <c r="H32" i="5"/>
  <c r="G32" i="5"/>
  <c r="D32" i="5"/>
  <c r="C32" i="5"/>
  <c r="I31" i="5"/>
  <c r="H31" i="5"/>
  <c r="G31" i="5"/>
  <c r="D31" i="5"/>
  <c r="C31" i="5"/>
  <c r="I30" i="5"/>
  <c r="H30" i="5"/>
  <c r="G30" i="5"/>
  <c r="D30" i="5"/>
  <c r="C30" i="5"/>
  <c r="I29" i="5"/>
  <c r="H29" i="5"/>
  <c r="G29" i="5"/>
  <c r="D29" i="5"/>
  <c r="C29" i="5"/>
  <c r="I28" i="5"/>
  <c r="H28" i="5"/>
  <c r="G28" i="5"/>
  <c r="D28" i="5"/>
  <c r="C28" i="5"/>
  <c r="I27" i="5"/>
  <c r="H27" i="5"/>
  <c r="G27" i="5"/>
  <c r="D27" i="5"/>
  <c r="C27" i="5"/>
  <c r="I26" i="5"/>
  <c r="H26" i="5"/>
  <c r="G26" i="5"/>
  <c r="D26" i="5"/>
  <c r="C26" i="5"/>
  <c r="I25" i="5"/>
  <c r="H25" i="5"/>
  <c r="G25" i="5"/>
  <c r="D25" i="5"/>
  <c r="C25" i="5"/>
  <c r="I24" i="5"/>
  <c r="H24" i="5"/>
  <c r="G24" i="5"/>
  <c r="D24" i="5"/>
  <c r="C24" i="5"/>
  <c r="I23" i="5"/>
  <c r="H23" i="5"/>
  <c r="G23" i="5"/>
  <c r="D23" i="5"/>
  <c r="C23" i="5"/>
  <c r="I22" i="5"/>
  <c r="H22" i="5"/>
  <c r="G22" i="5"/>
  <c r="D22" i="5"/>
  <c r="C22" i="5"/>
  <c r="I21" i="5"/>
  <c r="H21" i="5"/>
  <c r="G21" i="5"/>
  <c r="D21" i="5"/>
  <c r="C21" i="5"/>
  <c r="I20" i="5"/>
  <c r="H20" i="5"/>
  <c r="G20" i="5"/>
  <c r="D20" i="5"/>
  <c r="C20" i="5"/>
  <c r="I19" i="5"/>
  <c r="H19" i="5"/>
  <c r="G19" i="5"/>
  <c r="D19" i="5"/>
  <c r="C19" i="5"/>
  <c r="I18" i="5"/>
  <c r="H18" i="5"/>
  <c r="G18" i="5"/>
  <c r="D18" i="5"/>
  <c r="C18" i="5"/>
  <c r="I17" i="5"/>
  <c r="H17" i="5"/>
  <c r="G17" i="5"/>
  <c r="D17" i="5"/>
  <c r="I16" i="5"/>
  <c r="H16" i="5"/>
  <c r="G16" i="5"/>
  <c r="D16" i="5"/>
  <c r="C16" i="5"/>
  <c r="I15" i="5"/>
  <c r="H15" i="5"/>
  <c r="G15" i="5"/>
  <c r="D15" i="5"/>
  <c r="C15" i="5"/>
  <c r="I14" i="5"/>
  <c r="H14" i="5"/>
  <c r="G14" i="5"/>
  <c r="D14" i="5"/>
  <c r="C14" i="5"/>
  <c r="I13" i="5"/>
  <c r="H13" i="5"/>
  <c r="G13" i="5"/>
  <c r="D13" i="5"/>
  <c r="C13" i="5"/>
  <c r="I12" i="5"/>
  <c r="H12" i="5"/>
  <c r="G12" i="5"/>
  <c r="D12" i="5"/>
  <c r="C12" i="5"/>
  <c r="I11" i="5"/>
  <c r="H11" i="5"/>
  <c r="G11" i="5"/>
  <c r="D11" i="5"/>
  <c r="C11" i="5"/>
  <c r="I10" i="5"/>
  <c r="H10" i="5"/>
  <c r="G10" i="5"/>
  <c r="D10" i="5"/>
  <c r="C10" i="5"/>
  <c r="I9" i="5"/>
  <c r="H9" i="5"/>
  <c r="G9" i="5"/>
  <c r="D9" i="5"/>
  <c r="C9" i="5"/>
  <c r="I8" i="5"/>
  <c r="H8" i="5"/>
  <c r="G8" i="5"/>
  <c r="D8" i="5"/>
  <c r="C8" i="5"/>
  <c r="I7" i="5"/>
  <c r="H7" i="5"/>
  <c r="G7" i="5"/>
  <c r="D7" i="5"/>
  <c r="C7" i="5"/>
  <c r="I6" i="5"/>
  <c r="H6" i="5"/>
  <c r="G6" i="5"/>
  <c r="D6" i="5"/>
  <c r="I5" i="5"/>
  <c r="H5" i="5"/>
  <c r="G5" i="5"/>
  <c r="D5" i="5"/>
  <c r="C5" i="5"/>
  <c r="I4" i="5"/>
  <c r="H4" i="5"/>
  <c r="G4" i="5"/>
  <c r="D4" i="5"/>
  <c r="C4" i="5"/>
  <c r="I3" i="5"/>
  <c r="H3" i="5"/>
  <c r="G3" i="5"/>
  <c r="D3" i="5"/>
  <c r="C3" i="5"/>
  <c r="D2" i="5"/>
  <c r="E53" i="3"/>
  <c r="E52" i="3"/>
  <c r="E51" i="3"/>
  <c r="E50" i="3"/>
  <c r="E49" i="3"/>
  <c r="E48" i="3"/>
  <c r="E47" i="3"/>
  <c r="E46" i="3"/>
  <c r="E45" i="3"/>
  <c r="E44" i="3"/>
  <c r="E43" i="3"/>
  <c r="E42" i="3"/>
  <c r="E41" i="3"/>
  <c r="E40" i="3"/>
  <c r="E39" i="3"/>
  <c r="E38" i="3"/>
  <c r="E37" i="3"/>
  <c r="E36" i="3"/>
  <c r="E35" i="3"/>
  <c r="E34" i="3"/>
  <c r="E33" i="3"/>
  <c r="E32" i="3"/>
  <c r="E31" i="3"/>
  <c r="E30" i="3"/>
  <c r="E29" i="3"/>
  <c r="E28" i="3"/>
  <c r="E27" i="3"/>
  <c r="E26" i="3"/>
  <c r="E25" i="3"/>
  <c r="E24" i="3"/>
  <c r="B24" i="3"/>
  <c r="E23" i="3"/>
  <c r="B23" i="3"/>
  <c r="E22" i="3"/>
  <c r="C22" i="3"/>
  <c r="B22" i="3"/>
  <c r="E21" i="3"/>
  <c r="E20" i="3"/>
  <c r="C20" i="3"/>
  <c r="B20" i="3"/>
  <c r="E19" i="3"/>
  <c r="C19" i="3"/>
  <c r="B19" i="3"/>
  <c r="E18" i="3"/>
  <c r="C18" i="3"/>
  <c r="B18" i="3"/>
  <c r="E17" i="3"/>
  <c r="C17" i="3"/>
  <c r="B17" i="3"/>
  <c r="E16" i="3"/>
  <c r="B16" i="3"/>
  <c r="E15" i="3"/>
  <c r="C15" i="3"/>
  <c r="B15" i="3"/>
  <c r="E14" i="3"/>
  <c r="C14" i="3"/>
  <c r="B14" i="3"/>
  <c r="E13" i="3"/>
  <c r="C13" i="3"/>
  <c r="B13" i="3"/>
  <c r="E12" i="3"/>
  <c r="C12" i="3"/>
  <c r="B12" i="3"/>
  <c r="E11" i="3"/>
  <c r="C11" i="3"/>
  <c r="B11" i="3"/>
  <c r="E10" i="3"/>
  <c r="C10" i="3"/>
  <c r="B10" i="3"/>
  <c r="E9" i="3"/>
  <c r="C9" i="3"/>
  <c r="B9" i="3"/>
  <c r="E8" i="3"/>
  <c r="C8" i="3"/>
  <c r="B8" i="3"/>
  <c r="E7" i="3"/>
  <c r="C7" i="3"/>
  <c r="B7" i="3"/>
  <c r="E6" i="3"/>
  <c r="C6" i="3"/>
  <c r="B6" i="3"/>
  <c r="E5" i="3"/>
  <c r="C5" i="3"/>
  <c r="B5" i="3"/>
  <c r="E4" i="3"/>
  <c r="C4" i="3"/>
  <c r="B4" i="3"/>
  <c r="E3" i="3"/>
  <c r="C3" i="3"/>
  <c r="B3" i="3"/>
  <c r="E2" i="3"/>
  <c r="C2" i="3"/>
  <c r="B2" i="3"/>
  <c r="I9" i="2"/>
  <c r="I8" i="2"/>
  <c r="I7" i="2"/>
  <c r="I6" i="2"/>
  <c r="I3" i="2"/>
  <c r="G240" i="1"/>
  <c r="F240" i="1"/>
  <c r="D240" i="1"/>
  <c r="C240" i="1"/>
  <c r="G239" i="1"/>
  <c r="F239" i="1"/>
  <c r="D239" i="1"/>
  <c r="C239" i="1"/>
  <c r="G238" i="1"/>
  <c r="F238" i="1"/>
  <c r="D238" i="1"/>
  <c r="C238" i="1"/>
  <c r="G237" i="1"/>
  <c r="F237" i="1"/>
  <c r="D237" i="1"/>
  <c r="C237" i="1"/>
  <c r="G236" i="1"/>
  <c r="F236" i="1"/>
  <c r="D236" i="1"/>
  <c r="C236" i="1"/>
  <c r="G235" i="1"/>
  <c r="F235" i="1"/>
  <c r="D235" i="1"/>
  <c r="C235" i="1"/>
  <c r="G234" i="1"/>
  <c r="F234" i="1"/>
  <c r="D234" i="1"/>
  <c r="C234" i="1"/>
  <c r="G233" i="1"/>
  <c r="F233" i="1"/>
  <c r="D233" i="1"/>
  <c r="C233" i="1"/>
  <c r="G232" i="1"/>
  <c r="F232" i="1"/>
  <c r="D232" i="1"/>
  <c r="C232" i="1"/>
  <c r="G231" i="1"/>
  <c r="F231" i="1"/>
  <c r="D231" i="1"/>
  <c r="C231" i="1"/>
  <c r="G230" i="1"/>
  <c r="F230" i="1"/>
  <c r="D230" i="1"/>
  <c r="C230" i="1"/>
  <c r="G229" i="1"/>
  <c r="F229" i="1"/>
  <c r="D229" i="1"/>
  <c r="C229" i="1"/>
  <c r="G228" i="1"/>
  <c r="F228" i="1"/>
  <c r="D228" i="1"/>
  <c r="C228" i="1"/>
  <c r="G227" i="1"/>
  <c r="F227" i="1"/>
  <c r="D227" i="1"/>
  <c r="C227" i="1"/>
  <c r="G226" i="1"/>
  <c r="F226" i="1"/>
  <c r="D226" i="1"/>
  <c r="C226" i="1"/>
  <c r="G225" i="1"/>
  <c r="F225" i="1"/>
  <c r="D225" i="1"/>
  <c r="C225" i="1"/>
  <c r="G224" i="1"/>
  <c r="F224" i="1"/>
  <c r="D224" i="1"/>
  <c r="C224" i="1"/>
  <c r="G223" i="1"/>
  <c r="F223" i="1"/>
  <c r="D223" i="1"/>
  <c r="C223" i="1"/>
  <c r="G222" i="1"/>
  <c r="F222" i="1"/>
  <c r="D222" i="1"/>
  <c r="C222" i="1"/>
  <c r="G221" i="1"/>
  <c r="F221" i="1"/>
  <c r="D221" i="1"/>
  <c r="C221" i="1"/>
  <c r="G220" i="1"/>
  <c r="F220" i="1"/>
  <c r="D220" i="1"/>
  <c r="C220" i="1"/>
  <c r="G219" i="1"/>
  <c r="F219" i="1"/>
  <c r="D219" i="1"/>
  <c r="C219" i="1"/>
  <c r="G218" i="1"/>
  <c r="F218" i="1"/>
  <c r="D218" i="1"/>
  <c r="C218" i="1"/>
  <c r="G217" i="1"/>
  <c r="F217" i="1"/>
  <c r="D217" i="1"/>
  <c r="C217" i="1"/>
  <c r="G216" i="1"/>
  <c r="F216" i="1"/>
  <c r="D216" i="1"/>
  <c r="C216" i="1"/>
  <c r="G215" i="1"/>
  <c r="F215" i="1"/>
  <c r="D215" i="1"/>
  <c r="C215" i="1"/>
  <c r="G214" i="1"/>
  <c r="F214" i="1"/>
  <c r="D214" i="1"/>
  <c r="C214" i="1"/>
  <c r="G213" i="1"/>
  <c r="F213" i="1"/>
  <c r="D213" i="1"/>
  <c r="C213" i="1"/>
  <c r="G212" i="1"/>
  <c r="F212" i="1"/>
  <c r="D212" i="1"/>
  <c r="C212" i="1"/>
  <c r="G211" i="1"/>
  <c r="F211" i="1"/>
  <c r="D211" i="1"/>
  <c r="C211" i="1"/>
  <c r="G210" i="1"/>
  <c r="F210" i="1"/>
  <c r="D210" i="1"/>
  <c r="C210" i="1"/>
  <c r="G209" i="1"/>
  <c r="F209" i="1"/>
  <c r="D209" i="1"/>
  <c r="C209" i="1"/>
  <c r="G208" i="1"/>
  <c r="F208" i="1"/>
  <c r="D208" i="1"/>
  <c r="C208" i="1"/>
  <c r="G207" i="1"/>
  <c r="F207" i="1"/>
  <c r="D207" i="1"/>
  <c r="C207" i="1"/>
  <c r="G206" i="1"/>
  <c r="F206" i="1"/>
  <c r="D206" i="1"/>
  <c r="C206" i="1"/>
  <c r="G205" i="1"/>
  <c r="F205" i="1"/>
  <c r="D205" i="1"/>
  <c r="C205" i="1"/>
  <c r="G204" i="1"/>
  <c r="F204" i="1"/>
  <c r="D204" i="1"/>
  <c r="C204" i="1"/>
  <c r="G203" i="1"/>
  <c r="F203" i="1"/>
  <c r="D203" i="1"/>
  <c r="C203" i="1"/>
  <c r="G202" i="1"/>
  <c r="F202" i="1"/>
  <c r="D202" i="1"/>
  <c r="C202" i="1"/>
  <c r="G201" i="1"/>
  <c r="F201" i="1"/>
  <c r="D201" i="1"/>
  <c r="C201" i="1"/>
  <c r="G200" i="1"/>
  <c r="F200" i="1"/>
  <c r="D200" i="1"/>
  <c r="C200" i="1"/>
  <c r="G199" i="1"/>
  <c r="F199" i="1"/>
  <c r="D199" i="1"/>
  <c r="C199" i="1"/>
  <c r="G198" i="1"/>
  <c r="F198" i="1"/>
  <c r="D198" i="1"/>
  <c r="C198" i="1"/>
  <c r="G197" i="1"/>
  <c r="F197" i="1"/>
  <c r="D197" i="1"/>
  <c r="C197" i="1"/>
  <c r="G196" i="1"/>
  <c r="F196" i="1"/>
  <c r="D196" i="1"/>
  <c r="C196" i="1"/>
  <c r="G195" i="1"/>
  <c r="F195" i="1"/>
  <c r="D195" i="1"/>
  <c r="C195" i="1"/>
  <c r="G194" i="1"/>
  <c r="F194" i="1"/>
  <c r="D194" i="1"/>
  <c r="C194" i="1"/>
  <c r="G193" i="1"/>
  <c r="F193" i="1"/>
  <c r="D193" i="1"/>
  <c r="C193" i="1"/>
  <c r="G192" i="1"/>
  <c r="F192" i="1"/>
  <c r="D192" i="1"/>
  <c r="C192" i="1"/>
  <c r="G191" i="1"/>
  <c r="F191" i="1"/>
  <c r="D191" i="1"/>
  <c r="C191" i="1"/>
  <c r="G190" i="1"/>
  <c r="F190" i="1"/>
  <c r="D190" i="1"/>
  <c r="C190" i="1"/>
  <c r="G189" i="1"/>
  <c r="F189" i="1"/>
  <c r="D189" i="1"/>
  <c r="C189" i="1"/>
  <c r="G188" i="1"/>
  <c r="F188" i="1"/>
  <c r="D188" i="1"/>
  <c r="C188" i="1"/>
  <c r="G187" i="1"/>
  <c r="F187" i="1"/>
  <c r="D187" i="1"/>
  <c r="C187" i="1"/>
  <c r="G186" i="1"/>
  <c r="F186" i="1"/>
  <c r="D186" i="1"/>
  <c r="C186" i="1"/>
  <c r="G185" i="1"/>
  <c r="F185" i="1"/>
  <c r="D185" i="1"/>
  <c r="C185" i="1"/>
  <c r="G184" i="1"/>
  <c r="F184" i="1"/>
  <c r="D184" i="1"/>
  <c r="C184" i="1"/>
  <c r="G183" i="1"/>
  <c r="F183" i="1"/>
  <c r="D183" i="1"/>
  <c r="C183" i="1"/>
  <c r="G182" i="1"/>
  <c r="F182" i="1"/>
  <c r="D182" i="1"/>
  <c r="C182" i="1"/>
  <c r="G181" i="1"/>
  <c r="F181" i="1"/>
  <c r="D181" i="1"/>
  <c r="C181" i="1"/>
  <c r="G180" i="1"/>
  <c r="F180" i="1"/>
  <c r="D180" i="1"/>
  <c r="C180" i="1"/>
  <c r="G179" i="1"/>
  <c r="F179" i="1"/>
  <c r="D179" i="1"/>
  <c r="C179" i="1"/>
  <c r="G178" i="1"/>
  <c r="F178" i="1"/>
  <c r="D178" i="1"/>
  <c r="C178" i="1"/>
  <c r="G177" i="1"/>
  <c r="F177" i="1"/>
  <c r="D177" i="1"/>
  <c r="C177" i="1"/>
  <c r="G176" i="1"/>
  <c r="F176" i="1"/>
  <c r="D176" i="1"/>
  <c r="C176" i="1"/>
  <c r="G175" i="1"/>
  <c r="F175" i="1"/>
  <c r="D175" i="1"/>
  <c r="C175" i="1"/>
  <c r="G174" i="1"/>
  <c r="F174" i="1"/>
  <c r="D174" i="1"/>
  <c r="C174" i="1"/>
  <c r="G173" i="1"/>
  <c r="F173" i="1"/>
  <c r="D173" i="1"/>
  <c r="C173" i="1"/>
  <c r="G172" i="1"/>
  <c r="F172" i="1"/>
  <c r="D172" i="1"/>
  <c r="C172" i="1"/>
  <c r="G171" i="1"/>
  <c r="F171" i="1"/>
  <c r="D171" i="1"/>
  <c r="C171" i="1"/>
  <c r="G170" i="1"/>
  <c r="F170" i="1"/>
  <c r="D170" i="1"/>
  <c r="C170" i="1"/>
  <c r="G169" i="1"/>
  <c r="F169" i="1"/>
  <c r="D169" i="1"/>
  <c r="C169" i="1"/>
  <c r="G168" i="1"/>
  <c r="F168" i="1"/>
  <c r="D168" i="1"/>
  <c r="C168" i="1"/>
  <c r="G167" i="1"/>
  <c r="F167" i="1"/>
  <c r="D167" i="1"/>
  <c r="C167" i="1"/>
  <c r="G166" i="1"/>
  <c r="F166" i="1"/>
  <c r="D166" i="1"/>
  <c r="C166" i="1"/>
  <c r="G165" i="1"/>
  <c r="F165" i="1"/>
  <c r="D165" i="1"/>
  <c r="C165" i="1"/>
  <c r="G164" i="1"/>
  <c r="F164" i="1"/>
  <c r="D164" i="1"/>
  <c r="C164" i="1"/>
  <c r="G163" i="1"/>
  <c r="F163" i="1"/>
  <c r="D163" i="1"/>
  <c r="C163" i="1"/>
  <c r="G162" i="1"/>
  <c r="F162" i="1"/>
  <c r="D162" i="1"/>
  <c r="C162" i="1"/>
  <c r="G161" i="1"/>
  <c r="F161" i="1"/>
  <c r="D161" i="1"/>
  <c r="C161" i="1"/>
  <c r="G160" i="1"/>
  <c r="F160" i="1"/>
  <c r="D160" i="1"/>
  <c r="C160" i="1"/>
  <c r="G159" i="1"/>
  <c r="F159" i="1"/>
  <c r="D159" i="1"/>
  <c r="C159" i="1"/>
  <c r="G158" i="1"/>
  <c r="F158" i="1"/>
  <c r="D158" i="1"/>
  <c r="C158" i="1"/>
  <c r="G157" i="1"/>
  <c r="F157" i="1"/>
  <c r="D157" i="1"/>
  <c r="C157" i="1"/>
  <c r="G156" i="1"/>
  <c r="F156" i="1"/>
  <c r="D156" i="1"/>
  <c r="C156" i="1"/>
  <c r="G155" i="1"/>
  <c r="F155" i="1"/>
  <c r="D155" i="1"/>
  <c r="C155" i="1"/>
  <c r="G154" i="1"/>
  <c r="F154" i="1"/>
  <c r="D154" i="1"/>
  <c r="C154" i="1"/>
  <c r="G153" i="1"/>
  <c r="F153" i="1"/>
  <c r="D153" i="1"/>
  <c r="C153" i="1"/>
  <c r="G152" i="1"/>
  <c r="F152" i="1"/>
  <c r="D152" i="1"/>
  <c r="C152" i="1"/>
  <c r="G151" i="1"/>
  <c r="F151" i="1"/>
  <c r="D151" i="1"/>
  <c r="C151" i="1"/>
  <c r="G150" i="1"/>
  <c r="F150" i="1"/>
  <c r="D150" i="1"/>
  <c r="C150" i="1"/>
  <c r="G149" i="1"/>
  <c r="F149" i="1"/>
  <c r="D149" i="1"/>
  <c r="C149" i="1"/>
  <c r="G148" i="1"/>
  <c r="F148" i="1"/>
  <c r="D148" i="1"/>
  <c r="C148" i="1"/>
  <c r="G147" i="1"/>
  <c r="F147" i="1"/>
  <c r="D147" i="1"/>
  <c r="C147" i="1"/>
  <c r="G146" i="1"/>
  <c r="F146" i="1"/>
  <c r="D146" i="1"/>
  <c r="C146" i="1"/>
  <c r="G145" i="1"/>
  <c r="F145" i="1"/>
  <c r="D145" i="1"/>
  <c r="C145" i="1"/>
  <c r="G144" i="1"/>
  <c r="F144" i="1"/>
  <c r="D144" i="1"/>
  <c r="C144" i="1"/>
  <c r="G143" i="1"/>
  <c r="F143" i="1"/>
  <c r="D143" i="1"/>
  <c r="C143" i="1"/>
  <c r="G142" i="1"/>
  <c r="F142" i="1"/>
  <c r="D142" i="1"/>
  <c r="C142" i="1"/>
  <c r="G141" i="1"/>
  <c r="F141" i="1"/>
  <c r="D141" i="1"/>
  <c r="C141" i="1"/>
  <c r="G140" i="1"/>
  <c r="F140" i="1"/>
  <c r="D140" i="1"/>
  <c r="C140" i="1"/>
  <c r="G139" i="1"/>
  <c r="F139" i="1"/>
  <c r="D139" i="1"/>
  <c r="C139" i="1"/>
  <c r="G138" i="1"/>
  <c r="F138" i="1"/>
  <c r="D138" i="1"/>
  <c r="C138" i="1"/>
  <c r="G137" i="1"/>
  <c r="F137" i="1"/>
  <c r="D137" i="1"/>
  <c r="C137" i="1"/>
  <c r="G136" i="1"/>
  <c r="F136" i="1"/>
  <c r="D136" i="1"/>
  <c r="C136" i="1"/>
  <c r="G135" i="1"/>
  <c r="F135" i="1"/>
  <c r="D135" i="1"/>
  <c r="C135" i="1"/>
  <c r="G134" i="1"/>
  <c r="F134" i="1"/>
  <c r="D134" i="1"/>
  <c r="C134" i="1"/>
  <c r="G133" i="1"/>
  <c r="F133" i="1"/>
  <c r="D133" i="1"/>
  <c r="C133" i="1"/>
  <c r="G132" i="1"/>
  <c r="F132" i="1"/>
  <c r="D132" i="1"/>
  <c r="C132" i="1"/>
  <c r="G131" i="1"/>
  <c r="F131" i="1"/>
  <c r="D131" i="1"/>
  <c r="C131" i="1"/>
  <c r="G130" i="1"/>
  <c r="F130" i="1"/>
  <c r="D130" i="1"/>
  <c r="C130" i="1"/>
  <c r="G129" i="1"/>
  <c r="F129" i="1"/>
  <c r="D129" i="1"/>
  <c r="C129" i="1"/>
  <c r="G128" i="1"/>
  <c r="F128" i="1"/>
  <c r="D128" i="1"/>
  <c r="C128" i="1"/>
  <c r="G127" i="1"/>
  <c r="F127" i="1"/>
  <c r="D127" i="1"/>
  <c r="C127" i="1"/>
  <c r="G126" i="1"/>
  <c r="F126" i="1"/>
  <c r="D126" i="1"/>
  <c r="C126" i="1"/>
  <c r="G125" i="1"/>
  <c r="F125" i="1"/>
  <c r="D125" i="1"/>
  <c r="C125" i="1"/>
  <c r="G124" i="1"/>
  <c r="F124" i="1"/>
  <c r="D124" i="1"/>
  <c r="C124" i="1"/>
  <c r="G123" i="1"/>
  <c r="F123" i="1"/>
  <c r="D123" i="1"/>
  <c r="C123" i="1"/>
  <c r="G122" i="1"/>
  <c r="F122" i="1"/>
  <c r="D122" i="1"/>
  <c r="C122" i="1"/>
  <c r="G121" i="1"/>
  <c r="F121" i="1"/>
  <c r="D121" i="1"/>
  <c r="C121" i="1"/>
  <c r="G120" i="1"/>
  <c r="F120" i="1"/>
  <c r="D120" i="1"/>
  <c r="C120" i="1"/>
  <c r="G119" i="1"/>
  <c r="F119" i="1"/>
  <c r="D119" i="1"/>
  <c r="C119" i="1"/>
  <c r="G118" i="1"/>
  <c r="F118" i="1"/>
  <c r="D118" i="1"/>
  <c r="C118" i="1"/>
  <c r="G117" i="1"/>
  <c r="F117" i="1"/>
  <c r="D117" i="1"/>
  <c r="C117" i="1"/>
  <c r="G116" i="1"/>
  <c r="F116" i="1"/>
  <c r="D116" i="1"/>
  <c r="C116" i="1"/>
  <c r="G115" i="1"/>
  <c r="F115" i="1"/>
  <c r="D115" i="1"/>
  <c r="C115" i="1"/>
  <c r="G114" i="1"/>
  <c r="F114" i="1"/>
  <c r="D114" i="1"/>
  <c r="C114" i="1"/>
  <c r="G113" i="1"/>
  <c r="F113" i="1"/>
  <c r="D113" i="1"/>
  <c r="C113" i="1"/>
  <c r="G112" i="1"/>
  <c r="F112" i="1"/>
  <c r="D112" i="1"/>
  <c r="C112" i="1"/>
  <c r="G111" i="1"/>
  <c r="F111" i="1"/>
  <c r="D111" i="1"/>
  <c r="C111" i="1"/>
  <c r="G110" i="1"/>
  <c r="F110" i="1"/>
  <c r="D110" i="1"/>
  <c r="C110" i="1"/>
  <c r="G109" i="1"/>
  <c r="F109" i="1"/>
  <c r="D109" i="1"/>
  <c r="C109" i="1"/>
  <c r="G108" i="1"/>
  <c r="F108" i="1"/>
  <c r="D108" i="1"/>
  <c r="C108" i="1"/>
  <c r="G107" i="1"/>
  <c r="F107" i="1"/>
  <c r="D107" i="1"/>
  <c r="C107" i="1"/>
  <c r="G106" i="1"/>
  <c r="F106" i="1"/>
  <c r="D106" i="1"/>
  <c r="C106" i="1"/>
  <c r="G105" i="1"/>
  <c r="F105" i="1"/>
  <c r="D105" i="1"/>
  <c r="C105" i="1"/>
  <c r="G104" i="1"/>
  <c r="F104" i="1"/>
  <c r="D104" i="1"/>
  <c r="C104" i="1"/>
  <c r="G103" i="1"/>
  <c r="F103" i="1"/>
  <c r="D103" i="1"/>
  <c r="C103" i="1"/>
  <c r="G102" i="1"/>
  <c r="F102" i="1"/>
  <c r="D102" i="1"/>
  <c r="C102" i="1"/>
  <c r="G101" i="1"/>
  <c r="F101" i="1"/>
  <c r="D101" i="1"/>
  <c r="C101" i="1"/>
  <c r="G100" i="1"/>
  <c r="F100" i="1"/>
  <c r="D100" i="1"/>
  <c r="C100" i="1"/>
  <c r="G99" i="1"/>
  <c r="F99" i="1"/>
  <c r="D99" i="1"/>
  <c r="C99" i="1"/>
  <c r="G98" i="1"/>
  <c r="F98" i="1"/>
  <c r="D98" i="1"/>
  <c r="C98" i="1"/>
  <c r="G97" i="1"/>
  <c r="F97" i="1"/>
  <c r="D97" i="1"/>
  <c r="C97" i="1"/>
  <c r="G96" i="1"/>
  <c r="F96" i="1"/>
  <c r="D96" i="1"/>
  <c r="C96" i="1"/>
  <c r="G95" i="1"/>
  <c r="F95" i="1"/>
  <c r="D95" i="1"/>
  <c r="C95" i="1"/>
  <c r="G94" i="1"/>
  <c r="F94" i="1"/>
  <c r="D94" i="1"/>
  <c r="C94" i="1"/>
  <c r="G93" i="1"/>
  <c r="F93" i="1"/>
  <c r="D93" i="1"/>
  <c r="C93" i="1"/>
  <c r="G92" i="1"/>
  <c r="F92" i="1"/>
  <c r="D92" i="1"/>
  <c r="C92" i="1"/>
  <c r="G91" i="1"/>
  <c r="F91" i="1"/>
  <c r="D91" i="1"/>
  <c r="C91" i="1"/>
  <c r="G90" i="1"/>
  <c r="F90" i="1"/>
  <c r="D90" i="1"/>
  <c r="C90" i="1"/>
  <c r="G89" i="1"/>
  <c r="F89" i="1"/>
  <c r="D89" i="1"/>
  <c r="C89" i="1"/>
  <c r="G88" i="1"/>
  <c r="F88" i="1"/>
  <c r="D88" i="1"/>
  <c r="C88" i="1"/>
  <c r="G87" i="1"/>
  <c r="F87" i="1"/>
  <c r="D87" i="1"/>
  <c r="C87" i="1"/>
  <c r="G86" i="1"/>
  <c r="F86" i="1"/>
  <c r="D86" i="1"/>
  <c r="C86" i="1"/>
  <c r="G85" i="1"/>
  <c r="F85" i="1"/>
  <c r="D85" i="1"/>
  <c r="C85" i="1"/>
  <c r="G84" i="1"/>
  <c r="F84" i="1"/>
  <c r="D84" i="1"/>
  <c r="C84" i="1"/>
  <c r="G83" i="1"/>
  <c r="F83" i="1"/>
  <c r="D83" i="1"/>
  <c r="C83" i="1"/>
  <c r="G82" i="1"/>
  <c r="F82" i="1"/>
  <c r="D82" i="1"/>
  <c r="C82" i="1"/>
  <c r="G81" i="1"/>
  <c r="F81" i="1"/>
  <c r="D81" i="1"/>
  <c r="C81" i="1"/>
  <c r="G80" i="1"/>
  <c r="F80" i="1"/>
  <c r="D80" i="1"/>
  <c r="C80" i="1"/>
  <c r="G79" i="1"/>
  <c r="F79" i="1"/>
  <c r="D79" i="1"/>
  <c r="C79" i="1"/>
  <c r="G78" i="1"/>
  <c r="F78" i="1"/>
  <c r="D78" i="1"/>
  <c r="C78" i="1"/>
  <c r="G77" i="1"/>
  <c r="F77" i="1"/>
  <c r="D77" i="1"/>
  <c r="C77" i="1"/>
  <c r="G76" i="1"/>
  <c r="F76" i="1"/>
  <c r="D76" i="1"/>
  <c r="C76" i="1"/>
  <c r="G75" i="1"/>
  <c r="F75" i="1"/>
  <c r="D75" i="1"/>
  <c r="C75" i="1"/>
  <c r="G74" i="1"/>
  <c r="F74" i="1"/>
  <c r="D74" i="1"/>
  <c r="C74" i="1"/>
  <c r="G73" i="1"/>
  <c r="F73" i="1"/>
  <c r="D73" i="1"/>
  <c r="C73" i="1"/>
  <c r="G72" i="1"/>
  <c r="F72" i="1"/>
  <c r="D72" i="1"/>
  <c r="C72" i="1"/>
  <c r="G71" i="1"/>
  <c r="F71" i="1"/>
  <c r="D71" i="1"/>
  <c r="C71" i="1"/>
  <c r="G70" i="1"/>
  <c r="F70" i="1"/>
  <c r="D70" i="1"/>
  <c r="C70" i="1"/>
  <c r="G69" i="1"/>
  <c r="F69" i="1"/>
  <c r="D69" i="1"/>
  <c r="C69" i="1"/>
  <c r="G68" i="1"/>
  <c r="F68" i="1"/>
  <c r="D68" i="1"/>
  <c r="C68" i="1"/>
  <c r="G67" i="1"/>
  <c r="F67" i="1"/>
  <c r="D67" i="1"/>
  <c r="C67" i="1"/>
  <c r="G66" i="1"/>
  <c r="F66" i="1"/>
  <c r="D66" i="1"/>
  <c r="C66" i="1"/>
  <c r="G65" i="1"/>
  <c r="F65" i="1"/>
  <c r="D65" i="1"/>
  <c r="C65" i="1"/>
  <c r="G64" i="1"/>
  <c r="F64" i="1"/>
  <c r="D64" i="1"/>
  <c r="C64" i="1"/>
  <c r="G63" i="1"/>
  <c r="F63" i="1"/>
  <c r="D63" i="1"/>
  <c r="C63" i="1"/>
  <c r="G62" i="1"/>
  <c r="F62" i="1"/>
  <c r="D62" i="1"/>
  <c r="C62" i="1"/>
  <c r="G61" i="1"/>
  <c r="F61" i="1"/>
  <c r="D61" i="1"/>
  <c r="C61" i="1"/>
  <c r="G60" i="1"/>
  <c r="F60" i="1"/>
  <c r="D60" i="1"/>
  <c r="C60" i="1"/>
  <c r="G59" i="1"/>
  <c r="F59" i="1"/>
  <c r="D59" i="1"/>
  <c r="C59" i="1"/>
  <c r="G58" i="1"/>
  <c r="F58" i="1"/>
  <c r="D58" i="1"/>
  <c r="C58" i="1"/>
  <c r="G57" i="1"/>
  <c r="F57" i="1"/>
  <c r="D57" i="1"/>
  <c r="C57" i="1"/>
  <c r="G56" i="1"/>
  <c r="F56" i="1"/>
  <c r="D56" i="1"/>
  <c r="C56" i="1"/>
  <c r="G55" i="1"/>
  <c r="F55" i="1"/>
  <c r="D55" i="1"/>
  <c r="C55" i="1"/>
  <c r="G54" i="1"/>
  <c r="F54" i="1"/>
  <c r="D54" i="1"/>
  <c r="C54" i="1"/>
  <c r="G53" i="1"/>
  <c r="F53" i="1"/>
  <c r="D53" i="1"/>
  <c r="C53" i="1"/>
  <c r="G52" i="1"/>
  <c r="F52" i="1"/>
  <c r="D52" i="1"/>
  <c r="C52" i="1"/>
  <c r="G51" i="1"/>
  <c r="F51" i="1"/>
  <c r="D51" i="1"/>
  <c r="C51" i="1"/>
  <c r="G50" i="1"/>
  <c r="F50" i="1"/>
  <c r="D50" i="1"/>
  <c r="C50" i="1"/>
  <c r="G49" i="1"/>
  <c r="F49" i="1"/>
  <c r="D49" i="1"/>
  <c r="C49" i="1"/>
  <c r="G48" i="1"/>
  <c r="F48" i="1"/>
  <c r="D48" i="1"/>
  <c r="C48" i="1"/>
  <c r="G47" i="1"/>
  <c r="F47" i="1"/>
  <c r="D47" i="1"/>
  <c r="C47" i="1"/>
  <c r="G46" i="1"/>
  <c r="F46" i="1"/>
  <c r="D46" i="1"/>
  <c r="C46" i="1"/>
  <c r="G45" i="1"/>
  <c r="F45" i="1"/>
  <c r="D45" i="1"/>
  <c r="C45" i="1"/>
  <c r="G44" i="1"/>
  <c r="F44" i="1"/>
  <c r="D44" i="1"/>
  <c r="C44" i="1"/>
  <c r="G43" i="1"/>
  <c r="F43" i="1"/>
  <c r="D43" i="1"/>
  <c r="C43" i="1"/>
  <c r="G42" i="1"/>
  <c r="F42" i="1"/>
  <c r="D42" i="1"/>
  <c r="C42" i="1"/>
  <c r="G41" i="1"/>
  <c r="F41" i="1"/>
  <c r="D41" i="1"/>
  <c r="C41" i="1"/>
  <c r="G40" i="1"/>
  <c r="F40" i="1"/>
  <c r="D40" i="1"/>
  <c r="C40" i="1"/>
  <c r="G39" i="1"/>
  <c r="F39" i="1"/>
  <c r="D39" i="1"/>
  <c r="C39" i="1"/>
  <c r="G38" i="1"/>
  <c r="F38" i="1"/>
  <c r="D38" i="1"/>
  <c r="C38" i="1"/>
  <c r="G37" i="1"/>
  <c r="F37" i="1"/>
  <c r="D37" i="1"/>
  <c r="C37" i="1"/>
  <c r="G36" i="1"/>
  <c r="F36" i="1"/>
  <c r="D36" i="1"/>
  <c r="C36" i="1"/>
  <c r="G35" i="1"/>
  <c r="F35" i="1"/>
  <c r="D35" i="1"/>
  <c r="C35" i="1"/>
  <c r="G34" i="1"/>
  <c r="F34" i="1"/>
  <c r="D34" i="1"/>
  <c r="C34" i="1"/>
  <c r="G33" i="1"/>
  <c r="F33" i="1"/>
  <c r="D33" i="1"/>
  <c r="C33" i="1"/>
  <c r="G32" i="1"/>
  <c r="F32" i="1"/>
  <c r="D32" i="1"/>
  <c r="C32" i="1"/>
  <c r="G31" i="1"/>
  <c r="F31" i="1"/>
  <c r="D31" i="1"/>
  <c r="C31" i="1"/>
  <c r="G30" i="1"/>
  <c r="F30" i="1"/>
  <c r="D30" i="1"/>
  <c r="C30" i="1"/>
  <c r="G29" i="1"/>
  <c r="F29" i="1"/>
  <c r="D29" i="1"/>
  <c r="C29" i="1"/>
  <c r="G28" i="1"/>
  <c r="F28" i="1"/>
  <c r="D28" i="1"/>
  <c r="C28" i="1"/>
  <c r="G27" i="1"/>
  <c r="F27" i="1"/>
  <c r="D27" i="1"/>
  <c r="C27" i="1"/>
  <c r="G26" i="1"/>
  <c r="F26" i="1"/>
  <c r="D26" i="1"/>
  <c r="C26" i="1"/>
  <c r="G25" i="1"/>
  <c r="F25" i="1"/>
  <c r="D25" i="1"/>
  <c r="C25" i="1"/>
  <c r="G24" i="1"/>
  <c r="F24" i="1"/>
  <c r="D24" i="1"/>
  <c r="C24" i="1"/>
  <c r="G23" i="1"/>
  <c r="F23" i="1"/>
  <c r="D23" i="1"/>
  <c r="C23" i="1"/>
  <c r="G22" i="1"/>
  <c r="F22" i="1"/>
  <c r="D22" i="1"/>
  <c r="C22" i="1"/>
  <c r="G21" i="1"/>
  <c r="F21" i="1"/>
  <c r="D21" i="1"/>
  <c r="C21" i="1"/>
  <c r="G20" i="1"/>
  <c r="F20" i="1"/>
  <c r="D20" i="1"/>
  <c r="C20" i="1"/>
  <c r="G19" i="1"/>
  <c r="F19" i="1"/>
  <c r="D19" i="1"/>
  <c r="C19" i="1"/>
  <c r="G18" i="1"/>
  <c r="F18" i="1"/>
  <c r="D18" i="1"/>
  <c r="C18" i="1"/>
  <c r="G17" i="1"/>
  <c r="F17" i="1"/>
  <c r="D17" i="1"/>
  <c r="C17" i="1"/>
  <c r="G16" i="1"/>
  <c r="F16" i="1"/>
  <c r="D16" i="1"/>
  <c r="C16" i="1"/>
  <c r="G15" i="1"/>
  <c r="F15" i="1"/>
  <c r="D15" i="1"/>
  <c r="C15" i="1"/>
  <c r="G14" i="1"/>
  <c r="F14" i="1"/>
  <c r="D14" i="1"/>
  <c r="C14" i="1"/>
  <c r="G13" i="1"/>
  <c r="F13" i="1"/>
  <c r="D13" i="1"/>
  <c r="C13" i="1"/>
  <c r="G12" i="1"/>
  <c r="F12" i="1"/>
  <c r="D12" i="1"/>
  <c r="C12" i="1"/>
  <c r="G11" i="1"/>
  <c r="F11" i="1"/>
  <c r="D11" i="1"/>
  <c r="C11" i="1"/>
  <c r="G10" i="1"/>
  <c r="F10" i="1"/>
  <c r="D10" i="1"/>
  <c r="C10" i="1"/>
  <c r="G9" i="1"/>
  <c r="F9" i="1"/>
  <c r="D9" i="1"/>
  <c r="C9" i="1"/>
  <c r="G8" i="1"/>
  <c r="F8" i="1"/>
  <c r="D8" i="1"/>
  <c r="C8" i="1"/>
  <c r="G7" i="1"/>
  <c r="F7" i="1"/>
  <c r="D7" i="1"/>
  <c r="C7" i="1"/>
  <c r="G6" i="1"/>
  <c r="F6" i="1"/>
  <c r="D6" i="1"/>
  <c r="C6" i="1"/>
  <c r="G5" i="1"/>
  <c r="F5" i="1"/>
  <c r="D5" i="1"/>
  <c r="C5" i="1"/>
  <c r="G4" i="1"/>
  <c r="F4" i="1"/>
  <c r="D4" i="1"/>
  <c r="C4" i="1"/>
  <c r="G3" i="1"/>
  <c r="F3" i="1"/>
  <c r="D3" i="1"/>
  <c r="C3" i="1"/>
  <c r="G2" i="1"/>
  <c r="F2" i="1"/>
  <c r="D2" i="1"/>
  <c r="C2" i="1"/>
</calcChain>
</file>

<file path=xl/comments1.xml><?xml version="1.0" encoding="utf-8"?>
<comments xmlns="http://schemas.openxmlformats.org/spreadsheetml/2006/main">
  <authors>
    <author/>
  </authors>
  <commentList>
    <comment ref="F27" authorId="0">
      <text>
        <r>
          <rPr>
            <sz val="10"/>
            <color rgb="FF000000"/>
            <rFont val="Arial"/>
          </rPr>
          <t>oups...
	-Anonyme
_Marked as resolved_
	-Anonyme
_Re-opened_
bonjour anne
je ne sais pas trop comment tu as procédé pour ouvrir une discussion en rapport avec une annonce
tiens moi au courant
sinon, c'est peut être l'occasion de proposer une sortie à tous avec date butoir et tu verras si tu as du monde pour t'accompagner
avec ou sans galet, à toi de définir sur l'annonce
a+
fabrice
	-FABRICE PERCHER
Bonsoir Fabrice,
La coupable c'est moi car je voulais insérer un commentaire pour préciser le genre de balade sans avoir une cellule trop longue et du coup ça a ouvert une discussion que l'on a pas réussi à fermer.
Je me suis positionnée sur la cellule clic droit insérer un commentaire et voilà...
@+ Catherine
	-Anonyme</t>
        </r>
      </text>
    </comment>
    <comment ref="A121" authorId="0">
      <text>
        <r>
          <rPr>
            <sz val="10"/>
            <color rgb="FF000000"/>
            <rFont val="Arial"/>
          </rPr>
          <t>4.5 m2 de parquet bois beige veiné
	-meryni</t>
        </r>
      </text>
    </comment>
  </commentList>
</comments>
</file>

<file path=xl/sharedStrings.xml><?xml version="1.0" encoding="utf-8"?>
<sst xmlns="http://schemas.openxmlformats.org/spreadsheetml/2006/main" count="2425" uniqueCount="668">
  <si>
    <t>N°</t>
  </si>
  <si>
    <t>DATES</t>
  </si>
  <si>
    <t>NOM</t>
  </si>
  <si>
    <t>DEMANDEUR</t>
  </si>
  <si>
    <t>PRENOM</t>
  </si>
  <si>
    <t>ADRESSE</t>
  </si>
  <si>
    <t>ACTEUR</t>
  </si>
  <si>
    <t>montant LE 11/01/16</t>
  </si>
  <si>
    <t>MONTANT DE L'ECHANGE</t>
  </si>
  <si>
    <t>C.P.</t>
  </si>
  <si>
    <t>Catégorie</t>
  </si>
  <si>
    <t>VILLE</t>
  </si>
  <si>
    <t>FIXE</t>
  </si>
  <si>
    <t>NATURE DE L'ECHANGE</t>
  </si>
  <si>
    <t>solde ACTUEL</t>
  </si>
  <si>
    <t>PORTABLE</t>
  </si>
  <si>
    <t>MAIL</t>
  </si>
  <si>
    <t>ADHESION</t>
  </si>
  <si>
    <t>Renouvellt 2015</t>
  </si>
  <si>
    <t>THIBAULT</t>
  </si>
  <si>
    <t>indiquez la catégorie</t>
  </si>
  <si>
    <t>galets de bienvenue</t>
  </si>
  <si>
    <t>Muriel</t>
  </si>
  <si>
    <t>26 rue des Prés</t>
  </si>
  <si>
    <t>CHATILLON</t>
  </si>
  <si>
    <t>02.38.31.14.98</t>
  </si>
  <si>
    <t>06.16.58.91.69</t>
  </si>
  <si>
    <t>solde sylvaine</t>
  </si>
  <si>
    <t>RHODES</t>
  </si>
  <si>
    <t>Micheline</t>
  </si>
  <si>
    <t>513 rte des Hauts Pays</t>
  </si>
  <si>
    <t>NEVOY</t>
  </si>
  <si>
    <t>02.38.38.10.82</t>
  </si>
  <si>
    <t>rhodesmi@ozone.net</t>
  </si>
  <si>
    <t>BEGUE</t>
  </si>
  <si>
    <t>Stephen</t>
  </si>
  <si>
    <t xml:space="preserve">route d'AUTRY, le porteau </t>
  </si>
  <si>
    <t>CERNOY en berry</t>
  </si>
  <si>
    <t>06.14.69.46.97</t>
  </si>
  <si>
    <t>alt.y7-3ib2fhu@yopmail.com</t>
  </si>
  <si>
    <t>solde elodie</t>
  </si>
  <si>
    <t>LAFFITE</t>
  </si>
  <si>
    <t>Bernard</t>
  </si>
  <si>
    <t>Les Hubbits</t>
  </si>
  <si>
    <t>Autry-le-Chatel</t>
  </si>
  <si>
    <t>02.38.36.83.33</t>
  </si>
  <si>
    <t>MERY</t>
  </si>
  <si>
    <t>Nicole</t>
  </si>
  <si>
    <t>442 rue du Vieux Bourg</t>
  </si>
  <si>
    <t>02.38.67.35.50</t>
  </si>
  <si>
    <t>06.30.98.67.03</t>
  </si>
  <si>
    <t>PERCHER</t>
  </si>
  <si>
    <t>Anne</t>
  </si>
  <si>
    <t>790 chemin des plantes</t>
  </si>
  <si>
    <t>St GONDON</t>
  </si>
  <si>
    <t>02 38 67 44 12</t>
  </si>
  <si>
    <t>06 84 12 81 41</t>
  </si>
  <si>
    <t>16/01/2014</t>
  </si>
  <si>
    <t>solde sylvie d</t>
  </si>
  <si>
    <t>Fabrice</t>
  </si>
  <si>
    <t>06.87.16.04.06</t>
  </si>
  <si>
    <t>De GARAMBE</t>
  </si>
  <si>
    <t>M. Laure</t>
  </si>
  <si>
    <t>17 rue Louis Blanc</t>
  </si>
  <si>
    <t>GIEN</t>
  </si>
  <si>
    <t>02.38.38.09.14</t>
  </si>
  <si>
    <t>ml.de.garambe@orange.fr</t>
  </si>
  <si>
    <t>Hubert</t>
  </si>
  <si>
    <t>hubert.de.garambe@orange.fr</t>
  </si>
  <si>
    <t>GUILLON</t>
  </si>
  <si>
    <t>Delphine</t>
  </si>
  <si>
    <t>CORJON</t>
  </si>
  <si>
    <t>EDITH</t>
  </si>
  <si>
    <t>106 route d'Orléans</t>
  </si>
  <si>
    <t>02.38.31.48.41</t>
  </si>
  <si>
    <t>06.95.52.75.91</t>
  </si>
  <si>
    <t>corjon-jejl@wanadoo.fr</t>
  </si>
  <si>
    <t>LABILE</t>
  </si>
  <si>
    <t>Chantal</t>
  </si>
  <si>
    <t>26 rés. Croix St Simon</t>
  </si>
  <si>
    <t>06.81.92.00.53</t>
  </si>
  <si>
    <t>chantal.labile@neuf.fr</t>
  </si>
  <si>
    <t>23/10/2014</t>
  </si>
  <si>
    <t>VERHULST</t>
  </si>
  <si>
    <t>Complément cadeau bienvenue</t>
  </si>
  <si>
    <t>Martine</t>
  </si>
  <si>
    <t>6 rue du Pont Georget</t>
  </si>
  <si>
    <t>ST BRISSON/L.</t>
  </si>
  <si>
    <t>02.38.38.18.87</t>
  </si>
  <si>
    <t>Non</t>
  </si>
  <si>
    <t>martyneverhulst@laposte.net</t>
  </si>
  <si>
    <t>15/04/2015</t>
  </si>
  <si>
    <t>solde marie lucie, danielle solange claudine yves</t>
  </si>
  <si>
    <t>PHILIPPOT</t>
  </si>
  <si>
    <t>14/01/2016</t>
  </si>
  <si>
    <t>Lucien</t>
  </si>
  <si>
    <t>77 Avenue Wilson</t>
  </si>
  <si>
    <t>06.51.16.96.01</t>
  </si>
  <si>
    <t>lucien.sauldres@gmail.com</t>
  </si>
  <si>
    <t>24/04/2015</t>
  </si>
  <si>
    <t>LACOUR</t>
  </si>
  <si>
    <t>Jean-Paul</t>
  </si>
  <si>
    <t>l'hérentine</t>
  </si>
  <si>
    <t>2  nuitées RDS</t>
  </si>
  <si>
    <t>13/01/2016</t>
  </si>
  <si>
    <t>BLANCAFORT</t>
  </si>
  <si>
    <t>02.48.58.62.66</t>
  </si>
  <si>
    <t>non</t>
  </si>
  <si>
    <t>jp.lacour1@gmail.com</t>
  </si>
  <si>
    <t>30/09/2015</t>
  </si>
  <si>
    <t>..</t>
  </si>
  <si>
    <t>service</t>
  </si>
  <si>
    <t>16/01/16</t>
  </si>
  <si>
    <t>Edith</t>
  </si>
  <si>
    <t>cadeau bienvenue</t>
  </si>
  <si>
    <t>solde sylvie kerremans</t>
  </si>
  <si>
    <t>JARRY</t>
  </si>
  <si>
    <t>Vincent</t>
  </si>
  <si>
    <t>34 bis, Gien le Vieux</t>
  </si>
  <si>
    <t>02 38 38 29 22</t>
  </si>
  <si>
    <t xml:space="preserve"> après 20H</t>
  </si>
  <si>
    <t>vincej42@gmail.com</t>
  </si>
  <si>
    <t>COUTAREL</t>
  </si>
  <si>
    <t>Couture</t>
  </si>
  <si>
    <t>Lydia</t>
  </si>
  <si>
    <t>Les Cloriseaux</t>
  </si>
  <si>
    <t>POILLY LEZ GIEN</t>
  </si>
  <si>
    <t>06 46 59 51 51</t>
  </si>
  <si>
    <t>Informatique</t>
  </si>
  <si>
    <t>18/02/2016</t>
  </si>
  <si>
    <t>lydiacoutarel@yahoo.fr</t>
  </si>
  <si>
    <t>17/12/15</t>
  </si>
  <si>
    <t>ADOFF</t>
  </si>
  <si>
    <t>ANDRE</t>
  </si>
  <si>
    <t>62 ROUTE DE SULLY</t>
  </si>
  <si>
    <t>ST GONDON</t>
  </si>
  <si>
    <t>0238360874</t>
  </si>
  <si>
    <t>petit bricolage</t>
  </si>
  <si>
    <t>19/02/16</t>
  </si>
  <si>
    <t>0771157335</t>
  </si>
  <si>
    <t>andado.45@gmail.com</t>
  </si>
  <si>
    <t>KRALJIC - DION</t>
  </si>
  <si>
    <t>soirée mandala</t>
  </si>
  <si>
    <t>ELODIE</t>
  </si>
  <si>
    <t>12 RESIDENCE GEORGE SAND</t>
  </si>
  <si>
    <t>BRIARE</t>
  </si>
  <si>
    <t>0661898847</t>
  </si>
  <si>
    <t>elodie0708@yahoo.fr</t>
  </si>
  <si>
    <t>KRALJIC</t>
  </si>
  <si>
    <t>GREGORY</t>
  </si>
  <si>
    <t>0664766378</t>
  </si>
  <si>
    <t>gregjick@gmail.com</t>
  </si>
  <si>
    <t>ANDRIEU</t>
  </si>
  <si>
    <t>NICOLAS</t>
  </si>
  <si>
    <t>32 RUE DE VERDUN</t>
  </si>
  <si>
    <t>0652901092</t>
  </si>
  <si>
    <t>nicolasandrieu@gmail.com</t>
  </si>
  <si>
    <t>ROUSSEAU</t>
  </si>
  <si>
    <t>MARIE-BERNADETTE</t>
  </si>
  <si>
    <t>10 RUE DE COURCELLES</t>
  </si>
  <si>
    <t>0238383985</t>
  </si>
  <si>
    <t>0624073958</t>
  </si>
  <si>
    <t>maberouss@orange.fr</t>
  </si>
  <si>
    <t>17/03/16</t>
  </si>
  <si>
    <t>André</t>
  </si>
  <si>
    <t>MELOT</t>
  </si>
  <si>
    <t>PIERRE</t>
  </si>
  <si>
    <t>0677466796</t>
  </si>
  <si>
    <t>pierrepetrus@yahoo.fr</t>
  </si>
  <si>
    <t>NOEL</t>
  </si>
  <si>
    <t>JEAN-LOUIS</t>
  </si>
  <si>
    <t>BRIQUE HOCQUART</t>
  </si>
  <si>
    <t>ST MARTIN SUR OCRE</t>
  </si>
  <si>
    <t>0238367420</t>
  </si>
  <si>
    <t>noel.felix@wanadoo.fr</t>
  </si>
  <si>
    <t>GODIVEAU</t>
  </si>
  <si>
    <t>jocelyne</t>
  </si>
  <si>
    <t>8 route de la bussière</t>
  </si>
  <si>
    <t>0678785799</t>
  </si>
  <si>
    <t>jocesel45@gmail.com</t>
  </si>
  <si>
    <t>13/03/16</t>
  </si>
  <si>
    <t>METGY</t>
  </si>
  <si>
    <t>AICHA</t>
  </si>
  <si>
    <t>46 RUE DE MONTBRICON</t>
  </si>
  <si>
    <t>0698143617</t>
  </si>
  <si>
    <t>aichametgy@yahoo.fr</t>
  </si>
  <si>
    <t>21/03/16</t>
  </si>
  <si>
    <t>VERKEST</t>
  </si>
  <si>
    <t>ROSELYNE</t>
  </si>
  <si>
    <t>15 ROUTE D'ARRABLOY</t>
  </si>
  <si>
    <t>0664307566</t>
  </si>
  <si>
    <t>r.verkest@9online.fr</t>
  </si>
  <si>
    <t>BATAILLE</t>
  </si>
  <si>
    <t>ANNE</t>
  </si>
  <si>
    <t>LA SAULAIE</t>
  </si>
  <si>
    <t>0672022330</t>
  </si>
  <si>
    <t>anne4bataille@yahoo.fr</t>
  </si>
  <si>
    <t>DION</t>
  </si>
  <si>
    <t>PAULETTE</t>
  </si>
  <si>
    <t>4 rue du duc de Sully</t>
  </si>
  <si>
    <t>BOUZOUINA</t>
  </si>
  <si>
    <t>PATRICIA</t>
  </si>
  <si>
    <t>5 rue de la Loire</t>
  </si>
  <si>
    <t>0674241348</t>
  </si>
  <si>
    <t>patricia.bouzouina@laposte.net</t>
  </si>
  <si>
    <t>14/04/16</t>
  </si>
  <si>
    <t>LE GAC</t>
  </si>
  <si>
    <t>Nadège</t>
  </si>
  <si>
    <t>3 rue des barlets</t>
  </si>
  <si>
    <t>0620847875</t>
  </si>
  <si>
    <t>02.18.11.89.09</t>
  </si>
  <si>
    <t>45nanou64@gmail.com</t>
  </si>
  <si>
    <t>25/04/16</t>
  </si>
  <si>
    <t>Sylvain</t>
  </si>
  <si>
    <t>06.01.86.66.83</t>
  </si>
  <si>
    <t>sylvain.le-gac@laposte.net</t>
  </si>
  <si>
    <t>GAUTROT-LEGENDRE</t>
  </si>
  <si>
    <t>Catherine</t>
  </si>
  <si>
    <t>32 rue du Puits</t>
  </si>
  <si>
    <t>0238367213</t>
  </si>
  <si>
    <t>catherine.gautrot-legendre@wanadoo.fr</t>
  </si>
  <si>
    <t>45 chemin des sablons</t>
  </si>
  <si>
    <t>0218118850</t>
  </si>
  <si>
    <t>accueil maison</t>
  </si>
  <si>
    <t>regine.tassin@sfr.fr</t>
  </si>
  <si>
    <t>ROXBURGH</t>
  </si>
  <si>
    <t>ELIZABETH</t>
  </si>
  <si>
    <t>14 rue d'Enfert</t>
  </si>
  <si>
    <t>0768545585</t>
  </si>
  <si>
    <t>lizzyroxburgh@yahoo.co.uk</t>
  </si>
  <si>
    <t>THUILLIER</t>
  </si>
  <si>
    <t>BENJAMIN</t>
  </si>
  <si>
    <t>doublon galets bienvenue</t>
  </si>
  <si>
    <t>0660537428</t>
  </si>
  <si>
    <t>20/02/16</t>
  </si>
  <si>
    <t>thuillierbenjamin@gmail.com</t>
  </si>
  <si>
    <t>AUDIBERT</t>
  </si>
  <si>
    <t>Marie-Dominique</t>
  </si>
  <si>
    <t>1 bis rue des Erables</t>
  </si>
  <si>
    <t>0238367305</t>
  </si>
  <si>
    <t>0685524827</t>
  </si>
  <si>
    <t>marie-dominique.audibert@laposte.net</t>
  </si>
  <si>
    <t>HERVIER</t>
  </si>
  <si>
    <t>Christelle</t>
  </si>
  <si>
    <t>Les Collaudieres</t>
  </si>
  <si>
    <t>information plantes</t>
  </si>
  <si>
    <t>23/02/16</t>
  </si>
  <si>
    <t>peinture plafond  + lustres</t>
  </si>
  <si>
    <t>COULLONS</t>
  </si>
  <si>
    <t>0610934707</t>
  </si>
  <si>
    <t>pose lustre</t>
  </si>
  <si>
    <t>25/02/2016</t>
  </si>
  <si>
    <t>gasquez.christelle@neuf.fr</t>
  </si>
  <si>
    <t>20/05/16</t>
  </si>
  <si>
    <t>14/03/2016</t>
  </si>
  <si>
    <t>PALLIER</t>
  </si>
  <si>
    <t>Evelyne</t>
  </si>
  <si>
    <t>18 rue des aulnes</t>
  </si>
  <si>
    <t>OUZOUER SUR LOIRE</t>
  </si>
  <si>
    <t>0238350984</t>
  </si>
  <si>
    <t>0643249541</t>
  </si>
  <si>
    <t>evelyne.pallier@gmail.com</t>
  </si>
  <si>
    <t>accompagnement Garage</t>
  </si>
  <si>
    <t>14/03/16</t>
  </si>
  <si>
    <t>LEMBRE</t>
  </si>
  <si>
    <t>Marie-Christine</t>
  </si>
  <si>
    <t>1020 route de lorris</t>
  </si>
  <si>
    <t>varennes-changy</t>
  </si>
  <si>
    <t>0677111666</t>
  </si>
  <si>
    <t xml:space="preserve">marie-christine.lembre@laposte.net </t>
  </si>
  <si>
    <t>16/06/2016</t>
  </si>
  <si>
    <t>TELASCO</t>
  </si>
  <si>
    <t>lieu dit les janins</t>
  </si>
  <si>
    <t>melleroy</t>
  </si>
  <si>
    <t>0695219880</t>
  </si>
  <si>
    <t>MACHE</t>
  </si>
  <si>
    <t>ROBLET</t>
  </si>
  <si>
    <t>Marie</t>
  </si>
  <si>
    <t>andre.telasco@hotmail.com</t>
  </si>
  <si>
    <t xml:space="preserve">NGUYEN DUY </t>
  </si>
  <si>
    <t>CLAIRE</t>
  </si>
  <si>
    <t>16/08/16</t>
  </si>
  <si>
    <t>18/03/2016</t>
  </si>
  <si>
    <t>21 rue de la loire</t>
  </si>
  <si>
    <t>gien</t>
  </si>
  <si>
    <t>0687328102</t>
  </si>
  <si>
    <t>lnicola@hotmail.fr</t>
  </si>
  <si>
    <t xml:space="preserve">DOMINIQUE </t>
  </si>
  <si>
    <t>16/09/16</t>
  </si>
  <si>
    <t>13 rue de st firmin</t>
  </si>
  <si>
    <t>briare</t>
  </si>
  <si>
    <t>0686946155</t>
  </si>
  <si>
    <t>marie.elisei@wanadoo.fr</t>
  </si>
  <si>
    <t>16/09/2016</t>
  </si>
  <si>
    <t>06 61 52 48 54</t>
  </si>
  <si>
    <t>LETOURNEAU</t>
  </si>
  <si>
    <t>DELPHINE</t>
  </si>
  <si>
    <t>moulindenbas@gmail.com</t>
  </si>
  <si>
    <t>Télephonie</t>
  </si>
  <si>
    <t>petits travaux élagage</t>
  </si>
  <si>
    <t>23/03/16</t>
  </si>
  <si>
    <t>saintgondon@gmail.com</t>
  </si>
  <si>
    <t>110 CHEMIN DU VAL</t>
  </si>
  <si>
    <t>0681421972</t>
  </si>
  <si>
    <t>delphineguillot@aol.com</t>
  </si>
  <si>
    <t>préparation jardin motoculteur</t>
  </si>
  <si>
    <t>Administration / secrétariat</t>
  </si>
  <si>
    <t>Aide ménagère</t>
  </si>
  <si>
    <t>Animaux</t>
  </si>
  <si>
    <t>Beauté / bien-être</t>
  </si>
  <si>
    <t>Bricolage</t>
  </si>
  <si>
    <t>Cuisine</t>
  </si>
  <si>
    <t>Education/ formation</t>
  </si>
  <si>
    <t>Garderie</t>
  </si>
  <si>
    <t>Gardiennage</t>
  </si>
  <si>
    <t>Hébergement</t>
  </si>
  <si>
    <t>Jardinage</t>
  </si>
  <si>
    <t>Loisirs créatifs</t>
  </si>
  <si>
    <t>Prêt matériel</t>
  </si>
  <si>
    <t>Services personne</t>
  </si>
  <si>
    <t>Transport</t>
  </si>
  <si>
    <t>Autres</t>
  </si>
  <si>
    <t>CARNET</t>
  </si>
  <si>
    <t>24/03/2016</t>
  </si>
  <si>
    <t>VOYAGE</t>
  </si>
  <si>
    <t xml:space="preserve">INTER </t>
  </si>
  <si>
    <t>SEL</t>
  </si>
  <si>
    <t>LS</t>
  </si>
  <si>
    <t>25/03/2016</t>
  </si>
  <si>
    <t>petits travaux bois chauffage</t>
  </si>
  <si>
    <t>29/03/16</t>
  </si>
  <si>
    <t>plat cuisiné</t>
  </si>
  <si>
    <t>30/03/16</t>
  </si>
  <si>
    <t>taille haie</t>
  </si>
  <si>
    <t>Formation Smartphone</t>
  </si>
  <si>
    <t>jardin</t>
  </si>
  <si>
    <t>régularisation cadeau bienvenue couple</t>
  </si>
  <si>
    <t>utilisation et prêt découverte de la "biofourche"</t>
  </si>
  <si>
    <t>13/04/2016</t>
  </si>
  <si>
    <t>Bêchage</t>
  </si>
  <si>
    <t>échange réciproque et heureux de plants de fraisiers</t>
  </si>
  <si>
    <t>séance de relaxation</t>
  </si>
  <si>
    <t>petite réparation</t>
  </si>
  <si>
    <t>16/04/16</t>
  </si>
  <si>
    <t>17/04/2016</t>
  </si>
  <si>
    <t>don de framboisier</t>
  </si>
  <si>
    <t>garder une voiture</t>
  </si>
  <si>
    <t>19/04/2016</t>
  </si>
  <si>
    <t>fabrication de pain au levain</t>
  </si>
  <si>
    <t>20/04/16</t>
  </si>
  <si>
    <t>plants de framboisier</t>
  </si>
  <si>
    <t>21/04/16</t>
  </si>
  <si>
    <t>plants framboisier</t>
  </si>
  <si>
    <t>atelier cabanes</t>
  </si>
  <si>
    <t>organisation animation atelier collectif</t>
  </si>
  <si>
    <t>matériel cabanes à oiseaux</t>
  </si>
  <si>
    <t>22/04/16</t>
  </si>
  <si>
    <t>18/04/2016</t>
  </si>
  <si>
    <t>fixation lustre</t>
  </si>
  <si>
    <t>Affutage lame de tondeuse</t>
  </si>
  <si>
    <t>cabane à oiseaux</t>
  </si>
  <si>
    <t>26/04/16</t>
  </si>
  <si>
    <t>repassage</t>
  </si>
  <si>
    <t>19/05/16</t>
  </si>
  <si>
    <t>aide démoussage</t>
  </si>
  <si>
    <t xml:space="preserve">couture </t>
  </si>
  <si>
    <t xml:space="preserve">solde du compte </t>
  </si>
  <si>
    <t>22/05/16</t>
  </si>
  <si>
    <t>tuyau d'arrosage</t>
  </si>
  <si>
    <t>atelier palettes</t>
  </si>
  <si>
    <t>accueil palette</t>
  </si>
  <si>
    <t>organisation palettes</t>
  </si>
  <si>
    <t>28/05/2016</t>
  </si>
  <si>
    <t>31/05/16</t>
  </si>
  <si>
    <t>Transfert solde vers INTERSEL</t>
  </si>
  <si>
    <t>25m tuyau  d'arrosage</t>
  </si>
  <si>
    <t>26/05/2016</t>
  </si>
  <si>
    <t>Aide Achat</t>
  </si>
  <si>
    <t>26/05/16</t>
  </si>
  <si>
    <t>grillage</t>
  </si>
  <si>
    <t>copeaux bois</t>
  </si>
  <si>
    <t>bulbes et maïs</t>
  </si>
  <si>
    <t>réserve d'eau</t>
  </si>
  <si>
    <t>13/06/16</t>
  </si>
  <si>
    <t>galets bienvenue</t>
  </si>
  <si>
    <t>prêt tondeuse mécanique</t>
  </si>
  <si>
    <t>grillage et fil de fer</t>
  </si>
  <si>
    <t>covoiturage gien st gondon</t>
  </si>
  <si>
    <t>Atelier IT de Nico</t>
  </si>
  <si>
    <t>atelier nico</t>
  </si>
  <si>
    <t>21/06/16</t>
  </si>
  <si>
    <t>prêt motoculteur</t>
  </si>
  <si>
    <t>18/06/16</t>
  </si>
  <si>
    <t>aide conversion fichier</t>
  </si>
  <si>
    <t>24/06/16</t>
  </si>
  <si>
    <t>25/06/16</t>
  </si>
  <si>
    <t>utilisation de gmail et dérivés</t>
  </si>
  <si>
    <t>26/06/16</t>
  </si>
  <si>
    <t>Plats cuisinés</t>
  </si>
  <si>
    <t>29/06/16</t>
  </si>
  <si>
    <t>Aide sur smarphone</t>
  </si>
  <si>
    <t>plants de bettes</t>
  </si>
  <si>
    <t>aide transport</t>
  </si>
  <si>
    <t>28/07/2016</t>
  </si>
  <si>
    <t>Divers Livres</t>
  </si>
  <si>
    <t>29/07/16</t>
  </si>
  <si>
    <t>couture</t>
  </si>
  <si>
    <t>compote</t>
  </si>
  <si>
    <t>29/08/16</t>
  </si>
  <si>
    <t>31/08/2016</t>
  </si>
  <si>
    <t>sac de voyage à roulettes</t>
  </si>
  <si>
    <t>aides diverses</t>
  </si>
  <si>
    <t>14/09/2016</t>
  </si>
  <si>
    <t>19/09/16</t>
  </si>
  <si>
    <t>livre</t>
  </si>
  <si>
    <t>aide informatique</t>
  </si>
  <si>
    <t>26/09/2016</t>
  </si>
  <si>
    <t>petit dépannage</t>
  </si>
  <si>
    <t>29/09/2016</t>
  </si>
  <si>
    <t>relaxation</t>
  </si>
  <si>
    <t>30/09/2016</t>
  </si>
  <si>
    <t>noisettes</t>
  </si>
  <si>
    <t>debroussaillage</t>
  </si>
  <si>
    <t>noisettes + bois</t>
  </si>
  <si>
    <t>débroussaillage</t>
  </si>
  <si>
    <t>15/10/16</t>
  </si>
  <si>
    <t>arrosage été</t>
  </si>
  <si>
    <t>repas chat</t>
  </si>
  <si>
    <t>15/10/19</t>
  </si>
  <si>
    <t>atelier hotel à insectes</t>
  </si>
  <si>
    <t>livre maroc</t>
  </si>
  <si>
    <t>fin adhésion</t>
  </si>
  <si>
    <t>16/10/16</t>
  </si>
  <si>
    <t>16/10/2016</t>
  </si>
  <si>
    <t>accompagnement gare</t>
  </si>
  <si>
    <t>14/10/2016</t>
  </si>
  <si>
    <t>accompagnement Gare</t>
  </si>
  <si>
    <t>19/10/2016</t>
  </si>
  <si>
    <t>élagage</t>
  </si>
  <si>
    <t>21/11/2016</t>
  </si>
  <si>
    <t>28/11/2016</t>
  </si>
  <si>
    <t>laurier</t>
  </si>
  <si>
    <t>bricolage</t>
  </si>
  <si>
    <t>prêt scier circulaire</t>
  </si>
  <si>
    <t>panier légumes à domicile</t>
  </si>
  <si>
    <t>prêt vidéoprojecteur</t>
  </si>
  <si>
    <t>chocolats</t>
  </si>
  <si>
    <t>14/12/2016</t>
  </si>
  <si>
    <t>informatique</t>
  </si>
  <si>
    <t>OFFRES LOIRET SEL</t>
  </si>
  <si>
    <t>date offre</t>
  </si>
  <si>
    <t>CATEGORIE</t>
  </si>
  <si>
    <t>description</t>
  </si>
  <si>
    <t>validité offre (illimitée ou date)</t>
  </si>
  <si>
    <t>19/03/16</t>
  </si>
  <si>
    <t>aide administrative</t>
  </si>
  <si>
    <t>courriers à taper, rapports textes...</t>
  </si>
  <si>
    <t>correction des fautes d'orthographe</t>
  </si>
  <si>
    <t>tout ce que vous me confierez à faire!</t>
  </si>
  <si>
    <t>aide au rangement</t>
  </si>
  <si>
    <t>Tâches ménagères</t>
  </si>
  <si>
    <t>repassage - menage- courses</t>
  </si>
  <si>
    <t>Prendre soins d'animaux pendant les vacances</t>
  </si>
  <si>
    <t>S'occuper d'animaux en cas d'absence</t>
  </si>
  <si>
    <t>soins avec gardiennage ponctuel</t>
  </si>
  <si>
    <t>promenade, gardiennage, chiens,chats,chevaux...</t>
  </si>
  <si>
    <t>Mise en bouteille de vin</t>
  </si>
  <si>
    <t>sophrologie</t>
  </si>
  <si>
    <t>modelage mains pieds</t>
  </si>
  <si>
    <t>30/04/2016</t>
  </si>
  <si>
    <t>séance de relaxation individuelle 1 heure</t>
  </si>
  <si>
    <t>initiation et réalisation Mandala (techinique de détente)</t>
  </si>
  <si>
    <t>30/08/2016</t>
  </si>
  <si>
    <t>relaxation dynamique collectif 1h30</t>
  </si>
  <si>
    <t>relaxation individuelle 1 heure</t>
  </si>
  <si>
    <t xml:space="preserve">DO IN, auto-massage, travail de l'énergie, collectif 1h30 </t>
  </si>
  <si>
    <t>Réflexologie</t>
  </si>
  <si>
    <t>massages bien être</t>
  </si>
  <si>
    <t>massage bien être au féminin visage et cuir chevelu</t>
  </si>
  <si>
    <t>balade découverte:sites locaux pittoresques (à vélo ,à pieds)</t>
  </si>
  <si>
    <t>Petit travaux bricolage</t>
  </si>
  <si>
    <t>Travaux de plomberie</t>
  </si>
  <si>
    <t>Décollage de papeir peint</t>
  </si>
  <si>
    <t>Petit bricolage (peinture, montage de meuble)</t>
  </si>
  <si>
    <t>peinture,re décoration d'une pièce ,rangement du garage ou autres...</t>
  </si>
  <si>
    <t>15/01/16</t>
  </si>
  <si>
    <t>bricolage divers</t>
  </si>
  <si>
    <t>soudures à l'arc électrique</t>
  </si>
  <si>
    <t>peinture batiment</t>
  </si>
  <si>
    <t>soudure oxygène / acétylène</t>
  </si>
  <si>
    <t>selon demande à voir</t>
  </si>
  <si>
    <t>25/03/16</t>
  </si>
  <si>
    <t>Aide pour renover   petit meuble bois</t>
  </si>
  <si>
    <t>Main d'oeuvre --&gt; mes bras: déménagement, tapisserie, peinture...</t>
  </si>
  <si>
    <t>Petite couture</t>
  </si>
  <si>
    <t>24/03/16</t>
  </si>
  <si>
    <t>petite couture , préparation de plat culinaire</t>
  </si>
  <si>
    <t>Couture : ourlet, reprise etc</t>
  </si>
  <si>
    <t>petits travaux</t>
  </si>
  <si>
    <t>Couscous à domicile</t>
  </si>
  <si>
    <t>cuisine</t>
  </si>
  <si>
    <t>Faire des confitures</t>
  </si>
  <si>
    <t>Faire des gâteaux</t>
  </si>
  <si>
    <t>réalisation plats cuisinés</t>
  </si>
  <si>
    <t>fabrication de pain</t>
  </si>
  <si>
    <t>Faire des fruits séchés</t>
  </si>
  <si>
    <t>13/4/16</t>
  </si>
  <si>
    <t>labile</t>
  </si>
  <si>
    <t>preparation de petits plats</t>
  </si>
  <si>
    <t>Conserves de légumes</t>
  </si>
  <si>
    <t>confection de plats africains</t>
  </si>
  <si>
    <t>marocaine (couscous, tajines, patisseries orientales)</t>
  </si>
  <si>
    <t>proposition d'un plat</t>
  </si>
  <si>
    <t>culture</t>
  </si>
  <si>
    <t>livres de litérature ;auteurs incournables; litérature francaise allemande russe à échanger, à voir sur place</t>
  </si>
  <si>
    <t>lecture</t>
  </si>
  <si>
    <t>Aide à l'anglais</t>
  </si>
  <si>
    <t>Réflexologie main, pied, oreille collectif 2 heures</t>
  </si>
  <si>
    <t>Recherche généalogiques</t>
  </si>
  <si>
    <t>soutien scolaire, aide maths</t>
  </si>
  <si>
    <t>éducation/formation</t>
  </si>
  <si>
    <t>apprentissage de danses traditionnelles de bal folk</t>
  </si>
  <si>
    <t>apprentissage de danses Moyen-Age/Renaissance</t>
  </si>
  <si>
    <t>recherche généalogique</t>
  </si>
  <si>
    <t>plantes sauvages et usages</t>
  </si>
  <si>
    <t>garderie ponctuelle</t>
  </si>
  <si>
    <t>ponctuelle</t>
  </si>
  <si>
    <t>Arrosage jardin,fleurs, potager...</t>
  </si>
  <si>
    <t>à voir</t>
  </si>
  <si>
    <t>arrosage jardin</t>
  </si>
  <si>
    <t>surveillance maison</t>
  </si>
  <si>
    <t>hebergement</t>
  </si>
  <si>
    <t>hébergement ponctuel pour personne de passage</t>
  </si>
  <si>
    <t>loc studio meublé l'été</t>
  </si>
  <si>
    <t>16/03/16</t>
  </si>
  <si>
    <t>Hébergement ponctuel pour personne de passage</t>
  </si>
  <si>
    <t>hébergement</t>
  </si>
  <si>
    <t>chambre</t>
  </si>
  <si>
    <t>13/10/2016</t>
  </si>
  <si>
    <t>Assistance Informatique</t>
  </si>
  <si>
    <t>Initiation logiciels Word, Excel ,publisher, powerpoint</t>
  </si>
  <si>
    <t>saisie de rapports</t>
  </si>
  <si>
    <t>Aide Informatique (excel, internet ...)</t>
  </si>
  <si>
    <t>Dépannage pour les gros soucis matériel et logiciel</t>
  </si>
  <si>
    <t>Assistance à l'utilisation dans les ateliers collectifs</t>
  </si>
  <si>
    <t>Aide pour mettre en vente des objets/livres sur internet</t>
  </si>
  <si>
    <t>Installation système exploitation (windows, carte graphique...</t>
  </si>
  <si>
    <t>Montage photos/vidéo (diaporama...)</t>
  </si>
  <si>
    <t>word, excel, messagerie, internet,  bases  informatique</t>
  </si>
  <si>
    <t>20/09/16</t>
  </si>
  <si>
    <t>initiation WORD</t>
  </si>
  <si>
    <t>28/01/16</t>
  </si>
  <si>
    <t>Jardinage et arrosage</t>
  </si>
  <si>
    <t>jardinage</t>
  </si>
  <si>
    <t>Accès libre au terrain (300m2) pour plantations/récoltes</t>
  </si>
  <si>
    <t>tout jardinage préparation du sol semis plantation entretien arrosage récolte</t>
  </si>
  <si>
    <t>Aide plantation, désherbage...</t>
  </si>
  <si>
    <t>aide aux plantations</t>
  </si>
  <si>
    <t>Apprendre à tricoter</t>
  </si>
  <si>
    <t>Création de son propre mandala  collectif 2h30</t>
  </si>
  <si>
    <t>création mandala collectif</t>
  </si>
  <si>
    <t>accompagnant pour ne pas sortir seul (e)</t>
  </si>
  <si>
    <t>balade sur BRIARE ET CHATILLON SUR LOIRE</t>
  </si>
  <si>
    <t>22/09/16</t>
  </si>
  <si>
    <t>le vélo à plusieurs  c'est plus  rigolo</t>
  </si>
  <si>
    <t>Petit bricolage</t>
  </si>
  <si>
    <t>Dépannage électrique, montage de meuble, plomberie, ...</t>
  </si>
  <si>
    <t>Petits services</t>
  </si>
  <si>
    <t>arrosage et récolte pendant absence</t>
  </si>
  <si>
    <t>Pret matériel</t>
  </si>
  <si>
    <t>Véhicule Peugeot Partner + remorque (500 kg, 1,25 * 2,50)</t>
  </si>
  <si>
    <t>karcher haute pression</t>
  </si>
  <si>
    <t>remorque jusqu'à 500kg 1.65m</t>
  </si>
  <si>
    <t>carrelette disque diamant sur table à eau</t>
  </si>
  <si>
    <t>Prêt de matériel de jardinage</t>
  </si>
  <si>
    <t>Prêt de liseuse pour lecture d'oeuvres libres de droit</t>
  </si>
  <si>
    <t>travail du bois perceuse visseuse rabot scie circulaire a onglet, clefs pour mécanique  etc</t>
  </si>
  <si>
    <t xml:space="preserve">canoé kayaka pour balade canaux loire briare </t>
  </si>
  <si>
    <t>Jardinage: souffleur thermique, tondeuse, coupe bordure thermique (rotifil)</t>
  </si>
  <si>
    <t>Bricolage: perceuse, meleuse, scie sauteuse, nettoyeur haute pression, visseuse sans fil</t>
  </si>
  <si>
    <t>pret porte velo (3velos, 45kg max) sur attelage</t>
  </si>
  <si>
    <t>services divers</t>
  </si>
  <si>
    <t>Faire les courses</t>
  </si>
  <si>
    <t>Lecture pour personnes malvoyantes</t>
  </si>
  <si>
    <t>cuisine, gâteau, plats divers</t>
  </si>
  <si>
    <t>aide à la maison, au jardin, courses...</t>
  </si>
  <si>
    <t>aide aux courses</t>
  </si>
  <si>
    <t>de bonne volonté avoir selon besion et mes compétences</t>
  </si>
  <si>
    <t>petit ménage, courses, garde enfants....</t>
  </si>
  <si>
    <t>23/03/2016</t>
  </si>
  <si>
    <t>Aide pour démarche administrative</t>
  </si>
  <si>
    <t>Acompagnement pour shopping vêtement, mobilier ou autre</t>
  </si>
  <si>
    <t>courses, autres services</t>
  </si>
  <si>
    <t>nounou en soiree pour  dépannage</t>
  </si>
  <si>
    <t>12 /1/16</t>
  </si>
  <si>
    <t>covoiturage</t>
  </si>
  <si>
    <t>Covoiturage courses locales ou Orléans</t>
  </si>
  <si>
    <t>co-voiturage</t>
  </si>
  <si>
    <t>à voir selon besoin ne pas hésiter à demander</t>
  </si>
  <si>
    <t>18/10/2016</t>
  </si>
  <si>
    <t>16/11/2016</t>
  </si>
  <si>
    <t>administration/secrétariat</t>
  </si>
  <si>
    <t>aide jardinage</t>
  </si>
  <si>
    <t>DEMANDES LOIRET SEL</t>
  </si>
  <si>
    <t>date demande</t>
  </si>
  <si>
    <t>DESIGNATION</t>
  </si>
  <si>
    <t>email</t>
  </si>
  <si>
    <t>méthodologie</t>
  </si>
  <si>
    <t>Laver des carreaux</t>
  </si>
  <si>
    <t>garde chien ponctuel</t>
  </si>
  <si>
    <t>garde animaux</t>
  </si>
  <si>
    <t>Randonnée vélo</t>
  </si>
  <si>
    <t>repas partagé régulier, genre sur une base mensuelle</t>
  </si>
  <si>
    <t>échanges santé naturelle et alimentaires</t>
  </si>
  <si>
    <t>15/04/2016</t>
  </si>
  <si>
    <t>petits travaux électriques</t>
  </si>
  <si>
    <t>fixer plinthes autour d'une pièce</t>
  </si>
  <si>
    <t>27/09/2016</t>
  </si>
  <si>
    <t>aide pour fixer plinthes autour d'une pièce</t>
  </si>
  <si>
    <t>pose 10m2 de BA13</t>
  </si>
  <si>
    <t>petites réparations matériel électrique</t>
  </si>
  <si>
    <t>remise en état citerne en fonte 10m3</t>
  </si>
  <si>
    <t>Mécanique vélo</t>
  </si>
  <si>
    <t>Petit bricolage ponctuel</t>
  </si>
  <si>
    <t>peinture</t>
  </si>
  <si>
    <t>conseils et/ou aide pour réfection portail bois/métal</t>
  </si>
  <si>
    <t>raccomodage et petite courture</t>
  </si>
  <si>
    <t>Coutûre</t>
  </si>
  <si>
    <t>réalisation ou prêt de déguisement</t>
  </si>
  <si>
    <t>apprendre à faire le pain</t>
  </si>
  <si>
    <t>Recette végétarienne et/ou sans gluten</t>
  </si>
  <si>
    <t>conserves en bocaux et voir la manière de faire</t>
  </si>
  <si>
    <t>apprendre la cornemuse</t>
  </si>
  <si>
    <t>apprendre sculpture sur bois</t>
  </si>
  <si>
    <t>musique</t>
  </si>
  <si>
    <t>initiation guitare</t>
  </si>
  <si>
    <t>baby sitting</t>
  </si>
  <si>
    <t>/arrosage pendant absence/tonte pelouse</t>
  </si>
  <si>
    <t>Conseils informatiques</t>
  </si>
  <si>
    <t>informatique/....téléphonie</t>
  </si>
  <si>
    <t>Nettoyage Informatique</t>
  </si>
  <si>
    <t>Informatique perfectionnement</t>
  </si>
  <si>
    <t>Aide informatique et smartphone</t>
  </si>
  <si>
    <t>Cour d'informatique + Internet</t>
  </si>
  <si>
    <t>Aide à l'achat d'un ordinateur</t>
  </si>
  <si>
    <t>initiation excel</t>
  </si>
  <si>
    <t>initiation macintosch</t>
  </si>
  <si>
    <t>cours informatique excel</t>
  </si>
  <si>
    <t>besoin aide</t>
  </si>
  <si>
    <t>initiation programmation informatique</t>
  </si>
  <si>
    <t>Petit élagage,Petit bricolage</t>
  </si>
  <si>
    <t>tonte ou débroussaille</t>
  </si>
  <si>
    <t>fraisage potager 100m2</t>
  </si>
  <si>
    <t>Apprendre à gréffer les arbres</t>
  </si>
  <si>
    <t>echange plants ou fruits</t>
  </si>
  <si>
    <t>conseil pour jardinage" bio"</t>
  </si>
  <si>
    <t>Tonte de pelouse</t>
  </si>
  <si>
    <t>Taille de haie</t>
  </si>
  <si>
    <t>restauration de petit meuble bois</t>
  </si>
  <si>
    <t>Tricot (Bonnets)</t>
  </si>
  <si>
    <t>divers</t>
  </si>
  <si>
    <t>déplacer des objets</t>
  </si>
  <si>
    <t>RECHERCHE RAPIDE OFFRES ET DEMANDES PAR THEME</t>
  </si>
  <si>
    <t>Critères</t>
  </si>
  <si>
    <t>OFFRES</t>
  </si>
  <si>
    <t>DEMANDES</t>
  </si>
  <si>
    <t>DATE</t>
  </si>
  <si>
    <t>DESCRIPTION</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</si>
</sst>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m/d/yyyy"/>
    <numFmt numFmtId="165" formatCode="m/d/yy"/>
    <numFmt numFmtId="166" formatCode="m\-d\-yy"/>
    <numFmt numFmtId="167" formatCode="mm/dd/yyyy"/>
  </numFmts>
  <fonts count="47">
    <font>
      <sz val="11"/>
      <color rgb="FF000000"/>
      <name val="Calibri"/>
    </font>
    <font>
      <sz val="9"/>
      <color rgb="FF000000"/>
      <name val="Calibri"/>
    </font>
    <font>
      <b/>
      <sz val="9"/>
      <name val="Calibri"/>
    </font>
    <font>
      <sz val="11"/>
      <name val="Calibri"/>
    </font>
    <font>
      <b/>
      <u/>
      <sz val="9"/>
      <name val="Calibri"/>
    </font>
    <font>
      <b/>
      <sz val="14"/>
      <color rgb="FF000000"/>
      <name val="Calibri"/>
    </font>
    <font>
      <b/>
      <sz val="9"/>
      <name val="Arial"/>
    </font>
    <font>
      <sz val="9"/>
      <name val="Calibri"/>
    </font>
    <font>
      <sz val="8"/>
      <name val="Calibri"/>
    </font>
    <font>
      <sz val="9"/>
      <color rgb="FF000000"/>
      <name val="Arial"/>
    </font>
    <font>
      <sz val="11"/>
      <color rgb="FFFFFFFF"/>
      <name val="Calibri"/>
    </font>
    <font>
      <sz val="9"/>
      <color rgb="FF000000"/>
      <name val="Verdana"/>
    </font>
    <font>
      <sz val="10"/>
      <color rgb="FF000000"/>
      <name val="Arial"/>
    </font>
    <font>
      <u/>
      <sz val="9"/>
      <color rgb="FF4A86E8"/>
      <name val="Verdana"/>
    </font>
    <font>
      <sz val="10"/>
      <name val="Calibri"/>
    </font>
    <font>
      <u/>
      <sz val="9"/>
      <color rgb="FF4A86E8"/>
      <name val="Verdana"/>
    </font>
    <font>
      <sz val="11"/>
      <name val="Arial"/>
    </font>
    <font>
      <u/>
      <sz val="11"/>
      <color rgb="FF1155CC"/>
      <name val="Arial"/>
    </font>
    <font>
      <sz val="9"/>
      <name val="Verdana"/>
    </font>
    <font>
      <sz val="9"/>
      <name val="Arial"/>
    </font>
    <font>
      <sz val="12"/>
      <color rgb="FF333333"/>
      <name val="Normal arial"/>
    </font>
    <font>
      <sz val="11"/>
      <name val="Calibri"/>
    </font>
    <font>
      <sz val="11"/>
      <color rgb="FF222222"/>
      <name val="Arial"/>
    </font>
    <font>
      <sz val="9"/>
      <color rgb="FFFFFFFF"/>
      <name val="Calibri"/>
    </font>
    <font>
      <sz val="11"/>
      <color rgb="FFFFFFFF"/>
      <name val="Calibri"/>
    </font>
    <font>
      <sz val="11"/>
      <color rgb="FFFFFFFF"/>
      <name val="Arial"/>
    </font>
    <font>
      <sz val="9"/>
      <color rgb="FFFFFFFF"/>
      <name val="Arial"/>
    </font>
    <font>
      <sz val="11"/>
      <color rgb="FF333333"/>
      <name val="Normal arial"/>
    </font>
    <font>
      <u/>
      <sz val="11"/>
      <color rgb="FF1155CC"/>
      <name val="Arial"/>
    </font>
    <font>
      <u/>
      <sz val="11"/>
      <color rgb="FF1155CC"/>
      <name val="Arial"/>
    </font>
    <font>
      <sz val="9"/>
      <name val="Times New Roman"/>
    </font>
    <font>
      <sz val="12"/>
      <color rgb="FF000000"/>
      <name val="Arial"/>
    </font>
    <font>
      <sz val="9"/>
      <color rgb="FF000000"/>
      <name val="Times New Roman"/>
    </font>
    <font>
      <b/>
      <u/>
      <sz val="9"/>
      <color rgb="FF000000"/>
      <name val="Times New Roman"/>
    </font>
    <font>
      <sz val="8"/>
      <color rgb="FF000000"/>
      <name val="Verdana"/>
    </font>
    <font>
      <u/>
      <sz val="9"/>
      <color rgb="FF000000"/>
      <name val="Calibri"/>
    </font>
    <font>
      <sz val="10"/>
      <name val="Arial"/>
    </font>
    <font>
      <b/>
      <sz val="9"/>
      <color rgb="FF000000"/>
      <name val="Calibri"/>
    </font>
    <font>
      <sz val="14"/>
      <color rgb="FF000000"/>
      <name val="Calibri"/>
    </font>
    <font>
      <u/>
      <sz val="9"/>
      <color rgb="FF000000"/>
      <name val="Times New Roman"/>
    </font>
    <font>
      <b/>
      <sz val="16"/>
      <color rgb="FF000000"/>
      <name val="Calibri"/>
      <family val="2"/>
    </font>
    <font>
      <i/>
      <sz val="10"/>
      <color rgb="FF000000"/>
      <name val="Arial"/>
      <family val="2"/>
    </font>
    <font>
      <b/>
      <sz val="11"/>
      <color rgb="FF000000"/>
      <name val="Calibri"/>
      <family val="2"/>
      <scheme val="minor"/>
    </font>
    <font>
      <sz val="9"/>
      <color rgb="FF000000"/>
      <name val="Calibri"/>
      <family val="2"/>
      <scheme val="minor"/>
    </font>
    <font>
      <b/>
      <sz val="10"/>
      <color rgb="FF000000"/>
      <name val="Arial"/>
      <family val="2"/>
    </font>
    <font>
      <sz val="11"/>
      <color rgb="FF000000"/>
      <name val="Calibri"/>
      <family val="2"/>
      <scheme val="minor"/>
    </font>
    <font>
      <sz val="9"/>
      <name val="Calibri"/>
      <family val="2"/>
      <scheme val="minor"/>
    </font>
  </fonts>
  <fills count="19">
    <fill>
      <patternFill patternType="none"/>
    </fill>
    <fill>
      <patternFill patternType="gray125"/>
    </fill>
    <fill>
      <patternFill patternType="solid">
        <fgColor rgb="FFEEF797"/>
        <bgColor rgb="FFEEF797"/>
      </patternFill>
    </fill>
    <fill>
      <patternFill patternType="solid">
        <fgColor rgb="FFFFFFFF"/>
        <bgColor rgb="FFFFFFFF"/>
      </patternFill>
    </fill>
    <fill>
      <patternFill patternType="solid">
        <fgColor rgb="FFFFFF00"/>
        <bgColor rgb="FFFFFF00"/>
      </patternFill>
    </fill>
    <fill>
      <patternFill patternType="solid">
        <fgColor rgb="FFFF9900"/>
        <bgColor rgb="FFFF9900"/>
      </patternFill>
    </fill>
    <fill>
      <patternFill patternType="solid">
        <fgColor rgb="FFFFC000"/>
        <bgColor rgb="FFFFC000"/>
      </patternFill>
    </fill>
    <fill>
      <patternFill patternType="solid">
        <fgColor rgb="FFF1C232"/>
        <bgColor rgb="FFF1C232"/>
      </patternFill>
    </fill>
    <fill>
      <patternFill patternType="solid">
        <fgColor rgb="FFEFEFEF"/>
        <bgColor rgb="FFEFEFEF"/>
      </patternFill>
    </fill>
    <fill>
      <patternFill patternType="solid">
        <fgColor rgb="FF92D050"/>
        <bgColor rgb="FF92D050"/>
      </patternFill>
    </fill>
    <fill>
      <patternFill patternType="solid">
        <fgColor theme="3" tint="0.79998168889431442"/>
        <bgColor indexed="64"/>
      </patternFill>
    </fill>
    <fill>
      <patternFill patternType="solid">
        <fgColor theme="3" tint="0.59999389629810485"/>
        <bgColor indexed="64"/>
      </patternFill>
    </fill>
    <fill>
      <patternFill patternType="solid">
        <fgColor theme="3" tint="0.59999389629810485"/>
        <bgColor rgb="FFEFEFEF"/>
      </patternFill>
    </fill>
    <fill>
      <patternFill patternType="solid">
        <fgColor rgb="FFFFC000"/>
        <bgColor indexed="64"/>
      </patternFill>
    </fill>
    <fill>
      <patternFill patternType="solid">
        <fgColor rgb="FF92D050"/>
        <bgColor indexed="64"/>
      </patternFill>
    </fill>
    <fill>
      <patternFill patternType="solid">
        <fgColor theme="9" tint="0.79998168889431442"/>
        <bgColor indexed="64"/>
      </patternFill>
    </fill>
    <fill>
      <patternFill patternType="solid">
        <fgColor theme="9" tint="0.79998168889431442"/>
        <bgColor rgb="FFEFEFEF"/>
      </patternFill>
    </fill>
    <fill>
      <patternFill patternType="solid">
        <fgColor theme="6" tint="0.59999389629810485"/>
        <bgColor indexed="64"/>
      </patternFill>
    </fill>
    <fill>
      <patternFill patternType="solid">
        <fgColor theme="6" tint="0.59999389629810485"/>
        <bgColor rgb="FFEFEFEF"/>
      </patternFill>
    </fill>
  </fills>
  <borders count="14">
    <border>
      <left/>
      <right/>
      <top/>
      <bottom/>
      <diagonal/>
    </border>
    <border>
      <left style="thin">
        <color rgb="FF000000"/>
      </left>
      <right style="thin">
        <color rgb="FF000000"/>
      </right>
      <top style="thin">
        <color rgb="FF000000"/>
      </top>
      <bottom style="thin">
        <color rgb="FF000000"/>
      </bottom>
      <diagonal/>
    </border>
    <border>
      <left/>
      <right style="thin">
        <color rgb="FF000000"/>
      </right>
      <top style="thin">
        <color rgb="FF000000"/>
      </top>
      <bottom style="thin">
        <color rgb="FF000000"/>
      </bottom>
      <diagonal/>
    </border>
    <border>
      <left/>
      <right style="thin">
        <color rgb="FF000000"/>
      </right>
      <top/>
      <bottom style="thin">
        <color rgb="FF000000"/>
      </bottom>
      <diagonal/>
    </border>
    <border>
      <left style="thin">
        <color rgb="FF000000"/>
      </left>
      <right style="thin">
        <color rgb="FF000000"/>
      </right>
      <top/>
      <bottom style="thin">
        <color rgb="FF000000"/>
      </bottom>
      <diagonal/>
    </border>
    <border>
      <left/>
      <right/>
      <top/>
      <bottom style="thin">
        <color rgb="FF000000"/>
      </bottom>
      <diagonal/>
    </border>
    <border>
      <left/>
      <right style="thin">
        <color rgb="FF000000"/>
      </right>
      <top/>
      <bottom/>
      <diagonal/>
    </border>
    <border>
      <left/>
      <right/>
      <top style="thin">
        <color rgb="FF000000"/>
      </top>
      <bottom/>
      <diagonal/>
    </border>
    <border>
      <left style="thin">
        <color indexed="64"/>
      </left>
      <right style="thin">
        <color indexed="64"/>
      </right>
      <top style="thin">
        <color indexed="64"/>
      </top>
      <bottom style="thin">
        <color indexed="64"/>
      </bottom>
      <diagonal/>
    </border>
    <border>
      <left style="thin">
        <color rgb="FF000000"/>
      </left>
      <right/>
      <top style="thin">
        <color rgb="FF000000"/>
      </top>
      <bottom style="thin">
        <color rgb="FF000000"/>
      </bottom>
      <diagonal/>
    </border>
    <border>
      <left style="thin">
        <color rgb="FF000000"/>
      </left>
      <right style="thin">
        <color rgb="FF000000"/>
      </right>
      <top style="thin">
        <color rgb="FF000000"/>
      </top>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diagonal/>
    </border>
    <border>
      <left/>
      <right style="thin">
        <color rgb="FF000000"/>
      </right>
      <top style="thin">
        <color rgb="FF000000"/>
      </top>
      <bottom/>
      <diagonal/>
    </border>
  </borders>
  <cellStyleXfs count="2">
    <xf numFmtId="0" fontId="0" fillId="0" borderId="0"/>
    <xf numFmtId="0" fontId="12" fillId="0" borderId="0"/>
  </cellStyleXfs>
  <cellXfs count="252">
    <xf numFmtId="0" fontId="0" fillId="0" borderId="0" xfId="0" applyFont="1" applyAlignment="1"/>
    <xf numFmtId="0" fontId="0" fillId="0" borderId="1" xfId="0" applyFont="1" applyBorder="1" applyAlignment="1">
      <alignment horizontal="center"/>
    </xf>
    <xf numFmtId="0" fontId="1" fillId="0" borderId="1" xfId="0" applyFont="1" applyBorder="1" applyAlignment="1">
      <alignment horizontal="center"/>
    </xf>
    <xf numFmtId="0" fontId="2" fillId="0" borderId="1" xfId="0" applyFont="1" applyBorder="1" applyAlignment="1">
      <alignment horizontal="center"/>
    </xf>
    <xf numFmtId="0" fontId="1" fillId="0" borderId="1" xfId="0" applyFont="1" applyBorder="1" applyAlignment="1">
      <alignment horizontal="center"/>
    </xf>
    <xf numFmtId="0" fontId="2" fillId="0" borderId="2" xfId="0" applyFont="1" applyBorder="1" applyAlignment="1"/>
    <xf numFmtId="0" fontId="0" fillId="2" borderId="1" xfId="0" applyFont="1" applyFill="1" applyBorder="1"/>
    <xf numFmtId="0" fontId="0" fillId="0" borderId="1" xfId="0" applyFont="1" applyBorder="1"/>
    <xf numFmtId="0" fontId="3" fillId="0" borderId="1" xfId="0" applyFont="1" applyBorder="1" applyAlignment="1">
      <alignment horizontal="center"/>
    </xf>
    <xf numFmtId="0" fontId="4" fillId="0" borderId="2" xfId="0" applyFont="1" applyBorder="1" applyAlignment="1"/>
    <xf numFmtId="0" fontId="1" fillId="0" borderId="1" xfId="0" applyFont="1" applyBorder="1" applyAlignment="1">
      <alignment horizontal="center" wrapText="1"/>
    </xf>
    <xf numFmtId="0" fontId="2" fillId="3" borderId="2" xfId="0" applyFont="1" applyFill="1" applyBorder="1" applyAlignment="1"/>
    <xf numFmtId="0" fontId="1" fillId="0" borderId="1" xfId="0" applyFont="1" applyBorder="1" applyAlignment="1"/>
    <xf numFmtId="0" fontId="0" fillId="0" borderId="1" xfId="0" applyFont="1" applyBorder="1" applyAlignment="1">
      <alignment wrapText="1"/>
    </xf>
    <xf numFmtId="0" fontId="1" fillId="0" borderId="1" xfId="0" applyFont="1" applyBorder="1"/>
    <xf numFmtId="0" fontId="5" fillId="4" borderId="1" xfId="0" applyFont="1" applyFill="1" applyBorder="1" applyAlignment="1">
      <alignment horizontal="center" wrapText="1"/>
    </xf>
    <xf numFmtId="0" fontId="2" fillId="0" borderId="2" xfId="0" applyFont="1" applyBorder="1" applyAlignment="1"/>
    <xf numFmtId="0" fontId="0" fillId="0" borderId="1" xfId="0" applyFont="1" applyBorder="1" applyAlignment="1">
      <alignment horizontal="center"/>
    </xf>
    <xf numFmtId="0" fontId="6" fillId="0" borderId="2" xfId="0" applyFont="1" applyBorder="1" applyAlignment="1"/>
    <xf numFmtId="0" fontId="7" fillId="0" borderId="2" xfId="0" applyFont="1" applyBorder="1" applyAlignment="1">
      <alignment horizontal="center"/>
    </xf>
    <xf numFmtId="0" fontId="8" fillId="0" borderId="2" xfId="0" applyFont="1" applyBorder="1" applyAlignment="1">
      <alignment horizontal="center"/>
    </xf>
    <xf numFmtId="14" fontId="9" fillId="0" borderId="1" xfId="0" applyNumberFormat="1" applyFont="1" applyBorder="1" applyAlignment="1">
      <alignment horizontal="center"/>
    </xf>
    <xf numFmtId="0" fontId="10" fillId="0" borderId="1" xfId="0" applyFont="1" applyBorder="1" applyAlignment="1"/>
    <xf numFmtId="0" fontId="9" fillId="0" borderId="1" xfId="0" applyFont="1" applyBorder="1" applyAlignment="1">
      <alignment horizontal="center"/>
    </xf>
    <xf numFmtId="0" fontId="11" fillId="0" borderId="1" xfId="0" applyFont="1" applyBorder="1" applyAlignment="1">
      <alignment horizontal="center"/>
    </xf>
    <xf numFmtId="0" fontId="5" fillId="4" borderId="1" xfId="0" applyFont="1" applyFill="1" applyBorder="1" applyAlignment="1">
      <alignment horizontal="center"/>
    </xf>
    <xf numFmtId="0" fontId="11" fillId="0" borderId="2" xfId="0" applyFont="1" applyBorder="1" applyAlignment="1">
      <alignment horizontal="left"/>
    </xf>
    <xf numFmtId="0" fontId="11" fillId="3" borderId="2" xfId="0" applyFont="1" applyFill="1" applyBorder="1" applyAlignment="1">
      <alignment horizontal="left"/>
    </xf>
    <xf numFmtId="0" fontId="10" fillId="0" borderId="1" xfId="0" applyFont="1" applyBorder="1"/>
    <xf numFmtId="0" fontId="12" fillId="2" borderId="1" xfId="0" applyFont="1" applyFill="1" applyBorder="1" applyAlignment="1">
      <alignment horizontal="left"/>
    </xf>
    <xf numFmtId="0" fontId="11" fillId="0" borderId="2" xfId="0" applyFont="1" applyBorder="1" applyAlignment="1">
      <alignment horizontal="left"/>
    </xf>
    <xf numFmtId="0" fontId="3" fillId="0" borderId="1" xfId="0" applyFont="1" applyBorder="1" applyAlignment="1">
      <alignment horizontal="center"/>
    </xf>
    <xf numFmtId="0" fontId="13" fillId="0" borderId="2" xfId="0" applyFont="1" applyBorder="1" applyAlignment="1">
      <alignment horizontal="left"/>
    </xf>
    <xf numFmtId="2" fontId="14" fillId="0" borderId="3" xfId="0" applyNumberFormat="1" applyFont="1" applyBorder="1" applyAlignment="1"/>
    <xf numFmtId="0" fontId="11" fillId="0" borderId="4" xfId="0" applyFont="1" applyBorder="1" applyAlignment="1">
      <alignment horizontal="center"/>
    </xf>
    <xf numFmtId="0" fontId="11" fillId="0" borderId="3" xfId="0" applyFont="1" applyBorder="1" applyAlignment="1">
      <alignment horizontal="left"/>
    </xf>
    <xf numFmtId="0" fontId="9" fillId="0" borderId="1" xfId="0" applyFont="1" applyBorder="1" applyAlignment="1">
      <alignment horizontal="left"/>
    </xf>
    <xf numFmtId="0" fontId="11" fillId="3" borderId="3" xfId="0" applyFont="1" applyFill="1" applyBorder="1" applyAlignment="1">
      <alignment horizontal="left"/>
    </xf>
    <xf numFmtId="14" fontId="9" fillId="0" borderId="1" xfId="0" applyNumberFormat="1" applyFont="1" applyBorder="1" applyAlignment="1">
      <alignment horizontal="center"/>
    </xf>
    <xf numFmtId="0" fontId="11" fillId="0" borderId="3" xfId="0" applyFont="1" applyBorder="1" applyAlignment="1">
      <alignment horizontal="left"/>
    </xf>
    <xf numFmtId="0" fontId="15" fillId="0" borderId="3" xfId="0" applyFont="1" applyBorder="1" applyAlignment="1">
      <alignment horizontal="left"/>
    </xf>
    <xf numFmtId="0" fontId="16" fillId="0" borderId="3" xfId="0" applyFont="1" applyBorder="1" applyAlignment="1"/>
    <xf numFmtId="0" fontId="11" fillId="0" borderId="3" xfId="0" applyFont="1" applyBorder="1" applyAlignment="1">
      <alignment horizontal="left"/>
    </xf>
    <xf numFmtId="0" fontId="17" fillId="3" borderId="3" xfId="0" applyFont="1" applyFill="1" applyBorder="1" applyAlignment="1"/>
    <xf numFmtId="164" fontId="11" fillId="0" borderId="3" xfId="0" applyNumberFormat="1" applyFont="1" applyBorder="1" applyAlignment="1">
      <alignment horizontal="left"/>
    </xf>
    <xf numFmtId="14" fontId="11" fillId="0" borderId="3" xfId="0" applyNumberFormat="1" applyFont="1" applyBorder="1" applyAlignment="1">
      <alignment horizontal="left"/>
    </xf>
    <xf numFmtId="0" fontId="18" fillId="0" borderId="4" xfId="0" applyFont="1" applyBorder="1" applyAlignment="1">
      <alignment horizontal="center"/>
    </xf>
    <xf numFmtId="0" fontId="18" fillId="0" borderId="3" xfId="0" applyFont="1" applyBorder="1" applyAlignment="1"/>
    <xf numFmtId="0" fontId="18" fillId="0" borderId="3" xfId="0" applyFont="1" applyBorder="1" applyAlignment="1"/>
    <xf numFmtId="0" fontId="18" fillId="3" borderId="3" xfId="0" applyFont="1" applyFill="1" applyBorder="1" applyAlignment="1">
      <alignment horizontal="right"/>
    </xf>
    <xf numFmtId="0" fontId="18" fillId="0" borderId="3" xfId="0" applyFont="1" applyBorder="1" applyAlignment="1"/>
    <xf numFmtId="0" fontId="18" fillId="0" borderId="3" xfId="0" applyFont="1" applyBorder="1" applyAlignment="1">
      <alignment horizontal="center"/>
    </xf>
    <xf numFmtId="0" fontId="18" fillId="0" borderId="3" xfId="0" applyFont="1" applyBorder="1" applyAlignment="1">
      <alignment horizontal="left"/>
    </xf>
    <xf numFmtId="0" fontId="19" fillId="0" borderId="4" xfId="0" applyFont="1" applyBorder="1" applyAlignment="1">
      <alignment horizontal="center"/>
    </xf>
    <xf numFmtId="0" fontId="16" fillId="0" borderId="3" xfId="0" applyFont="1" applyBorder="1" applyAlignment="1"/>
    <xf numFmtId="0" fontId="16" fillId="0" borderId="3" xfId="0" applyFont="1" applyBorder="1" applyAlignment="1">
      <alignment horizontal="right"/>
    </xf>
    <xf numFmtId="0" fontId="20" fillId="3" borderId="5" xfId="0" applyFont="1" applyFill="1" applyBorder="1" applyAlignment="1"/>
    <xf numFmtId="0" fontId="0" fillId="0" borderId="4" xfId="0" applyFont="1" applyBorder="1" applyAlignment="1">
      <alignment horizontal="center"/>
    </xf>
    <xf numFmtId="0" fontId="0" fillId="0" borderId="3" xfId="0" applyFont="1" applyBorder="1" applyAlignment="1"/>
    <xf numFmtId="0" fontId="0" fillId="0" borderId="1" xfId="0" applyFont="1" applyBorder="1" applyAlignment="1"/>
    <xf numFmtId="0" fontId="0" fillId="0" borderId="3" xfId="0" applyFont="1" applyBorder="1" applyAlignment="1"/>
    <xf numFmtId="0" fontId="0" fillId="3" borderId="3" xfId="0" applyFont="1" applyFill="1" applyBorder="1" applyAlignment="1">
      <alignment horizontal="right"/>
    </xf>
    <xf numFmtId="0" fontId="0" fillId="0" borderId="3" xfId="0" applyFont="1" applyBorder="1" applyAlignment="1"/>
    <xf numFmtId="0" fontId="0" fillId="0" borderId="5" xfId="0" applyFont="1" applyBorder="1" applyAlignment="1"/>
    <xf numFmtId="14" fontId="0" fillId="0" borderId="3" xfId="0" applyNumberFormat="1" applyFont="1" applyBorder="1" applyAlignment="1">
      <alignment horizontal="center"/>
    </xf>
    <xf numFmtId="0" fontId="0" fillId="0" borderId="4" xfId="0" applyFont="1" applyBorder="1" applyAlignment="1">
      <alignment horizontal="center"/>
    </xf>
    <xf numFmtId="0" fontId="1" fillId="0" borderId="4" xfId="0" applyFont="1" applyBorder="1" applyAlignment="1">
      <alignment horizontal="center"/>
    </xf>
    <xf numFmtId="0" fontId="0" fillId="0" borderId="1" xfId="0" applyFont="1" applyBorder="1"/>
    <xf numFmtId="0" fontId="1" fillId="0" borderId="3" xfId="0" applyFont="1" applyBorder="1" applyAlignment="1"/>
    <xf numFmtId="0" fontId="1" fillId="3" borderId="3" xfId="0" applyFont="1" applyFill="1" applyBorder="1" applyAlignment="1">
      <alignment horizontal="right"/>
    </xf>
    <xf numFmtId="0" fontId="10" fillId="0" borderId="1" xfId="0" applyFont="1" applyBorder="1"/>
    <xf numFmtId="0" fontId="1" fillId="0" borderId="3" xfId="0" applyFont="1" applyBorder="1" applyAlignment="1"/>
    <xf numFmtId="0" fontId="9" fillId="0" borderId="3" xfId="0" applyFont="1" applyBorder="1" applyAlignment="1"/>
    <xf numFmtId="14" fontId="1" fillId="0" borderId="3" xfId="0" applyNumberFormat="1" applyFont="1" applyBorder="1" applyAlignment="1">
      <alignment horizontal="center"/>
    </xf>
    <xf numFmtId="0" fontId="1" fillId="0" borderId="3" xfId="0" applyFont="1" applyBorder="1" applyAlignment="1">
      <alignment horizontal="right"/>
    </xf>
    <xf numFmtId="0" fontId="1" fillId="0" borderId="4" xfId="0" applyFont="1" applyBorder="1" applyAlignment="1">
      <alignment horizontal="center"/>
    </xf>
    <xf numFmtId="0" fontId="0" fillId="0" borderId="1" xfId="0" applyFont="1" applyBorder="1" applyAlignment="1"/>
    <xf numFmtId="0" fontId="1" fillId="0" borderId="3" xfId="0" applyFont="1" applyBorder="1" applyAlignment="1"/>
    <xf numFmtId="0" fontId="10" fillId="0" borderId="1" xfId="0" applyFont="1" applyBorder="1" applyAlignment="1"/>
    <xf numFmtId="0" fontId="1" fillId="3" borderId="3" xfId="0" applyFont="1" applyFill="1" applyBorder="1" applyAlignment="1">
      <alignment horizontal="right"/>
    </xf>
    <xf numFmtId="0" fontId="21" fillId="0" borderId="3" xfId="0" applyFont="1" applyBorder="1" applyAlignment="1"/>
    <xf numFmtId="0" fontId="10" fillId="0" borderId="1" xfId="0" applyFont="1" applyBorder="1"/>
    <xf numFmtId="0" fontId="9" fillId="0" borderId="3" xfId="0" applyFont="1" applyBorder="1" applyAlignment="1"/>
    <xf numFmtId="0" fontId="1" fillId="3" borderId="6" xfId="0" applyFont="1" applyFill="1" applyBorder="1" applyAlignment="1">
      <alignment horizontal="left"/>
    </xf>
    <xf numFmtId="0" fontId="1" fillId="0" borderId="3" xfId="0" applyFont="1" applyBorder="1" applyAlignment="1">
      <alignment horizontal="center"/>
    </xf>
    <xf numFmtId="0" fontId="1" fillId="3" borderId="3" xfId="0" applyFont="1" applyFill="1" applyBorder="1" applyAlignment="1">
      <alignment horizontal="left"/>
    </xf>
    <xf numFmtId="0" fontId="1" fillId="0" borderId="1" xfId="0" applyFont="1" applyBorder="1" applyAlignment="1">
      <alignment horizontal="center"/>
    </xf>
    <xf numFmtId="0" fontId="1" fillId="0" borderId="2" xfId="0" applyFont="1" applyBorder="1" applyAlignment="1"/>
    <xf numFmtId="0" fontId="16" fillId="0" borderId="3" xfId="0" applyFont="1" applyBorder="1" applyAlignment="1"/>
    <xf numFmtId="0" fontId="10" fillId="0" borderId="0" xfId="0" applyFont="1" applyAlignment="1"/>
    <xf numFmtId="0" fontId="16" fillId="0" borderId="3" xfId="0" applyFont="1" applyBorder="1" applyAlignment="1">
      <alignment horizontal="right"/>
    </xf>
    <xf numFmtId="14" fontId="16" fillId="0" borderId="3" xfId="0" applyNumberFormat="1" applyFont="1" applyBorder="1" applyAlignment="1">
      <alignment horizontal="right"/>
    </xf>
    <xf numFmtId="0" fontId="22" fillId="3" borderId="3" xfId="0" applyFont="1" applyFill="1" applyBorder="1" applyAlignment="1"/>
    <xf numFmtId="0" fontId="0" fillId="0" borderId="0" xfId="0" applyFont="1"/>
    <xf numFmtId="0" fontId="0" fillId="0" borderId="0" xfId="0" applyFont="1"/>
    <xf numFmtId="0" fontId="23" fillId="0" borderId="3" xfId="0" applyFont="1" applyBorder="1" applyAlignment="1"/>
    <xf numFmtId="0" fontId="1" fillId="0" borderId="0" xfId="0" applyFont="1" applyAlignment="1"/>
    <xf numFmtId="0" fontId="23" fillId="3" borderId="3" xfId="0" applyFont="1" applyFill="1" applyBorder="1" applyAlignment="1">
      <alignment horizontal="right"/>
    </xf>
    <xf numFmtId="0" fontId="1" fillId="3" borderId="0" xfId="0" applyFont="1" applyFill="1" applyAlignment="1">
      <alignment horizontal="right"/>
    </xf>
    <xf numFmtId="0" fontId="24" fillId="0" borderId="3" xfId="0" applyFont="1" applyBorder="1" applyAlignment="1"/>
    <xf numFmtId="0" fontId="25" fillId="0" borderId="3" xfId="0" applyFont="1" applyBorder="1" applyAlignment="1"/>
    <xf numFmtId="0" fontId="26" fillId="0" borderId="3" xfId="0" applyFont="1" applyBorder="1" applyAlignment="1"/>
    <xf numFmtId="14" fontId="23" fillId="0" borderId="3" xfId="0" applyNumberFormat="1" applyFont="1" applyBorder="1" applyAlignment="1">
      <alignment horizontal="center"/>
    </xf>
    <xf numFmtId="0" fontId="21" fillId="0" borderId="0" xfId="0" applyFont="1" applyAlignment="1"/>
    <xf numFmtId="0" fontId="16" fillId="0" borderId="0" xfId="0" applyFont="1" applyAlignment="1"/>
    <xf numFmtId="0" fontId="9" fillId="0" borderId="1" xfId="0" applyFont="1" applyBorder="1" applyAlignment="1"/>
    <xf numFmtId="0" fontId="9" fillId="0" borderId="2" xfId="0" applyFont="1" applyBorder="1" applyAlignment="1"/>
    <xf numFmtId="0" fontId="22" fillId="3" borderId="2" xfId="0" applyFont="1" applyFill="1" applyBorder="1" applyAlignment="1"/>
    <xf numFmtId="14" fontId="1" fillId="0" borderId="2" xfId="0" applyNumberFormat="1" applyFont="1" applyBorder="1" applyAlignment="1">
      <alignment horizontal="center"/>
    </xf>
    <xf numFmtId="0" fontId="1" fillId="3" borderId="2" xfId="0" applyFont="1" applyFill="1" applyBorder="1" applyAlignment="1">
      <alignment horizontal="right"/>
    </xf>
    <xf numFmtId="0" fontId="16" fillId="0" borderId="2" xfId="0" applyFont="1" applyBorder="1" applyAlignment="1"/>
    <xf numFmtId="0" fontId="22" fillId="3" borderId="2" xfId="0" applyFont="1" applyFill="1" applyBorder="1" applyAlignment="1"/>
    <xf numFmtId="0" fontId="27" fillId="3" borderId="2" xfId="0" applyFont="1" applyFill="1" applyBorder="1" applyAlignment="1"/>
    <xf numFmtId="0" fontId="1" fillId="0" borderId="2" xfId="0" applyFont="1" applyBorder="1" applyAlignment="1">
      <alignment horizontal="center"/>
    </xf>
    <xf numFmtId="0" fontId="21" fillId="0" borderId="2" xfId="0" applyFont="1" applyBorder="1" applyAlignment="1"/>
    <xf numFmtId="0" fontId="1" fillId="0" borderId="2" xfId="0" applyFont="1" applyBorder="1" applyAlignment="1"/>
    <xf numFmtId="0" fontId="28" fillId="3" borderId="0" xfId="0" applyFont="1" applyFill="1" applyAlignment="1"/>
    <xf numFmtId="0" fontId="0" fillId="2" borderId="1" xfId="0" applyFont="1" applyFill="1" applyBorder="1" applyAlignment="1">
      <alignment horizontal="left"/>
    </xf>
    <xf numFmtId="0" fontId="16" fillId="0" borderId="3" xfId="0" applyFont="1" applyBorder="1" applyAlignment="1"/>
    <xf numFmtId="0" fontId="1" fillId="3" borderId="1" xfId="0" applyFont="1" applyFill="1" applyBorder="1" applyAlignment="1"/>
    <xf numFmtId="0" fontId="1" fillId="0" borderId="1" xfId="0" applyFont="1" applyBorder="1" applyAlignment="1">
      <alignment horizontal="left"/>
    </xf>
    <xf numFmtId="0" fontId="1" fillId="0" borderId="1" xfId="0" applyFont="1" applyBorder="1" applyAlignment="1"/>
    <xf numFmtId="0" fontId="9" fillId="0" borderId="1" xfId="0" applyFont="1" applyBorder="1" applyAlignment="1"/>
    <xf numFmtId="0" fontId="3" fillId="0" borderId="1" xfId="0" applyFont="1" applyBorder="1" applyAlignment="1"/>
    <xf numFmtId="0" fontId="1" fillId="0" borderId="1" xfId="0" applyFont="1" applyBorder="1" applyAlignment="1"/>
    <xf numFmtId="0" fontId="3" fillId="0" borderId="0" xfId="0" applyFont="1" applyAlignment="1">
      <alignment horizontal="center"/>
    </xf>
    <xf numFmtId="0" fontId="1" fillId="3" borderId="1" xfId="0" applyFont="1" applyFill="1" applyBorder="1" applyAlignment="1">
      <alignment horizontal="right"/>
    </xf>
    <xf numFmtId="0" fontId="21" fillId="0" borderId="1" xfId="0" applyFont="1" applyBorder="1" applyAlignment="1"/>
    <xf numFmtId="0" fontId="16" fillId="0" borderId="1" xfId="0" applyFont="1" applyBorder="1" applyAlignment="1"/>
    <xf numFmtId="0" fontId="9" fillId="0" borderId="1" xfId="0" applyFont="1" applyBorder="1" applyAlignment="1"/>
    <xf numFmtId="0" fontId="22" fillId="3" borderId="0" xfId="0" applyFont="1" applyFill="1" applyAlignment="1"/>
    <xf numFmtId="0" fontId="29" fillId="3" borderId="0" xfId="0" applyFont="1" applyFill="1" applyAlignment="1"/>
    <xf numFmtId="0" fontId="5" fillId="4" borderId="0" xfId="0" applyFont="1" applyFill="1" applyAlignment="1">
      <alignment horizontal="center"/>
    </xf>
    <xf numFmtId="0" fontId="1" fillId="0" borderId="1" xfId="0" applyFont="1" applyBorder="1"/>
    <xf numFmtId="164" fontId="1" fillId="0" borderId="1" xfId="0" applyNumberFormat="1" applyFont="1" applyBorder="1" applyAlignment="1">
      <alignment horizontal="center"/>
    </xf>
    <xf numFmtId="0" fontId="1" fillId="0" borderId="0" xfId="0" applyFont="1" applyAlignment="1">
      <alignment horizontal="center"/>
    </xf>
    <xf numFmtId="0" fontId="1" fillId="0" borderId="0" xfId="0" applyFont="1" applyAlignment="1"/>
    <xf numFmtId="0" fontId="1" fillId="0" borderId="0" xfId="0" applyFont="1"/>
    <xf numFmtId="0" fontId="1" fillId="3" borderId="0" xfId="0" applyFont="1" applyFill="1"/>
    <xf numFmtId="0" fontId="3" fillId="0" borderId="0" xfId="0" applyFont="1" applyAlignment="1"/>
    <xf numFmtId="0" fontId="1" fillId="0" borderId="0" xfId="0" applyFont="1"/>
    <xf numFmtId="0" fontId="9" fillId="0" borderId="0" xfId="0" applyFont="1"/>
    <xf numFmtId="0" fontId="3" fillId="5" borderId="0" xfId="0" applyFont="1" applyFill="1" applyAlignment="1"/>
    <xf numFmtId="0" fontId="1" fillId="0" borderId="0" xfId="0" applyFont="1" applyAlignment="1">
      <alignment horizontal="center"/>
    </xf>
    <xf numFmtId="0" fontId="30" fillId="0" borderId="1" xfId="0" applyFont="1" applyBorder="1" applyAlignment="1">
      <alignment horizontal="center"/>
    </xf>
    <xf numFmtId="0" fontId="30" fillId="0" borderId="1" xfId="0" applyFont="1" applyBorder="1" applyAlignment="1"/>
    <xf numFmtId="0" fontId="9" fillId="0" borderId="1" xfId="0" applyFont="1" applyBorder="1" applyAlignment="1">
      <alignment horizontal="center"/>
    </xf>
    <xf numFmtId="14" fontId="1" fillId="0" borderId="1" xfId="0" applyNumberFormat="1" applyFont="1" applyBorder="1" applyAlignment="1">
      <alignment horizontal="center"/>
    </xf>
    <xf numFmtId="0" fontId="3" fillId="0" borderId="1" xfId="0" applyFont="1" applyBorder="1" applyAlignment="1">
      <alignment horizontal="center"/>
    </xf>
    <xf numFmtId="0" fontId="0" fillId="2" borderId="0" xfId="0" applyFont="1" applyFill="1"/>
    <xf numFmtId="0" fontId="31" fillId="6" borderId="1" xfId="1" applyFont="1" applyFill="1" applyBorder="1" applyAlignment="1">
      <alignment wrapText="1"/>
    </xf>
    <xf numFmtId="0" fontId="1" fillId="6" borderId="1" xfId="1" applyFont="1" applyFill="1" applyBorder="1" applyAlignment="1">
      <alignment horizontal="center"/>
    </xf>
    <xf numFmtId="0" fontId="32" fillId="7" borderId="1" xfId="1" applyFont="1" applyFill="1" applyBorder="1"/>
    <xf numFmtId="0" fontId="33" fillId="6" borderId="1" xfId="1" applyFont="1" applyFill="1" applyBorder="1" applyAlignment="1">
      <alignment horizontal="center"/>
    </xf>
    <xf numFmtId="0" fontId="1" fillId="8" borderId="0" xfId="1" applyFont="1" applyFill="1" applyAlignment="1"/>
    <xf numFmtId="0" fontId="34" fillId="6" borderId="1" xfId="1" applyFont="1" applyFill="1" applyBorder="1" applyAlignment="1">
      <alignment horizontal="center"/>
    </xf>
    <xf numFmtId="0" fontId="1" fillId="6" borderId="0" xfId="1" applyFont="1" applyFill="1" applyAlignment="1">
      <alignment horizontal="center"/>
    </xf>
    <xf numFmtId="0" fontId="12" fillId="0" borderId="0" xfId="1" applyFont="1" applyAlignment="1">
      <alignment wrapText="1"/>
    </xf>
    <xf numFmtId="0" fontId="33" fillId="0" borderId="1" xfId="1" applyFont="1" applyBorder="1" applyAlignment="1">
      <alignment horizontal="center"/>
    </xf>
    <xf numFmtId="0" fontId="32" fillId="0" borderId="1" xfId="1" applyFont="1" applyBorder="1"/>
    <xf numFmtId="0" fontId="1" fillId="8" borderId="1" xfId="1" applyFont="1" applyFill="1" applyBorder="1"/>
    <xf numFmtId="0" fontId="34" fillId="8" borderId="1" xfId="1" applyFont="1" applyFill="1" applyBorder="1"/>
    <xf numFmtId="0" fontId="1" fillId="0" borderId="1" xfId="1" applyFont="1" applyBorder="1"/>
    <xf numFmtId="0" fontId="1" fillId="0" borderId="1" xfId="1" applyFont="1" applyBorder="1" applyAlignment="1">
      <alignment wrapText="1"/>
    </xf>
    <xf numFmtId="0" fontId="1" fillId="0" borderId="1" xfId="1" applyFont="1" applyBorder="1" applyAlignment="1">
      <alignment horizontal="center"/>
    </xf>
    <xf numFmtId="0" fontId="1" fillId="8" borderId="1" xfId="1" applyFont="1" applyFill="1" applyBorder="1" applyAlignment="1"/>
    <xf numFmtId="0" fontId="34" fillId="8" borderId="1" xfId="1" applyFont="1" applyFill="1" applyBorder="1" applyAlignment="1"/>
    <xf numFmtId="165" fontId="1" fillId="0" borderId="1" xfId="1" applyNumberFormat="1" applyFont="1" applyBorder="1" applyAlignment="1">
      <alignment horizontal="center"/>
    </xf>
    <xf numFmtId="0" fontId="32" fillId="0" borderId="1" xfId="1" applyFont="1" applyBorder="1" applyAlignment="1"/>
    <xf numFmtId="0" fontId="35" fillId="0" borderId="1" xfId="1" applyFont="1" applyBorder="1"/>
    <xf numFmtId="14" fontId="1" fillId="0" borderId="1" xfId="1" applyNumberFormat="1" applyFont="1" applyBorder="1" applyAlignment="1">
      <alignment horizontal="center"/>
    </xf>
    <xf numFmtId="166" fontId="1" fillId="0" borderId="1" xfId="1" applyNumberFormat="1" applyFont="1" applyBorder="1" applyAlignment="1">
      <alignment horizontal="center"/>
    </xf>
    <xf numFmtId="164" fontId="1" fillId="0" borderId="1" xfId="1" applyNumberFormat="1" applyFont="1" applyBorder="1" applyAlignment="1">
      <alignment horizontal="center"/>
    </xf>
    <xf numFmtId="0" fontId="32" fillId="6" borderId="1" xfId="1" applyFont="1" applyFill="1" applyBorder="1" applyAlignment="1">
      <alignment horizontal="center"/>
    </xf>
    <xf numFmtId="0" fontId="32" fillId="0" borderId="1" xfId="1" applyFont="1" applyBorder="1" applyAlignment="1">
      <alignment horizontal="center"/>
    </xf>
    <xf numFmtId="0" fontId="32" fillId="8" borderId="1" xfId="1" applyFont="1" applyFill="1" applyBorder="1" applyAlignment="1"/>
    <xf numFmtId="0" fontId="36" fillId="0" borderId="1" xfId="1" applyFont="1" applyBorder="1" applyAlignment="1">
      <alignment wrapText="1"/>
    </xf>
    <xf numFmtId="0" fontId="1" fillId="0" borderId="0" xfId="1" applyFont="1" applyAlignment="1">
      <alignment horizontal="center"/>
    </xf>
    <xf numFmtId="0" fontId="34" fillId="8" borderId="0" xfId="1" applyFont="1" applyFill="1" applyAlignment="1"/>
    <xf numFmtId="0" fontId="1" fillId="0" borderId="0" xfId="1" applyFont="1"/>
    <xf numFmtId="164" fontId="1" fillId="0" borderId="0" xfId="1" applyNumberFormat="1" applyFont="1" applyAlignment="1">
      <alignment horizontal="center"/>
    </xf>
    <xf numFmtId="0" fontId="32" fillId="8" borderId="0" xfId="1" applyFont="1" applyFill="1"/>
    <xf numFmtId="0" fontId="32" fillId="8" borderId="0" xfId="1" applyFont="1" applyFill="1" applyAlignment="1"/>
    <xf numFmtId="14" fontId="1" fillId="0" borderId="0" xfId="1" applyNumberFormat="1" applyFont="1" applyAlignment="1">
      <alignment horizontal="center"/>
    </xf>
    <xf numFmtId="165" fontId="1" fillId="0" borderId="0" xfId="1" applyNumberFormat="1" applyFont="1" applyAlignment="1">
      <alignment horizontal="center"/>
    </xf>
    <xf numFmtId="0" fontId="36" fillId="0" borderId="0" xfId="1" applyFont="1" applyAlignment="1">
      <alignment wrapText="1"/>
    </xf>
    <xf numFmtId="167" fontId="1" fillId="0" borderId="0" xfId="1" applyNumberFormat="1" applyFont="1" applyAlignment="1">
      <alignment horizontal="center"/>
    </xf>
    <xf numFmtId="0" fontId="32" fillId="6" borderId="0" xfId="1" applyFont="1" applyFill="1" applyAlignment="1">
      <alignment horizontal="center"/>
    </xf>
    <xf numFmtId="0" fontId="32" fillId="0" borderId="0" xfId="1" applyFont="1" applyAlignment="1">
      <alignment horizontal="center"/>
    </xf>
    <xf numFmtId="166" fontId="1" fillId="0" borderId="0" xfId="1" applyNumberFormat="1" applyFont="1" applyAlignment="1">
      <alignment horizontal="center"/>
    </xf>
    <xf numFmtId="14" fontId="37" fillId="0" borderId="0" xfId="1" applyNumberFormat="1" applyFont="1" applyAlignment="1">
      <alignment horizontal="center"/>
    </xf>
    <xf numFmtId="0" fontId="32" fillId="0" borderId="0" xfId="1" applyFont="1"/>
    <xf numFmtId="0" fontId="9" fillId="9" borderId="5" xfId="1" applyFont="1" applyFill="1" applyBorder="1" applyAlignment="1">
      <alignment wrapText="1"/>
    </xf>
    <xf numFmtId="0" fontId="33" fillId="9" borderId="5" xfId="1" applyFont="1" applyFill="1" applyBorder="1" applyAlignment="1">
      <alignment horizontal="center"/>
    </xf>
    <xf numFmtId="0" fontId="1" fillId="9" borderId="5" xfId="1" applyFont="1" applyFill="1" applyBorder="1" applyAlignment="1">
      <alignment horizontal="center"/>
    </xf>
    <xf numFmtId="0" fontId="38" fillId="9" borderId="5" xfId="1" applyFont="1" applyFill="1" applyBorder="1" applyAlignment="1">
      <alignment horizontal="center"/>
    </xf>
    <xf numFmtId="0" fontId="37" fillId="0" borderId="1" xfId="1" applyFont="1" applyBorder="1"/>
    <xf numFmtId="0" fontId="1" fillId="9" borderId="6" xfId="1" applyFont="1" applyFill="1" applyBorder="1" applyAlignment="1"/>
    <xf numFmtId="0" fontId="1" fillId="0" borderId="1" xfId="1" applyFont="1" applyBorder="1" applyAlignment="1"/>
    <xf numFmtId="167" fontId="1" fillId="0" borderId="1" xfId="1" applyNumberFormat="1" applyFont="1" applyBorder="1" applyAlignment="1"/>
    <xf numFmtId="0" fontId="9" fillId="0" borderId="1" xfId="1" applyFont="1" applyBorder="1" applyAlignment="1"/>
    <xf numFmtId="0" fontId="1" fillId="9" borderId="6" xfId="1" applyFont="1" applyFill="1" applyBorder="1"/>
    <xf numFmtId="0" fontId="32" fillId="9" borderId="6" xfId="1" applyFont="1" applyFill="1" applyBorder="1"/>
    <xf numFmtId="0" fontId="39" fillId="0" borderId="1" xfId="1" applyFont="1" applyBorder="1"/>
    <xf numFmtId="0" fontId="32" fillId="9" borderId="3" xfId="1" applyFont="1" applyFill="1" applyBorder="1"/>
    <xf numFmtId="0" fontId="1" fillId="0" borderId="7" xfId="1" applyFont="1" applyBorder="1" applyAlignment="1">
      <alignment horizontal="center"/>
    </xf>
    <xf numFmtId="0" fontId="1" fillId="0" borderId="7" xfId="1" applyFont="1" applyBorder="1"/>
    <xf numFmtId="0" fontId="32" fillId="0" borderId="9" xfId="1" applyFont="1" applyBorder="1"/>
    <xf numFmtId="0" fontId="1" fillId="0" borderId="2" xfId="1" applyFont="1" applyBorder="1"/>
    <xf numFmtId="0" fontId="35" fillId="0" borderId="2" xfId="1" applyFont="1" applyBorder="1"/>
    <xf numFmtId="0" fontId="1" fillId="8" borderId="10" xfId="1" applyFont="1" applyFill="1" applyBorder="1" applyAlignment="1"/>
    <xf numFmtId="0" fontId="34" fillId="8" borderId="10" xfId="1" applyFont="1" applyFill="1" applyBorder="1" applyAlignment="1"/>
    <xf numFmtId="0" fontId="1" fillId="8" borderId="8" xfId="1" applyFont="1" applyFill="1" applyBorder="1" applyAlignment="1"/>
    <xf numFmtId="0" fontId="34" fillId="8" borderId="8" xfId="1" applyFont="1" applyFill="1" applyBorder="1" applyAlignment="1"/>
    <xf numFmtId="0" fontId="34" fillId="8" borderId="8" xfId="1" applyFont="1" applyFill="1" applyBorder="1"/>
    <xf numFmtId="0" fontId="32" fillId="8" borderId="8" xfId="1" applyFont="1" applyFill="1" applyBorder="1"/>
    <xf numFmtId="0" fontId="32" fillId="8" borderId="8" xfId="1" applyFont="1" applyFill="1" applyBorder="1" applyAlignment="1"/>
    <xf numFmtId="0" fontId="40" fillId="10" borderId="0" xfId="1" applyFont="1" applyFill="1" applyAlignment="1">
      <alignment horizontal="center" wrapText="1"/>
    </xf>
    <xf numFmtId="0" fontId="40" fillId="0" borderId="0" xfId="1" applyFont="1" applyFill="1" applyAlignment="1">
      <alignment horizontal="center" wrapText="1"/>
    </xf>
    <xf numFmtId="0" fontId="41" fillId="0" borderId="5" xfId="1" applyFont="1" applyBorder="1" applyAlignment="1">
      <alignment horizontal="center" wrapText="1"/>
    </xf>
    <xf numFmtId="0" fontId="42" fillId="11" borderId="10" xfId="1" applyFont="1" applyFill="1" applyBorder="1" applyAlignment="1">
      <alignment horizontal="center"/>
    </xf>
    <xf numFmtId="0" fontId="42" fillId="12" borderId="10" xfId="1" applyFont="1" applyFill="1" applyBorder="1" applyAlignment="1">
      <alignment horizontal="center"/>
    </xf>
    <xf numFmtId="0" fontId="43" fillId="0" borderId="11" xfId="1" applyFont="1" applyBorder="1" applyAlignment="1">
      <alignment horizontal="center" wrapText="1"/>
    </xf>
    <xf numFmtId="0" fontId="44" fillId="13" borderId="5" xfId="1" applyFont="1" applyFill="1" applyBorder="1" applyAlignment="1">
      <alignment horizontal="center" wrapText="1"/>
    </xf>
    <xf numFmtId="0" fontId="44" fillId="14" borderId="0" xfId="1" applyFont="1" applyFill="1" applyBorder="1" applyAlignment="1">
      <alignment horizontal="center" wrapText="1"/>
    </xf>
    <xf numFmtId="0" fontId="42" fillId="15" borderId="10" xfId="1" applyFont="1" applyFill="1" applyBorder="1" applyAlignment="1">
      <alignment horizontal="center" vertical="center"/>
    </xf>
    <xf numFmtId="0" fontId="42" fillId="16" borderId="10" xfId="1" applyFont="1" applyFill="1" applyBorder="1" applyAlignment="1">
      <alignment horizontal="center" vertical="center"/>
    </xf>
    <xf numFmtId="0" fontId="42" fillId="16" borderId="10" xfId="1" applyFont="1" applyFill="1" applyBorder="1" applyAlignment="1">
      <alignment horizontal="center" vertical="center" wrapText="1"/>
    </xf>
    <xf numFmtId="0" fontId="42" fillId="0" borderId="0" xfId="1" applyFont="1" applyAlignment="1">
      <alignment wrapText="1"/>
    </xf>
    <xf numFmtId="0" fontId="42" fillId="17" borderId="8" xfId="1" applyFont="1" applyFill="1" applyBorder="1" applyAlignment="1">
      <alignment horizontal="center" vertical="center"/>
    </xf>
    <xf numFmtId="0" fontId="42" fillId="18" borderId="8" xfId="1" applyFont="1" applyFill="1" applyBorder="1" applyAlignment="1">
      <alignment horizontal="center" vertical="center"/>
    </xf>
    <xf numFmtId="0" fontId="45" fillId="0" borderId="0" xfId="1" applyFont="1" applyAlignment="1">
      <alignment wrapText="1"/>
    </xf>
    <xf numFmtId="0" fontId="43" fillId="0" borderId="8" xfId="1" applyFont="1" applyFill="1" applyBorder="1" applyAlignment="1">
      <alignment horizontal="center"/>
    </xf>
    <xf numFmtId="14" fontId="43" fillId="0" borderId="8" xfId="1" applyNumberFormat="1" applyFont="1" applyBorder="1" applyAlignment="1">
      <alignment wrapText="1"/>
    </xf>
    <xf numFmtId="0" fontId="43" fillId="0" borderId="8" xfId="1" applyFont="1" applyBorder="1"/>
    <xf numFmtId="0" fontId="43" fillId="8" borderId="8" xfId="1" applyFont="1" applyFill="1" applyBorder="1" applyAlignment="1"/>
    <xf numFmtId="0" fontId="12" fillId="0" borderId="0" xfId="1" applyFont="1" applyAlignment="1">
      <alignment vertical="center" wrapText="1"/>
    </xf>
    <xf numFmtId="0" fontId="43" fillId="0" borderId="8" xfId="1" applyFont="1" applyBorder="1" applyAlignment="1">
      <alignment wrapText="1"/>
    </xf>
    <xf numFmtId="0" fontId="43" fillId="0" borderId="2" xfId="1" applyFont="1" applyBorder="1" applyAlignment="1">
      <alignment horizontal="center"/>
    </xf>
    <xf numFmtId="0" fontId="43" fillId="0" borderId="1" xfId="1" applyFont="1" applyBorder="1"/>
    <xf numFmtId="0" fontId="43" fillId="0" borderId="1" xfId="1" applyFont="1" applyBorder="1" applyAlignment="1"/>
    <xf numFmtId="0" fontId="43" fillId="8" borderId="8" xfId="1" applyFont="1" applyFill="1" applyBorder="1"/>
    <xf numFmtId="14" fontId="43" fillId="0" borderId="2" xfId="1" applyNumberFormat="1" applyFont="1" applyBorder="1" applyAlignment="1">
      <alignment horizontal="center"/>
    </xf>
    <xf numFmtId="0" fontId="43" fillId="0" borderId="8" xfId="1" applyFont="1" applyBorder="1" applyAlignment="1"/>
    <xf numFmtId="164" fontId="43" fillId="0" borderId="2" xfId="1" applyNumberFormat="1" applyFont="1" applyBorder="1" applyAlignment="1">
      <alignment horizontal="center"/>
    </xf>
    <xf numFmtId="0" fontId="43" fillId="0" borderId="12" xfId="1" applyFont="1" applyBorder="1" applyAlignment="1">
      <alignment wrapText="1"/>
    </xf>
    <xf numFmtId="14" fontId="43" fillId="0" borderId="13" xfId="1" applyNumberFormat="1" applyFont="1" applyBorder="1" applyAlignment="1">
      <alignment horizontal="center"/>
    </xf>
    <xf numFmtId="0" fontId="43" fillId="0" borderId="10" xfId="1" applyFont="1" applyBorder="1"/>
    <xf numFmtId="0" fontId="43" fillId="0" borderId="10" xfId="1" applyFont="1" applyBorder="1" applyAlignment="1"/>
    <xf numFmtId="0" fontId="43" fillId="0" borderId="8" xfId="1" applyFont="1" applyBorder="1" applyAlignment="1">
      <alignment horizontal="center"/>
    </xf>
    <xf numFmtId="0" fontId="12" fillId="0" borderId="8" xfId="1" applyFont="1" applyBorder="1" applyAlignment="1">
      <alignment vertical="center" wrapText="1"/>
    </xf>
    <xf numFmtId="0" fontId="46" fillId="0" borderId="8" xfId="1" applyFont="1" applyBorder="1" applyAlignment="1">
      <alignment wrapText="1"/>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 Id="rId14"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drawings/_rels/vmlDrawing2.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0</xdr:col>
      <xdr:colOff>0</xdr:colOff>
      <xdr:row>67</xdr:row>
      <xdr:rowOff>0</xdr:rowOff>
    </xdr:from>
    <xdr:to>
      <xdr:col>9</xdr:col>
      <xdr:colOff>609600</xdr:colOff>
      <xdr:row>68</xdr:row>
      <xdr:rowOff>28575</xdr:rowOff>
    </xdr:to>
    <xdr:grpSp>
      <xdr:nvGrpSpPr>
        <xdr:cNvPr id="2" name="Shape 2" title="Dessin"/>
        <xdr:cNvGrpSpPr/>
      </xdr:nvGrpSpPr>
      <xdr:grpSpPr>
        <a:xfrm>
          <a:off x="0" y="11915775"/>
          <a:ext cx="11630025" cy="190500"/>
          <a:chOff x="504825" y="1457250"/>
          <a:chExt cx="6286500" cy="9600"/>
        </a:xfrm>
      </xdr:grpSpPr>
      <xdr:cxnSp macro="">
        <xdr:nvCxnSpPr>
          <xdr:cNvPr id="3" name="Shape 3"/>
          <xdr:cNvCxnSpPr/>
        </xdr:nvCxnSpPr>
        <xdr:spPr>
          <a:xfrm rot="10800000" flipH="1">
            <a:off x="504825" y="1457250"/>
            <a:ext cx="6286500" cy="9600"/>
          </a:xfrm>
          <a:prstGeom prst="straightConnector1">
            <a:avLst/>
          </a:prstGeom>
          <a:noFill/>
          <a:ln w="38100" cap="flat" cmpd="sng">
            <a:solidFill>
              <a:srgbClr val="000000"/>
            </a:solidFill>
            <a:prstDash val="solid"/>
            <a:round/>
            <a:headEnd type="none" w="lg" len="lg"/>
            <a:tailEnd type="none" w="lg" len="lg"/>
          </a:ln>
        </xdr:spPr>
      </xdr:cxnSp>
    </xdr:grpSp>
    <xdr:clientData fLocksWithSheet="0"/>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7</xdr:col>
          <xdr:colOff>0</xdr:colOff>
          <xdr:row>3</xdr:row>
          <xdr:rowOff>0</xdr:rowOff>
        </xdr:from>
        <xdr:to>
          <xdr:col>10</xdr:col>
          <xdr:colOff>66675</xdr:colOff>
          <xdr:row>4</xdr:row>
          <xdr:rowOff>152400</xdr:rowOff>
        </xdr:to>
        <xdr:sp macro="" textlink="">
          <xdr:nvSpPr>
            <xdr:cNvPr id="7169" name="Rechercher" hidden="1">
              <a:extLst>
                <a:ext uri="{63B3BB69-23CF-44E3-9099-C40C66FF867C}">
                  <a14:compatExt spid="_x0000_s71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10</xdr:col>
          <xdr:colOff>628650</xdr:colOff>
          <xdr:row>2</xdr:row>
          <xdr:rowOff>57150</xdr:rowOff>
        </xdr:from>
        <xdr:to>
          <xdr:col>11</xdr:col>
          <xdr:colOff>1295400</xdr:colOff>
          <xdr:row>5</xdr:row>
          <xdr:rowOff>9525</xdr:rowOff>
        </xdr:to>
        <xdr:sp macro="" textlink="">
          <xdr:nvSpPr>
            <xdr:cNvPr id="7171" name="Button 3" hidden="1">
              <a:extLst>
                <a:ext uri="{63B3BB69-23CF-44E3-9099-C40C66FF867C}">
                  <a14:compatExt spid="_x0000_s717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3</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ERCHER\Downloads\FICHIER%20DE%20PARTAGE%20OFFRES%20ET%20DEMANDES%20SEL%202016.xlsx%20(7).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ABRICE/FABRICE/SEL/2016/OFFRES%20ET%20DEMANDES%20frangy%20.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OFFRES"/>
      <sheetName val="DEMANDES"/>
      <sheetName val="COVOITURAGE"/>
      <sheetName val="ADHERENTS"/>
      <sheetName val="catégories"/>
    </sheetNames>
    <sheetDataSet>
      <sheetData sheetId="0"/>
      <sheetData sheetId="1"/>
      <sheetData sheetId="2"/>
      <sheetData sheetId="3">
        <row r="1">
          <cell r="A1" t="str">
            <v>N°</v>
          </cell>
          <cell r="B1" t="str">
            <v>NOM</v>
          </cell>
          <cell r="C1" t="str">
            <v>PRENOM</v>
          </cell>
          <cell r="D1" t="str">
            <v>ADRESSE</v>
          </cell>
          <cell r="E1" t="str">
            <v>C.P.</v>
          </cell>
          <cell r="F1" t="str">
            <v>VILLE</v>
          </cell>
          <cell r="G1" t="str">
            <v>FIXE</v>
          </cell>
          <cell r="H1" t="str">
            <v>PORTABLE</v>
          </cell>
          <cell r="I1" t="str">
            <v>MAIL</v>
          </cell>
        </row>
        <row r="2">
          <cell r="A2">
            <v>1</v>
          </cell>
        </row>
        <row r="3">
          <cell r="A3">
            <v>3</v>
          </cell>
          <cell r="B3" t="str">
            <v>THIBAULT</v>
          </cell>
          <cell r="C3" t="str">
            <v>Muriel</v>
          </cell>
          <cell r="D3" t="str">
            <v>26 rue des Prés</v>
          </cell>
          <cell r="E3">
            <v>45360</v>
          </cell>
          <cell r="F3" t="str">
            <v>CHATILLON</v>
          </cell>
          <cell r="G3" t="str">
            <v>02.38.31.14.98</v>
          </cell>
          <cell r="H3" t="str">
            <v>06.16.58.91.69</v>
          </cell>
          <cell r="I3" t="str">
            <v xml:space="preserve">murielthiba@gmail.com </v>
          </cell>
        </row>
        <row r="4">
          <cell r="A4">
            <v>10</v>
          </cell>
          <cell r="B4" t="str">
            <v>RHODES</v>
          </cell>
          <cell r="C4" t="str">
            <v>Micheline</v>
          </cell>
          <cell r="D4" t="str">
            <v>513 rte des Hauts Pays</v>
          </cell>
          <cell r="E4">
            <v>45500</v>
          </cell>
          <cell r="F4" t="str">
            <v>NEVOY</v>
          </cell>
          <cell r="G4" t="str">
            <v>02.38.38.10.82</v>
          </cell>
          <cell r="I4" t="str">
            <v>rhodesmi@ozone.net</v>
          </cell>
        </row>
        <row r="5">
          <cell r="A5">
            <v>14</v>
          </cell>
          <cell r="B5" t="str">
            <v>BEGUE</v>
          </cell>
          <cell r="C5" t="str">
            <v>Stephen</v>
          </cell>
          <cell r="D5" t="str">
            <v xml:space="preserve">route d'AUTRY, le porteau </v>
          </cell>
          <cell r="E5">
            <v>45360</v>
          </cell>
          <cell r="F5" t="str">
            <v>CERNOY en berry</v>
          </cell>
          <cell r="H5" t="str">
            <v>06.14.69.46.97</v>
          </cell>
          <cell r="I5" t="str">
            <v>alt.y7-3ib2fhu@yopmail.com</v>
          </cell>
        </row>
        <row r="6">
          <cell r="A6">
            <v>21</v>
          </cell>
          <cell r="B6" t="str">
            <v>LAFFITE</v>
          </cell>
          <cell r="C6" t="str">
            <v>Bernard</v>
          </cell>
          <cell r="D6" t="str">
            <v>Les Hubbits</v>
          </cell>
          <cell r="E6">
            <v>45500</v>
          </cell>
          <cell r="F6" t="str">
            <v>Autry-le-Chatel</v>
          </cell>
          <cell r="G6" t="str">
            <v>02.38.36.83.33</v>
          </cell>
          <cell r="I6" t="str">
            <v>bernard.laf@wanadoo.fr</v>
          </cell>
        </row>
        <row r="7">
          <cell r="A7">
            <v>22</v>
          </cell>
          <cell r="B7" t="str">
            <v>MERY</v>
          </cell>
          <cell r="C7" t="str">
            <v>Nicole</v>
          </cell>
          <cell r="D7" t="str">
            <v>442 rue du Vieux Bourg</v>
          </cell>
          <cell r="E7">
            <v>45500</v>
          </cell>
          <cell r="F7" t="str">
            <v>NEVOY</v>
          </cell>
          <cell r="G7" t="str">
            <v>02.38.67.35.50</v>
          </cell>
          <cell r="H7" t="str">
            <v>06.30.98.67.03</v>
          </cell>
          <cell r="I7" t="str">
            <v>meryni@orange.fr</v>
          </cell>
        </row>
        <row r="8">
          <cell r="A8">
            <v>23</v>
          </cell>
          <cell r="B8" t="str">
            <v>PERCHER</v>
          </cell>
          <cell r="C8" t="str">
            <v>Anne</v>
          </cell>
          <cell r="D8" t="str">
            <v>790 chemin des plantes</v>
          </cell>
          <cell r="E8">
            <v>45500</v>
          </cell>
          <cell r="F8" t="str">
            <v>St GONDON</v>
          </cell>
          <cell r="G8" t="str">
            <v>02 38 67 44 12</v>
          </cell>
          <cell r="H8" t="str">
            <v>06 84 12 81 41</v>
          </cell>
          <cell r="I8" t="str">
            <v>noun_del@yahoo.fr</v>
          </cell>
        </row>
        <row r="9">
          <cell r="A9">
            <v>23.5</v>
          </cell>
          <cell r="B9" t="str">
            <v>PERCHER</v>
          </cell>
          <cell r="C9" t="str">
            <v>Fabrice</v>
          </cell>
          <cell r="D9" t="str">
            <v>790 chemin des plantes</v>
          </cell>
          <cell r="E9">
            <v>45500</v>
          </cell>
          <cell r="F9" t="str">
            <v>St GONDON</v>
          </cell>
          <cell r="G9" t="str">
            <v>02 38 67 44 12</v>
          </cell>
          <cell r="H9" t="str">
            <v>06.87.16.04.06</v>
          </cell>
          <cell r="I9" t="str">
            <v>winnyper@gmail.com</v>
          </cell>
        </row>
        <row r="10">
          <cell r="A10">
            <v>24</v>
          </cell>
          <cell r="B10" t="str">
            <v>De GARAMBE</v>
          </cell>
          <cell r="C10" t="str">
            <v>M. Laure</v>
          </cell>
          <cell r="D10" t="str">
            <v>17 rue Louis Blanc</v>
          </cell>
          <cell r="E10">
            <v>45500</v>
          </cell>
          <cell r="F10" t="str">
            <v>GIEN</v>
          </cell>
          <cell r="G10" t="str">
            <v>02.38.38.09.14</v>
          </cell>
          <cell r="I10" t="str">
            <v>ml.de.garambe@orange.fr</v>
          </cell>
        </row>
        <row r="11">
          <cell r="A11">
            <v>24.5</v>
          </cell>
          <cell r="B11" t="str">
            <v>De GARAMBE</v>
          </cell>
          <cell r="C11" t="str">
            <v>Hubert</v>
          </cell>
          <cell r="D11" t="str">
            <v>17 rue Louis Blanc</v>
          </cell>
          <cell r="E11">
            <v>45500</v>
          </cell>
          <cell r="F11" t="str">
            <v>GIEN</v>
          </cell>
          <cell r="G11" t="str">
            <v>02.38.38.09.14</v>
          </cell>
          <cell r="I11" t="str">
            <v>hubert.de.garambe@orange.fr</v>
          </cell>
        </row>
        <row r="12">
          <cell r="A12">
            <v>26</v>
          </cell>
          <cell r="B12" t="str">
            <v>GUILLON</v>
          </cell>
          <cell r="C12" t="str">
            <v>Delphine</v>
          </cell>
        </row>
        <row r="13">
          <cell r="A13">
            <v>27</v>
          </cell>
          <cell r="B13" t="str">
            <v>CORJON</v>
          </cell>
          <cell r="C13" t="str">
            <v>EDITH</v>
          </cell>
          <cell r="D13" t="str">
            <v>106 route d'Orléans</v>
          </cell>
          <cell r="E13">
            <v>45500</v>
          </cell>
          <cell r="F13" t="str">
            <v>GIEN</v>
          </cell>
          <cell r="G13" t="str">
            <v>02.38.31.48.41</v>
          </cell>
          <cell r="H13" t="str">
            <v>06.95.52.75.91</v>
          </cell>
          <cell r="I13" t="str">
            <v>corjon-jejl@wanadoo.fr</v>
          </cell>
        </row>
        <row r="14">
          <cell r="A14">
            <v>30</v>
          </cell>
          <cell r="B14" t="str">
            <v>LABILE</v>
          </cell>
          <cell r="C14" t="str">
            <v>Chantal</v>
          </cell>
          <cell r="D14" t="str">
            <v>26 rés. Croix St Simon</v>
          </cell>
          <cell r="E14">
            <v>45500</v>
          </cell>
          <cell r="F14" t="str">
            <v>GIEN</v>
          </cell>
          <cell r="H14" t="str">
            <v>06.81.92.00.53</v>
          </cell>
          <cell r="I14" t="str">
            <v>chantal.labile@neuf.fr</v>
          </cell>
        </row>
        <row r="15">
          <cell r="A15">
            <v>38</v>
          </cell>
          <cell r="B15" t="str">
            <v>VERHULST</v>
          </cell>
          <cell r="C15" t="str">
            <v>Martine</v>
          </cell>
          <cell r="D15" t="str">
            <v>6 rue du Pont Georget</v>
          </cell>
          <cell r="E15">
            <v>45500</v>
          </cell>
          <cell r="F15" t="str">
            <v>ST BRISSON/L.</v>
          </cell>
          <cell r="G15" t="str">
            <v>02.38.38.18.87</v>
          </cell>
          <cell r="H15" t="str">
            <v>Non</v>
          </cell>
          <cell r="I15" t="str">
            <v>martyneverhulst@laposte.net</v>
          </cell>
        </row>
        <row r="16">
          <cell r="A16">
            <v>39</v>
          </cell>
          <cell r="B16" t="str">
            <v>PHILIPPOT</v>
          </cell>
          <cell r="C16" t="str">
            <v>Lucien</v>
          </cell>
          <cell r="D16" t="str">
            <v>77 Avenue Wilson</v>
          </cell>
          <cell r="E16">
            <v>45500</v>
          </cell>
          <cell r="F16" t="str">
            <v>GIEN</v>
          </cell>
          <cell r="H16" t="str">
            <v>06.51.16.96.01</v>
          </cell>
          <cell r="I16" t="str">
            <v>lucien.sauldres@gmail.com</v>
          </cell>
        </row>
        <row r="17">
          <cell r="A17">
            <v>40</v>
          </cell>
          <cell r="B17" t="str">
            <v>LACOUR</v>
          </cell>
          <cell r="C17" t="str">
            <v>Jean-Paul</v>
          </cell>
          <cell r="D17" t="str">
            <v>l'hérentine</v>
          </cell>
          <cell r="E17">
            <v>18410</v>
          </cell>
          <cell r="F17" t="str">
            <v>BLANCAFORT</v>
          </cell>
          <cell r="G17" t="str">
            <v>02.48.58.62.66</v>
          </cell>
          <cell r="H17" t="str">
            <v>non</v>
          </cell>
          <cell r="I17" t="str">
            <v>jp.lacour1@gmail.com</v>
          </cell>
        </row>
        <row r="18">
          <cell r="A18">
            <v>43</v>
          </cell>
          <cell r="B18" t="str">
            <v>...</v>
          </cell>
          <cell r="C18" t="str">
            <v>...</v>
          </cell>
        </row>
        <row r="19">
          <cell r="A19">
            <v>44</v>
          </cell>
          <cell r="B19" t="str">
            <v>JARRY</v>
          </cell>
          <cell r="C19" t="str">
            <v>Vincent</v>
          </cell>
          <cell r="D19" t="str">
            <v>34 bis, Gien le Vieux</v>
          </cell>
          <cell r="E19">
            <v>45500</v>
          </cell>
          <cell r="F19" t="str">
            <v>GIEN</v>
          </cell>
          <cell r="G19" t="str">
            <v>02 38 38 29 22</v>
          </cell>
          <cell r="H19" t="str">
            <v xml:space="preserve"> après 20H</v>
          </cell>
          <cell r="I19" t="str">
            <v>vincej42@gmail.com</v>
          </cell>
        </row>
        <row r="20">
          <cell r="A20">
            <v>45</v>
          </cell>
          <cell r="B20" t="str">
            <v>COUTAREL</v>
          </cell>
          <cell r="C20" t="str">
            <v>Lydia</v>
          </cell>
          <cell r="D20" t="str">
            <v>Les Cloriseaux</v>
          </cell>
          <cell r="E20">
            <v>45500</v>
          </cell>
          <cell r="F20" t="str">
            <v>POILLY LEZ GIEN</v>
          </cell>
          <cell r="H20" t="str">
            <v>06 46 59 51 51</v>
          </cell>
          <cell r="I20" t="str">
            <v>lydiacoutarel@yahoo.fr</v>
          </cell>
        </row>
        <row r="21">
          <cell r="A21">
            <v>46</v>
          </cell>
          <cell r="B21" t="str">
            <v>ADOFF</v>
          </cell>
          <cell r="C21" t="str">
            <v>ANDRE</v>
          </cell>
          <cell r="D21" t="str">
            <v>62 ROUTE DE SULLY</v>
          </cell>
          <cell r="E21">
            <v>45500</v>
          </cell>
          <cell r="F21" t="str">
            <v>ST GONDON</v>
          </cell>
          <cell r="G21" t="str">
            <v>0238360874</v>
          </cell>
          <cell r="H21" t="str">
            <v>0771157335</v>
          </cell>
          <cell r="I21" t="str">
            <v>andado.45@gmail.com</v>
          </cell>
        </row>
        <row r="22">
          <cell r="A22">
            <v>47</v>
          </cell>
          <cell r="B22" t="str">
            <v>KRALJIC - DION</v>
          </cell>
          <cell r="C22" t="str">
            <v>ELODIE</v>
          </cell>
          <cell r="D22" t="str">
            <v>12 RESIDENCE GEORGE SAND</v>
          </cell>
          <cell r="E22">
            <v>45250</v>
          </cell>
          <cell r="F22" t="str">
            <v>BRIARE</v>
          </cell>
          <cell r="G22" t="str">
            <v>0661898847</v>
          </cell>
          <cell r="I22" t="str">
            <v>elodie0708@yahoo.fr</v>
          </cell>
        </row>
        <row r="23">
          <cell r="A23">
            <v>47.5</v>
          </cell>
          <cell r="B23" t="str">
            <v>KRALJIC</v>
          </cell>
          <cell r="C23" t="str">
            <v>GREGORY</v>
          </cell>
          <cell r="D23" t="str">
            <v>12 RESIDENCE GEORGE SAND</v>
          </cell>
          <cell r="E23">
            <v>45250</v>
          </cell>
          <cell r="F23" t="str">
            <v>BRIARE</v>
          </cell>
          <cell r="G23" t="str">
            <v>0664766378</v>
          </cell>
          <cell r="I23" t="str">
            <v>gregjick@gmail.com</v>
          </cell>
        </row>
        <row r="24">
          <cell r="A24">
            <v>48</v>
          </cell>
          <cell r="B24" t="str">
            <v>ANDRIEU</v>
          </cell>
          <cell r="C24" t="str">
            <v>NICOLAS</v>
          </cell>
          <cell r="D24" t="str">
            <v>32 RUE DE VERDUN</v>
          </cell>
          <cell r="E24">
            <v>45500</v>
          </cell>
          <cell r="F24" t="str">
            <v>GIEN</v>
          </cell>
          <cell r="G24" t="str">
            <v>0652901092</v>
          </cell>
          <cell r="I24" t="str">
            <v>nicolasandrieu@gmail.com</v>
          </cell>
        </row>
        <row r="25">
          <cell r="A25">
            <v>49</v>
          </cell>
          <cell r="B25" t="str">
            <v>ROUSSEAU</v>
          </cell>
          <cell r="C25" t="str">
            <v>MARIE-BERNADETTE</v>
          </cell>
          <cell r="D25" t="str">
            <v>10 RUE DE COURCELLES</v>
          </cell>
          <cell r="E25">
            <v>45500</v>
          </cell>
          <cell r="F25" t="str">
            <v>POILLY LEZ GIEN</v>
          </cell>
          <cell r="G25" t="str">
            <v>0238383985</v>
          </cell>
          <cell r="H25" t="str">
            <v>0624073958</v>
          </cell>
          <cell r="I25" t="str">
            <v>maberouss@orange.fr</v>
          </cell>
        </row>
        <row r="26">
          <cell r="A26">
            <v>49.5</v>
          </cell>
          <cell r="B26" t="str">
            <v>MELOT</v>
          </cell>
          <cell r="C26" t="str">
            <v>PIERRE</v>
          </cell>
          <cell r="D26" t="str">
            <v>10 RUE DE COURCELLES</v>
          </cell>
          <cell r="E26">
            <v>45500</v>
          </cell>
          <cell r="F26" t="str">
            <v>POILLY LEZ GIEN</v>
          </cell>
          <cell r="G26" t="str">
            <v>0238383985</v>
          </cell>
          <cell r="H26" t="str">
            <v>0677466796</v>
          </cell>
          <cell r="I26" t="str">
            <v>pierrepetrus@yahoo.fr</v>
          </cell>
        </row>
        <row r="27">
          <cell r="A27">
            <v>50</v>
          </cell>
          <cell r="B27" t="str">
            <v>NOEL</v>
          </cell>
          <cell r="C27" t="str">
            <v>JEAN-LOUIS</v>
          </cell>
          <cell r="D27" t="str">
            <v>BRIQUE HOCQUART</v>
          </cell>
          <cell r="E27">
            <v>45500</v>
          </cell>
          <cell r="F27" t="str">
            <v>ST MARTIN SUR OCRE</v>
          </cell>
          <cell r="G27" t="str">
            <v>0238367420</v>
          </cell>
          <cell r="I27" t="str">
            <v>noel.felix@wanadoo.fr</v>
          </cell>
        </row>
        <row r="28">
          <cell r="A28">
            <v>51</v>
          </cell>
          <cell r="B28" t="str">
            <v>GODIVEAU</v>
          </cell>
          <cell r="C28" t="str">
            <v>jocelyne</v>
          </cell>
          <cell r="D28" t="str">
            <v>8 route de la bussière</v>
          </cell>
          <cell r="E28">
            <v>45500</v>
          </cell>
          <cell r="F28" t="str">
            <v>GIEN</v>
          </cell>
          <cell r="G28" t="str">
            <v>0678785799</v>
          </cell>
          <cell r="I28" t="str">
            <v>jocesel45@gmail.com</v>
          </cell>
        </row>
        <row r="29">
          <cell r="A29">
            <v>52</v>
          </cell>
          <cell r="B29" t="str">
            <v>METGY</v>
          </cell>
          <cell r="C29" t="str">
            <v>AICHA</v>
          </cell>
          <cell r="D29" t="str">
            <v>46 RUE DE MONTBRICON</v>
          </cell>
          <cell r="E29">
            <v>45500</v>
          </cell>
          <cell r="F29" t="str">
            <v>GIEN</v>
          </cell>
          <cell r="G29" t="str">
            <v>0698143617</v>
          </cell>
          <cell r="I29" t="str">
            <v>aichametgy@yahoo.fr</v>
          </cell>
        </row>
        <row r="30">
          <cell r="A30">
            <v>53</v>
          </cell>
          <cell r="B30" t="str">
            <v>VERKEST</v>
          </cell>
          <cell r="C30" t="str">
            <v>ROSELYNE</v>
          </cell>
          <cell r="D30" t="str">
            <v>15 ROUTE D'ARRABLOY</v>
          </cell>
          <cell r="E30">
            <v>45500</v>
          </cell>
          <cell r="F30" t="str">
            <v>GIEN</v>
          </cell>
          <cell r="G30" t="str">
            <v>0664307566</v>
          </cell>
          <cell r="I30" t="str">
            <v>r.verkest@9online.fr</v>
          </cell>
        </row>
        <row r="31">
          <cell r="A31">
            <v>54</v>
          </cell>
          <cell r="B31" t="str">
            <v>BATAILLE</v>
          </cell>
          <cell r="C31" t="str">
            <v>ANNE</v>
          </cell>
          <cell r="D31" t="str">
            <v>LA SAULAIE</v>
          </cell>
          <cell r="E31">
            <v>45500</v>
          </cell>
          <cell r="F31" t="str">
            <v>GIEN</v>
          </cell>
          <cell r="G31" t="str">
            <v>0672022330</v>
          </cell>
          <cell r="I31" t="str">
            <v>anne4bataille@yahoo.fr</v>
          </cell>
        </row>
        <row r="32">
          <cell r="A32">
            <v>55</v>
          </cell>
          <cell r="B32" t="str">
            <v>DION</v>
          </cell>
          <cell r="C32" t="str">
            <v>PAULETTE</v>
          </cell>
          <cell r="D32" t="str">
            <v>4 rue du duc de Sully</v>
          </cell>
          <cell r="E32">
            <v>45250</v>
          </cell>
          <cell r="F32" t="str">
            <v>BRIARE</v>
          </cell>
          <cell r="G32" t="str">
            <v>0661898847</v>
          </cell>
          <cell r="I32" t="str">
            <v>elodie0708@yahoo.fr</v>
          </cell>
        </row>
        <row r="33">
          <cell r="A33">
            <v>56</v>
          </cell>
          <cell r="B33" t="str">
            <v>BOUZOUINA</v>
          </cell>
          <cell r="C33" t="str">
            <v>PATRICIA</v>
          </cell>
          <cell r="D33" t="str">
            <v>5 rue de la Loire</v>
          </cell>
          <cell r="E33">
            <v>45250</v>
          </cell>
          <cell r="F33" t="str">
            <v>BRIARE</v>
          </cell>
          <cell r="G33" t="str">
            <v>0674241348</v>
          </cell>
          <cell r="I33" t="str">
            <v>patricia.bouzouina@laposte.net</v>
          </cell>
        </row>
        <row r="34">
          <cell r="A34">
            <v>57</v>
          </cell>
          <cell r="B34" t="str">
            <v>LE GAC</v>
          </cell>
          <cell r="C34" t="str">
            <v>Nadège</v>
          </cell>
          <cell r="D34" t="str">
            <v>3 rue des barlets</v>
          </cell>
          <cell r="E34">
            <v>45500</v>
          </cell>
          <cell r="F34" t="str">
            <v>ST GONDON</v>
          </cell>
          <cell r="G34" t="str">
            <v>0620847875</v>
          </cell>
          <cell r="H34" t="str">
            <v>02.18.11.89.09</v>
          </cell>
          <cell r="I34" t="str">
            <v>45nanou64@gmail.com</v>
          </cell>
        </row>
        <row r="35">
          <cell r="A35">
            <v>57.5</v>
          </cell>
          <cell r="B35" t="str">
            <v>LE GAC</v>
          </cell>
          <cell r="C35" t="str">
            <v>Sylvain</v>
          </cell>
          <cell r="D35" t="str">
            <v>3 rue des barlets</v>
          </cell>
          <cell r="E35">
            <v>45500</v>
          </cell>
          <cell r="F35" t="str">
            <v>ST GONDON</v>
          </cell>
          <cell r="G35" t="str">
            <v>06.01.86.66.83</v>
          </cell>
          <cell r="H35" t="str">
            <v>02.18.11.89.09</v>
          </cell>
          <cell r="I35" t="str">
            <v>sylvain.le-gac@laposte.net</v>
          </cell>
        </row>
        <row r="36">
          <cell r="A36">
            <v>58</v>
          </cell>
          <cell r="B36" t="str">
            <v>GAUTROT-LEGENDRE</v>
          </cell>
          <cell r="C36" t="str">
            <v>Catherine</v>
          </cell>
          <cell r="D36" t="str">
            <v>32 rue du Puits</v>
          </cell>
          <cell r="E36">
            <v>45500</v>
          </cell>
          <cell r="F36" t="str">
            <v>ST MARTIN SUR OCRE</v>
          </cell>
          <cell r="G36" t="str">
            <v>0238367213</v>
          </cell>
          <cell r="I36" t="str">
            <v>catherine.gautrot-legendre@wanadoo.fr</v>
          </cell>
        </row>
        <row r="37">
          <cell r="A37">
            <v>59</v>
          </cell>
          <cell r="B37" t="str">
            <v>...</v>
          </cell>
          <cell r="C37" t="str">
            <v>...</v>
          </cell>
        </row>
        <row r="38">
          <cell r="A38">
            <v>60</v>
          </cell>
          <cell r="B38" t="str">
            <v>ROXBURGH</v>
          </cell>
          <cell r="C38" t="str">
            <v>ELIZABETH</v>
          </cell>
          <cell r="D38" t="str">
            <v>14 rue d'Enfert</v>
          </cell>
          <cell r="E38">
            <v>45500</v>
          </cell>
          <cell r="F38" t="str">
            <v>ST BRISSON/L.</v>
          </cell>
          <cell r="G38" t="str">
            <v>0768545585</v>
          </cell>
          <cell r="I38" t="str">
            <v>lizzyroxburgh@yahoo.co.uk</v>
          </cell>
        </row>
        <row r="39">
          <cell r="A39">
            <v>60.5</v>
          </cell>
          <cell r="B39" t="str">
            <v>THUILLIER</v>
          </cell>
          <cell r="C39" t="str">
            <v>BENJAMIN</v>
          </cell>
          <cell r="D39" t="str">
            <v>14 rue d'Enfert</v>
          </cell>
          <cell r="E39">
            <v>45500</v>
          </cell>
          <cell r="F39" t="str">
            <v>ST BRISSON/L.</v>
          </cell>
          <cell r="G39" t="str">
            <v>0660537428</v>
          </cell>
          <cell r="I39" t="str">
            <v>thuillierbenjamin@gmail.com</v>
          </cell>
        </row>
        <row r="40">
          <cell r="A40">
            <v>61</v>
          </cell>
          <cell r="B40" t="str">
            <v>AUDIBERT</v>
          </cell>
          <cell r="C40" t="str">
            <v>Marie-Dominique</v>
          </cell>
          <cell r="D40" t="str">
            <v>1 bis rue des Erables</v>
          </cell>
          <cell r="E40">
            <v>45500</v>
          </cell>
          <cell r="F40" t="str">
            <v>GIEN</v>
          </cell>
          <cell r="G40" t="str">
            <v>0238367305</v>
          </cell>
          <cell r="H40" t="str">
            <v>0685524827</v>
          </cell>
          <cell r="I40" t="str">
            <v>marie-dominique.audibert@laposte.net</v>
          </cell>
        </row>
        <row r="41">
          <cell r="A41">
            <v>62</v>
          </cell>
          <cell r="B41" t="str">
            <v>HERVIER</v>
          </cell>
          <cell r="C41" t="str">
            <v>Christelle</v>
          </cell>
          <cell r="D41" t="str">
            <v>Les Collaudieres</v>
          </cell>
          <cell r="E41">
            <v>45500</v>
          </cell>
          <cell r="F41" t="str">
            <v>COULLONS</v>
          </cell>
          <cell r="H41" t="str">
            <v>0610934707</v>
          </cell>
          <cell r="I41" t="str">
            <v>gasquez.christelle@neuf.fr</v>
          </cell>
        </row>
        <row r="42">
          <cell r="A42">
            <v>63</v>
          </cell>
          <cell r="B42" t="str">
            <v>PALLIER</v>
          </cell>
          <cell r="C42" t="str">
            <v>Evelyne</v>
          </cell>
          <cell r="D42" t="str">
            <v>18 rue des aulnes</v>
          </cell>
          <cell r="E42">
            <v>45570</v>
          </cell>
          <cell r="F42" t="str">
            <v>OUZOUER SUR LOIRE</v>
          </cell>
          <cell r="G42" t="str">
            <v>0238350984</v>
          </cell>
          <cell r="H42" t="str">
            <v>0643249541</v>
          </cell>
          <cell r="I42" t="str">
            <v>evelyne.pallier@gmail.com</v>
          </cell>
        </row>
        <row r="43">
          <cell r="A43">
            <v>64</v>
          </cell>
          <cell r="B43" t="str">
            <v>LEMBRE</v>
          </cell>
          <cell r="C43" t="str">
            <v>Marie-Christine</v>
          </cell>
          <cell r="D43" t="str">
            <v>1020 route de lorris</v>
          </cell>
          <cell r="E43">
            <v>45290</v>
          </cell>
          <cell r="F43" t="str">
            <v>varennes-changy</v>
          </cell>
          <cell r="G43" t="str">
            <v>0677111666</v>
          </cell>
          <cell r="I43" t="str">
            <v xml:space="preserve">marie-christine.lembre@laposte.net </v>
          </cell>
        </row>
        <row r="44">
          <cell r="A44">
            <v>65</v>
          </cell>
          <cell r="B44" t="str">
            <v>TELASCO</v>
          </cell>
          <cell r="C44" t="str">
            <v>André</v>
          </cell>
          <cell r="D44" t="str">
            <v>lieu dit les janins</v>
          </cell>
          <cell r="E44">
            <v>45200</v>
          </cell>
          <cell r="F44" t="str">
            <v>melleroy</v>
          </cell>
          <cell r="G44" t="str">
            <v>0695219880</v>
          </cell>
          <cell r="I44" t="str">
            <v>andre.telasco@hotmail.com</v>
          </cell>
        </row>
        <row r="45">
          <cell r="A45">
            <v>66</v>
          </cell>
          <cell r="B45" t="str">
            <v>MACHE</v>
          </cell>
          <cell r="C45" t="str">
            <v>Nicole</v>
          </cell>
          <cell r="D45" t="str">
            <v>21 rue de la loire</v>
          </cell>
          <cell r="E45">
            <v>45500</v>
          </cell>
          <cell r="F45" t="str">
            <v>gien</v>
          </cell>
          <cell r="G45" t="str">
            <v>0687328102</v>
          </cell>
          <cell r="I45" t="str">
            <v>lnicola@hotmail.fr</v>
          </cell>
        </row>
        <row r="46">
          <cell r="A46">
            <v>67</v>
          </cell>
          <cell r="B46" t="str">
            <v>ROBLET</v>
          </cell>
          <cell r="C46" t="str">
            <v>Marie</v>
          </cell>
          <cell r="D46" t="str">
            <v>13 rue de st firmin</v>
          </cell>
          <cell r="E46">
            <v>45250</v>
          </cell>
          <cell r="F46" t="str">
            <v>briare</v>
          </cell>
          <cell r="G46" t="str">
            <v>0686946155</v>
          </cell>
          <cell r="I46" t="str">
            <v>marie.elisei@wanadoo.fr</v>
          </cell>
        </row>
        <row r="47">
          <cell r="A47">
            <v>68</v>
          </cell>
          <cell r="B47" t="str">
            <v xml:space="preserve">NGUYEN DUY </v>
          </cell>
          <cell r="C47" t="str">
            <v>CLAIRE</v>
          </cell>
          <cell r="E47">
            <v>45500</v>
          </cell>
          <cell r="F47" t="str">
            <v>ST GONDON</v>
          </cell>
          <cell r="G47" t="str">
            <v>06 61 52 48 54</v>
          </cell>
          <cell r="I47" t="str">
            <v>moulindenbas@gmail.com</v>
          </cell>
        </row>
        <row r="48">
          <cell r="A48">
            <v>68.5</v>
          </cell>
          <cell r="B48" t="str">
            <v xml:space="preserve">NGUYEN DUY </v>
          </cell>
          <cell r="C48" t="str">
            <v xml:space="preserve">DOMINIQUE </v>
          </cell>
          <cell r="E48">
            <v>45500</v>
          </cell>
          <cell r="F48" t="str">
            <v>ST GONDON</v>
          </cell>
          <cell r="I48" t="str">
            <v>saintgondon@gmail.com</v>
          </cell>
        </row>
        <row r="49">
          <cell r="A49">
            <v>69</v>
          </cell>
          <cell r="B49" t="str">
            <v>LETOURNEAU</v>
          </cell>
          <cell r="C49" t="str">
            <v>DELPHINE</v>
          </cell>
          <cell r="D49" t="str">
            <v>110 CHEMIN DU VAL</v>
          </cell>
          <cell r="E49">
            <v>45500</v>
          </cell>
          <cell r="F49" t="str">
            <v>GIEN</v>
          </cell>
          <cell r="G49" t="str">
            <v>0681421972</v>
          </cell>
          <cell r="I49" t="str">
            <v>delphineguillot@aol.com</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OFFRES"/>
      <sheetName val="DEMANDES"/>
      <sheetName val="bilan"/>
      <sheetName val="ADHERENTS"/>
      <sheetName val="catégories"/>
      <sheetName val="COVOITURAGE"/>
    </sheetNames>
    <sheetDataSet>
      <sheetData sheetId="0"/>
      <sheetData sheetId="1"/>
      <sheetData sheetId="2"/>
      <sheetData sheetId="3"/>
      <sheetData sheetId="4">
        <row r="2">
          <cell r="A2" t="str">
            <v>Administration / secrétariat</v>
          </cell>
        </row>
        <row r="3">
          <cell r="A3" t="str">
            <v>Aide ménagère</v>
          </cell>
        </row>
        <row r="4">
          <cell r="A4" t="str">
            <v>Animaux</v>
          </cell>
        </row>
        <row r="5">
          <cell r="A5" t="str">
            <v>Beauté / bien-être</v>
          </cell>
        </row>
        <row r="6">
          <cell r="A6" t="str">
            <v>Bricolage</v>
          </cell>
        </row>
        <row r="7">
          <cell r="A7" t="str">
            <v>Couture</v>
          </cell>
        </row>
        <row r="8">
          <cell r="A8" t="str">
            <v>Cuisine</v>
          </cell>
        </row>
        <row r="9">
          <cell r="A9" t="str">
            <v>Education/ formation</v>
          </cell>
        </row>
        <row r="10">
          <cell r="A10" t="str">
            <v>Garderie</v>
          </cell>
        </row>
        <row r="11">
          <cell r="A11" t="str">
            <v>Gardiennage</v>
          </cell>
        </row>
        <row r="12">
          <cell r="A12" t="str">
            <v>Hébergement</v>
          </cell>
        </row>
        <row r="13">
          <cell r="A13" t="str">
            <v>Informatique</v>
          </cell>
        </row>
        <row r="14">
          <cell r="A14" t="str">
            <v>Jardinage</v>
          </cell>
        </row>
        <row r="15">
          <cell r="A15" t="str">
            <v>Loisirs créatifs</v>
          </cell>
        </row>
        <row r="16">
          <cell r="A16" t="str">
            <v>Prêt matériel</v>
          </cell>
        </row>
        <row r="17">
          <cell r="A17" t="str">
            <v>Services personne</v>
          </cell>
        </row>
        <row r="18">
          <cell r="A18" t="str">
            <v>Transport</v>
          </cell>
        </row>
        <row r="19">
          <cell r="A19" t="str">
            <v>Autres</v>
          </cell>
        </row>
      </sheetData>
      <sheetData sheetId="5"/>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meryni@orange.fr" TargetMode="External"/><Relationship Id="rId13" Type="http://schemas.openxmlformats.org/officeDocument/2006/relationships/hyperlink" Target="mailto:noun_del@yahoo.fr" TargetMode="External"/><Relationship Id="rId18" Type="http://schemas.openxmlformats.org/officeDocument/2006/relationships/hyperlink" Target="mailto:evelyne.pallier@gmail.com" TargetMode="External"/><Relationship Id="rId26" Type="http://schemas.openxmlformats.org/officeDocument/2006/relationships/hyperlink" Target="mailto:winnyper@gmail.com" TargetMode="External"/><Relationship Id="rId39" Type="http://schemas.openxmlformats.org/officeDocument/2006/relationships/hyperlink" Target="mailto:meryni@orange.fr" TargetMode="External"/><Relationship Id="rId3" Type="http://schemas.openxmlformats.org/officeDocument/2006/relationships/hyperlink" Target="mailto:murielthiba@gmail.com" TargetMode="External"/><Relationship Id="rId21" Type="http://schemas.openxmlformats.org/officeDocument/2006/relationships/hyperlink" Target="mailto:evelyne.pallier@gmail.com" TargetMode="External"/><Relationship Id="rId34" Type="http://schemas.openxmlformats.org/officeDocument/2006/relationships/hyperlink" Target="mailto:winnyper@gmail.com" TargetMode="External"/><Relationship Id="rId42" Type="http://schemas.openxmlformats.org/officeDocument/2006/relationships/vmlDrawing" Target="../drawings/vmlDrawing1.vml"/><Relationship Id="rId7" Type="http://schemas.openxmlformats.org/officeDocument/2006/relationships/hyperlink" Target="mailto:meryni@orange.fr" TargetMode="External"/><Relationship Id="rId12" Type="http://schemas.openxmlformats.org/officeDocument/2006/relationships/hyperlink" Target="mailto:meryni@orange.fr" TargetMode="External"/><Relationship Id="rId17" Type="http://schemas.openxmlformats.org/officeDocument/2006/relationships/hyperlink" Target="mailto:meryni@orange.fr" TargetMode="External"/><Relationship Id="rId25" Type="http://schemas.openxmlformats.org/officeDocument/2006/relationships/hyperlink" Target="mailto:sylvain.le-gac@laposte.net" TargetMode="External"/><Relationship Id="rId33" Type="http://schemas.openxmlformats.org/officeDocument/2006/relationships/hyperlink" Target="mailto:winnyper@gmail.com" TargetMode="External"/><Relationship Id="rId38" Type="http://schemas.openxmlformats.org/officeDocument/2006/relationships/hyperlink" Target="mailto:murielthiba@gmail.com" TargetMode="External"/><Relationship Id="rId2" Type="http://schemas.openxmlformats.org/officeDocument/2006/relationships/hyperlink" Target="mailto:murielthiba@gmail.com" TargetMode="External"/><Relationship Id="rId16" Type="http://schemas.openxmlformats.org/officeDocument/2006/relationships/hyperlink" Target="mailto:murielthiba@gmail.com" TargetMode="External"/><Relationship Id="rId20" Type="http://schemas.openxmlformats.org/officeDocument/2006/relationships/hyperlink" Target="mailto:evelyne.pallier@gmail.com" TargetMode="External"/><Relationship Id="rId29" Type="http://schemas.openxmlformats.org/officeDocument/2006/relationships/hyperlink" Target="mailto:meryni@orange.fr" TargetMode="External"/><Relationship Id="rId41" Type="http://schemas.openxmlformats.org/officeDocument/2006/relationships/hyperlink" Target="mailto:murielthiba@gmail.com" TargetMode="External"/><Relationship Id="rId1" Type="http://schemas.openxmlformats.org/officeDocument/2006/relationships/hyperlink" Target="mailto:evelyne.pallier@gmail.com" TargetMode="External"/><Relationship Id="rId6" Type="http://schemas.openxmlformats.org/officeDocument/2006/relationships/hyperlink" Target="mailto:meryni@orange.fr" TargetMode="External"/><Relationship Id="rId11" Type="http://schemas.openxmlformats.org/officeDocument/2006/relationships/hyperlink" Target="mailto:murielthiba@gmail.com" TargetMode="External"/><Relationship Id="rId24" Type="http://schemas.openxmlformats.org/officeDocument/2006/relationships/hyperlink" Target="mailto:sylvain.le-gac@laposte.net" TargetMode="External"/><Relationship Id="rId32" Type="http://schemas.openxmlformats.org/officeDocument/2006/relationships/hyperlink" Target="mailto:winnyper@gmail.com" TargetMode="External"/><Relationship Id="rId37" Type="http://schemas.openxmlformats.org/officeDocument/2006/relationships/hyperlink" Target="mailto:sylvain.le-gac@laposte.net" TargetMode="External"/><Relationship Id="rId40" Type="http://schemas.openxmlformats.org/officeDocument/2006/relationships/hyperlink" Target="mailto:noun_del@yahoo.fr" TargetMode="External"/><Relationship Id="rId5" Type="http://schemas.openxmlformats.org/officeDocument/2006/relationships/hyperlink" Target="mailto:meryni@orange.fr" TargetMode="External"/><Relationship Id="rId15" Type="http://schemas.openxmlformats.org/officeDocument/2006/relationships/hyperlink" Target="mailto:evelyne.pallier@gmail.com" TargetMode="External"/><Relationship Id="rId23" Type="http://schemas.openxmlformats.org/officeDocument/2006/relationships/hyperlink" Target="mailto:winnyper@gmail.com" TargetMode="External"/><Relationship Id="rId28" Type="http://schemas.openxmlformats.org/officeDocument/2006/relationships/hyperlink" Target="mailto:evelyne.pallier@gmail.com" TargetMode="External"/><Relationship Id="rId36" Type="http://schemas.openxmlformats.org/officeDocument/2006/relationships/hyperlink" Target="mailto:sylvain.le-gac@laposte.net" TargetMode="External"/><Relationship Id="rId10" Type="http://schemas.openxmlformats.org/officeDocument/2006/relationships/hyperlink" Target="mailto:noun_del@yahoo.fr" TargetMode="External"/><Relationship Id="rId19" Type="http://schemas.openxmlformats.org/officeDocument/2006/relationships/hyperlink" Target="mailto:evelyne.pallier@gmail.com" TargetMode="External"/><Relationship Id="rId31" Type="http://schemas.openxmlformats.org/officeDocument/2006/relationships/hyperlink" Target="mailto:winnyper@gmail.com" TargetMode="External"/><Relationship Id="rId4" Type="http://schemas.openxmlformats.org/officeDocument/2006/relationships/hyperlink" Target="mailto:meryni@orange.fr" TargetMode="External"/><Relationship Id="rId9" Type="http://schemas.openxmlformats.org/officeDocument/2006/relationships/hyperlink" Target="mailto:sylvain.le-gac@laposte.net" TargetMode="External"/><Relationship Id="rId14" Type="http://schemas.openxmlformats.org/officeDocument/2006/relationships/hyperlink" Target="mailto:noun_del@yahoo.fr" TargetMode="External"/><Relationship Id="rId22" Type="http://schemas.openxmlformats.org/officeDocument/2006/relationships/hyperlink" Target="http://yopmail.com/" TargetMode="External"/><Relationship Id="rId27" Type="http://schemas.openxmlformats.org/officeDocument/2006/relationships/hyperlink" Target="mailto:sylvain.le-gac@laposte.net" TargetMode="External"/><Relationship Id="rId30" Type="http://schemas.openxmlformats.org/officeDocument/2006/relationships/hyperlink" Target="mailto:meryni@orange.fr" TargetMode="External"/><Relationship Id="rId35" Type="http://schemas.openxmlformats.org/officeDocument/2006/relationships/hyperlink" Target="mailto:sylvain.le-gac@laposte.net" TargetMode="External"/><Relationship Id="rId43" Type="http://schemas.openxmlformats.org/officeDocument/2006/relationships/comments" Target="../comments1.xml"/></Relationships>
</file>

<file path=xl/worksheets/_rels/sheet2.xml.rels><?xml version="1.0" encoding="UTF-8" standalone="yes"?>
<Relationships xmlns="http://schemas.openxmlformats.org/package/2006/relationships"><Relationship Id="rId8" Type="http://schemas.openxmlformats.org/officeDocument/2006/relationships/hyperlink" Target="mailto:meryni@orange.fr" TargetMode="External"/><Relationship Id="rId3" Type="http://schemas.openxmlformats.org/officeDocument/2006/relationships/hyperlink" Target="mailto:meryni@orange.fr" TargetMode="External"/><Relationship Id="rId7" Type="http://schemas.openxmlformats.org/officeDocument/2006/relationships/hyperlink" Target="mailto:meryni@orange.fr" TargetMode="External"/><Relationship Id="rId12" Type="http://schemas.openxmlformats.org/officeDocument/2006/relationships/drawing" Target="../drawings/drawing1.xml"/><Relationship Id="rId2" Type="http://schemas.openxmlformats.org/officeDocument/2006/relationships/hyperlink" Target="mailto:meryni@orange.fr" TargetMode="External"/><Relationship Id="rId1" Type="http://schemas.openxmlformats.org/officeDocument/2006/relationships/hyperlink" Target="mailto:noun_del@yahoo.fr" TargetMode="External"/><Relationship Id="rId6" Type="http://schemas.openxmlformats.org/officeDocument/2006/relationships/hyperlink" Target="mailto:meryni@orange.fr" TargetMode="External"/><Relationship Id="rId11" Type="http://schemas.openxmlformats.org/officeDocument/2006/relationships/hyperlink" Target="http://yopmail.com/" TargetMode="External"/><Relationship Id="rId5" Type="http://schemas.openxmlformats.org/officeDocument/2006/relationships/hyperlink" Target="mailto:evelyne.pallier@gmail.com" TargetMode="External"/><Relationship Id="rId10" Type="http://schemas.openxmlformats.org/officeDocument/2006/relationships/hyperlink" Target="mailto:meryni@orange.fr" TargetMode="External"/><Relationship Id="rId4" Type="http://schemas.openxmlformats.org/officeDocument/2006/relationships/hyperlink" Target="mailto:meryni@orange.fr" TargetMode="External"/><Relationship Id="rId9" Type="http://schemas.openxmlformats.org/officeDocument/2006/relationships/hyperlink" Target="mailto:meryni@orange.fr" TargetMode="Externa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1.bin"/><Relationship Id="rId6" Type="http://schemas.openxmlformats.org/officeDocument/2006/relationships/ctrlProp" Target="../ctrlProps/ctrlProp1.xml"/><Relationship Id="rId5" Type="http://schemas.openxmlformats.org/officeDocument/2006/relationships/image" Target="../media/image1.emf"/><Relationship Id="rId4" Type="http://schemas.openxmlformats.org/officeDocument/2006/relationships/control" Target="../activeX/activeX1.xml"/></Relationships>
</file>

<file path=xl/worksheets/_rels/sheet5.xml.rels><?xml version="1.0" encoding="UTF-8" standalone="yes"?>
<Relationships xmlns="http://schemas.openxmlformats.org/package/2006/relationships"><Relationship Id="rId8" Type="http://schemas.openxmlformats.org/officeDocument/2006/relationships/hyperlink" Target="mailto:evelyne.pallier@gmail.com" TargetMode="External"/><Relationship Id="rId3" Type="http://schemas.openxmlformats.org/officeDocument/2006/relationships/hyperlink" Target="mailto:bernard.laf@wanadoo.fr" TargetMode="External"/><Relationship Id="rId7" Type="http://schemas.openxmlformats.org/officeDocument/2006/relationships/hyperlink" Target="mailto:sylvain.le-gac@laposte.net" TargetMode="External"/><Relationship Id="rId2" Type="http://schemas.openxmlformats.org/officeDocument/2006/relationships/hyperlink" Target="http://yopmail.com/" TargetMode="External"/><Relationship Id="rId1" Type="http://schemas.openxmlformats.org/officeDocument/2006/relationships/hyperlink" Target="mailto:murielthiba@gmail.com" TargetMode="External"/><Relationship Id="rId6" Type="http://schemas.openxmlformats.org/officeDocument/2006/relationships/hyperlink" Target="mailto:winnyper@gmail.com" TargetMode="External"/><Relationship Id="rId5" Type="http://schemas.openxmlformats.org/officeDocument/2006/relationships/hyperlink" Target="mailto:noun_del@yahoo.fr" TargetMode="External"/><Relationship Id="rId4" Type="http://schemas.openxmlformats.org/officeDocument/2006/relationships/hyperlink" Target="mailto:meryni@orange.fr" TargetMode="External"/><Relationship Id="rId9" Type="http://schemas.openxmlformats.org/officeDocument/2006/relationships/hyperlink" Target="mailto:moulindenbas@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rgb="FFFFC000"/>
  </sheetPr>
  <dimension ref="A1:J999"/>
  <sheetViews>
    <sheetView workbookViewId="0">
      <selection activeCell="A142" sqref="A142"/>
    </sheetView>
  </sheetViews>
  <sheetFormatPr baseColWidth="10" defaultColWidth="17.28515625" defaultRowHeight="15.75" customHeight="1"/>
  <cols>
    <col min="1" max="1" width="9.28515625" style="157" customWidth="1"/>
    <col min="2" max="2" width="9" style="157" customWidth="1"/>
    <col min="3" max="3" width="19.42578125" style="157" customWidth="1"/>
    <col min="4" max="4" width="16.7109375" style="157" customWidth="1"/>
    <col min="5" max="5" width="16.5703125" style="157" customWidth="1"/>
    <col min="6" max="6" width="50.85546875" style="157" customWidth="1"/>
    <col min="7" max="7" width="23.140625" style="157" customWidth="1"/>
    <col min="8" max="8" width="12.85546875" style="157" customWidth="1"/>
    <col min="9" max="9" width="11.42578125" style="157" customWidth="1"/>
    <col min="10" max="10" width="43.140625" style="157" customWidth="1"/>
    <col min="11" max="16384" width="17.28515625" style="157"/>
  </cols>
  <sheetData>
    <row r="1" spans="1:10" ht="15.75" customHeight="1">
      <c r="A1" s="150"/>
      <c r="B1" s="151"/>
      <c r="C1" s="152"/>
      <c r="D1" s="153"/>
      <c r="E1" s="154" t="s">
        <v>320</v>
      </c>
      <c r="F1" s="155" t="s">
        <v>449</v>
      </c>
      <c r="G1" s="151"/>
      <c r="H1" s="151"/>
      <c r="I1" s="151"/>
      <c r="J1" s="156"/>
    </row>
    <row r="2" spans="1:10" ht="15.75" customHeight="1">
      <c r="A2" s="158" t="s">
        <v>0</v>
      </c>
      <c r="B2" s="158" t="s">
        <v>450</v>
      </c>
      <c r="C2" s="159" t="s">
        <v>2</v>
      </c>
      <c r="D2" s="159" t="str">
        <f>IF(ISBLANK(A2),"",VLOOKUP(A2,[1]ADHERENTS!A:I,3))</f>
        <v>PRENOM</v>
      </c>
      <c r="E2" s="160" t="s">
        <v>451</v>
      </c>
      <c r="F2" s="161" t="s">
        <v>452</v>
      </c>
      <c r="G2" s="162"/>
      <c r="H2" s="162" t="s">
        <v>12</v>
      </c>
      <c r="I2" s="162" t="s">
        <v>15</v>
      </c>
      <c r="J2" s="163" t="s">
        <v>453</v>
      </c>
    </row>
    <row r="3" spans="1:10" ht="15.75" customHeight="1">
      <c r="A3" s="151">
        <v>47</v>
      </c>
      <c r="B3" s="164" t="s">
        <v>454</v>
      </c>
      <c r="C3" s="159" t="str">
        <f>IF(ISBLANK(A3),"",VLOOKUP(A3,[1]ADHERENTS!A:I,2))</f>
        <v>KRALJIC - DION</v>
      </c>
      <c r="D3" s="159" t="str">
        <f>IF(ISBLANK(A3),"",VLOOKUP(A3,[1]ADHERENTS!A:I,3))</f>
        <v>ELODIE</v>
      </c>
      <c r="E3" s="165" t="s">
        <v>306</v>
      </c>
      <c r="F3" s="166" t="s">
        <v>455</v>
      </c>
      <c r="G3" s="162" t="str">
        <f>IF(ISBLANK(A3),"",VLOOKUP(A3,[1]ADHERENTS!A:I,9))</f>
        <v>elodie0708@yahoo.fr</v>
      </c>
      <c r="H3" s="162" t="str">
        <f>IF(ISBLANK(A3),"",VLOOKUP(A3,[1]ADHERENTS!A:I,7))</f>
        <v>0661898847</v>
      </c>
      <c r="I3" s="162">
        <f>IF(ISBLANK(A3),"",VLOOKUP(A3,[1]ADHERENTS!A:I,8))</f>
        <v>0</v>
      </c>
      <c r="J3" s="162"/>
    </row>
    <row r="4" spans="1:10" ht="15.75" customHeight="1">
      <c r="A4" s="151">
        <v>49.5</v>
      </c>
      <c r="B4" s="164" t="s">
        <v>300</v>
      </c>
      <c r="C4" s="159" t="str">
        <f>IF(ISBLANK(A4),"",VLOOKUP(A4,[1]ADHERENTS!A:I,2))</f>
        <v>MELOT</v>
      </c>
      <c r="D4" s="159" t="str">
        <f>IF(ISBLANK(A4),"",VLOOKUP(A4,[1]ADHERENTS!A:I,3))</f>
        <v>PIERRE</v>
      </c>
      <c r="E4" s="165" t="s">
        <v>306</v>
      </c>
      <c r="F4" s="166"/>
      <c r="G4" s="162" t="str">
        <f>IF(ISBLANK(A4),"",VLOOKUP(A4,[1]ADHERENTS!A:I,9))</f>
        <v>pierrepetrus@yahoo.fr</v>
      </c>
      <c r="H4" s="162" t="str">
        <f>IF(ISBLANK(A4),"",VLOOKUP(A4,[1]ADHERENTS!A:I,7))</f>
        <v>0238383985</v>
      </c>
      <c r="I4" s="162" t="str">
        <f>IF(ISBLANK(A4),"",VLOOKUP(A4,[1]ADHERENTS!A:I,8))</f>
        <v>0677466796</v>
      </c>
      <c r="J4" s="162"/>
    </row>
    <row r="5" spans="1:10" ht="15.75" customHeight="1">
      <c r="A5" s="151">
        <v>51</v>
      </c>
      <c r="B5" s="164" t="s">
        <v>300</v>
      </c>
      <c r="C5" s="159" t="str">
        <f>IF(ISBLANK(A5),"",VLOOKUP(A5,[1]ADHERENTS!A:I,2))</f>
        <v>GODIVEAU</v>
      </c>
      <c r="D5" s="159" t="str">
        <f>IF(ISBLANK(A5),"",VLOOKUP(A5,[1]ADHERENTS!A:I,3))</f>
        <v>jocelyne</v>
      </c>
      <c r="E5" s="165" t="s">
        <v>306</v>
      </c>
      <c r="F5" s="166" t="s">
        <v>456</v>
      </c>
      <c r="G5" s="162" t="str">
        <f>IF(ISBLANK(A5),"",VLOOKUP(A5,[1]ADHERENTS!A:I,9))</f>
        <v>jocesel45@gmail.com</v>
      </c>
      <c r="H5" s="162" t="str">
        <f>IF(ISBLANK(A5),"",VLOOKUP(A5,[1]ADHERENTS!A:I,7))</f>
        <v>0678785799</v>
      </c>
      <c r="I5" s="162">
        <f>IF(ISBLANK(A5),"",VLOOKUP(A5,[1]ADHERENTS!A:I,8))</f>
        <v>0</v>
      </c>
      <c r="J5" s="162"/>
    </row>
    <row r="6" spans="1:10" ht="15.75" customHeight="1">
      <c r="A6" s="151">
        <v>63</v>
      </c>
      <c r="B6" s="167">
        <v>42653</v>
      </c>
      <c r="C6" s="168" t="s">
        <v>255</v>
      </c>
      <c r="D6" s="159" t="str">
        <f>IF(ISBLANK(A6),"",VLOOKUP(A6,[1]ADHERENTS!A:I,3))</f>
        <v>Evelyne</v>
      </c>
      <c r="E6" s="165" t="s">
        <v>306</v>
      </c>
      <c r="F6" s="166" t="s">
        <v>457</v>
      </c>
      <c r="G6" s="169" t="str">
        <f>IF(ISBLANK(A6),"",VLOOKUP(A6,[1]ADHERENTS!A:I,9))</f>
        <v>evelyne.pallier@gmail.com</v>
      </c>
      <c r="H6" s="162" t="str">
        <f>IF(ISBLANK(A6),"",VLOOKUP(A6,[1]ADHERENTS!A:I,7))</f>
        <v>0238350984</v>
      </c>
      <c r="I6" s="162" t="str">
        <f>IF(ISBLANK(A6),"",VLOOKUP(A6,[1]ADHERENTS!A:I,8))</f>
        <v>0643249541</v>
      </c>
      <c r="J6" s="162"/>
    </row>
    <row r="7" spans="1:10" ht="15.75" customHeight="1">
      <c r="A7" s="151">
        <v>45</v>
      </c>
      <c r="B7" s="167">
        <v>42653</v>
      </c>
      <c r="C7" s="159" t="str">
        <f>IF(ISBLANK(A7),"",VLOOKUP(A7,[1]ADHERENTS!A:I,2))</f>
        <v>COUTAREL</v>
      </c>
      <c r="D7" s="159" t="str">
        <f>IF(ISBLANK(A7),"",VLOOKUP(A7,[1]ADHERENTS!A:I,3))</f>
        <v>Lydia</v>
      </c>
      <c r="E7" s="165" t="s">
        <v>316</v>
      </c>
      <c r="F7" s="166" t="s">
        <v>458</v>
      </c>
      <c r="G7" s="162" t="str">
        <f>IF(ISBLANK(A7),"",VLOOKUP(A7,[1]ADHERENTS!A:I,9))</f>
        <v>lydiacoutarel@yahoo.fr</v>
      </c>
      <c r="H7" s="162">
        <f>IF(ISBLANK(A7),"",VLOOKUP(A7,[1]ADHERENTS!A:I,7))</f>
        <v>0</v>
      </c>
      <c r="I7" s="162" t="str">
        <f>IF(ISBLANK(A7),"",VLOOKUP(A7,[1]ADHERENTS!A:I,8))</f>
        <v>06 46 59 51 51</v>
      </c>
      <c r="J7" s="162"/>
    </row>
    <row r="8" spans="1:10" ht="15.75" customHeight="1">
      <c r="A8" s="151">
        <v>42</v>
      </c>
      <c r="B8" s="170"/>
      <c r="C8" s="159" t="str">
        <f>IF(ISBLANK(A8),"",VLOOKUP(A8,[1]ADHERENTS!A:I,2))</f>
        <v>LACOUR</v>
      </c>
      <c r="D8" s="159" t="str">
        <f>IF(ISBLANK(A8),"",VLOOKUP(A8,[1]ADHERENTS!A:I,3))</f>
        <v>Jean-Paul</v>
      </c>
      <c r="E8" s="165" t="s">
        <v>307</v>
      </c>
      <c r="F8" s="166" t="s">
        <v>459</v>
      </c>
      <c r="G8" s="162" t="str">
        <f>IF(ISBLANK(A8),"",VLOOKUP(A8,[1]ADHERENTS!A:I,9))</f>
        <v>jp.lacour1@gmail.com</v>
      </c>
      <c r="H8" s="162" t="str">
        <f>IF(ISBLANK(A8),"",VLOOKUP(A8,[1]ADHERENTS!A:I,7))</f>
        <v>02.48.58.62.66</v>
      </c>
      <c r="I8" s="162" t="str">
        <f>IF(ISBLANK(A8),"",VLOOKUP(A8,[1]ADHERENTS!A:I,8))</f>
        <v>non</v>
      </c>
      <c r="J8" s="162"/>
    </row>
    <row r="9" spans="1:10" ht="15.75" customHeight="1">
      <c r="A9" s="151">
        <v>44</v>
      </c>
      <c r="B9" s="170"/>
      <c r="C9" s="159" t="str">
        <f>IF(ISBLANK(A9),"",VLOOKUP(A9,[1]ADHERENTS!A:I,2))</f>
        <v>JARRY</v>
      </c>
      <c r="D9" s="159" t="str">
        <f>IF(ISBLANK(A9),"",VLOOKUP(A9,[1]ADHERENTS!A:I,3))</f>
        <v>Vincent</v>
      </c>
      <c r="E9" s="165" t="s">
        <v>307</v>
      </c>
      <c r="F9" s="166" t="s">
        <v>460</v>
      </c>
      <c r="G9" s="162" t="str">
        <f>IF(ISBLANK(A9),"",VLOOKUP(A9,[1]ADHERENTS!A:I,9))</f>
        <v>vincej42@gmail.com</v>
      </c>
      <c r="H9" s="162" t="str">
        <f>IF(ISBLANK(A9),"",VLOOKUP(A9,[1]ADHERENTS!A:I,7))</f>
        <v>02 38 38 29 22</v>
      </c>
      <c r="I9" s="162" t="str">
        <f>IF(ISBLANK(A9),"",VLOOKUP(A9,[1]ADHERENTS!A:I,8))</f>
        <v xml:space="preserve"> après 20H</v>
      </c>
      <c r="J9" s="162"/>
    </row>
    <row r="10" spans="1:10" ht="15.75" customHeight="1">
      <c r="A10" s="151">
        <v>49</v>
      </c>
      <c r="B10" s="164" t="s">
        <v>300</v>
      </c>
      <c r="C10" s="159" t="str">
        <f>IF(ISBLANK(A10),"",VLOOKUP(A10,[1]ADHERENTS!A:I,2))</f>
        <v>ROUSSEAU</v>
      </c>
      <c r="D10" s="159" t="str">
        <f>IF(ISBLANK(A10),"",VLOOKUP(A10,[1]ADHERENTS!A:I,3))</f>
        <v>MARIE-BERNADETTE</v>
      </c>
      <c r="E10" s="165" t="s">
        <v>307</v>
      </c>
      <c r="F10" s="166"/>
      <c r="G10" s="162" t="str">
        <f>IF(ISBLANK(A10),"",VLOOKUP(A10,[1]ADHERENTS!A:I,9))</f>
        <v>maberouss@orange.fr</v>
      </c>
      <c r="H10" s="162" t="str">
        <f>IF(ISBLANK(A10),"",VLOOKUP(A10,[1]ADHERENTS!A:I,7))</f>
        <v>0238383985</v>
      </c>
      <c r="I10" s="162" t="str">
        <f>IF(ISBLANK(A10),"",VLOOKUP(A10,[1]ADHERENTS!A:I,8))</f>
        <v>0624073958</v>
      </c>
      <c r="J10" s="162"/>
    </row>
    <row r="11" spans="1:10" ht="15.75" customHeight="1">
      <c r="A11" s="151">
        <v>64</v>
      </c>
      <c r="B11" s="171">
        <v>42407</v>
      </c>
      <c r="C11" s="159" t="str">
        <f>IF(ISBLANK(A11),"",VLOOKUP(A11,[1]ADHERENTS!A:I,2))</f>
        <v>LEMBRE</v>
      </c>
      <c r="D11" s="159" t="str">
        <f>IF(ISBLANK(A11),"",VLOOKUP(A11,[1]ADHERENTS!A:I,3))</f>
        <v>Marie-Christine</v>
      </c>
      <c r="E11" s="165" t="s">
        <v>307</v>
      </c>
      <c r="F11" s="166" t="s">
        <v>461</v>
      </c>
      <c r="G11" s="162" t="str">
        <f>IF(ISBLANK(A11),"",VLOOKUP(A11,[1]ADHERENTS!A:I,9))</f>
        <v xml:space="preserve">marie-christine.lembre@laposte.net </v>
      </c>
      <c r="H11" s="162" t="str">
        <f>IF(ISBLANK(A11),"",VLOOKUP(A11,[1]ADHERENTS!A:I,7))</f>
        <v>0677111666</v>
      </c>
      <c r="I11" s="162">
        <f>IF(ISBLANK(A11),"",VLOOKUP(A11,[1]ADHERENTS!A:I,8))</f>
        <v>0</v>
      </c>
      <c r="J11" s="162"/>
    </row>
    <row r="12" spans="1:10" ht="16.5" customHeight="1">
      <c r="A12" s="151">
        <v>10</v>
      </c>
      <c r="B12" s="172"/>
      <c r="C12" s="159" t="str">
        <f>IF(ISBLANK(A12),"",VLOOKUP(A12,[1]ADHERENTS!A:I,2))</f>
        <v>RHODES</v>
      </c>
      <c r="D12" s="159" t="str">
        <f>IF(ISBLANK(A12),"",VLOOKUP(A12,[1]ADHERENTS!A:I,3))</f>
        <v>Micheline</v>
      </c>
      <c r="E12" s="165" t="s">
        <v>308</v>
      </c>
      <c r="F12" s="161" t="s">
        <v>462</v>
      </c>
      <c r="G12" s="162" t="str">
        <f>IF(ISBLANK(A12),"",VLOOKUP(A12,[1]ADHERENTS!A:I,9))</f>
        <v>rhodesmi@ozone.net</v>
      </c>
      <c r="H12" s="162" t="str">
        <f>IF(ISBLANK(A12),"",VLOOKUP(A12,[1]ADHERENTS!A:I,7))</f>
        <v>02.38.38.10.82</v>
      </c>
      <c r="I12" s="162">
        <f>IF(ISBLANK(A12),"",VLOOKUP(A12,[1]ADHERENTS!A:I,8))</f>
        <v>0</v>
      </c>
      <c r="J12" s="162"/>
    </row>
    <row r="13" spans="1:10" ht="15.75" customHeight="1">
      <c r="A13" s="151">
        <v>44</v>
      </c>
      <c r="B13" s="170"/>
      <c r="C13" s="159" t="str">
        <f>IF(ISBLANK(A13),"",VLOOKUP(A13,[1]ADHERENTS!A:I,2))</f>
        <v>JARRY</v>
      </c>
      <c r="D13" s="159" t="str">
        <f>IF(ISBLANK(A13),"",VLOOKUP(A13,[1]ADHERENTS!A:I,3))</f>
        <v>Vincent</v>
      </c>
      <c r="E13" s="165" t="s">
        <v>308</v>
      </c>
      <c r="F13" s="166" t="s">
        <v>463</v>
      </c>
      <c r="G13" s="162" t="str">
        <f>IF(ISBLANK(A13),"",VLOOKUP(A13,[1]ADHERENTS!A:I,9))</f>
        <v>vincej42@gmail.com</v>
      </c>
      <c r="H13" s="162" t="str">
        <f>IF(ISBLANK(A13),"",VLOOKUP(A13,[1]ADHERENTS!A:I,7))</f>
        <v>02 38 38 29 22</v>
      </c>
      <c r="I13" s="162" t="str">
        <f>IF(ISBLANK(A13),"",VLOOKUP(A13,[1]ADHERENTS!A:I,8))</f>
        <v xml:space="preserve"> après 20H</v>
      </c>
      <c r="J13" s="162"/>
    </row>
    <row r="14" spans="1:10" ht="15.75" customHeight="1">
      <c r="A14" s="151">
        <v>49.5</v>
      </c>
      <c r="B14" s="164" t="s">
        <v>300</v>
      </c>
      <c r="C14" s="159" t="str">
        <f>IF(ISBLANK(A14),"",VLOOKUP(A14,[1]ADHERENTS!A:I,2))</f>
        <v>MELOT</v>
      </c>
      <c r="D14" s="159" t="str">
        <f>IF(ISBLANK(A14),"",VLOOKUP(A14,[1]ADHERENTS!A:I,3))</f>
        <v>PIERRE</v>
      </c>
      <c r="E14" s="165" t="s">
        <v>308</v>
      </c>
      <c r="F14" s="166" t="s">
        <v>464</v>
      </c>
      <c r="G14" s="162" t="str">
        <f>IF(ISBLANK(A14),"",VLOOKUP(A14,[1]ADHERENTS!A:I,9))</f>
        <v>pierrepetrus@yahoo.fr</v>
      </c>
      <c r="H14" s="162" t="str">
        <f>IF(ISBLANK(A14),"",VLOOKUP(A14,[1]ADHERENTS!A:I,7))</f>
        <v>0238383985</v>
      </c>
      <c r="I14" s="162" t="str">
        <f>IF(ISBLANK(A14),"",VLOOKUP(A14,[1]ADHERENTS!A:I,8))</f>
        <v>0677466796</v>
      </c>
      <c r="J14" s="162"/>
    </row>
    <row r="15" spans="1:10" ht="15.75" customHeight="1">
      <c r="A15" s="151">
        <v>51</v>
      </c>
      <c r="B15" s="164" t="s">
        <v>300</v>
      </c>
      <c r="C15" s="159" t="str">
        <f>IF(ISBLANK(A15),"",VLOOKUP(A15,[1]ADHERENTS!A:I,2))</f>
        <v>GODIVEAU</v>
      </c>
      <c r="D15" s="159" t="str">
        <f>IF(ISBLANK(A15),"",VLOOKUP(A15,[1]ADHERENTS!A:I,3))</f>
        <v>jocelyne</v>
      </c>
      <c r="E15" s="165" t="s">
        <v>308</v>
      </c>
      <c r="F15" s="166" t="s">
        <v>465</v>
      </c>
      <c r="G15" s="162" t="str">
        <f>IF(ISBLANK(A15),"",VLOOKUP(A15,[1]ADHERENTS!A:I,9))</f>
        <v>jocesel45@gmail.com</v>
      </c>
      <c r="H15" s="162" t="str">
        <f>IF(ISBLANK(A15),"",VLOOKUP(A15,[1]ADHERENTS!A:I,7))</f>
        <v>0678785799</v>
      </c>
      <c r="I15" s="162">
        <f>IF(ISBLANK(A15),"",VLOOKUP(A15,[1]ADHERENTS!A:I,8))</f>
        <v>0</v>
      </c>
      <c r="J15" s="162"/>
    </row>
    <row r="16" spans="1:10" ht="15.75" customHeight="1">
      <c r="A16" s="173">
        <v>24.5</v>
      </c>
      <c r="B16" s="174" t="s">
        <v>212</v>
      </c>
      <c r="C16" s="159" t="str">
        <f>IF(ISBLANK(A16),"",VLOOKUP(A16,[1]ADHERENTS!A:I,2))</f>
        <v>De GARAMBE</v>
      </c>
      <c r="D16" s="159" t="str">
        <f>IF(ISBLANK(A16),"",VLOOKUP(A16,[1]ADHERENTS!A:I,3))</f>
        <v>Hubert</v>
      </c>
      <c r="E16" s="165" t="s">
        <v>321</v>
      </c>
      <c r="F16" s="161" t="s">
        <v>466</v>
      </c>
      <c r="G16" s="162" t="str">
        <f>IF(ISBLANK(A16),"",VLOOKUP(A16,[1]ADHERENTS!A:I,9))</f>
        <v>hubert.de.garambe@orange.fr</v>
      </c>
      <c r="H16" s="162" t="str">
        <f>IF(ISBLANK(A16),"",VLOOKUP(A16,[1]ADHERENTS!A:I,7))</f>
        <v>02.38.38.09.14</v>
      </c>
      <c r="I16" s="162">
        <f>IF(ISBLANK(A16),"",VLOOKUP(A16,[1]ADHERENTS!A:I,8))</f>
        <v>0</v>
      </c>
      <c r="J16" s="162"/>
    </row>
    <row r="17" spans="1:10" ht="15.75" customHeight="1">
      <c r="A17" s="151">
        <v>3</v>
      </c>
      <c r="B17" s="170">
        <v>42705</v>
      </c>
      <c r="C17" s="168" t="s">
        <v>19</v>
      </c>
      <c r="D17" s="159" t="str">
        <f>IF(ISBLANK(A17),"",VLOOKUP(A17,[1]ADHERENTS!A:I,3))</f>
        <v>Muriel</v>
      </c>
      <c r="E17" s="165" t="s">
        <v>309</v>
      </c>
      <c r="F17" s="166" t="s">
        <v>467</v>
      </c>
      <c r="G17" s="169" t="str">
        <f>IF(ISBLANK(A17),"",VLOOKUP(A17,[1]ADHERENTS!A:I,9))</f>
        <v xml:space="preserve">murielthiba@gmail.com </v>
      </c>
      <c r="H17" s="162" t="str">
        <f>IF(ISBLANK(A17),"",VLOOKUP(A17,[1]ADHERENTS!A:I,7))</f>
        <v>02.38.31.14.98</v>
      </c>
      <c r="I17" s="162" t="str">
        <f>IF(ISBLANK(A17),"",VLOOKUP(A17,[1]ADHERENTS!A:I,8))</f>
        <v>06.16.58.91.69</v>
      </c>
      <c r="J17" s="162"/>
    </row>
    <row r="18" spans="1:10" ht="15.75" customHeight="1">
      <c r="A18" s="151">
        <v>4</v>
      </c>
      <c r="B18" s="172">
        <v>42705</v>
      </c>
      <c r="C18" s="159" t="str">
        <f>IF(ISBLANK(A18),"",VLOOKUP(A18,[1]ADHERENTS!A:I,2))</f>
        <v>THIBAULT</v>
      </c>
      <c r="D18" s="159" t="str">
        <f>IF(ISBLANK(A18),"",VLOOKUP(A18,[1]ADHERENTS!A:I,3))</f>
        <v>Muriel</v>
      </c>
      <c r="E18" s="175" t="s">
        <v>309</v>
      </c>
      <c r="F18" s="166" t="s">
        <v>468</v>
      </c>
      <c r="G18" s="169" t="str">
        <f>IF(ISBLANK(A18),"",VLOOKUP(A18,[1]ADHERENTS!A:I,9))</f>
        <v xml:space="preserve">murielthiba@gmail.com </v>
      </c>
      <c r="H18" s="162" t="str">
        <f>IF(ISBLANK(A18),"",VLOOKUP(A18,[1]ADHERENTS!A:I,7))</f>
        <v>02.38.31.14.98</v>
      </c>
      <c r="I18" s="162" t="str">
        <f>IF(ISBLANK(A18),"",VLOOKUP(A18,[1]ADHERENTS!A:I,8))</f>
        <v>06.16.58.91.69</v>
      </c>
      <c r="J18" s="162"/>
    </row>
    <row r="19" spans="1:10" ht="15.75" customHeight="1">
      <c r="A19" s="151">
        <v>22</v>
      </c>
      <c r="B19" s="164" t="s">
        <v>469</v>
      </c>
      <c r="C19" s="159" t="str">
        <f>IF(ISBLANK(A19),"",VLOOKUP(A19,[1]ADHERENTS!A:I,2))</f>
        <v>MERY</v>
      </c>
      <c r="D19" s="159" t="str">
        <f>IF(ISBLANK(A19),"",VLOOKUP(A19,[1]ADHERENTS!A:I,3))</f>
        <v>Nicole</v>
      </c>
      <c r="E19" s="165" t="s">
        <v>309</v>
      </c>
      <c r="F19" s="166" t="s">
        <v>470</v>
      </c>
      <c r="G19" s="169" t="str">
        <f>IF(ISBLANK(A19),"",VLOOKUP(A19,[1]ADHERENTS!A:I,9))</f>
        <v>meryni@orange.fr</v>
      </c>
      <c r="H19" s="162" t="str">
        <f>IF(ISBLANK(A19),"",VLOOKUP(A19,[1]ADHERENTS!A:I,7))</f>
        <v>02.38.67.35.50</v>
      </c>
      <c r="I19" s="162" t="str">
        <f>IF(ISBLANK(A19),"",VLOOKUP(A19,[1]ADHERENTS!A:I,8))</f>
        <v>06.30.98.67.03</v>
      </c>
      <c r="J19" s="162"/>
    </row>
    <row r="20" spans="1:10" ht="15.75" customHeight="1">
      <c r="A20" s="151">
        <v>22</v>
      </c>
      <c r="B20" s="164" t="s">
        <v>469</v>
      </c>
      <c r="C20" s="159" t="str">
        <f>IF(ISBLANK(A20),"",VLOOKUP(A20,[1]ADHERENTS!A:I,2))</f>
        <v>MERY</v>
      </c>
      <c r="D20" s="159" t="str">
        <f>IF(ISBLANK(A20),"",VLOOKUP(A20,[1]ADHERENTS!A:I,3))</f>
        <v>Nicole</v>
      </c>
      <c r="E20" s="165" t="s">
        <v>309</v>
      </c>
      <c r="F20" s="166" t="s">
        <v>471</v>
      </c>
      <c r="G20" s="169" t="str">
        <f>IF(ISBLANK(A20),"",VLOOKUP(A20,[1]ADHERENTS!A:I,9))</f>
        <v>meryni@orange.fr</v>
      </c>
      <c r="H20" s="162" t="str">
        <f>IF(ISBLANK(A20),"",VLOOKUP(A20,[1]ADHERENTS!A:I,7))</f>
        <v>02.38.67.35.50</v>
      </c>
      <c r="I20" s="162" t="str">
        <f>IF(ISBLANK(A20),"",VLOOKUP(A20,[1]ADHERENTS!A:I,8))</f>
        <v>06.30.98.67.03</v>
      </c>
      <c r="J20" s="162"/>
    </row>
    <row r="21" spans="1:10" ht="15.75" customHeight="1">
      <c r="A21" s="151">
        <v>22</v>
      </c>
      <c r="B21" s="164" t="s">
        <v>472</v>
      </c>
      <c r="C21" s="159" t="str">
        <f>IF(ISBLANK(A21),"",VLOOKUP(A21,[1]ADHERENTS!A:I,2))</f>
        <v>MERY</v>
      </c>
      <c r="D21" s="159" t="str">
        <f>IF(ISBLANK(A21),"",VLOOKUP(A21,[1]ADHERENTS!A:I,3))</f>
        <v>Nicole</v>
      </c>
      <c r="E21" s="165" t="s">
        <v>309</v>
      </c>
      <c r="F21" s="166" t="s">
        <v>473</v>
      </c>
      <c r="G21" s="169" t="str">
        <f>IF(ISBLANK(A21),"",VLOOKUP(A21,[1]ADHERENTS!A:I,9))</f>
        <v>meryni@orange.fr</v>
      </c>
      <c r="H21" s="162" t="str">
        <f>IF(ISBLANK(A21),"",VLOOKUP(A21,[1]ADHERENTS!A:I,7))</f>
        <v>02.38.67.35.50</v>
      </c>
      <c r="I21" s="162" t="str">
        <f>IF(ISBLANK(A21),"",VLOOKUP(A21,[1]ADHERENTS!A:I,8))</f>
        <v>06.30.98.67.03</v>
      </c>
      <c r="J21" s="162"/>
    </row>
    <row r="22" spans="1:10" ht="15.75" customHeight="1">
      <c r="A22" s="151">
        <v>22</v>
      </c>
      <c r="B22" s="164" t="s">
        <v>472</v>
      </c>
      <c r="C22" s="159" t="str">
        <f>IF(ISBLANK(A22),"",VLOOKUP(A22,[1]ADHERENTS!A:I,2))</f>
        <v>MERY</v>
      </c>
      <c r="D22" s="159" t="str">
        <f>IF(ISBLANK(A22),"",VLOOKUP(A22,[1]ADHERENTS!A:I,3))</f>
        <v>Nicole</v>
      </c>
      <c r="E22" s="165" t="s">
        <v>309</v>
      </c>
      <c r="F22" s="166" t="s">
        <v>474</v>
      </c>
      <c r="G22" s="169" t="str">
        <f>IF(ISBLANK(A22),"",VLOOKUP(A22,[1]ADHERENTS!A:I,9))</f>
        <v>meryni@orange.fr</v>
      </c>
      <c r="H22" s="162" t="str">
        <f>IF(ISBLANK(A22),"",VLOOKUP(A22,[1]ADHERENTS!A:I,7))</f>
        <v>02.38.67.35.50</v>
      </c>
      <c r="I22" s="162" t="str">
        <f>IF(ISBLANK(A22),"",VLOOKUP(A22,[1]ADHERENTS!A:I,8))</f>
        <v>06.30.98.67.03</v>
      </c>
      <c r="J22" s="162"/>
    </row>
    <row r="23" spans="1:10" ht="15.75" customHeight="1">
      <c r="A23" s="151">
        <v>22</v>
      </c>
      <c r="B23" s="164" t="s">
        <v>472</v>
      </c>
      <c r="C23" s="159" t="str">
        <f>IF(ISBLANK(A23),"",VLOOKUP(A23,[1]ADHERENTS!A:I,2))</f>
        <v>MERY</v>
      </c>
      <c r="D23" s="159" t="str">
        <f>IF(ISBLANK(A23),"",VLOOKUP(A23,[1]ADHERENTS!A:I,3))</f>
        <v>Nicole</v>
      </c>
      <c r="E23" s="165" t="s">
        <v>309</v>
      </c>
      <c r="F23" s="166" t="s">
        <v>475</v>
      </c>
      <c r="G23" s="169" t="str">
        <f>IF(ISBLANK(A23),"",VLOOKUP(A23,[1]ADHERENTS!A:I,9))</f>
        <v>meryni@orange.fr</v>
      </c>
      <c r="H23" s="162" t="str">
        <f>IF(ISBLANK(A23),"",VLOOKUP(A23,[1]ADHERENTS!A:I,7))</f>
        <v>02.38.67.35.50</v>
      </c>
      <c r="I23" s="162" t="str">
        <f>IF(ISBLANK(A23),"",VLOOKUP(A23,[1]ADHERENTS!A:I,8))</f>
        <v>06.30.98.67.03</v>
      </c>
      <c r="J23" s="162"/>
    </row>
    <row r="24" spans="1:10" ht="15.75" customHeight="1">
      <c r="A24" s="151">
        <v>52</v>
      </c>
      <c r="B24" s="164" t="s">
        <v>300</v>
      </c>
      <c r="C24" s="159" t="str">
        <f>IF(ISBLANK(A24),"",VLOOKUP(A24,[1]ADHERENTS!A:I,2))</f>
        <v>METGY</v>
      </c>
      <c r="D24" s="159" t="str">
        <f>IF(ISBLANK(A24),"",VLOOKUP(A24,[1]ADHERENTS!A:I,3))</f>
        <v>AICHA</v>
      </c>
      <c r="E24" s="165" t="s">
        <v>309</v>
      </c>
      <c r="F24" s="166" t="s">
        <v>476</v>
      </c>
      <c r="G24" s="162" t="str">
        <f>IF(ISBLANK(A24),"",VLOOKUP(A24,[1]ADHERENTS!A:I,9))</f>
        <v>aichametgy@yahoo.fr</v>
      </c>
      <c r="H24" s="162" t="str">
        <f>IF(ISBLANK(A24),"",VLOOKUP(A24,[1]ADHERENTS!A:I,7))</f>
        <v>0698143617</v>
      </c>
      <c r="I24" s="162">
        <f>IF(ISBLANK(A24),"",VLOOKUP(A24,[1]ADHERENTS!A:I,8))</f>
        <v>0</v>
      </c>
      <c r="J24" s="162"/>
    </row>
    <row r="25" spans="1:10" ht="15.75" customHeight="1">
      <c r="A25" s="151">
        <v>53</v>
      </c>
      <c r="B25" s="164" t="s">
        <v>300</v>
      </c>
      <c r="C25" s="159" t="str">
        <f>IF(ISBLANK(A25),"",VLOOKUP(A25,[1]ADHERENTS!A:I,2))</f>
        <v>VERKEST</v>
      </c>
      <c r="D25" s="159" t="str">
        <f>IF(ISBLANK(A25),"",VLOOKUP(A25,[1]ADHERENTS!A:I,3))</f>
        <v>ROSELYNE</v>
      </c>
      <c r="E25" s="165" t="s">
        <v>309</v>
      </c>
      <c r="F25" s="166" t="s">
        <v>477</v>
      </c>
      <c r="G25" s="162" t="str">
        <f>IF(ISBLANK(A25),"",VLOOKUP(A25,[1]ADHERENTS!A:I,9))</f>
        <v>r.verkest@9online.fr</v>
      </c>
      <c r="H25" s="162" t="str">
        <f>IF(ISBLANK(A25),"",VLOOKUP(A25,[1]ADHERENTS!A:I,7))</f>
        <v>0664307566</v>
      </c>
      <c r="I25" s="162">
        <f>IF(ISBLANK(A25),"",VLOOKUP(A25,[1]ADHERENTS!A:I,8))</f>
        <v>0</v>
      </c>
      <c r="J25" s="162"/>
    </row>
    <row r="26" spans="1:10" ht="15.75" customHeight="1">
      <c r="A26" s="151">
        <v>54</v>
      </c>
      <c r="B26" s="170">
        <v>42525</v>
      </c>
      <c r="C26" s="159" t="str">
        <f>IF(ISBLANK(A26),"",VLOOKUP(A26,[1]ADHERENTS!A:I,2))</f>
        <v>BATAILLE</v>
      </c>
      <c r="D26" s="159" t="str">
        <f>IF(ISBLANK(A26),"",VLOOKUP(A26,[1]ADHERENTS!A:I,3))</f>
        <v>ANNE</v>
      </c>
      <c r="E26" s="165" t="s">
        <v>309</v>
      </c>
      <c r="F26" s="166" t="s">
        <v>478</v>
      </c>
      <c r="G26" s="162" t="str">
        <f>IF(ISBLANK(A26),"",VLOOKUP(A26,[1]ADHERENTS!A:I,9))</f>
        <v>anne4bataille@yahoo.fr</v>
      </c>
      <c r="H26" s="162" t="str">
        <f>IF(ISBLANK(A26),"",VLOOKUP(A26,[1]ADHERENTS!A:I,7))</f>
        <v>0672022330</v>
      </c>
      <c r="I26" s="162">
        <f>IF(ISBLANK(A26),"",VLOOKUP(A26,[1]ADHERENTS!A:I,8))</f>
        <v>0</v>
      </c>
      <c r="J26" s="162"/>
    </row>
    <row r="27" spans="1:10" ht="15.75" customHeight="1">
      <c r="A27" s="151">
        <v>54</v>
      </c>
      <c r="B27" s="170">
        <v>42525</v>
      </c>
      <c r="C27" s="159" t="str">
        <f>IF(ISBLANK(A27),"",VLOOKUP(A27,[1]ADHERENTS!A:I,2))</f>
        <v>BATAILLE</v>
      </c>
      <c r="D27" s="159" t="str">
        <f>IF(ISBLANK(A27),"",VLOOKUP(A27,[1]ADHERENTS!A:I,3))</f>
        <v>ANNE</v>
      </c>
      <c r="E27" s="165" t="s">
        <v>309</v>
      </c>
      <c r="F27" s="166" t="s">
        <v>479</v>
      </c>
      <c r="G27" s="162" t="str">
        <f>IF(ISBLANK(A27),"",VLOOKUP(A27,[1]ADHERENTS!A:I,9))</f>
        <v>anne4bataille@yahoo.fr</v>
      </c>
      <c r="H27" s="162" t="str">
        <f>IF(ISBLANK(A27),"",VLOOKUP(A27,[1]ADHERENTS!A:I,7))</f>
        <v>0672022330</v>
      </c>
      <c r="I27" s="162">
        <f>IF(ISBLANK(A27),"",VLOOKUP(A27,[1]ADHERENTS!A:I,8))</f>
        <v>0</v>
      </c>
      <c r="J27" s="162"/>
    </row>
    <row r="28" spans="1:10" ht="15.75" customHeight="1">
      <c r="A28" s="151">
        <v>39</v>
      </c>
      <c r="B28" s="164"/>
      <c r="C28" s="159" t="str">
        <f>IF(ISBLANK(A28),"",VLOOKUP(A28,[1]ADHERENTS!A:I,2))</f>
        <v>PHILIPPOT</v>
      </c>
      <c r="D28" s="159" t="str">
        <f>IF(ISBLANK(A28),"",VLOOKUP(A28,[1]ADHERENTS!A:I,3))</f>
        <v>Lucien</v>
      </c>
      <c r="E28" s="165" t="s">
        <v>310</v>
      </c>
      <c r="F28" s="166" t="s">
        <v>480</v>
      </c>
      <c r="G28" s="162" t="str">
        <f>IF(ISBLANK(A28),"",VLOOKUP(A28,[1]ADHERENTS!A:I,9))</f>
        <v>lucien.sauldres@gmail.com</v>
      </c>
      <c r="H28" s="162">
        <f>IF(ISBLANK(A28),"",VLOOKUP(A28,[1]ADHERENTS!A:I,7))</f>
        <v>0</v>
      </c>
      <c r="I28" s="162" t="str">
        <f>IF(ISBLANK(A28),"",VLOOKUP(A28,[1]ADHERENTS!A:I,8))</f>
        <v>06.51.16.96.01</v>
      </c>
      <c r="J28" s="162"/>
    </row>
    <row r="29" spans="1:10" ht="15.75" customHeight="1">
      <c r="A29" s="151">
        <v>39</v>
      </c>
      <c r="B29" s="164"/>
      <c r="C29" s="159" t="str">
        <f>IF(ISBLANK(A29),"",VLOOKUP(A29,[1]ADHERENTS!A:I,2))</f>
        <v>PHILIPPOT</v>
      </c>
      <c r="D29" s="159" t="str">
        <f>IF(ISBLANK(A29),"",VLOOKUP(A29,[1]ADHERENTS!A:I,3))</f>
        <v>Lucien</v>
      </c>
      <c r="E29" s="165" t="s">
        <v>310</v>
      </c>
      <c r="F29" s="166" t="s">
        <v>481</v>
      </c>
      <c r="G29" s="162" t="str">
        <f>IF(ISBLANK(A29),"",VLOOKUP(A29,[1]ADHERENTS!A:I,9))</f>
        <v>lucien.sauldres@gmail.com</v>
      </c>
      <c r="H29" s="162">
        <f>IF(ISBLANK(A29),"",VLOOKUP(A29,[1]ADHERENTS!A:I,7))</f>
        <v>0</v>
      </c>
      <c r="I29" s="162" t="str">
        <f>IF(ISBLANK(A29),"",VLOOKUP(A29,[1]ADHERENTS!A:I,8))</f>
        <v>06.51.16.96.01</v>
      </c>
      <c r="J29" s="162"/>
    </row>
    <row r="30" spans="1:10" ht="15.75" customHeight="1">
      <c r="A30" s="151">
        <v>42</v>
      </c>
      <c r="B30" s="170"/>
      <c r="C30" s="159" t="str">
        <f>IF(ISBLANK(A30),"",VLOOKUP(A30,[1]ADHERENTS!A:I,2))</f>
        <v>LACOUR</v>
      </c>
      <c r="D30" s="159" t="str">
        <f>IF(ISBLANK(A30),"",VLOOKUP(A30,[1]ADHERENTS!A:I,3))</f>
        <v>Jean-Paul</v>
      </c>
      <c r="E30" s="165" t="s">
        <v>310</v>
      </c>
      <c r="F30" s="166" t="s">
        <v>482</v>
      </c>
      <c r="G30" s="162" t="str">
        <f>IF(ISBLANK(A30),"",VLOOKUP(A30,[1]ADHERENTS!A:I,9))</f>
        <v>jp.lacour1@gmail.com</v>
      </c>
      <c r="H30" s="162" t="str">
        <f>IF(ISBLANK(A30),"",VLOOKUP(A30,[1]ADHERENTS!A:I,7))</f>
        <v>02.48.58.62.66</v>
      </c>
      <c r="I30" s="162" t="str">
        <f>IF(ISBLANK(A30),"",VLOOKUP(A30,[1]ADHERENTS!A:I,8))</f>
        <v>non</v>
      </c>
      <c r="J30" s="162"/>
    </row>
    <row r="31" spans="1:10" ht="15.75" customHeight="1">
      <c r="A31" s="151">
        <v>44</v>
      </c>
      <c r="B31" s="170"/>
      <c r="C31" s="159" t="str">
        <f>IF(ISBLANK(A31),"",VLOOKUP(A31,[1]ADHERENTS!A:I,2))</f>
        <v>JARRY</v>
      </c>
      <c r="D31" s="159" t="str">
        <f>IF(ISBLANK(A31),"",VLOOKUP(A31,[1]ADHERENTS!A:I,3))</f>
        <v>Vincent</v>
      </c>
      <c r="E31" s="165" t="s">
        <v>310</v>
      </c>
      <c r="F31" s="166" t="s">
        <v>483</v>
      </c>
      <c r="G31" s="162" t="str">
        <f>IF(ISBLANK(A31),"",VLOOKUP(A31,[1]ADHERENTS!A:I,9))</f>
        <v>vincej42@gmail.com</v>
      </c>
      <c r="H31" s="162" t="str">
        <f>IF(ISBLANK(A31),"",VLOOKUP(A31,[1]ADHERENTS!A:I,7))</f>
        <v>02 38 38 29 22</v>
      </c>
      <c r="I31" s="162" t="str">
        <f>IF(ISBLANK(A31),"",VLOOKUP(A31,[1]ADHERENTS!A:I,8))</f>
        <v xml:space="preserve"> après 20H</v>
      </c>
      <c r="J31" s="162"/>
    </row>
    <row r="32" spans="1:10" ht="15.75" customHeight="1">
      <c r="A32" s="151">
        <v>45</v>
      </c>
      <c r="B32" s="167">
        <v>42653</v>
      </c>
      <c r="C32" s="159" t="str">
        <f>IF(ISBLANK(A32),"",VLOOKUP(A32,[1]ADHERENTS!A:I,2))</f>
        <v>COUTAREL</v>
      </c>
      <c r="D32" s="159" t="str">
        <f>IF(ISBLANK(A32),"",VLOOKUP(A32,[1]ADHERENTS!A:I,3))</f>
        <v>Lydia</v>
      </c>
      <c r="E32" s="165" t="s">
        <v>310</v>
      </c>
      <c r="F32" s="166" t="s">
        <v>484</v>
      </c>
      <c r="G32" s="162" t="str">
        <f>IF(ISBLANK(A32),"",VLOOKUP(A32,[1]ADHERENTS!A:I,9))</f>
        <v>lydiacoutarel@yahoo.fr</v>
      </c>
      <c r="H32" s="162">
        <f>IF(ISBLANK(A32),"",VLOOKUP(A32,[1]ADHERENTS!A:I,7))</f>
        <v>0</v>
      </c>
      <c r="I32" s="162" t="str">
        <f>IF(ISBLANK(A32),"",VLOOKUP(A32,[1]ADHERENTS!A:I,8))</f>
        <v>06 46 59 51 51</v>
      </c>
      <c r="J32" s="162"/>
    </row>
    <row r="33" spans="1:10" ht="15.75" customHeight="1">
      <c r="A33" s="151">
        <v>46</v>
      </c>
      <c r="B33" s="164" t="s">
        <v>485</v>
      </c>
      <c r="C33" s="159" t="str">
        <f>IF(ISBLANK(A33),"",VLOOKUP(A33,[1]ADHERENTS!A:I,2))</f>
        <v>ADOFF</v>
      </c>
      <c r="D33" s="159" t="str">
        <f>IF(ISBLANK(A33),"",VLOOKUP(A33,[1]ADHERENTS!A:I,3))</f>
        <v>ANDRE</v>
      </c>
      <c r="E33" s="165" t="s">
        <v>310</v>
      </c>
      <c r="F33" s="166" t="s">
        <v>486</v>
      </c>
      <c r="G33" s="162" t="str">
        <f>IF(ISBLANK(A33),"",VLOOKUP(A33,[1]ADHERENTS!A:I,9))</f>
        <v>andado.45@gmail.com</v>
      </c>
      <c r="H33" s="162" t="str">
        <f>IF(ISBLANK(A33),"",VLOOKUP(A33,[1]ADHERENTS!A:I,7))</f>
        <v>0238360874</v>
      </c>
      <c r="I33" s="162" t="str">
        <f>IF(ISBLANK(A33),"",VLOOKUP(A33,[1]ADHERENTS!A:I,8))</f>
        <v>0771157335</v>
      </c>
      <c r="J33" s="162"/>
    </row>
    <row r="34" spans="1:10" ht="15.75" customHeight="1">
      <c r="A34" s="151">
        <v>46</v>
      </c>
      <c r="B34" s="164" t="s">
        <v>485</v>
      </c>
      <c r="C34" s="159" t="str">
        <f>IF(ISBLANK(A34),"",VLOOKUP(A34,[1]ADHERENTS!A:I,2))</f>
        <v>ADOFF</v>
      </c>
      <c r="D34" s="159" t="str">
        <f>IF(ISBLANK(A34),"",VLOOKUP(A34,[1]ADHERENTS!A:I,3))</f>
        <v>ANDRE</v>
      </c>
      <c r="E34" s="165" t="s">
        <v>310</v>
      </c>
      <c r="F34" s="166" t="s">
        <v>487</v>
      </c>
      <c r="G34" s="162" t="str">
        <f>IF(ISBLANK(A34),"",VLOOKUP(A34,[1]ADHERENTS!A:I,9))</f>
        <v>andado.45@gmail.com</v>
      </c>
      <c r="H34" s="162" t="str">
        <f>IF(ISBLANK(A34),"",VLOOKUP(A34,[1]ADHERENTS!A:I,7))</f>
        <v>0238360874</v>
      </c>
      <c r="I34" s="162" t="str">
        <f>IF(ISBLANK(A34),"",VLOOKUP(A34,[1]ADHERENTS!A:I,8))</f>
        <v>0771157335</v>
      </c>
      <c r="J34" s="162"/>
    </row>
    <row r="35" spans="1:10" ht="15.75" customHeight="1">
      <c r="A35" s="151">
        <v>46</v>
      </c>
      <c r="B35" s="164" t="s">
        <v>485</v>
      </c>
      <c r="C35" s="159" t="str">
        <f>IF(ISBLANK(A35),"",VLOOKUP(A35,[1]ADHERENTS!A:I,2))</f>
        <v>ADOFF</v>
      </c>
      <c r="D35" s="159" t="str">
        <f>IF(ISBLANK(A35),"",VLOOKUP(A35,[1]ADHERENTS!A:I,3))</f>
        <v>ANDRE</v>
      </c>
      <c r="E35" s="165" t="s">
        <v>310</v>
      </c>
      <c r="F35" s="166" t="s">
        <v>488</v>
      </c>
      <c r="G35" s="162" t="str">
        <f>IF(ISBLANK(A35),"",VLOOKUP(A35,[1]ADHERENTS!A:I,9))</f>
        <v>andado.45@gmail.com</v>
      </c>
      <c r="H35" s="162" t="str">
        <f>IF(ISBLANK(A35),"",VLOOKUP(A35,[1]ADHERENTS!A:I,7))</f>
        <v>0238360874</v>
      </c>
      <c r="I35" s="162" t="str">
        <f>IF(ISBLANK(A35),"",VLOOKUP(A35,[1]ADHERENTS!A:I,8))</f>
        <v>0771157335</v>
      </c>
      <c r="J35" s="162"/>
    </row>
    <row r="36" spans="1:10" ht="15.75" customHeight="1">
      <c r="A36" s="151">
        <v>46</v>
      </c>
      <c r="B36" s="164" t="s">
        <v>485</v>
      </c>
      <c r="C36" s="159" t="str">
        <f>IF(ISBLANK(A36),"",VLOOKUP(A36,[1]ADHERENTS!A:I,2))</f>
        <v>ADOFF</v>
      </c>
      <c r="D36" s="159" t="str">
        <f>IF(ISBLANK(A36),"",VLOOKUP(A36,[1]ADHERENTS!A:I,3))</f>
        <v>ANDRE</v>
      </c>
      <c r="E36" s="165" t="s">
        <v>310</v>
      </c>
      <c r="F36" s="166" t="s">
        <v>489</v>
      </c>
      <c r="G36" s="162" t="str">
        <f>IF(ISBLANK(A36),"",VLOOKUP(A36,[1]ADHERENTS!A:I,9))</f>
        <v>andado.45@gmail.com</v>
      </c>
      <c r="H36" s="162" t="str">
        <f>IF(ISBLANK(A36),"",VLOOKUP(A36,[1]ADHERENTS!A:I,7))</f>
        <v>0238360874</v>
      </c>
      <c r="I36" s="162" t="str">
        <f>IF(ISBLANK(A36),"",VLOOKUP(A36,[1]ADHERENTS!A:I,8))</f>
        <v>0771157335</v>
      </c>
      <c r="J36" s="162"/>
    </row>
    <row r="37" spans="1:10" ht="15.75" customHeight="1">
      <c r="A37" s="151">
        <v>50</v>
      </c>
      <c r="B37" s="164" t="s">
        <v>300</v>
      </c>
      <c r="C37" s="159" t="str">
        <f>IF(ISBLANK(A37),"",VLOOKUP(A37,[1]ADHERENTS!A:I,2))</f>
        <v>NOEL</v>
      </c>
      <c r="D37" s="159" t="str">
        <f>IF(ISBLANK(A37),"",VLOOKUP(A37,[1]ADHERENTS!A:I,3))</f>
        <v>JEAN-LOUIS</v>
      </c>
      <c r="E37" s="165" t="s">
        <v>310</v>
      </c>
      <c r="F37" s="166" t="s">
        <v>490</v>
      </c>
      <c r="G37" s="162" t="str">
        <f>IF(ISBLANK(A37),"",VLOOKUP(A37,[1]ADHERENTS!A:I,9))</f>
        <v>noel.felix@wanadoo.fr</v>
      </c>
      <c r="H37" s="162" t="str">
        <f>IF(ISBLANK(A37),"",VLOOKUP(A37,[1]ADHERENTS!A:I,7))</f>
        <v>0238367420</v>
      </c>
      <c r="I37" s="162">
        <f>IF(ISBLANK(A37),"",VLOOKUP(A37,[1]ADHERENTS!A:I,8))</f>
        <v>0</v>
      </c>
      <c r="J37" s="162"/>
    </row>
    <row r="38" spans="1:10" ht="15.75" customHeight="1">
      <c r="A38" s="151">
        <v>52</v>
      </c>
      <c r="B38" s="164" t="s">
        <v>491</v>
      </c>
      <c r="C38" s="159" t="str">
        <f>IF(ISBLANK(A38),"",VLOOKUP(A38,[1]ADHERENTS!A:I,2))</f>
        <v>METGY</v>
      </c>
      <c r="D38" s="159" t="str">
        <f>IF(ISBLANK(A38),"",VLOOKUP(A38,[1]ADHERENTS!A:I,3))</f>
        <v>AICHA</v>
      </c>
      <c r="E38" s="165" t="s">
        <v>310</v>
      </c>
      <c r="F38" s="166" t="s">
        <v>492</v>
      </c>
      <c r="G38" s="162" t="str">
        <f>IF(ISBLANK(A38),"",VLOOKUP(A38,[1]ADHERENTS!A:I,9))</f>
        <v>aichametgy@yahoo.fr</v>
      </c>
      <c r="H38" s="162" t="str">
        <f>IF(ISBLANK(A38),"",VLOOKUP(A38,[1]ADHERENTS!A:I,7))</f>
        <v>0698143617</v>
      </c>
      <c r="I38" s="162">
        <f>IF(ISBLANK(A38),"",VLOOKUP(A38,[1]ADHERENTS!A:I,8))</f>
        <v>0</v>
      </c>
      <c r="J38" s="162"/>
    </row>
    <row r="39" spans="1:10" ht="15.75" customHeight="1">
      <c r="A39" s="151">
        <v>57.5</v>
      </c>
      <c r="B39" s="170">
        <v>42374</v>
      </c>
      <c r="C39" s="159" t="str">
        <f>IF(ISBLANK(A39),"",VLOOKUP(A39,[1]ADHERENTS!A:I,2))</f>
        <v>LE GAC</v>
      </c>
      <c r="D39" s="159" t="str">
        <f>IF(ISBLANK(A39),"",VLOOKUP(A39,[1]ADHERENTS!A:I,3))</f>
        <v>Sylvain</v>
      </c>
      <c r="E39" s="165" t="s">
        <v>310</v>
      </c>
      <c r="F39" s="166" t="s">
        <v>493</v>
      </c>
      <c r="G39" s="169" t="str">
        <f>IF(ISBLANK(A39),"",VLOOKUP(A39,[1]ADHERENTS!A:I,9))</f>
        <v>sylvain.le-gac@laposte.net</v>
      </c>
      <c r="H39" s="162" t="str">
        <f>IF(ISBLANK(A39),"",VLOOKUP(A39,[1]ADHERENTS!A:I,7))</f>
        <v>06.01.86.66.83</v>
      </c>
      <c r="I39" s="162" t="str">
        <f>IF(ISBLANK(A39),"",VLOOKUP(A39,[1]ADHERENTS!A:I,8))</f>
        <v>02.18.11.89.09</v>
      </c>
      <c r="J39" s="162"/>
    </row>
    <row r="40" spans="1:10" ht="15.75" customHeight="1">
      <c r="A40" s="151">
        <v>10</v>
      </c>
      <c r="B40" s="172"/>
      <c r="C40" s="159" t="str">
        <f>IF(ISBLANK(A40),"",VLOOKUP(A40,[1]ADHERENTS!A:I,2))</f>
        <v>RHODES</v>
      </c>
      <c r="D40" s="159" t="str">
        <f>IF(ISBLANK(A40),"",VLOOKUP(A40,[1]ADHERENTS!A:I,3))</f>
        <v>Micheline</v>
      </c>
      <c r="E40" s="165" t="s">
        <v>123</v>
      </c>
      <c r="F40" s="161" t="s">
        <v>494</v>
      </c>
      <c r="G40" s="162" t="str">
        <f>IF(ISBLANK(A40),"",VLOOKUP(A40,[1]ADHERENTS!A:I,9))</f>
        <v>rhodesmi@ozone.net</v>
      </c>
      <c r="H40" s="162" t="str">
        <f>IF(ISBLANK(A40),"",VLOOKUP(A40,[1]ADHERENTS!A:I,7))</f>
        <v>02.38.38.10.82</v>
      </c>
      <c r="I40" s="162">
        <f>IF(ISBLANK(A40),"",VLOOKUP(A40,[1]ADHERENTS!A:I,8))</f>
        <v>0</v>
      </c>
      <c r="J40" s="162"/>
    </row>
    <row r="41" spans="1:10" ht="15.75" customHeight="1">
      <c r="A41" s="151">
        <v>23</v>
      </c>
      <c r="B41" s="164" t="s">
        <v>495</v>
      </c>
      <c r="C41" s="159" t="str">
        <f>IF(ISBLANK(A41),"",VLOOKUP(A41,[1]ADHERENTS!A:I,2))</f>
        <v>PERCHER</v>
      </c>
      <c r="D41" s="159" t="str">
        <f>IF(ISBLANK(A41),"",VLOOKUP(A41,[1]ADHERENTS!A:I,3))</f>
        <v>Anne</v>
      </c>
      <c r="E41" s="175" t="s">
        <v>123</v>
      </c>
      <c r="F41" s="161" t="s">
        <v>123</v>
      </c>
      <c r="G41" s="169" t="str">
        <f>IF(ISBLANK(A41),"",VLOOKUP(A41,[1]ADHERENTS!A:I,9))</f>
        <v>noun_del@yahoo.fr</v>
      </c>
      <c r="H41" s="162" t="str">
        <f>IF(ISBLANK(A41),"",VLOOKUP(A41,[1]ADHERENTS!A:I,7))</f>
        <v>02 38 67 44 12</v>
      </c>
      <c r="I41" s="162" t="str">
        <f>IF(ISBLANK(A41),"",VLOOKUP(A41,[1]ADHERENTS!A:I,8))</f>
        <v>06 84 12 81 41</v>
      </c>
      <c r="J41" s="162"/>
    </row>
    <row r="42" spans="1:10" ht="15.75" customHeight="1">
      <c r="A42" s="151">
        <v>30</v>
      </c>
      <c r="B42" s="164" t="s">
        <v>338</v>
      </c>
      <c r="C42" s="159" t="str">
        <f>IF(ISBLANK(A42),"",VLOOKUP(A42,[1]ADHERENTS!A:I,2))</f>
        <v>LABILE</v>
      </c>
      <c r="D42" s="159" t="str">
        <f>IF(ISBLANK(A42),"",VLOOKUP(A42,[1]ADHERENTS!A:I,3))</f>
        <v>Chantal</v>
      </c>
      <c r="E42" s="210" t="s">
        <v>406</v>
      </c>
      <c r="F42" s="211" t="s">
        <v>496</v>
      </c>
      <c r="G42" s="162" t="str">
        <f>IF(ISBLANK(A42),"",VLOOKUP(A42,[1]ADHERENTS!A:I,9))</f>
        <v>chantal.labile@neuf.fr</v>
      </c>
      <c r="H42" s="162">
        <f>IF(ISBLANK(A42),"",VLOOKUP(A42,[1]ADHERENTS!A:I,7))</f>
        <v>0</v>
      </c>
      <c r="I42" s="162" t="str">
        <f>IF(ISBLANK(A42),"",VLOOKUP(A42,[1]ADHERENTS!A:I,8))</f>
        <v>06.81.92.00.53</v>
      </c>
      <c r="J42" s="162"/>
    </row>
    <row r="43" spans="1:10" ht="15.75" customHeight="1">
      <c r="A43" s="156">
        <v>55</v>
      </c>
      <c r="B43" s="177" t="s">
        <v>344</v>
      </c>
      <c r="C43" s="159" t="str">
        <f>IF(ISBLANK(A43),"",VLOOKUP(A43,[1]ADHERENTS!A:I,2))</f>
        <v>DION</v>
      </c>
      <c r="D43" s="207" t="str">
        <f>IF(ISBLANK(A43),"",VLOOKUP(A43,[1]ADHERENTS!A:I,3))</f>
        <v>PAULETTE</v>
      </c>
      <c r="E43" s="212" t="s">
        <v>123</v>
      </c>
      <c r="F43" s="213" t="s">
        <v>497</v>
      </c>
      <c r="G43" s="208" t="str">
        <f>IF(ISBLANK(A43),"",VLOOKUP(A43,[1]ADHERENTS!A:I,9))</f>
        <v>elodie0708@yahoo.fr</v>
      </c>
      <c r="H43" s="162" t="str">
        <f>IF(ISBLANK(A43),"",VLOOKUP(A43,[1]ADHERENTS!A:I,7))</f>
        <v>0661898847</v>
      </c>
      <c r="I43" s="162">
        <f>IF(ISBLANK(A43),"",VLOOKUP(A43,[1]ADHERENTS!A:I,8))</f>
        <v>0</v>
      </c>
      <c r="J43" s="179"/>
    </row>
    <row r="44" spans="1:10" ht="15.75" customHeight="1">
      <c r="A44" s="156">
        <v>57</v>
      </c>
      <c r="B44" s="177" t="s">
        <v>212</v>
      </c>
      <c r="C44" s="159" t="str">
        <f>IF(ISBLANK(A44),"",VLOOKUP(A44,[1]ADHERENTS!A:I,2))</f>
        <v>LE GAC</v>
      </c>
      <c r="D44" s="207" t="str">
        <f>IF(ISBLANK(A44),"",VLOOKUP(A44,[1]ADHERENTS!A:I,3))</f>
        <v>Nadège</v>
      </c>
      <c r="E44" s="212" t="s">
        <v>123</v>
      </c>
      <c r="F44" s="213" t="s">
        <v>498</v>
      </c>
      <c r="G44" s="208" t="str">
        <f>IF(ISBLANK(A44),"",VLOOKUP(A44,[1]ADHERENTS!A:I,9))</f>
        <v>45nanou64@gmail.com</v>
      </c>
      <c r="H44" s="162" t="str">
        <f>IF(ISBLANK(A44),"",VLOOKUP(A44,[1]ADHERENTS!A:I,7))</f>
        <v>0620847875</v>
      </c>
      <c r="I44" s="162" t="str">
        <f>IF(ISBLANK(A44),"",VLOOKUP(A44,[1]ADHERENTS!A:I,8))</f>
        <v>02.18.11.89.09</v>
      </c>
      <c r="J44" s="179"/>
    </row>
    <row r="45" spans="1:10" ht="15.75" customHeight="1">
      <c r="A45" s="156">
        <v>3</v>
      </c>
      <c r="B45" s="180"/>
      <c r="C45" s="159" t="str">
        <f>IF(ISBLANK(A45),"",VLOOKUP(A45,[1]ADHERENTS!A:I,2))</f>
        <v>THIBAULT</v>
      </c>
      <c r="D45" s="207" t="str">
        <f>IF(ISBLANK(A45),"",VLOOKUP(A45,[1]ADHERENTS!A:I,3))</f>
        <v>Muriel</v>
      </c>
      <c r="E45" s="212" t="s">
        <v>311</v>
      </c>
      <c r="F45" s="214" t="s">
        <v>499</v>
      </c>
      <c r="G45" s="209" t="str">
        <f>IF(ISBLANK(A45),"",VLOOKUP(A45,[1]ADHERENTS!A:I,9))</f>
        <v xml:space="preserve">murielthiba@gmail.com </v>
      </c>
      <c r="H45" s="162" t="str">
        <f>IF(ISBLANK(A45),"",VLOOKUP(A45,[1]ADHERENTS!A:I,7))</f>
        <v>02.38.31.14.98</v>
      </c>
      <c r="I45" s="162" t="str">
        <f>IF(ISBLANK(A45),"",VLOOKUP(A45,[1]ADHERENTS!A:I,8))</f>
        <v>06.16.58.91.69</v>
      </c>
      <c r="J45" s="179"/>
    </row>
    <row r="46" spans="1:10" ht="15.75" customHeight="1">
      <c r="A46" s="156">
        <v>10</v>
      </c>
      <c r="B46" s="180"/>
      <c r="C46" s="159" t="str">
        <f>IF(ISBLANK(A46),"",VLOOKUP(A46,[1]ADHERENTS!A:I,2))</f>
        <v>RHODES</v>
      </c>
      <c r="D46" s="207" t="str">
        <f>IF(ISBLANK(A46),"",VLOOKUP(A46,[1]ADHERENTS!A:I,3))</f>
        <v>Micheline</v>
      </c>
      <c r="E46" s="215" t="s">
        <v>500</v>
      </c>
      <c r="F46" s="214" t="s">
        <v>501</v>
      </c>
      <c r="G46" s="208" t="str">
        <f>IF(ISBLANK(A46),"",VLOOKUP(A46,[1]ADHERENTS!A:I,9))</f>
        <v>rhodesmi@ozone.net</v>
      </c>
      <c r="H46" s="162" t="str">
        <f>IF(ISBLANK(A46),"",VLOOKUP(A46,[1]ADHERENTS!A:I,7))</f>
        <v>02.38.38.10.82</v>
      </c>
      <c r="I46" s="162">
        <f>IF(ISBLANK(A46),"",VLOOKUP(A46,[1]ADHERENTS!A:I,8))</f>
        <v>0</v>
      </c>
      <c r="J46" s="179"/>
    </row>
    <row r="47" spans="1:10" ht="15.75" customHeight="1">
      <c r="A47" s="156">
        <v>10</v>
      </c>
      <c r="B47" s="180"/>
      <c r="C47" s="159" t="str">
        <f>IF(ISBLANK(A47),"",VLOOKUP(A47,[1]ADHERENTS!A:I,2))</f>
        <v>RHODES</v>
      </c>
      <c r="D47" s="207" t="str">
        <f>IF(ISBLANK(A47),"",VLOOKUP(A47,[1]ADHERENTS!A:I,3))</f>
        <v>Micheline</v>
      </c>
      <c r="E47" s="216" t="s">
        <v>311</v>
      </c>
      <c r="F47" s="214" t="s">
        <v>502</v>
      </c>
      <c r="G47" s="208" t="str">
        <f>IF(ISBLANK(A47),"",VLOOKUP(A47,[1]ADHERENTS!A:I,9))</f>
        <v>rhodesmi@ozone.net</v>
      </c>
      <c r="H47" s="162" t="str">
        <f>IF(ISBLANK(A47),"",VLOOKUP(A47,[1]ADHERENTS!A:I,7))</f>
        <v>02.38.38.10.82</v>
      </c>
      <c r="I47" s="162">
        <f>IF(ISBLANK(A47),"",VLOOKUP(A47,[1]ADHERENTS!A:I,8))</f>
        <v>0</v>
      </c>
      <c r="J47" s="179"/>
    </row>
    <row r="48" spans="1:10" ht="15.75" customHeight="1">
      <c r="A48" s="156">
        <v>22</v>
      </c>
      <c r="B48" s="177" t="s">
        <v>469</v>
      </c>
      <c r="C48" s="159" t="str">
        <f>IF(ISBLANK(A48),"",VLOOKUP(A48,[1]ADHERENTS!A:I,2))</f>
        <v>MERY</v>
      </c>
      <c r="D48" s="207" t="str">
        <f>IF(ISBLANK(A48),"",VLOOKUP(A48,[1]ADHERENTS!A:I,3))</f>
        <v>Nicole</v>
      </c>
      <c r="E48" s="212" t="s">
        <v>311</v>
      </c>
      <c r="F48" s="213" t="s">
        <v>503</v>
      </c>
      <c r="G48" s="209" t="str">
        <f>IF(ISBLANK(A48),"",VLOOKUP(A48,[1]ADHERENTS!A:I,9))</f>
        <v>meryni@orange.fr</v>
      </c>
      <c r="H48" s="162" t="str">
        <f>IF(ISBLANK(A48),"",VLOOKUP(A48,[1]ADHERENTS!A:I,7))</f>
        <v>02.38.67.35.50</v>
      </c>
      <c r="I48" s="162" t="str">
        <f>IF(ISBLANK(A48),"",VLOOKUP(A48,[1]ADHERENTS!A:I,8))</f>
        <v>06.30.98.67.03</v>
      </c>
      <c r="J48" s="179"/>
    </row>
    <row r="49" spans="1:10" ht="15.75" customHeight="1">
      <c r="A49" s="156">
        <v>23</v>
      </c>
      <c r="B49" s="177" t="s">
        <v>300</v>
      </c>
      <c r="C49" s="159" t="str">
        <f>IF(ISBLANK(A49),"",VLOOKUP(A49,[1]ADHERENTS!A:I,2))</f>
        <v>PERCHER</v>
      </c>
      <c r="D49" s="207" t="str">
        <f>IF(ISBLANK(A49),"",VLOOKUP(A49,[1]ADHERENTS!A:I,3))</f>
        <v>Anne</v>
      </c>
      <c r="E49" s="212" t="s">
        <v>311</v>
      </c>
      <c r="F49" s="213" t="s">
        <v>504</v>
      </c>
      <c r="G49" s="209" t="str">
        <f>IF(ISBLANK(A49),"",VLOOKUP(A49,[1]ADHERENTS!A:I,9))</f>
        <v>noun_del@yahoo.fr</v>
      </c>
      <c r="H49" s="162" t="str">
        <f>IF(ISBLANK(A49),"",VLOOKUP(A49,[1]ADHERENTS!A:I,7))</f>
        <v>02 38 67 44 12</v>
      </c>
      <c r="I49" s="162" t="str">
        <f>IF(ISBLANK(A49),"",VLOOKUP(A49,[1]ADHERENTS!A:I,8))</f>
        <v>06 84 12 81 41</v>
      </c>
      <c r="J49" s="179"/>
    </row>
    <row r="50" spans="1:10" ht="15.75" customHeight="1">
      <c r="A50" s="156">
        <v>23</v>
      </c>
      <c r="B50" s="177" t="s">
        <v>495</v>
      </c>
      <c r="C50" s="159" t="str">
        <f>IF(ISBLANK(A50),"",VLOOKUP(A50,[1]ADHERENTS!A:I,2))</f>
        <v>PERCHER</v>
      </c>
      <c r="D50" s="207" t="str">
        <f>IF(ISBLANK(A50),"",VLOOKUP(A50,[1]ADHERENTS!A:I,3))</f>
        <v>Anne</v>
      </c>
      <c r="E50" s="215" t="s">
        <v>500</v>
      </c>
      <c r="F50" s="214" t="s">
        <v>505</v>
      </c>
      <c r="G50" s="209" t="str">
        <f>IF(ISBLANK(A50),"",VLOOKUP(A50,[1]ADHERENTS!A:I,9))</f>
        <v>noun_del@yahoo.fr</v>
      </c>
      <c r="H50" s="162" t="str">
        <f>IF(ISBLANK(A50),"",VLOOKUP(A50,[1]ADHERENTS!A:I,7))</f>
        <v>02 38 67 44 12</v>
      </c>
      <c r="I50" s="162" t="str">
        <f>IF(ISBLANK(A50),"",VLOOKUP(A50,[1]ADHERENTS!A:I,8))</f>
        <v>06 84 12 81 41</v>
      </c>
      <c r="J50" s="179"/>
    </row>
    <row r="51" spans="1:10" ht="15.75" customHeight="1">
      <c r="A51" s="156">
        <v>30</v>
      </c>
      <c r="B51" s="177" t="s">
        <v>506</v>
      </c>
      <c r="C51" s="168" t="s">
        <v>507</v>
      </c>
      <c r="D51" s="207" t="str">
        <f>IF(ISBLANK(A51),"",VLOOKUP(A51,[1]ADHERENTS!A:I,3))</f>
        <v>Chantal</v>
      </c>
      <c r="E51" s="212" t="s">
        <v>311</v>
      </c>
      <c r="F51" s="213" t="s">
        <v>508</v>
      </c>
      <c r="G51" s="208" t="str">
        <f>IF(ISBLANK(A51),"",VLOOKUP(A51,[1]ADHERENTS!A:I,9))</f>
        <v>chantal.labile@neuf.fr</v>
      </c>
      <c r="H51" s="162">
        <f>IF(ISBLANK(A51),"",VLOOKUP(A51,[1]ADHERENTS!A:I,7))</f>
        <v>0</v>
      </c>
      <c r="I51" s="162" t="str">
        <f>IF(ISBLANK(A51),"",VLOOKUP(A51,[1]ADHERENTS!A:I,8))</f>
        <v>06.81.92.00.53</v>
      </c>
      <c r="J51" s="179"/>
    </row>
    <row r="52" spans="1:10" ht="15.75" customHeight="1">
      <c r="A52" s="156">
        <v>44</v>
      </c>
      <c r="B52" s="183"/>
      <c r="C52" s="159" t="str">
        <f>IF(ISBLANK(A52),"",VLOOKUP(A52,[1]ADHERENTS!A:I,2))</f>
        <v>JARRY</v>
      </c>
      <c r="D52" s="207" t="str">
        <f>IF(ISBLANK(A52),"",VLOOKUP(A52,[1]ADHERENTS!A:I,3))</f>
        <v>Vincent</v>
      </c>
      <c r="E52" s="212" t="s">
        <v>311</v>
      </c>
      <c r="F52" s="213" t="s">
        <v>509</v>
      </c>
      <c r="G52" s="208" t="str">
        <f>IF(ISBLANK(A52),"",VLOOKUP(A52,[1]ADHERENTS!A:I,9))</f>
        <v>vincej42@gmail.com</v>
      </c>
      <c r="H52" s="162" t="str">
        <f>IF(ISBLANK(A52),"",VLOOKUP(A52,[1]ADHERENTS!A:I,7))</f>
        <v>02 38 38 29 22</v>
      </c>
      <c r="I52" s="162" t="str">
        <f>IF(ISBLANK(A52),"",VLOOKUP(A52,[1]ADHERENTS!A:I,8))</f>
        <v xml:space="preserve"> après 20H</v>
      </c>
      <c r="J52" s="179"/>
    </row>
    <row r="53" spans="1:10" ht="15.75" customHeight="1">
      <c r="A53" s="156">
        <v>49</v>
      </c>
      <c r="B53" s="183">
        <v>42678</v>
      </c>
      <c r="C53" s="159" t="str">
        <f>IF(ISBLANK(A53),"",VLOOKUP(A53,[1]ADHERENTS!A:I,2))</f>
        <v>ROUSSEAU</v>
      </c>
      <c r="D53" s="207" t="str">
        <f>IF(ISBLANK(A53),"",VLOOKUP(A53,[1]ADHERENTS!A:I,3))</f>
        <v>MARIE-BERNADETTE</v>
      </c>
      <c r="E53" s="212" t="s">
        <v>311</v>
      </c>
      <c r="F53" s="213" t="s">
        <v>510</v>
      </c>
      <c r="G53" s="208" t="str">
        <f>IF(ISBLANK(A53),"",VLOOKUP(A53,[1]ADHERENTS!A:I,9))</f>
        <v>maberouss@orange.fr</v>
      </c>
      <c r="H53" s="162" t="str">
        <f>IF(ISBLANK(A53),"",VLOOKUP(A53,[1]ADHERENTS!A:I,7))</f>
        <v>0238383985</v>
      </c>
      <c r="I53" s="162" t="str">
        <f>IF(ISBLANK(A53),"",VLOOKUP(A53,[1]ADHERENTS!A:I,8))</f>
        <v>0624073958</v>
      </c>
      <c r="J53" s="179"/>
    </row>
    <row r="54" spans="1:10" ht="15.75" customHeight="1">
      <c r="A54" s="156">
        <v>56</v>
      </c>
      <c r="B54" s="177" t="s">
        <v>205</v>
      </c>
      <c r="C54" s="159" t="str">
        <f>IF(ISBLANK(A54),"",VLOOKUP(A54,[1]ADHERENTS!A:I,2))</f>
        <v>BOUZOUINA</v>
      </c>
      <c r="D54" s="207" t="str">
        <f>IF(ISBLANK(A54),"",VLOOKUP(A54,[1]ADHERENTS!A:I,3))</f>
        <v>PATRICIA</v>
      </c>
      <c r="E54" s="212" t="s">
        <v>311</v>
      </c>
      <c r="F54" s="213" t="s">
        <v>511</v>
      </c>
      <c r="G54" s="208" t="str">
        <f>IF(ISBLANK(A54),"",VLOOKUP(A54,[1]ADHERENTS!A:I,9))</f>
        <v>patricia.bouzouina@laposte.net</v>
      </c>
      <c r="H54" s="162" t="str">
        <f>IF(ISBLANK(A54),"",VLOOKUP(A54,[1]ADHERENTS!A:I,7))</f>
        <v>0674241348</v>
      </c>
      <c r="I54" s="162">
        <f>IF(ISBLANK(A54),"",VLOOKUP(A54,[1]ADHERENTS!A:I,8))</f>
        <v>0</v>
      </c>
      <c r="J54" s="179"/>
    </row>
    <row r="55" spans="1:10" ht="15.75" customHeight="1">
      <c r="A55" s="156">
        <v>63</v>
      </c>
      <c r="B55" s="184">
        <v>42653</v>
      </c>
      <c r="C55" s="168" t="s">
        <v>255</v>
      </c>
      <c r="D55" s="207" t="str">
        <f>IF(ISBLANK(A55),"",VLOOKUP(A55,[1]ADHERENTS!A:I,3))</f>
        <v>Evelyne</v>
      </c>
      <c r="E55" s="212" t="s">
        <v>311</v>
      </c>
      <c r="F55" s="213" t="s">
        <v>512</v>
      </c>
      <c r="G55" s="209" t="str">
        <f>IF(ISBLANK(A55),"",VLOOKUP(A55,[1]ADHERENTS!A:I,9))</f>
        <v>evelyne.pallier@gmail.com</v>
      </c>
      <c r="H55" s="162" t="str">
        <f>IF(ISBLANK(A55),"",VLOOKUP(A55,[1]ADHERENTS!A:I,7))</f>
        <v>0238350984</v>
      </c>
      <c r="I55" s="162" t="str">
        <f>IF(ISBLANK(A55),"",VLOOKUP(A55,[1]ADHERENTS!A:I,8))</f>
        <v>0643249541</v>
      </c>
      <c r="J55" s="179"/>
    </row>
    <row r="56" spans="1:10" ht="15.75" customHeight="1">
      <c r="A56" s="156">
        <v>50</v>
      </c>
      <c r="B56" s="186">
        <v>38784</v>
      </c>
      <c r="C56" s="168" t="s">
        <v>169</v>
      </c>
      <c r="D56" s="207" t="str">
        <f>IF(ISBLANK(A56),"",VLOOKUP(A56,[1]ADHERENTS!A:I,3))</f>
        <v>JEAN-LOUIS</v>
      </c>
      <c r="E56" s="212" t="s">
        <v>513</v>
      </c>
      <c r="F56" s="213" t="s">
        <v>514</v>
      </c>
      <c r="G56" s="208" t="str">
        <f>IF(ISBLANK(A56),"",VLOOKUP(A56,[1]ADHERENTS!A:I,9))</f>
        <v>noel.felix@wanadoo.fr</v>
      </c>
      <c r="H56" s="162" t="str">
        <f>IF(ISBLANK(A56),"",VLOOKUP(A56,[1]ADHERENTS!A:I,7))</f>
        <v>0238367420</v>
      </c>
      <c r="I56" s="162">
        <f>IF(ISBLANK(A56),"",VLOOKUP(A56,[1]ADHERENTS!A:I,8))</f>
        <v>0</v>
      </c>
      <c r="J56" s="179"/>
    </row>
    <row r="57" spans="1:10" ht="15.75" customHeight="1">
      <c r="A57" s="156">
        <v>3</v>
      </c>
      <c r="B57" s="183">
        <v>42705</v>
      </c>
      <c r="C57" s="159" t="str">
        <f>IF(ISBLANK(A57),"",VLOOKUP(A57,[1]ADHERENTS!A:I,2))</f>
        <v>THIBAULT</v>
      </c>
      <c r="D57" s="207" t="str">
        <f>IF(ISBLANK(A57),"",VLOOKUP(A57,[1]ADHERENTS!A:I,3))</f>
        <v>Muriel</v>
      </c>
      <c r="E57" s="212" t="s">
        <v>312</v>
      </c>
      <c r="F57" s="213" t="s">
        <v>515</v>
      </c>
      <c r="G57" s="209" t="str">
        <f>IF(ISBLANK(A57),"",VLOOKUP(A57,[1]ADHERENTS!A:I,9))</f>
        <v xml:space="preserve">murielthiba@gmail.com </v>
      </c>
      <c r="H57" s="162" t="str">
        <f>IF(ISBLANK(A57),"",VLOOKUP(A57,[1]ADHERENTS!A:I,7))</f>
        <v>02.38.31.14.98</v>
      </c>
      <c r="I57" s="162" t="str">
        <f>IF(ISBLANK(A57),"",VLOOKUP(A57,[1]ADHERENTS!A:I,8))</f>
        <v>06.16.58.91.69</v>
      </c>
      <c r="J57" s="179"/>
    </row>
    <row r="58" spans="1:10" ht="15.75" customHeight="1">
      <c r="A58" s="156">
        <v>10</v>
      </c>
      <c r="B58" s="180"/>
      <c r="C58" s="159" t="str">
        <f>IF(ISBLANK(A58),"",VLOOKUP(A58,[1]ADHERENTS!A:I,2))</f>
        <v>RHODES</v>
      </c>
      <c r="D58" s="207" t="str">
        <f>IF(ISBLANK(A58),"",VLOOKUP(A58,[1]ADHERENTS!A:I,3))</f>
        <v>Micheline</v>
      </c>
      <c r="E58" s="212" t="s">
        <v>312</v>
      </c>
      <c r="F58" s="214" t="s">
        <v>516</v>
      </c>
      <c r="G58" s="208" t="str">
        <f>IF(ISBLANK(A58),"",VLOOKUP(A58,[1]ADHERENTS!A:I,9))</f>
        <v>rhodesmi@ozone.net</v>
      </c>
      <c r="H58" s="162" t="str">
        <f>IF(ISBLANK(A58),"",VLOOKUP(A58,[1]ADHERENTS!A:I,7))</f>
        <v>02.38.38.10.82</v>
      </c>
      <c r="I58" s="162">
        <f>IF(ISBLANK(A58),"",VLOOKUP(A58,[1]ADHERENTS!A:I,8))</f>
        <v>0</v>
      </c>
      <c r="J58" s="179"/>
    </row>
    <row r="59" spans="1:10" ht="15.75" customHeight="1">
      <c r="A59" s="156">
        <v>22</v>
      </c>
      <c r="B59" s="177" t="s">
        <v>472</v>
      </c>
      <c r="C59" s="159" t="str">
        <f>IF(ISBLANK(A59),"",VLOOKUP(A59,[1]ADHERENTS!A:I,2))</f>
        <v>MERY</v>
      </c>
      <c r="D59" s="207" t="str">
        <f>IF(ISBLANK(A59),"",VLOOKUP(A59,[1]ADHERENTS!A:I,3))</f>
        <v>Nicole</v>
      </c>
      <c r="E59" s="212" t="s">
        <v>312</v>
      </c>
      <c r="F59" s="213" t="s">
        <v>517</v>
      </c>
      <c r="G59" s="209" t="str">
        <f>IF(ISBLANK(A59),"",VLOOKUP(A59,[1]ADHERENTS!A:I,9))</f>
        <v>meryni@orange.fr</v>
      </c>
      <c r="H59" s="162" t="str">
        <f>IF(ISBLANK(A59),"",VLOOKUP(A59,[1]ADHERENTS!A:I,7))</f>
        <v>02.38.67.35.50</v>
      </c>
      <c r="I59" s="162" t="str">
        <f>IF(ISBLANK(A59),"",VLOOKUP(A59,[1]ADHERENTS!A:I,8))</f>
        <v>06.30.98.67.03</v>
      </c>
      <c r="J59" s="179"/>
    </row>
    <row r="60" spans="1:10" ht="15.75" customHeight="1">
      <c r="A60" s="156">
        <v>40</v>
      </c>
      <c r="B60" s="183"/>
      <c r="C60" s="159" t="str">
        <f>IF(ISBLANK(A60),"",VLOOKUP(A60,[1]ADHERENTS!A:I,2))</f>
        <v>LACOUR</v>
      </c>
      <c r="D60" s="207" t="str">
        <f>IF(ISBLANK(A60),"",VLOOKUP(A60,[1]ADHERENTS!A:I,3))</f>
        <v>Jean-Paul</v>
      </c>
      <c r="E60" s="212" t="s">
        <v>312</v>
      </c>
      <c r="F60" s="213" t="s">
        <v>518</v>
      </c>
      <c r="G60" s="208" t="str">
        <f>IF(ISBLANK(A60),"",VLOOKUP(A60,[1]ADHERENTS!A:I,9))</f>
        <v>jp.lacour1@gmail.com</v>
      </c>
      <c r="H60" s="162" t="str">
        <f>IF(ISBLANK(A60),"",VLOOKUP(A60,[1]ADHERENTS!A:I,7))</f>
        <v>02.48.58.62.66</v>
      </c>
      <c r="I60" s="162" t="str">
        <f>IF(ISBLANK(A60),"",VLOOKUP(A60,[1]ADHERENTS!A:I,8))</f>
        <v>non</v>
      </c>
      <c r="J60" s="179"/>
    </row>
    <row r="61" spans="1:10" ht="15.75" customHeight="1">
      <c r="A61" s="156">
        <v>57</v>
      </c>
      <c r="B61" s="177" t="s">
        <v>212</v>
      </c>
      <c r="C61" s="159" t="str">
        <f>IF(ISBLANK(A61),"",VLOOKUP(A61,[1]ADHERENTS!A:I,2))</f>
        <v>LE GAC</v>
      </c>
      <c r="D61" s="207" t="str">
        <f>IF(ISBLANK(A61),"",VLOOKUP(A61,[1]ADHERENTS!A:I,3))</f>
        <v>Nadège</v>
      </c>
      <c r="E61" s="212" t="s">
        <v>312</v>
      </c>
      <c r="F61" s="213" t="s">
        <v>519</v>
      </c>
      <c r="G61" s="208" t="str">
        <f>IF(ISBLANK(A61),"",VLOOKUP(A61,[1]ADHERENTS!A:I,9))</f>
        <v>45nanou64@gmail.com</v>
      </c>
      <c r="H61" s="162" t="str">
        <f>IF(ISBLANK(A61),"",VLOOKUP(A61,[1]ADHERENTS!A:I,7))</f>
        <v>0620847875</v>
      </c>
      <c r="I61" s="162" t="str">
        <f>IF(ISBLANK(A61),"",VLOOKUP(A61,[1]ADHERENTS!A:I,8))</f>
        <v>02.18.11.89.09</v>
      </c>
      <c r="J61" s="179"/>
    </row>
    <row r="62" spans="1:10" ht="15.75" customHeight="1">
      <c r="A62" s="156">
        <v>63</v>
      </c>
      <c r="B62" s="184">
        <v>42653</v>
      </c>
      <c r="C62" s="168" t="s">
        <v>255</v>
      </c>
      <c r="D62" s="207" t="str">
        <f>IF(ISBLANK(A62),"",VLOOKUP(A62,[1]ADHERENTS!A:I,3))</f>
        <v>Evelyne</v>
      </c>
      <c r="E62" s="212" t="s">
        <v>312</v>
      </c>
      <c r="F62" s="213" t="s">
        <v>521</v>
      </c>
      <c r="G62" s="209" t="str">
        <f>IF(ISBLANK(A62),"",VLOOKUP(A62,[1]ADHERENTS!A:I,9))</f>
        <v>evelyne.pallier@gmail.com</v>
      </c>
      <c r="H62" s="162" t="str">
        <f>IF(ISBLANK(A62),"",VLOOKUP(A62,[1]ADHERENTS!A:I,7))</f>
        <v>0238350984</v>
      </c>
      <c r="I62" s="162" t="str">
        <f>IF(ISBLANK(A62),"",VLOOKUP(A62,[1]ADHERENTS!A:I,8))</f>
        <v>0643249541</v>
      </c>
      <c r="J62" s="179"/>
    </row>
    <row r="63" spans="1:10" ht="15.75" customHeight="1">
      <c r="A63" s="156">
        <v>63</v>
      </c>
      <c r="B63" s="184">
        <v>42653</v>
      </c>
      <c r="C63" s="168" t="s">
        <v>255</v>
      </c>
      <c r="D63" s="207" t="str">
        <f>IF(ISBLANK(A63),"",VLOOKUP(A63,[1]ADHERENTS!A:I,3))</f>
        <v>Evelyne</v>
      </c>
      <c r="E63" s="212" t="s">
        <v>312</v>
      </c>
      <c r="F63" s="213" t="s">
        <v>522</v>
      </c>
      <c r="G63" s="209" t="str">
        <f>IF(ISBLANK(A63),"",VLOOKUP(A63,[1]ADHERENTS!A:I,9))</f>
        <v>evelyne.pallier@gmail.com</v>
      </c>
      <c r="H63" s="162" t="str">
        <f>IF(ISBLANK(A63),"",VLOOKUP(A63,[1]ADHERENTS!A:I,7))</f>
        <v>0238350984</v>
      </c>
      <c r="I63" s="162" t="str">
        <f>IF(ISBLANK(A63),"",VLOOKUP(A63,[1]ADHERENTS!A:I,8))</f>
        <v>0643249541</v>
      </c>
      <c r="J63" s="179"/>
    </row>
    <row r="64" spans="1:10" ht="15.75" customHeight="1">
      <c r="A64" s="156">
        <v>63</v>
      </c>
      <c r="B64" s="184">
        <v>42653</v>
      </c>
      <c r="C64" s="159" t="str">
        <f>IF(ISBLANK(A64),"",VLOOKUP(A64,[1]ADHERENTS!A:I,2))</f>
        <v>PALLIER</v>
      </c>
      <c r="D64" s="207" t="str">
        <f>IF(ISBLANK(A64),"",VLOOKUP(A64,[1]ADHERENTS!A:I,3))</f>
        <v>Evelyne</v>
      </c>
      <c r="E64" s="212" t="s">
        <v>312</v>
      </c>
      <c r="F64" s="213" t="s">
        <v>523</v>
      </c>
      <c r="G64" s="209" t="str">
        <f>IF(ISBLANK(A64),"",VLOOKUP(A64,[1]ADHERENTS!A:I,9))</f>
        <v>evelyne.pallier@gmail.com</v>
      </c>
      <c r="H64" s="162" t="str">
        <f>IF(ISBLANK(A64),"",VLOOKUP(A64,[1]ADHERENTS!A:I,7))</f>
        <v>0238350984</v>
      </c>
      <c r="I64" s="162" t="str">
        <f>IF(ISBLANK(A64),"",VLOOKUP(A64,[1]ADHERENTS!A:I,8))</f>
        <v>0643249541</v>
      </c>
      <c r="J64" s="179"/>
    </row>
    <row r="65" spans="1:10" ht="15.75" customHeight="1">
      <c r="A65" s="156">
        <v>63</v>
      </c>
      <c r="B65" s="184">
        <v>42653</v>
      </c>
      <c r="C65" s="159" t="str">
        <f>IF(ISBLANK(A65),"",VLOOKUP(A65,[1]ADHERENTS!A:I,2))</f>
        <v>PALLIER</v>
      </c>
      <c r="D65" s="207" t="str">
        <f>IF(ISBLANK(A65),"",VLOOKUP(A65,[1]ADHERENTS!A:I,3))</f>
        <v>Evelyne</v>
      </c>
      <c r="E65" s="212" t="s">
        <v>312</v>
      </c>
      <c r="F65" s="213" t="s">
        <v>524</v>
      </c>
      <c r="G65" s="209" t="str">
        <f>IF(ISBLANK(A65),"",VLOOKUP(A65,[1]ADHERENTS!A:I,9))</f>
        <v>evelyne.pallier@gmail.com</v>
      </c>
      <c r="H65" s="162" t="str">
        <f>IF(ISBLANK(A65),"",VLOOKUP(A65,[1]ADHERENTS!A:I,7))</f>
        <v>0238350984</v>
      </c>
      <c r="I65" s="162" t="str">
        <f>IF(ISBLANK(A65),"",VLOOKUP(A65,[1]ADHERENTS!A:I,8))</f>
        <v>0643249541</v>
      </c>
      <c r="J65" s="179"/>
    </row>
    <row r="66" spans="1:10" ht="15.75" customHeight="1">
      <c r="A66" s="156">
        <v>47</v>
      </c>
      <c r="B66" s="177" t="s">
        <v>300</v>
      </c>
      <c r="C66" s="159" t="str">
        <f>IF(ISBLANK(A66),"",VLOOKUP(A66,[1]ADHERENTS!A:I,2))</f>
        <v>KRALJIC - DION</v>
      </c>
      <c r="D66" s="207" t="str">
        <f>IF(ISBLANK(A66),"",VLOOKUP(A66,[1]ADHERENTS!A:I,3))</f>
        <v>ELODIE</v>
      </c>
      <c r="E66" s="212" t="s">
        <v>313</v>
      </c>
      <c r="F66" s="213" t="s">
        <v>525</v>
      </c>
      <c r="G66" s="208" t="str">
        <f>IF(ISBLANK(A66),"",VLOOKUP(A66,[1]ADHERENTS!A:I,9))</f>
        <v>elodie0708@yahoo.fr</v>
      </c>
      <c r="H66" s="162" t="str">
        <f>IF(ISBLANK(A66),"",VLOOKUP(A66,[1]ADHERENTS!A:I,7))</f>
        <v>0661898847</v>
      </c>
      <c r="I66" s="162">
        <f>IF(ISBLANK(A66),"",VLOOKUP(A66,[1]ADHERENTS!A:I,8))</f>
        <v>0</v>
      </c>
      <c r="J66" s="179"/>
    </row>
    <row r="67" spans="1:10" ht="15.75" customHeight="1">
      <c r="A67" s="156">
        <v>49</v>
      </c>
      <c r="B67" s="177" t="s">
        <v>300</v>
      </c>
      <c r="C67" s="159" t="str">
        <f>IF(ISBLANK(A67),"",VLOOKUP(A67,[1]ADHERENTS!A:I,2))</f>
        <v>ROUSSEAU</v>
      </c>
      <c r="D67" s="207" t="str">
        <f>IF(ISBLANK(A67),"",VLOOKUP(A67,[1]ADHERENTS!A:I,3))</f>
        <v>MARIE-BERNADETTE</v>
      </c>
      <c r="E67" s="212" t="s">
        <v>313</v>
      </c>
      <c r="F67" s="213" t="s">
        <v>526</v>
      </c>
      <c r="G67" s="208" t="str">
        <f>IF(ISBLANK(A67),"",VLOOKUP(A67,[1]ADHERENTS!A:I,9))</f>
        <v>maberouss@orange.fr</v>
      </c>
      <c r="H67" s="162" t="str">
        <f>IF(ISBLANK(A67),"",VLOOKUP(A67,[1]ADHERENTS!A:I,7))</f>
        <v>0238383985</v>
      </c>
      <c r="I67" s="162" t="str">
        <f>IF(ISBLANK(A67),"",VLOOKUP(A67,[1]ADHERENTS!A:I,8))</f>
        <v>0624073958</v>
      </c>
      <c r="J67" s="179"/>
    </row>
    <row r="68" spans="1:10" ht="15.75" customHeight="1">
      <c r="A68" s="156">
        <v>53</v>
      </c>
      <c r="B68" s="177" t="s">
        <v>300</v>
      </c>
      <c r="C68" s="159" t="str">
        <f>IF(ISBLANK(A68),"",VLOOKUP(A68,[1]ADHERENTS!A:I,2))</f>
        <v>VERKEST</v>
      </c>
      <c r="D68" s="207" t="str">
        <f>IF(ISBLANK(A68),"",VLOOKUP(A68,[1]ADHERENTS!A:I,3))</f>
        <v>ROSELYNE</v>
      </c>
      <c r="E68" s="212" t="s">
        <v>313</v>
      </c>
      <c r="F68" s="213" t="s">
        <v>526</v>
      </c>
      <c r="G68" s="208" t="str">
        <f>IF(ISBLANK(A68),"",VLOOKUP(A68,[1]ADHERENTS!A:I,9))</f>
        <v>r.verkest@9online.fr</v>
      </c>
      <c r="H68" s="162" t="str">
        <f>IF(ISBLANK(A68),"",VLOOKUP(A68,[1]ADHERENTS!A:I,7))</f>
        <v>0664307566</v>
      </c>
      <c r="I68" s="162">
        <f>IF(ISBLANK(A68),"",VLOOKUP(A68,[1]ADHERENTS!A:I,8))</f>
        <v>0</v>
      </c>
      <c r="J68" s="179"/>
    </row>
    <row r="69" spans="1:10" ht="15.75" customHeight="1">
      <c r="A69" s="156">
        <v>47.5</v>
      </c>
      <c r="B69" s="177" t="s">
        <v>454</v>
      </c>
      <c r="C69" s="159" t="str">
        <f>IF(ISBLANK(A69),"",VLOOKUP(A69,[1]ADHERENTS!A:I,2))</f>
        <v>KRALJIC</v>
      </c>
      <c r="D69" s="207" t="str">
        <f>IF(ISBLANK(A69),"",VLOOKUP(A69,[1]ADHERENTS!A:I,3))</f>
        <v>GREGORY</v>
      </c>
      <c r="E69" s="212" t="s">
        <v>314</v>
      </c>
      <c r="F69" s="213" t="s">
        <v>527</v>
      </c>
      <c r="G69" s="208" t="str">
        <f>IF(ISBLANK(A69),"",VLOOKUP(A69,[1]ADHERENTS!A:I,9))</f>
        <v>gregjick@gmail.com</v>
      </c>
      <c r="H69" s="162" t="str">
        <f>IF(ISBLANK(A69),"",VLOOKUP(A69,[1]ADHERENTS!A:I,7))</f>
        <v>0664766378</v>
      </c>
      <c r="I69" s="162">
        <f>IF(ISBLANK(A69),"",VLOOKUP(A69,[1]ADHERENTS!A:I,8))</f>
        <v>0</v>
      </c>
      <c r="J69" s="179"/>
    </row>
    <row r="70" spans="1:10" ht="15.75" customHeight="1">
      <c r="A70" s="156">
        <v>49.5</v>
      </c>
      <c r="B70" s="177" t="s">
        <v>300</v>
      </c>
      <c r="C70" s="159" t="str">
        <f>IF(ISBLANK(A70),"",VLOOKUP(A70,[1]ADHERENTS!A:I,2))</f>
        <v>MELOT</v>
      </c>
      <c r="D70" s="207" t="str">
        <f>IF(ISBLANK(A70),"",VLOOKUP(A70,[1]ADHERENTS!A:I,3))</f>
        <v>PIERRE</v>
      </c>
      <c r="E70" s="212" t="s">
        <v>314</v>
      </c>
      <c r="F70" s="213"/>
      <c r="G70" s="208" t="str">
        <f>IF(ISBLANK(A70),"",VLOOKUP(A70,[1]ADHERENTS!A:I,9))</f>
        <v>pierrepetrus@yahoo.fr</v>
      </c>
      <c r="H70" s="162" t="str">
        <f>IF(ISBLANK(A70),"",VLOOKUP(A70,[1]ADHERENTS!A:I,7))</f>
        <v>0238383985</v>
      </c>
      <c r="I70" s="162" t="str">
        <f>IF(ISBLANK(A70),"",VLOOKUP(A70,[1]ADHERENTS!A:I,8))</f>
        <v>0677466796</v>
      </c>
      <c r="J70" s="179"/>
    </row>
    <row r="71" spans="1:10" ht="15.75" customHeight="1">
      <c r="A71" s="156">
        <v>50</v>
      </c>
      <c r="B71" s="177" t="s">
        <v>300</v>
      </c>
      <c r="C71" s="159" t="str">
        <f>IF(ISBLANK(A71),"",VLOOKUP(A71,[1]ADHERENTS!A:I,2))</f>
        <v>NOEL</v>
      </c>
      <c r="D71" s="207" t="str">
        <f>IF(ISBLANK(A71),"",VLOOKUP(A71,[1]ADHERENTS!A:I,3))</f>
        <v>JEAN-LOUIS</v>
      </c>
      <c r="E71" s="212" t="s">
        <v>314</v>
      </c>
      <c r="F71" s="213" t="s">
        <v>528</v>
      </c>
      <c r="G71" s="208" t="str">
        <f>IF(ISBLANK(A71),"",VLOOKUP(A71,[1]ADHERENTS!A:I,9))</f>
        <v>noel.felix@wanadoo.fr</v>
      </c>
      <c r="H71" s="162" t="str">
        <f>IF(ISBLANK(A71),"",VLOOKUP(A71,[1]ADHERENTS!A:I,7))</f>
        <v>0238367420</v>
      </c>
      <c r="I71" s="162">
        <f>IF(ISBLANK(A71),"",VLOOKUP(A71,[1]ADHERENTS!A:I,8))</f>
        <v>0</v>
      </c>
      <c r="J71" s="179"/>
    </row>
    <row r="72" spans="1:10" ht="15.75" customHeight="1">
      <c r="A72" s="156">
        <v>57</v>
      </c>
      <c r="B72" s="177" t="s">
        <v>212</v>
      </c>
      <c r="C72" s="159" t="str">
        <f>IF(ISBLANK(A72),"",VLOOKUP(A72,[1]ADHERENTS!A:I,2))</f>
        <v>LE GAC</v>
      </c>
      <c r="D72" s="207" t="str">
        <f>IF(ISBLANK(A72),"",VLOOKUP(A72,[1]ADHERENTS!A:I,3))</f>
        <v>Nadège</v>
      </c>
      <c r="E72" s="212" t="s">
        <v>314</v>
      </c>
      <c r="F72" s="213" t="s">
        <v>529</v>
      </c>
      <c r="G72" s="208" t="str">
        <f>IF(ISBLANK(A72),"",VLOOKUP(A72,[1]ADHERENTS!A:I,9))</f>
        <v>45nanou64@gmail.com</v>
      </c>
      <c r="H72" s="162" t="str">
        <f>IF(ISBLANK(A72),"",VLOOKUP(A72,[1]ADHERENTS!A:I,7))</f>
        <v>0620847875</v>
      </c>
      <c r="I72" s="162" t="str">
        <f>IF(ISBLANK(A72),"",VLOOKUP(A72,[1]ADHERENTS!A:I,8))</f>
        <v>02.18.11.89.09</v>
      </c>
      <c r="J72" s="179"/>
    </row>
    <row r="73" spans="1:10" ht="15.75" customHeight="1">
      <c r="A73" s="156">
        <v>57</v>
      </c>
      <c r="B73" s="177" t="s">
        <v>212</v>
      </c>
      <c r="C73" s="159" t="str">
        <f>IF(ISBLANK(A73),"",VLOOKUP(A73,[1]ADHERENTS!A:I,2))</f>
        <v>LE GAC</v>
      </c>
      <c r="D73" s="207" t="str">
        <f>IF(ISBLANK(A73),"",VLOOKUP(A73,[1]ADHERENTS!A:I,3))</f>
        <v>Nadège</v>
      </c>
      <c r="E73" s="212" t="s">
        <v>314</v>
      </c>
      <c r="F73" s="213" t="s">
        <v>530</v>
      </c>
      <c r="G73" s="208" t="str">
        <f>IF(ISBLANK(A73),"",VLOOKUP(A73,[1]ADHERENTS!A:I,9))</f>
        <v>45nanou64@gmail.com</v>
      </c>
      <c r="H73" s="162" t="str">
        <f>IF(ISBLANK(A73),"",VLOOKUP(A73,[1]ADHERENTS!A:I,7))</f>
        <v>0620847875</v>
      </c>
      <c r="I73" s="162" t="str">
        <f>IF(ISBLANK(A73),"",VLOOKUP(A73,[1]ADHERENTS!A:I,8))</f>
        <v>02.18.11.89.09</v>
      </c>
      <c r="J73" s="179"/>
    </row>
    <row r="74" spans="1:10" ht="15.75" customHeight="1">
      <c r="A74" s="156">
        <v>64</v>
      </c>
      <c r="B74" s="184">
        <v>42407</v>
      </c>
      <c r="C74" s="168" t="s">
        <v>264</v>
      </c>
      <c r="D74" s="207" t="str">
        <f>IF(ISBLANK(A74),"",VLOOKUP(A74,[1]ADHERENTS!A:I,3))</f>
        <v>Marie-Christine</v>
      </c>
      <c r="E74" s="212" t="s">
        <v>531</v>
      </c>
      <c r="F74" s="213" t="s">
        <v>532</v>
      </c>
      <c r="G74" s="208" t="str">
        <f>IF(ISBLANK(A74),"",VLOOKUP(A74,[1]ADHERENTS!A:I,9))</f>
        <v xml:space="preserve">marie-christine.lembre@laposte.net </v>
      </c>
      <c r="H74" s="162" t="str">
        <f>IF(ISBLANK(A74),"",VLOOKUP(A74,[1]ADHERENTS!A:I,7))</f>
        <v>0677111666</v>
      </c>
      <c r="I74" s="162">
        <f>IF(ISBLANK(A74),"",VLOOKUP(A74,[1]ADHERENTS!A:I,8))</f>
        <v>0</v>
      </c>
      <c r="J74" s="179"/>
    </row>
    <row r="75" spans="1:10" ht="15.75" customHeight="1">
      <c r="A75" s="187">
        <v>24.5</v>
      </c>
      <c r="B75" s="188" t="s">
        <v>212</v>
      </c>
      <c r="C75" s="159" t="str">
        <f>IF(ISBLANK(A75),"",VLOOKUP(A75,[1]ADHERENTS!A:I,2))</f>
        <v>De GARAMBE</v>
      </c>
      <c r="D75" s="207" t="str">
        <f>IF(ISBLANK(A75),"",VLOOKUP(A75,[1]ADHERENTS!A:I,3))</f>
        <v>Hubert</v>
      </c>
      <c r="E75" s="212" t="s">
        <v>315</v>
      </c>
      <c r="F75" s="214" t="s">
        <v>533</v>
      </c>
      <c r="G75" s="208" t="str">
        <f>IF(ISBLANK(A75),"",VLOOKUP(A75,[1]ADHERENTS!A:I,9))</f>
        <v>hubert.de.garambe@orange.fr</v>
      </c>
      <c r="H75" s="162" t="str">
        <f>IF(ISBLANK(A75),"",VLOOKUP(A75,[1]ADHERENTS!A:I,7))</f>
        <v>02.38.38.09.14</v>
      </c>
      <c r="I75" s="162">
        <f>IF(ISBLANK(A75),"",VLOOKUP(A75,[1]ADHERENTS!A:I,8))</f>
        <v>0</v>
      </c>
      <c r="J75" s="179"/>
    </row>
    <row r="76" spans="1:10" ht="15.75" customHeight="1">
      <c r="A76" s="156">
        <v>48</v>
      </c>
      <c r="B76" s="177" t="s">
        <v>534</v>
      </c>
      <c r="C76" s="168" t="s">
        <v>152</v>
      </c>
      <c r="D76" s="207" t="str">
        <f>IF(ISBLANK(A76),"",VLOOKUP(A76,[1]ADHERENTS!A:I,3))</f>
        <v>NICOLAS</v>
      </c>
      <c r="E76" s="212" t="s">
        <v>315</v>
      </c>
      <c r="F76" s="213" t="s">
        <v>535</v>
      </c>
      <c r="G76" s="208" t="str">
        <f>IF(ISBLANK(A76),"",VLOOKUP(A76,[1]ADHERENTS!A:I,9))</f>
        <v>nicolasandrieu@gmail.com</v>
      </c>
      <c r="H76" s="162" t="str">
        <f>IF(ISBLANK(A76),"",VLOOKUP(A76,[1]ADHERENTS!A:I,7))</f>
        <v>0652901092</v>
      </c>
      <c r="I76" s="162">
        <f>IF(ISBLANK(A76),"",VLOOKUP(A76,[1]ADHERENTS!A:I,8))</f>
        <v>0</v>
      </c>
      <c r="J76" s="179"/>
    </row>
    <row r="77" spans="1:10" ht="15.75" customHeight="1">
      <c r="A77" s="156">
        <v>64</v>
      </c>
      <c r="B77" s="189">
        <v>42407</v>
      </c>
      <c r="C77" s="159" t="str">
        <f>IF(ISBLANK(A77),"",VLOOKUP(A77,[1]ADHERENTS!A:I,2))</f>
        <v>LEMBRE</v>
      </c>
      <c r="D77" s="207" t="str">
        <f>IF(ISBLANK(A77),"",VLOOKUP(A77,[1]ADHERENTS!A:I,3))</f>
        <v>Marie-Christine</v>
      </c>
      <c r="E77" s="212" t="s">
        <v>536</v>
      </c>
      <c r="F77" s="213" t="s">
        <v>537</v>
      </c>
      <c r="G77" s="208" t="str">
        <f>IF(ISBLANK(A77),"",VLOOKUP(A77,[1]ADHERENTS!A:I,9))</f>
        <v xml:space="preserve">marie-christine.lembre@laposte.net </v>
      </c>
      <c r="H77" s="162" t="str">
        <f>IF(ISBLANK(A77),"",VLOOKUP(A77,[1]ADHERENTS!A:I,7))</f>
        <v>0677111666</v>
      </c>
      <c r="I77" s="162">
        <f>IF(ISBLANK(A77),"",VLOOKUP(A77,[1]ADHERENTS!A:I,8))</f>
        <v>0</v>
      </c>
      <c r="J77" s="179"/>
    </row>
    <row r="78" spans="1:10" ht="15.75" customHeight="1">
      <c r="A78" s="156">
        <v>65</v>
      </c>
      <c r="B78" s="177" t="s">
        <v>538</v>
      </c>
      <c r="C78" s="159" t="str">
        <f>IF(ISBLANK(A78),"",VLOOKUP(A78,[1]ADHERENTS!A:I,2))</f>
        <v>TELASCO</v>
      </c>
      <c r="D78" s="207" t="str">
        <f>IF(ISBLANK(A78),"",VLOOKUP(A78,[1]ADHERENTS!A:I,3))</f>
        <v>André</v>
      </c>
      <c r="E78" s="212" t="s">
        <v>315</v>
      </c>
      <c r="F78" s="213" t="s">
        <v>532</v>
      </c>
      <c r="G78" s="208" t="str">
        <f>IF(ISBLANK(A78),"",VLOOKUP(A78,[1]ADHERENTS!A:I,9))</f>
        <v>andre.telasco@hotmail.com</v>
      </c>
      <c r="H78" s="162" t="str">
        <f>IF(ISBLANK(A78),"",VLOOKUP(A78,[1]ADHERENTS!A:I,7))</f>
        <v>0695219880</v>
      </c>
      <c r="I78" s="162">
        <f>IF(ISBLANK(A78),"",VLOOKUP(A78,[1]ADHERENTS!A:I,8))</f>
        <v>0</v>
      </c>
      <c r="J78" s="179"/>
    </row>
    <row r="79" spans="1:10" ht="15.75" customHeight="1">
      <c r="A79" s="156">
        <v>14</v>
      </c>
      <c r="B79" s="183">
        <v>42471</v>
      </c>
      <c r="C79" s="159" t="str">
        <f>IF(ISBLANK(A79),"",VLOOKUP(A79,[1]ADHERENTS!A:I,2))</f>
        <v>BEGUE</v>
      </c>
      <c r="D79" s="207" t="str">
        <f>IF(ISBLANK(A79),"",VLOOKUP(A79,[1]ADHERENTS!A:I,3))</f>
        <v>Stephen</v>
      </c>
      <c r="E79" s="215" t="s">
        <v>448</v>
      </c>
      <c r="F79" s="214" t="s">
        <v>539</v>
      </c>
      <c r="G79" s="209" t="str">
        <f>IF(ISBLANK(A79),"",VLOOKUP(A79,[1]ADHERENTS!A:I,9))</f>
        <v>alt.y7-3ib2fhu@yopmail.com</v>
      </c>
      <c r="H79" s="162">
        <f>IF(ISBLANK(A79),"",VLOOKUP(A79,[1]ADHERENTS!A:I,7))</f>
        <v>0</v>
      </c>
      <c r="I79" s="162" t="str">
        <f>IF(ISBLANK(A79),"",VLOOKUP(A79,[1]ADHERENTS!A:I,8))</f>
        <v>06.14.69.46.97</v>
      </c>
      <c r="J79" s="179"/>
    </row>
    <row r="80" spans="1:10" ht="15.75" customHeight="1">
      <c r="A80" s="156">
        <v>23.5</v>
      </c>
      <c r="B80" s="183">
        <v>42647</v>
      </c>
      <c r="C80" s="159" t="str">
        <f>IF(ISBLANK(A80),"",VLOOKUP(A80,[1]ADHERENTS!A:I,2))</f>
        <v>PERCHER</v>
      </c>
      <c r="D80" s="207" t="str">
        <f>IF(ISBLANK(A80),"",VLOOKUP(A80,[1]ADHERENTS!A:I,3))</f>
        <v>Fabrice</v>
      </c>
      <c r="E80" s="215" t="s">
        <v>448</v>
      </c>
      <c r="F80" s="214" t="s">
        <v>540</v>
      </c>
      <c r="G80" s="209" t="str">
        <f>IF(ISBLANK(A80),"",VLOOKUP(A80,[1]ADHERENTS!A:I,9))</f>
        <v>winnyper@gmail.com</v>
      </c>
      <c r="H80" s="162" t="str">
        <f>IF(ISBLANK(A80),"",VLOOKUP(A80,[1]ADHERENTS!A:I,7))</f>
        <v>02 38 67 44 12</v>
      </c>
      <c r="I80" s="162" t="str">
        <f>IF(ISBLANK(A80),"",VLOOKUP(A80,[1]ADHERENTS!A:I,8))</f>
        <v>06.87.16.04.06</v>
      </c>
      <c r="J80" s="179"/>
    </row>
    <row r="81" spans="1:10" ht="15.75" customHeight="1">
      <c r="A81" s="156">
        <v>47</v>
      </c>
      <c r="B81" s="177" t="s">
        <v>300</v>
      </c>
      <c r="C81" s="159" t="str">
        <f>IF(ISBLANK(A81),"",VLOOKUP(A81,[1]ADHERENTS!A:I,2))</f>
        <v>KRALJIC - DION</v>
      </c>
      <c r="D81" s="207" t="str">
        <f>IF(ISBLANK(A81),"",VLOOKUP(A81,[1]ADHERENTS!A:I,3))</f>
        <v>ELODIE</v>
      </c>
      <c r="E81" s="212" t="s">
        <v>128</v>
      </c>
      <c r="F81" s="213" t="s">
        <v>541</v>
      </c>
      <c r="G81" s="208" t="str">
        <f>IF(ISBLANK(A81),"",VLOOKUP(A81,[1]ADHERENTS!A:I,9))</f>
        <v>elodie0708@yahoo.fr</v>
      </c>
      <c r="H81" s="162" t="str">
        <f>IF(ISBLANK(A81),"",VLOOKUP(A81,[1]ADHERENTS!A:I,7))</f>
        <v>0661898847</v>
      </c>
      <c r="I81" s="162">
        <f>IF(ISBLANK(A81),"",VLOOKUP(A81,[1]ADHERENTS!A:I,8))</f>
        <v>0</v>
      </c>
      <c r="J81" s="179"/>
    </row>
    <row r="82" spans="1:10" ht="15.75" customHeight="1">
      <c r="A82" s="156">
        <v>47.5</v>
      </c>
      <c r="B82" s="177" t="s">
        <v>454</v>
      </c>
      <c r="C82" s="159" t="str">
        <f>IF(ISBLANK(A82),"",VLOOKUP(A82,[1]ADHERENTS!A:I,2))</f>
        <v>KRALJIC</v>
      </c>
      <c r="D82" s="207" t="str">
        <f>IF(ISBLANK(A82),"",VLOOKUP(A82,[1]ADHERENTS!A:I,3))</f>
        <v>GREGORY</v>
      </c>
      <c r="E82" s="212" t="s">
        <v>128</v>
      </c>
      <c r="F82" s="213" t="s">
        <v>542</v>
      </c>
      <c r="G82" s="208" t="str">
        <f>IF(ISBLANK(A82),"",VLOOKUP(A82,[1]ADHERENTS!A:I,9))</f>
        <v>gregjick@gmail.com</v>
      </c>
      <c r="H82" s="162" t="str">
        <f>IF(ISBLANK(A82),"",VLOOKUP(A82,[1]ADHERENTS!A:I,7))</f>
        <v>0664766378</v>
      </c>
      <c r="I82" s="162">
        <f>IF(ISBLANK(A82),"",VLOOKUP(A82,[1]ADHERENTS!A:I,8))</f>
        <v>0</v>
      </c>
      <c r="J82" s="179"/>
    </row>
    <row r="83" spans="1:10" ht="15.75" customHeight="1">
      <c r="A83" s="156">
        <v>48</v>
      </c>
      <c r="B83" s="177" t="s">
        <v>534</v>
      </c>
      <c r="C83" s="159" t="str">
        <f>IF(ISBLANK(A83),"",VLOOKUP(A83,[1]ADHERENTS!A:I,2))</f>
        <v>ANDRIEU</v>
      </c>
      <c r="D83" s="207" t="str">
        <f>IF(ISBLANK(A83),"",VLOOKUP(A83,[1]ADHERENTS!A:I,3))</f>
        <v>NICOLAS</v>
      </c>
      <c r="E83" s="212" t="s">
        <v>128</v>
      </c>
      <c r="F83" s="213" t="s">
        <v>543</v>
      </c>
      <c r="G83" s="208" t="str">
        <f>IF(ISBLANK(A83),"",VLOOKUP(A83,[1]ADHERENTS!A:I,9))</f>
        <v>nicolasandrieu@gmail.com</v>
      </c>
      <c r="H83" s="162" t="str">
        <f>IF(ISBLANK(A83),"",VLOOKUP(A83,[1]ADHERENTS!A:I,7))</f>
        <v>0652901092</v>
      </c>
      <c r="I83" s="162">
        <f>IF(ISBLANK(A83),"",VLOOKUP(A83,[1]ADHERENTS!A:I,8))</f>
        <v>0</v>
      </c>
      <c r="J83" s="179"/>
    </row>
    <row r="84" spans="1:10" ht="15.75" customHeight="1">
      <c r="A84" s="156">
        <v>48</v>
      </c>
      <c r="B84" s="177" t="s">
        <v>534</v>
      </c>
      <c r="C84" s="159" t="str">
        <f>IF(ISBLANK(A84),"",VLOOKUP(A84,[1]ADHERENTS!A:I,2))</f>
        <v>ANDRIEU</v>
      </c>
      <c r="D84" s="207" t="str">
        <f>IF(ISBLANK(A84),"",VLOOKUP(A84,[1]ADHERENTS!A:I,3))</f>
        <v>NICOLAS</v>
      </c>
      <c r="E84" s="212" t="s">
        <v>128</v>
      </c>
      <c r="F84" s="213" t="s">
        <v>544</v>
      </c>
      <c r="G84" s="208" t="str">
        <f>IF(ISBLANK(A84),"",VLOOKUP(A84,[1]ADHERENTS!A:I,9))</f>
        <v>nicolasandrieu@gmail.com</v>
      </c>
      <c r="H84" s="162" t="str">
        <f>IF(ISBLANK(A84),"",VLOOKUP(A84,[1]ADHERENTS!A:I,7))</f>
        <v>0652901092</v>
      </c>
      <c r="I84" s="162">
        <f>IF(ISBLANK(A84),"",VLOOKUP(A84,[1]ADHERENTS!A:I,8))</f>
        <v>0</v>
      </c>
      <c r="J84" s="179"/>
    </row>
    <row r="85" spans="1:10" ht="15.75" customHeight="1">
      <c r="A85" s="156">
        <v>48</v>
      </c>
      <c r="B85" s="177" t="s">
        <v>534</v>
      </c>
      <c r="C85" s="159" t="str">
        <f>IF(ISBLANK(A85),"",VLOOKUP(A85,[1]ADHERENTS!A:I,2))</f>
        <v>ANDRIEU</v>
      </c>
      <c r="D85" s="207" t="str">
        <f>IF(ISBLANK(A85),"",VLOOKUP(A85,[1]ADHERENTS!A:I,3))</f>
        <v>NICOLAS</v>
      </c>
      <c r="E85" s="212" t="s">
        <v>128</v>
      </c>
      <c r="F85" s="213" t="s">
        <v>545</v>
      </c>
      <c r="G85" s="208" t="str">
        <f>IF(ISBLANK(A85),"",VLOOKUP(A85,[1]ADHERENTS!A:I,9))</f>
        <v>nicolasandrieu@gmail.com</v>
      </c>
      <c r="H85" s="162" t="str">
        <f>IF(ISBLANK(A85),"",VLOOKUP(A85,[1]ADHERENTS!A:I,7))</f>
        <v>0652901092</v>
      </c>
      <c r="I85" s="162">
        <f>IF(ISBLANK(A85),"",VLOOKUP(A85,[1]ADHERENTS!A:I,8))</f>
        <v>0</v>
      </c>
      <c r="J85" s="179"/>
    </row>
    <row r="86" spans="1:10" ht="15.75" customHeight="1">
      <c r="A86" s="156">
        <v>57.5</v>
      </c>
      <c r="B86" s="183">
        <v>42374</v>
      </c>
      <c r="C86" s="159" t="str">
        <f>IF(ISBLANK(A86),"",VLOOKUP(A86,[1]ADHERENTS!A:I,2))</f>
        <v>LE GAC</v>
      </c>
      <c r="D86" s="207" t="str">
        <f>IF(ISBLANK(A86),"",VLOOKUP(A86,[1]ADHERENTS!A:I,3))</f>
        <v>Sylvain</v>
      </c>
      <c r="E86" s="212" t="s">
        <v>128</v>
      </c>
      <c r="F86" s="213" t="s">
        <v>546</v>
      </c>
      <c r="G86" s="209" t="str">
        <f>IF(ISBLANK(A86),"",VLOOKUP(A86,[1]ADHERENTS!A:I,9))</f>
        <v>sylvain.le-gac@laposte.net</v>
      </c>
      <c r="H86" s="162" t="str">
        <f>IF(ISBLANK(A86),"",VLOOKUP(A86,[1]ADHERENTS!A:I,7))</f>
        <v>06.01.86.66.83</v>
      </c>
      <c r="I86" s="162" t="str">
        <f>IF(ISBLANK(A86),"",VLOOKUP(A86,[1]ADHERENTS!A:I,8))</f>
        <v>02.18.11.89.09</v>
      </c>
      <c r="J86" s="179"/>
    </row>
    <row r="87" spans="1:10" ht="15.75" customHeight="1">
      <c r="A87" s="156">
        <v>57.5</v>
      </c>
      <c r="B87" s="183">
        <v>42374</v>
      </c>
      <c r="C87" s="159" t="str">
        <f>IF(ISBLANK(A87),"",VLOOKUP(A87,[1]ADHERENTS!A:I,2))</f>
        <v>LE GAC</v>
      </c>
      <c r="D87" s="207" t="str">
        <f>IF(ISBLANK(A87),"",VLOOKUP(A87,[1]ADHERENTS!A:I,3))</f>
        <v>Sylvain</v>
      </c>
      <c r="E87" s="212" t="s">
        <v>128</v>
      </c>
      <c r="F87" s="213" t="s">
        <v>547</v>
      </c>
      <c r="G87" s="209" t="str">
        <f>IF(ISBLANK(A87),"",VLOOKUP(A87,[1]ADHERENTS!A:I,9))</f>
        <v>sylvain.le-gac@laposte.net</v>
      </c>
      <c r="H87" s="162" t="str">
        <f>IF(ISBLANK(A87),"",VLOOKUP(A87,[1]ADHERENTS!A:I,7))</f>
        <v>06.01.86.66.83</v>
      </c>
      <c r="I87" s="162" t="str">
        <f>IF(ISBLANK(A87),"",VLOOKUP(A87,[1]ADHERENTS!A:I,8))</f>
        <v>02.18.11.89.09</v>
      </c>
      <c r="J87" s="179"/>
    </row>
    <row r="88" spans="1:10" ht="15.75" customHeight="1">
      <c r="A88" s="156">
        <v>58</v>
      </c>
      <c r="B88" s="177" t="s">
        <v>212</v>
      </c>
      <c r="C88" s="159" t="str">
        <f>IF(ISBLANK(A88),"",VLOOKUP(A88,[1]ADHERENTS!A:I,2))</f>
        <v>GAUTROT-LEGENDRE</v>
      </c>
      <c r="D88" s="207" t="str">
        <f>IF(ISBLANK(A88),"",VLOOKUP(A88,[1]ADHERENTS!A:I,3))</f>
        <v>Catherine</v>
      </c>
      <c r="E88" s="212" t="s">
        <v>128</v>
      </c>
      <c r="F88" s="213" t="s">
        <v>548</v>
      </c>
      <c r="G88" s="208" t="str">
        <f>IF(ISBLANK(A88),"",VLOOKUP(A88,[1]ADHERENTS!A:I,9))</f>
        <v>catherine.gautrot-legendre@wanadoo.fr</v>
      </c>
      <c r="H88" s="162" t="str">
        <f>IF(ISBLANK(A88),"",VLOOKUP(A88,[1]ADHERENTS!A:I,7))</f>
        <v>0238367213</v>
      </c>
      <c r="I88" s="162">
        <f>IF(ISBLANK(A88),"",VLOOKUP(A88,[1]ADHERENTS!A:I,8))</f>
        <v>0</v>
      </c>
      <c r="J88" s="179"/>
    </row>
    <row r="89" spans="1:10" ht="15.75" customHeight="1">
      <c r="A89" s="156">
        <v>67</v>
      </c>
      <c r="B89" s="177" t="s">
        <v>549</v>
      </c>
      <c r="C89" s="159" t="str">
        <f>IF(ISBLANK(A89),"",VLOOKUP(A89,[1]ADHERENTS!A:I,2))</f>
        <v>ROBLET</v>
      </c>
      <c r="D89" s="207" t="str">
        <f>IF(ISBLANK(A89),"",VLOOKUP(A89,[1]ADHERENTS!A:I,3))</f>
        <v>Marie</v>
      </c>
      <c r="E89" s="212" t="s">
        <v>128</v>
      </c>
      <c r="F89" s="213" t="s">
        <v>550</v>
      </c>
      <c r="G89" s="208" t="str">
        <f>IF(ISBLANK(A89),"",VLOOKUP(A89,[1]ADHERENTS!A:I,9))</f>
        <v>marie.elisei@wanadoo.fr</v>
      </c>
      <c r="H89" s="162" t="str">
        <f>IF(ISBLANK(A89),"",VLOOKUP(A89,[1]ADHERENTS!A:I,7))</f>
        <v>0686946155</v>
      </c>
      <c r="I89" s="162">
        <f>IF(ISBLANK(A89),"",VLOOKUP(A89,[1]ADHERENTS!A:I,8))</f>
        <v>0</v>
      </c>
      <c r="J89" s="179"/>
    </row>
    <row r="90" spans="1:10" ht="15.75" customHeight="1">
      <c r="A90" s="156">
        <v>23.5</v>
      </c>
      <c r="B90" s="177" t="s">
        <v>551</v>
      </c>
      <c r="C90" s="159" t="str">
        <f>IF(ISBLANK(A90),"",VLOOKUP(A90,[1]ADHERENTS!A:I,2))</f>
        <v>PERCHER</v>
      </c>
      <c r="D90" s="207" t="str">
        <f>IF(ISBLANK(A90),"",VLOOKUP(A90,[1]ADHERENTS!A:I,3))</f>
        <v>Fabrice</v>
      </c>
      <c r="E90" s="212" t="s">
        <v>316</v>
      </c>
      <c r="F90" s="214" t="s">
        <v>316</v>
      </c>
      <c r="G90" s="209" t="str">
        <f>IF(ISBLANK(A90),"",VLOOKUP(A90,[1]ADHERENTS!A:I,9))</f>
        <v>winnyper@gmail.com</v>
      </c>
      <c r="H90" s="162" t="str">
        <f>IF(ISBLANK(A90),"",VLOOKUP(A90,[1]ADHERENTS!A:I,7))</f>
        <v>02 38 67 44 12</v>
      </c>
      <c r="I90" s="162" t="str">
        <f>IF(ISBLANK(A90),"",VLOOKUP(A90,[1]ADHERENTS!A:I,8))</f>
        <v>06.87.16.04.06</v>
      </c>
      <c r="J90" s="179"/>
    </row>
    <row r="91" spans="1:10" ht="15.75" customHeight="1">
      <c r="A91" s="156">
        <v>40</v>
      </c>
      <c r="B91" s="177"/>
      <c r="C91" s="159" t="str">
        <f>IF(ISBLANK(A91),"",VLOOKUP(A91,[1]ADHERENTS!A:I,2))</f>
        <v>LACOUR</v>
      </c>
      <c r="D91" s="207" t="str">
        <f>IF(ISBLANK(A91),"",VLOOKUP(A91,[1]ADHERENTS!A:I,3))</f>
        <v>Jean-Paul</v>
      </c>
      <c r="E91" s="212" t="s">
        <v>316</v>
      </c>
      <c r="F91" s="213" t="s">
        <v>316</v>
      </c>
      <c r="G91" s="208" t="str">
        <f>IF(ISBLANK(A91),"",VLOOKUP(A91,[1]ADHERENTS!A:I,9))</f>
        <v>jp.lacour1@gmail.com</v>
      </c>
      <c r="H91" s="162" t="str">
        <f>IF(ISBLANK(A91),"",VLOOKUP(A91,[1]ADHERENTS!A:I,7))</f>
        <v>02.48.58.62.66</v>
      </c>
      <c r="I91" s="162" t="str">
        <f>IF(ISBLANK(A91),"",VLOOKUP(A91,[1]ADHERENTS!A:I,8))</f>
        <v>non</v>
      </c>
      <c r="J91" s="179"/>
    </row>
    <row r="92" spans="1:10" ht="15.75" customHeight="1">
      <c r="A92" s="156">
        <v>44</v>
      </c>
      <c r="B92" s="183"/>
      <c r="C92" s="159" t="str">
        <f>IF(ISBLANK(A92),"",VLOOKUP(A92,[1]ADHERENTS!A:I,2))</f>
        <v>JARRY</v>
      </c>
      <c r="D92" s="207" t="str">
        <f>IF(ISBLANK(A92),"",VLOOKUP(A92,[1]ADHERENTS!A:I,3))</f>
        <v>Vincent</v>
      </c>
      <c r="E92" s="212" t="s">
        <v>316</v>
      </c>
      <c r="F92" s="213" t="s">
        <v>552</v>
      </c>
      <c r="G92" s="208" t="str">
        <f>IF(ISBLANK(A92),"",VLOOKUP(A92,[1]ADHERENTS!A:I,9))</f>
        <v>vincej42@gmail.com</v>
      </c>
      <c r="H92" s="162" t="str">
        <f>IF(ISBLANK(A92),"",VLOOKUP(A92,[1]ADHERENTS!A:I,7))</f>
        <v>02 38 38 29 22</v>
      </c>
      <c r="I92" s="162" t="str">
        <f>IF(ISBLANK(A92),"",VLOOKUP(A92,[1]ADHERENTS!A:I,8))</f>
        <v xml:space="preserve"> après 20H</v>
      </c>
      <c r="J92" s="179"/>
    </row>
    <row r="93" spans="1:10" ht="15.75" customHeight="1">
      <c r="A93" s="156">
        <v>46</v>
      </c>
      <c r="B93" s="177" t="s">
        <v>485</v>
      </c>
      <c r="C93" s="159" t="str">
        <f>IF(ISBLANK(A93),"",VLOOKUP(A93,[1]ADHERENTS!A:I,2))</f>
        <v>ADOFF</v>
      </c>
      <c r="D93" s="207" t="str">
        <f>IF(ISBLANK(A93),"",VLOOKUP(A93,[1]ADHERENTS!A:I,3))</f>
        <v>ANDRE</v>
      </c>
      <c r="E93" s="212" t="s">
        <v>316</v>
      </c>
      <c r="F93" s="213" t="s">
        <v>553</v>
      </c>
      <c r="G93" s="208" t="str">
        <f>IF(ISBLANK(A93),"",VLOOKUP(A93,[1]ADHERENTS!A:I,9))</f>
        <v>andado.45@gmail.com</v>
      </c>
      <c r="H93" s="162" t="str">
        <f>IF(ISBLANK(A93),"",VLOOKUP(A93,[1]ADHERENTS!A:I,7))</f>
        <v>0238360874</v>
      </c>
      <c r="I93" s="162" t="str">
        <f>IF(ISBLANK(A93),"",VLOOKUP(A93,[1]ADHERENTS!A:I,8))</f>
        <v>0771157335</v>
      </c>
      <c r="J93" s="179"/>
    </row>
    <row r="94" spans="1:10" ht="15.75" customHeight="1">
      <c r="A94" s="156">
        <v>48</v>
      </c>
      <c r="B94" s="177" t="s">
        <v>534</v>
      </c>
      <c r="C94" s="159" t="str">
        <f>IF(ISBLANK(A94),"",VLOOKUP(A94,[1]ADHERENTS!A:I,2))</f>
        <v>ANDRIEU</v>
      </c>
      <c r="D94" s="207" t="str">
        <f>IF(ISBLANK(A94),"",VLOOKUP(A94,[1]ADHERENTS!A:I,3))</f>
        <v>NICOLAS</v>
      </c>
      <c r="E94" s="212" t="s">
        <v>316</v>
      </c>
      <c r="F94" s="213" t="s">
        <v>554</v>
      </c>
      <c r="G94" s="208" t="str">
        <f>IF(ISBLANK(A94),"",VLOOKUP(A94,[1]ADHERENTS!A:I,9))</f>
        <v>nicolasandrieu@gmail.com</v>
      </c>
      <c r="H94" s="162" t="str">
        <f>IF(ISBLANK(A94),"",VLOOKUP(A94,[1]ADHERENTS!A:I,7))</f>
        <v>0652901092</v>
      </c>
      <c r="I94" s="162">
        <f>IF(ISBLANK(A94),"",VLOOKUP(A94,[1]ADHERENTS!A:I,8))</f>
        <v>0</v>
      </c>
      <c r="J94" s="179"/>
    </row>
    <row r="95" spans="1:10" ht="15.75" customHeight="1">
      <c r="A95" s="156">
        <v>50</v>
      </c>
      <c r="B95" s="177" t="s">
        <v>300</v>
      </c>
      <c r="C95" s="159" t="str">
        <f>IF(ISBLANK(A95),"",VLOOKUP(A95,[1]ADHERENTS!A:I,2))</f>
        <v>NOEL</v>
      </c>
      <c r="D95" s="207" t="str">
        <f>IF(ISBLANK(A95),"",VLOOKUP(A95,[1]ADHERENTS!A:I,3))</f>
        <v>JEAN-LOUIS</v>
      </c>
      <c r="E95" s="212" t="s">
        <v>316</v>
      </c>
      <c r="F95" s="213" t="s">
        <v>555</v>
      </c>
      <c r="G95" s="208" t="str">
        <f>IF(ISBLANK(A95),"",VLOOKUP(A95,[1]ADHERENTS!A:I,9))</f>
        <v>noel.felix@wanadoo.fr</v>
      </c>
      <c r="H95" s="162" t="str">
        <f>IF(ISBLANK(A95),"",VLOOKUP(A95,[1]ADHERENTS!A:I,7))</f>
        <v>0238367420</v>
      </c>
      <c r="I95" s="162">
        <f>IF(ISBLANK(A95),"",VLOOKUP(A95,[1]ADHERENTS!A:I,8))</f>
        <v>0</v>
      </c>
      <c r="J95" s="179"/>
    </row>
    <row r="96" spans="1:10" ht="15.75" customHeight="1">
      <c r="A96" s="156">
        <v>57.5</v>
      </c>
      <c r="B96" s="183">
        <v>42374</v>
      </c>
      <c r="C96" s="159" t="str">
        <f>IF(ISBLANK(A96),"",VLOOKUP(A96,[1]ADHERENTS!A:I,2))</f>
        <v>LE GAC</v>
      </c>
      <c r="D96" s="207" t="str">
        <f>IF(ISBLANK(A96),"",VLOOKUP(A96,[1]ADHERENTS!A:I,3))</f>
        <v>Sylvain</v>
      </c>
      <c r="E96" s="212" t="s">
        <v>316</v>
      </c>
      <c r="F96" s="213" t="s">
        <v>556</v>
      </c>
      <c r="G96" s="209" t="str">
        <f>IF(ISBLANK(A96),"",VLOOKUP(A96,[1]ADHERENTS!A:I,9))</f>
        <v>sylvain.le-gac@laposte.net</v>
      </c>
      <c r="H96" s="162" t="str">
        <f>IF(ISBLANK(A96),"",VLOOKUP(A96,[1]ADHERENTS!A:I,7))</f>
        <v>06.01.86.66.83</v>
      </c>
      <c r="I96" s="162" t="str">
        <f>IF(ISBLANK(A96),"",VLOOKUP(A96,[1]ADHERENTS!A:I,8))</f>
        <v>02.18.11.89.09</v>
      </c>
      <c r="J96" s="179"/>
    </row>
    <row r="97" spans="1:10" ht="15.75" customHeight="1">
      <c r="A97" s="156">
        <v>63</v>
      </c>
      <c r="B97" s="184">
        <v>42653</v>
      </c>
      <c r="C97" s="159" t="str">
        <f>IF(ISBLANK(A97),"",VLOOKUP(A97,[1]ADHERENTS!A:I,2))</f>
        <v>PALLIER</v>
      </c>
      <c r="D97" s="207" t="str">
        <f>IF(ISBLANK(A97),"",VLOOKUP(A97,[1]ADHERENTS!A:I,3))</f>
        <v>Evelyne</v>
      </c>
      <c r="E97" s="212" t="s">
        <v>316</v>
      </c>
      <c r="F97" s="213" t="s">
        <v>557</v>
      </c>
      <c r="G97" s="209" t="str">
        <f>IF(ISBLANK(A97),"",VLOOKUP(A97,[1]ADHERENTS!A:I,9))</f>
        <v>evelyne.pallier@gmail.com</v>
      </c>
      <c r="H97" s="162" t="str">
        <f>IF(ISBLANK(A97),"",VLOOKUP(A97,[1]ADHERENTS!A:I,7))</f>
        <v>0238350984</v>
      </c>
      <c r="I97" s="162" t="str">
        <f>IF(ISBLANK(A97),"",VLOOKUP(A97,[1]ADHERENTS!A:I,8))</f>
        <v>0643249541</v>
      </c>
      <c r="J97" s="179"/>
    </row>
    <row r="98" spans="1:10" ht="15.75" customHeight="1">
      <c r="A98" s="156">
        <v>10</v>
      </c>
      <c r="B98" s="180"/>
      <c r="C98" s="159" t="str">
        <f>IF(ISBLANK(A98),"",VLOOKUP(A98,[1]ADHERENTS!A:I,2))</f>
        <v>RHODES</v>
      </c>
      <c r="D98" s="207" t="str">
        <f>IF(ISBLANK(A98),"",VLOOKUP(A98,[1]ADHERENTS!A:I,3))</f>
        <v>Micheline</v>
      </c>
      <c r="E98" s="216" t="s">
        <v>317</v>
      </c>
      <c r="F98" s="214" t="s">
        <v>558</v>
      </c>
      <c r="G98" s="208" t="str">
        <f>IF(ISBLANK(A98),"",VLOOKUP(A98,[1]ADHERENTS!A:I,9))</f>
        <v>rhodesmi@ozone.net</v>
      </c>
      <c r="H98" s="162" t="str">
        <f>IF(ISBLANK(A98),"",VLOOKUP(A98,[1]ADHERENTS!A:I,7))</f>
        <v>02.38.38.10.82</v>
      </c>
      <c r="I98" s="162">
        <f>IF(ISBLANK(A98),"",VLOOKUP(A98,[1]ADHERENTS!A:I,8))</f>
        <v>0</v>
      </c>
      <c r="J98" s="179"/>
    </row>
    <row r="99" spans="1:10" ht="15.75" customHeight="1">
      <c r="A99" s="156">
        <v>22</v>
      </c>
      <c r="B99" s="177" t="s">
        <v>472</v>
      </c>
      <c r="C99" s="159" t="str">
        <f>IF(ISBLANK(A99),"",VLOOKUP(A99,[1]ADHERENTS!A:I,2))</f>
        <v>MERY</v>
      </c>
      <c r="D99" s="207" t="str">
        <f>IF(ISBLANK(A99),"",VLOOKUP(A99,[1]ADHERENTS!A:I,3))</f>
        <v>Nicole</v>
      </c>
      <c r="E99" s="212" t="s">
        <v>317</v>
      </c>
      <c r="F99" s="213" t="s">
        <v>559</v>
      </c>
      <c r="G99" s="209" t="str">
        <f>IF(ISBLANK(A99),"",VLOOKUP(A99,[1]ADHERENTS!A:I,9))</f>
        <v>meryni@orange.fr</v>
      </c>
      <c r="H99" s="162" t="str">
        <f>IF(ISBLANK(A99),"",VLOOKUP(A99,[1]ADHERENTS!A:I,7))</f>
        <v>02.38.67.35.50</v>
      </c>
      <c r="I99" s="162" t="str">
        <f>IF(ISBLANK(A99),"",VLOOKUP(A99,[1]ADHERENTS!A:I,8))</f>
        <v>06.30.98.67.03</v>
      </c>
      <c r="J99" s="179"/>
    </row>
    <row r="100" spans="1:10" ht="15.75" customHeight="1">
      <c r="A100" s="156">
        <v>54</v>
      </c>
      <c r="B100" s="183">
        <v>42525</v>
      </c>
      <c r="C100" s="159" t="str">
        <f>IF(ISBLANK(A100),"",VLOOKUP(A100,[1]ADHERENTS!A:I,2))</f>
        <v>BATAILLE</v>
      </c>
      <c r="D100" s="207" t="str">
        <f>IF(ISBLANK(A100),"",VLOOKUP(A100,[1]ADHERENTS!A:I,3))</f>
        <v>ANNE</v>
      </c>
      <c r="E100" s="212" t="s">
        <v>317</v>
      </c>
      <c r="F100" s="213" t="s">
        <v>560</v>
      </c>
      <c r="G100" s="208" t="str">
        <f>IF(ISBLANK(A100),"",VLOOKUP(A100,[1]ADHERENTS!A:I,9))</f>
        <v>anne4bataille@yahoo.fr</v>
      </c>
      <c r="H100" s="162" t="str">
        <f>IF(ISBLANK(A100),"",VLOOKUP(A100,[1]ADHERENTS!A:I,7))</f>
        <v>0672022330</v>
      </c>
      <c r="I100" s="162">
        <f>IF(ISBLANK(A100),"",VLOOKUP(A100,[1]ADHERENTS!A:I,8))</f>
        <v>0</v>
      </c>
      <c r="J100" s="179"/>
    </row>
    <row r="101" spans="1:10" ht="15.75" customHeight="1">
      <c r="A101" s="156">
        <v>64</v>
      </c>
      <c r="B101" s="184">
        <v>42407</v>
      </c>
      <c r="C101" s="159" t="str">
        <f>IF(ISBLANK(A101),"",VLOOKUP(A101,[1]ADHERENTS!A:I,2))</f>
        <v>LEMBRE</v>
      </c>
      <c r="D101" s="207" t="str">
        <f>IF(ISBLANK(A101),"",VLOOKUP(A101,[1]ADHERENTS!A:I,3))</f>
        <v>Marie-Christine</v>
      </c>
      <c r="E101" s="212" t="s">
        <v>317</v>
      </c>
      <c r="F101" s="213" t="s">
        <v>561</v>
      </c>
      <c r="G101" s="208" t="str">
        <f>IF(ISBLANK(A101),"",VLOOKUP(A101,[1]ADHERENTS!A:I,9))</f>
        <v xml:space="preserve">marie-christine.lembre@laposte.net </v>
      </c>
      <c r="H101" s="162" t="str">
        <f>IF(ISBLANK(A101),"",VLOOKUP(A101,[1]ADHERENTS!A:I,7))</f>
        <v>0677111666</v>
      </c>
      <c r="I101" s="162">
        <f>IF(ISBLANK(A101),"",VLOOKUP(A101,[1]ADHERENTS!A:I,8))</f>
        <v>0</v>
      </c>
      <c r="J101" s="179"/>
    </row>
    <row r="102" spans="1:10" ht="15.75" customHeight="1">
      <c r="A102" s="156">
        <v>65</v>
      </c>
      <c r="B102" s="177" t="s">
        <v>538</v>
      </c>
      <c r="C102" s="159" t="str">
        <f>IF(ISBLANK(A102),"",VLOOKUP(A102,[1]ADHERENTS!A:I,2))</f>
        <v>TELASCO</v>
      </c>
      <c r="D102" s="207" t="str">
        <f>IF(ISBLANK(A102),"",VLOOKUP(A102,[1]ADHERENTS!A:I,3))</f>
        <v>André</v>
      </c>
      <c r="E102" s="212" t="s">
        <v>317</v>
      </c>
      <c r="F102" s="213" t="s">
        <v>561</v>
      </c>
      <c r="G102" s="208" t="str">
        <f>IF(ISBLANK(A102),"",VLOOKUP(A102,[1]ADHERENTS!A:I,9))</f>
        <v>andre.telasco@hotmail.com</v>
      </c>
      <c r="H102" s="162" t="str">
        <f>IF(ISBLANK(A102),"",VLOOKUP(A102,[1]ADHERENTS!A:I,7))</f>
        <v>0695219880</v>
      </c>
      <c r="I102" s="162">
        <f>IF(ISBLANK(A102),"",VLOOKUP(A102,[1]ADHERENTS!A:I,8))</f>
        <v>0</v>
      </c>
      <c r="J102" s="179"/>
    </row>
    <row r="103" spans="1:10" ht="15.75" customHeight="1">
      <c r="A103" s="156">
        <v>67</v>
      </c>
      <c r="B103" s="177" t="s">
        <v>549</v>
      </c>
      <c r="C103" s="159" t="str">
        <f>IF(ISBLANK(A103),"",VLOOKUP(A103,[1]ADHERENTS!A:I,2))</f>
        <v>ROBLET</v>
      </c>
      <c r="D103" s="207" t="str">
        <f>IF(ISBLANK(A103),"",VLOOKUP(A103,[1]ADHERENTS!A:I,3))</f>
        <v>Marie</v>
      </c>
      <c r="E103" s="212" t="s">
        <v>317</v>
      </c>
      <c r="F103" s="213" t="s">
        <v>562</v>
      </c>
      <c r="G103" s="208" t="str">
        <f>IF(ISBLANK(A103),"",VLOOKUP(A103,[1]ADHERENTS!A:I,9))</f>
        <v>marie.elisei@wanadoo.fr</v>
      </c>
      <c r="H103" s="162" t="str">
        <f>IF(ISBLANK(A103),"",VLOOKUP(A103,[1]ADHERENTS!A:I,7))</f>
        <v>0686946155</v>
      </c>
      <c r="I103" s="162">
        <f>IF(ISBLANK(A103),"",VLOOKUP(A103,[1]ADHERENTS!A:I,8))</f>
        <v>0</v>
      </c>
      <c r="J103" s="179"/>
    </row>
    <row r="104" spans="1:10" ht="15.75" customHeight="1">
      <c r="A104" s="156">
        <v>67</v>
      </c>
      <c r="B104" s="177" t="s">
        <v>563</v>
      </c>
      <c r="C104" s="159" t="str">
        <f>IF(ISBLANK(A104),"",VLOOKUP(A104,[1]ADHERENTS!A:I,2))</f>
        <v>ROBLET</v>
      </c>
      <c r="D104" s="207" t="str">
        <f>IF(ISBLANK(A104),"",VLOOKUP(A104,[1]ADHERENTS!A:I,3))</f>
        <v>Marie</v>
      </c>
      <c r="E104" s="212" t="s">
        <v>317</v>
      </c>
      <c r="F104" s="213" t="s">
        <v>564</v>
      </c>
      <c r="G104" s="208" t="str">
        <f>IF(ISBLANK(A104),"",VLOOKUP(A104,[1]ADHERENTS!A:I,9))</f>
        <v>marie.elisei@wanadoo.fr</v>
      </c>
      <c r="H104" s="162" t="str">
        <f>IF(ISBLANK(A104),"",VLOOKUP(A104,[1]ADHERENTS!A:I,7))</f>
        <v>0686946155</v>
      </c>
      <c r="I104" s="162">
        <f>IF(ISBLANK(A104),"",VLOOKUP(A104,[1]ADHERENTS!A:I,8))</f>
        <v>0</v>
      </c>
      <c r="J104" s="179"/>
    </row>
    <row r="105" spans="1:10" ht="15.75" customHeight="1">
      <c r="A105" s="156">
        <v>65</v>
      </c>
      <c r="B105" s="177" t="s">
        <v>538</v>
      </c>
      <c r="C105" s="159" t="str">
        <f>IF(ISBLANK(A105),"",VLOOKUP(A105,[1]ADHERENTS!A:I,2))</f>
        <v>TELASCO</v>
      </c>
      <c r="D105" s="207" t="str">
        <f>IF(ISBLANK(A105),"",VLOOKUP(A105,[1]ADHERENTS!A:I,3))</f>
        <v>André</v>
      </c>
      <c r="E105" s="212" t="s">
        <v>317</v>
      </c>
      <c r="F105" s="213" t="s">
        <v>566</v>
      </c>
      <c r="G105" s="208" t="str">
        <f>IF(ISBLANK(A105),"",VLOOKUP(A105,[1]ADHERENTS!A:I,9))</f>
        <v>andre.telasco@hotmail.com</v>
      </c>
      <c r="H105" s="162" t="str">
        <f>IF(ISBLANK(A105),"",VLOOKUP(A105,[1]ADHERENTS!A:I,7))</f>
        <v>0695219880</v>
      </c>
      <c r="I105" s="162">
        <f>IF(ISBLANK(A105),"",VLOOKUP(A105,[1]ADHERENTS!A:I,8))</f>
        <v>0</v>
      </c>
      <c r="J105" s="179"/>
    </row>
    <row r="106" spans="1:10" ht="15.75" customHeight="1">
      <c r="A106" s="187">
        <v>22</v>
      </c>
      <c r="B106" s="188" t="s">
        <v>469</v>
      </c>
      <c r="C106" s="159" t="str">
        <f>IF(ISBLANK(A106),"",VLOOKUP(A106,[1]ADHERENTS!A:I,2))</f>
        <v>MERY</v>
      </c>
      <c r="D106" s="207" t="str">
        <f>IF(ISBLANK(A106),"",VLOOKUP(A106,[1]ADHERENTS!A:I,3))</f>
        <v>Nicole</v>
      </c>
      <c r="E106" s="212" t="s">
        <v>567</v>
      </c>
      <c r="F106" s="214" t="s">
        <v>568</v>
      </c>
      <c r="G106" s="209" t="str">
        <f>IF(ISBLANK(A106),"",VLOOKUP(A106,[1]ADHERENTS!A:I,9))</f>
        <v>meryni@orange.fr</v>
      </c>
      <c r="H106" s="162" t="str">
        <f>IF(ISBLANK(A106),"",VLOOKUP(A106,[1]ADHERENTS!A:I,7))</f>
        <v>02.38.67.35.50</v>
      </c>
      <c r="I106" s="162" t="str">
        <f>IF(ISBLANK(A106),"",VLOOKUP(A106,[1]ADHERENTS!A:I,8))</f>
        <v>06.30.98.67.03</v>
      </c>
      <c r="J106" s="179"/>
    </row>
    <row r="107" spans="1:10" ht="15.75" customHeight="1">
      <c r="A107" s="156">
        <v>65</v>
      </c>
      <c r="B107" s="177" t="s">
        <v>538</v>
      </c>
      <c r="C107" s="159" t="str">
        <f>IF(ISBLANK(A107),"",VLOOKUP(A107,[1]ADHERENTS!A:I,2))</f>
        <v>TELASCO</v>
      </c>
      <c r="D107" s="207" t="str">
        <f>IF(ISBLANK(A107),"",VLOOKUP(A107,[1]ADHERENTS!A:I,3))</f>
        <v>André</v>
      </c>
      <c r="E107" s="212" t="s">
        <v>567</v>
      </c>
      <c r="F107" s="213" t="s">
        <v>570</v>
      </c>
      <c r="G107" s="208" t="str">
        <f>IF(ISBLANK(A107),"",VLOOKUP(A107,[1]ADHERENTS!A:I,9))</f>
        <v>andre.telasco@hotmail.com</v>
      </c>
      <c r="H107" s="162" t="str">
        <f>IF(ISBLANK(A107),"",VLOOKUP(A107,[1]ADHERENTS!A:I,7))</f>
        <v>0695219880</v>
      </c>
      <c r="I107" s="162">
        <f>IF(ISBLANK(A107),"",VLOOKUP(A107,[1]ADHERENTS!A:I,8))</f>
        <v>0</v>
      </c>
      <c r="J107" s="179"/>
    </row>
    <row r="108" spans="1:10" ht="15.75" customHeight="1">
      <c r="A108" s="156">
        <v>23.5</v>
      </c>
      <c r="B108" s="183">
        <v>42678</v>
      </c>
      <c r="C108" s="159" t="str">
        <f>IF(ISBLANK(A108),"",VLOOKUP(A108,[1]ADHERENTS!A:I,2))</f>
        <v>PERCHER</v>
      </c>
      <c r="D108" s="207" t="str">
        <f>IF(ISBLANK(A108),"",VLOOKUP(A108,[1]ADHERENTS!A:I,3))</f>
        <v>Fabrice</v>
      </c>
      <c r="E108" s="212" t="s">
        <v>318</v>
      </c>
      <c r="F108" s="213" t="s">
        <v>571</v>
      </c>
      <c r="G108" s="209" t="str">
        <f>IF(ISBLANK(A108),"",VLOOKUP(A108,[1]ADHERENTS!A:I,9))</f>
        <v>winnyper@gmail.com</v>
      </c>
      <c r="H108" s="162" t="str">
        <f>IF(ISBLANK(A108),"",VLOOKUP(A108,[1]ADHERENTS!A:I,7))</f>
        <v>02 38 67 44 12</v>
      </c>
      <c r="I108" s="162" t="str">
        <f>IF(ISBLANK(A108),"",VLOOKUP(A108,[1]ADHERENTS!A:I,8))</f>
        <v>06.87.16.04.06</v>
      </c>
      <c r="J108" s="179"/>
    </row>
    <row r="109" spans="1:10" ht="15.75" customHeight="1">
      <c r="A109" s="156">
        <v>23.5</v>
      </c>
      <c r="B109" s="183">
        <v>42678</v>
      </c>
      <c r="C109" s="159" t="str">
        <f>IF(ISBLANK(A109),"",VLOOKUP(A109,[1]ADHERENTS!A:I,2))</f>
        <v>PERCHER</v>
      </c>
      <c r="D109" s="207" t="str">
        <f>IF(ISBLANK(A109),"",VLOOKUP(A109,[1]ADHERENTS!A:I,3))</f>
        <v>Fabrice</v>
      </c>
      <c r="E109" s="212" t="s">
        <v>318</v>
      </c>
      <c r="F109" s="213" t="s">
        <v>572</v>
      </c>
      <c r="G109" s="209" t="str">
        <f>IF(ISBLANK(A109),"",VLOOKUP(A109,[1]ADHERENTS!A:I,9))</f>
        <v>winnyper@gmail.com</v>
      </c>
      <c r="H109" s="162" t="str">
        <f>IF(ISBLANK(A109),"",VLOOKUP(A109,[1]ADHERENTS!A:I,7))</f>
        <v>02 38 67 44 12</v>
      </c>
      <c r="I109" s="162" t="str">
        <f>IF(ISBLANK(A109),"",VLOOKUP(A109,[1]ADHERENTS!A:I,8))</f>
        <v>06.87.16.04.06</v>
      </c>
      <c r="J109" s="179"/>
    </row>
    <row r="110" spans="1:10" ht="15.75" customHeight="1">
      <c r="A110" s="156">
        <v>23.5</v>
      </c>
      <c r="B110" s="183">
        <v>42678</v>
      </c>
      <c r="C110" s="159" t="str">
        <f>IF(ISBLANK(A110),"",VLOOKUP(A110,[1]ADHERENTS!A:I,2))</f>
        <v>PERCHER</v>
      </c>
      <c r="D110" s="207" t="str">
        <f>IF(ISBLANK(A110),"",VLOOKUP(A110,[1]ADHERENTS!A:I,3))</f>
        <v>Fabrice</v>
      </c>
      <c r="E110" s="212" t="s">
        <v>318</v>
      </c>
      <c r="F110" s="213" t="s">
        <v>573</v>
      </c>
      <c r="G110" s="209" t="str">
        <f>IF(ISBLANK(A110),"",VLOOKUP(A110,[1]ADHERENTS!A:I,9))</f>
        <v>winnyper@gmail.com</v>
      </c>
      <c r="H110" s="162" t="str">
        <f>IF(ISBLANK(A110),"",VLOOKUP(A110,[1]ADHERENTS!A:I,7))</f>
        <v>02 38 67 44 12</v>
      </c>
      <c r="I110" s="162" t="str">
        <f>IF(ISBLANK(A110),"",VLOOKUP(A110,[1]ADHERENTS!A:I,8))</f>
        <v>06.87.16.04.06</v>
      </c>
      <c r="J110" s="179"/>
    </row>
    <row r="111" spans="1:10" ht="15.75" customHeight="1">
      <c r="A111" s="156">
        <v>23.5</v>
      </c>
      <c r="B111" s="177" t="s">
        <v>551</v>
      </c>
      <c r="C111" s="159" t="str">
        <f>IF(ISBLANK(A111),"",VLOOKUP(A111,[1]ADHERENTS!A:I,2))</f>
        <v>PERCHER</v>
      </c>
      <c r="D111" s="207" t="str">
        <f>IF(ISBLANK(A111),"",VLOOKUP(A111,[1]ADHERENTS!A:I,3))</f>
        <v>Fabrice</v>
      </c>
      <c r="E111" s="216" t="s">
        <v>318</v>
      </c>
      <c r="F111" s="214" t="s">
        <v>574</v>
      </c>
      <c r="G111" s="209" t="str">
        <f>IF(ISBLANK(A111),"",VLOOKUP(A111,[1]ADHERENTS!A:I,9))</f>
        <v>winnyper@gmail.com</v>
      </c>
      <c r="H111" s="162" t="str">
        <f>IF(ISBLANK(A111),"",VLOOKUP(A111,[1]ADHERENTS!A:I,7))</f>
        <v>02 38 67 44 12</v>
      </c>
      <c r="I111" s="162" t="str">
        <f>IF(ISBLANK(A111),"",VLOOKUP(A111,[1]ADHERENTS!A:I,8))</f>
        <v>06.87.16.04.06</v>
      </c>
      <c r="J111" s="179"/>
    </row>
    <row r="112" spans="1:10" ht="15.75" customHeight="1">
      <c r="A112" s="156">
        <v>47.5</v>
      </c>
      <c r="B112" s="177" t="s">
        <v>454</v>
      </c>
      <c r="C112" s="159" t="str">
        <f>IF(ISBLANK(A112),"",VLOOKUP(A112,[1]ADHERENTS!A:I,2))</f>
        <v>KRALJIC</v>
      </c>
      <c r="D112" s="207" t="str">
        <f>IF(ISBLANK(A112),"",VLOOKUP(A112,[1]ADHERENTS!A:I,3))</f>
        <v>GREGORY</v>
      </c>
      <c r="E112" s="212" t="s">
        <v>318</v>
      </c>
      <c r="F112" s="213" t="s">
        <v>575</v>
      </c>
      <c r="G112" s="208" t="str">
        <f>IF(ISBLANK(A112),"",VLOOKUP(A112,[1]ADHERENTS!A:I,9))</f>
        <v>gregjick@gmail.com</v>
      </c>
      <c r="H112" s="162" t="str">
        <f>IF(ISBLANK(A112),"",VLOOKUP(A112,[1]ADHERENTS!A:I,7))</f>
        <v>0664766378</v>
      </c>
      <c r="I112" s="162">
        <f>IF(ISBLANK(A112),"",VLOOKUP(A112,[1]ADHERENTS!A:I,8))</f>
        <v>0</v>
      </c>
      <c r="J112" s="179"/>
    </row>
    <row r="113" spans="1:10" ht="15.75" customHeight="1">
      <c r="A113" s="156">
        <v>50</v>
      </c>
      <c r="B113" s="177" t="s">
        <v>300</v>
      </c>
      <c r="C113" s="159" t="str">
        <f>IF(ISBLANK(A113),"",VLOOKUP(A113,[1]ADHERENTS!A:I,2))</f>
        <v>NOEL</v>
      </c>
      <c r="D113" s="207" t="str">
        <f>IF(ISBLANK(A113),"",VLOOKUP(A113,[1]ADHERENTS!A:I,3))</f>
        <v>JEAN-LOUIS</v>
      </c>
      <c r="E113" s="212" t="s">
        <v>318</v>
      </c>
      <c r="F113" s="213" t="s">
        <v>576</v>
      </c>
      <c r="G113" s="208" t="str">
        <f>IF(ISBLANK(A113),"",VLOOKUP(A113,[1]ADHERENTS!A:I,9))</f>
        <v>noel.felix@wanadoo.fr</v>
      </c>
      <c r="H113" s="162" t="str">
        <f>IF(ISBLANK(A113),"",VLOOKUP(A113,[1]ADHERENTS!A:I,7))</f>
        <v>0238367420</v>
      </c>
      <c r="I113" s="162">
        <f>IF(ISBLANK(A113),"",VLOOKUP(A113,[1]ADHERENTS!A:I,8))</f>
        <v>0</v>
      </c>
      <c r="J113" s="179"/>
    </row>
    <row r="114" spans="1:10" ht="15.75" customHeight="1">
      <c r="A114" s="156">
        <v>56</v>
      </c>
      <c r="B114" s="177" t="s">
        <v>205</v>
      </c>
      <c r="C114" s="159" t="str">
        <f>IF(ISBLANK(A114),"",VLOOKUP(A114,[1]ADHERENTS!A:I,2))</f>
        <v>BOUZOUINA</v>
      </c>
      <c r="D114" s="207" t="str">
        <f>IF(ISBLANK(A114),"",VLOOKUP(A114,[1]ADHERENTS!A:I,3))</f>
        <v>PATRICIA</v>
      </c>
      <c r="E114" s="212" t="s">
        <v>318</v>
      </c>
      <c r="F114" s="213" t="s">
        <v>577</v>
      </c>
      <c r="G114" s="208" t="str">
        <f>IF(ISBLANK(A114),"",VLOOKUP(A114,[1]ADHERENTS!A:I,9))</f>
        <v>patricia.bouzouina@laposte.net</v>
      </c>
      <c r="H114" s="162" t="str">
        <f>IF(ISBLANK(A114),"",VLOOKUP(A114,[1]ADHERENTS!A:I,7))</f>
        <v>0674241348</v>
      </c>
      <c r="I114" s="162">
        <f>IF(ISBLANK(A114),"",VLOOKUP(A114,[1]ADHERENTS!A:I,8))</f>
        <v>0</v>
      </c>
      <c r="J114" s="179"/>
    </row>
    <row r="115" spans="1:10" ht="15.75" customHeight="1">
      <c r="A115" s="156">
        <v>57.5</v>
      </c>
      <c r="B115" s="183">
        <v>42374</v>
      </c>
      <c r="C115" s="168" t="s">
        <v>206</v>
      </c>
      <c r="D115" s="207" t="str">
        <f>IF(ISBLANK(A115),"",VLOOKUP(A115,[1]ADHERENTS!A:I,3))</f>
        <v>Sylvain</v>
      </c>
      <c r="E115" s="212" t="s">
        <v>318</v>
      </c>
      <c r="F115" s="213" t="s">
        <v>578</v>
      </c>
      <c r="G115" s="209" t="str">
        <f>IF(ISBLANK(A115),"",VLOOKUP(A115,[1]ADHERENTS!A:I,9))</f>
        <v>sylvain.le-gac@laposte.net</v>
      </c>
      <c r="H115" s="162" t="str">
        <f>IF(ISBLANK(A115),"",VLOOKUP(A115,[1]ADHERENTS!A:I,7))</f>
        <v>06.01.86.66.83</v>
      </c>
      <c r="I115" s="162" t="str">
        <f>IF(ISBLANK(A115),"",VLOOKUP(A115,[1]ADHERENTS!A:I,8))</f>
        <v>02.18.11.89.09</v>
      </c>
      <c r="J115" s="179"/>
    </row>
    <row r="116" spans="1:10" ht="15.75" customHeight="1">
      <c r="A116" s="156">
        <v>57.5</v>
      </c>
      <c r="B116" s="190">
        <v>42374</v>
      </c>
      <c r="C116" s="159" t="str">
        <f>IF(ISBLANK(A116),"",VLOOKUP(A116,[1]ADHERENTS!A:I,2))</f>
        <v>LE GAC</v>
      </c>
      <c r="D116" s="207" t="str">
        <f>IF(ISBLANK(A116),"",VLOOKUP(A116,[1]ADHERENTS!A:I,3))</f>
        <v>Sylvain</v>
      </c>
      <c r="E116" s="212" t="s">
        <v>318</v>
      </c>
      <c r="F116" s="213" t="s">
        <v>579</v>
      </c>
      <c r="G116" s="209" t="str">
        <f>IF(ISBLANK(A116),"",VLOOKUP(A116,[1]ADHERENTS!A:I,9))</f>
        <v>sylvain.le-gac@laposte.net</v>
      </c>
      <c r="H116" s="162" t="str">
        <f>IF(ISBLANK(A116),"",VLOOKUP(A116,[1]ADHERENTS!A:I,7))</f>
        <v>06.01.86.66.83</v>
      </c>
      <c r="I116" s="162" t="str">
        <f>IF(ISBLANK(A116),"",VLOOKUP(A116,[1]ADHERENTS!A:I,8))</f>
        <v>02.18.11.89.09</v>
      </c>
      <c r="J116" s="179"/>
    </row>
    <row r="117" spans="1:10" ht="15.75" customHeight="1">
      <c r="A117" s="156">
        <v>57.5</v>
      </c>
      <c r="B117" s="183">
        <v>42374</v>
      </c>
      <c r="C117" s="159" t="str">
        <f>IF(ISBLANK(A117),"",VLOOKUP(A117,[1]ADHERENTS!A:I,2))</f>
        <v>LE GAC</v>
      </c>
      <c r="D117" s="207" t="str">
        <f>IF(ISBLANK(A117),"",VLOOKUP(A117,[1]ADHERENTS!A:I,3))</f>
        <v>Sylvain</v>
      </c>
      <c r="E117" s="212" t="s">
        <v>318</v>
      </c>
      <c r="F117" s="213" t="s">
        <v>580</v>
      </c>
      <c r="G117" s="209" t="str">
        <f>IF(ISBLANK(A117),"",VLOOKUP(A117,[1]ADHERENTS!A:I,9))</f>
        <v>sylvain.le-gac@laposte.net</v>
      </c>
      <c r="H117" s="162" t="str">
        <f>IF(ISBLANK(A117),"",VLOOKUP(A117,[1]ADHERENTS!A:I,7))</f>
        <v>06.01.86.66.83</v>
      </c>
      <c r="I117" s="162" t="str">
        <f>IF(ISBLANK(A117),"",VLOOKUP(A117,[1]ADHERENTS!A:I,8))</f>
        <v>02.18.11.89.09</v>
      </c>
      <c r="J117" s="179"/>
    </row>
    <row r="118" spans="1:10" ht="15.75" customHeight="1">
      <c r="A118" s="156">
        <v>4</v>
      </c>
      <c r="B118" s="180">
        <v>42705</v>
      </c>
      <c r="C118" s="159" t="str">
        <f>IF(ISBLANK(A118),"",VLOOKUP(A118,[1]ADHERENTS!A:I,2))</f>
        <v>THIBAULT</v>
      </c>
      <c r="D118" s="207" t="str">
        <f>IF(ISBLANK(A118),"",VLOOKUP(A118,[1]ADHERENTS!A:I,3))</f>
        <v>Muriel</v>
      </c>
      <c r="E118" s="216" t="s">
        <v>319</v>
      </c>
      <c r="F118" s="213" t="s">
        <v>581</v>
      </c>
      <c r="G118" s="209" t="str">
        <f>IF(ISBLANK(A118),"",VLOOKUP(A118,[1]ADHERENTS!A:I,9))</f>
        <v xml:space="preserve">murielthiba@gmail.com </v>
      </c>
      <c r="H118" s="162" t="str">
        <f>IF(ISBLANK(A118),"",VLOOKUP(A118,[1]ADHERENTS!A:I,7))</f>
        <v>02.38.31.14.98</v>
      </c>
      <c r="I118" s="162" t="str">
        <f>IF(ISBLANK(A118),"",VLOOKUP(A118,[1]ADHERENTS!A:I,8))</f>
        <v>06.16.58.91.69</v>
      </c>
      <c r="J118" s="179"/>
    </row>
    <row r="119" spans="1:10" ht="15.75" customHeight="1">
      <c r="A119" s="156">
        <v>10</v>
      </c>
      <c r="B119" s="180"/>
      <c r="C119" s="159" t="str">
        <f>IF(ISBLANK(A119),"",VLOOKUP(A119,[1]ADHERENTS!A:I,2))</f>
        <v>RHODES</v>
      </c>
      <c r="D119" s="207" t="str">
        <f>IF(ISBLANK(A119),"",VLOOKUP(A119,[1]ADHERENTS!A:I,3))</f>
        <v>Micheline</v>
      </c>
      <c r="E119" s="212" t="s">
        <v>319</v>
      </c>
      <c r="F119" s="214" t="s">
        <v>582</v>
      </c>
      <c r="G119" s="208" t="str">
        <f>IF(ISBLANK(A119),"",VLOOKUP(A119,[1]ADHERENTS!A:I,9))</f>
        <v>rhodesmi@ozone.net</v>
      </c>
      <c r="H119" s="162" t="str">
        <f>IF(ISBLANK(A119),"",VLOOKUP(A119,[1]ADHERENTS!A:I,7))</f>
        <v>02.38.38.10.82</v>
      </c>
      <c r="I119" s="162">
        <f>IF(ISBLANK(A119),"",VLOOKUP(A119,[1]ADHERENTS!A:I,8))</f>
        <v>0</v>
      </c>
      <c r="J119" s="179"/>
    </row>
    <row r="120" spans="1:10" ht="15.75" customHeight="1">
      <c r="A120" s="156">
        <v>10</v>
      </c>
      <c r="B120" s="180"/>
      <c r="C120" s="159" t="str">
        <f>IF(ISBLANK(A120),"",VLOOKUP(A120,[1]ADHERENTS!A:I,2))</f>
        <v>RHODES</v>
      </c>
      <c r="D120" s="207" t="str">
        <f>IF(ISBLANK(A120),"",VLOOKUP(A120,[1]ADHERENTS!A:I,3))</f>
        <v>Micheline</v>
      </c>
      <c r="E120" s="212" t="s">
        <v>319</v>
      </c>
      <c r="F120" s="214" t="s">
        <v>583</v>
      </c>
      <c r="G120" s="208" t="str">
        <f>IF(ISBLANK(A120),"",VLOOKUP(A120,[1]ADHERENTS!A:I,9))</f>
        <v>rhodesmi@ozone.net</v>
      </c>
      <c r="H120" s="162" t="str">
        <f>IF(ISBLANK(A120),"",VLOOKUP(A120,[1]ADHERENTS!A:I,7))</f>
        <v>02.38.38.10.82</v>
      </c>
      <c r="I120" s="162">
        <f>IF(ISBLANK(A120),"",VLOOKUP(A120,[1]ADHERENTS!A:I,8))</f>
        <v>0</v>
      </c>
      <c r="J120" s="179"/>
    </row>
    <row r="121" spans="1:10" ht="15.75" customHeight="1">
      <c r="A121" s="156">
        <v>22</v>
      </c>
      <c r="B121" s="177" t="s">
        <v>469</v>
      </c>
      <c r="C121" s="159" t="str">
        <f>IF(ISBLANK(A121),"",VLOOKUP(A121,[1]ADHERENTS!A:I,2))</f>
        <v>MERY</v>
      </c>
      <c r="D121" s="207" t="str">
        <f>IF(ISBLANK(A121),"",VLOOKUP(A121,[1]ADHERENTS!A:I,3))</f>
        <v>Nicole</v>
      </c>
      <c r="E121" s="212" t="s">
        <v>319</v>
      </c>
      <c r="F121" s="214" t="s">
        <v>582</v>
      </c>
      <c r="G121" s="209" t="str">
        <f>IF(ISBLANK(A121),"",VLOOKUP(A121,[1]ADHERENTS!A:I,9))</f>
        <v>meryni@orange.fr</v>
      </c>
      <c r="H121" s="162" t="str">
        <f>IF(ISBLANK(A121),"",VLOOKUP(A121,[1]ADHERENTS!A:I,7))</f>
        <v>02.38.67.35.50</v>
      </c>
      <c r="I121" s="162" t="str">
        <f>IF(ISBLANK(A121),"",VLOOKUP(A121,[1]ADHERENTS!A:I,8))</f>
        <v>06.30.98.67.03</v>
      </c>
      <c r="J121" s="179"/>
    </row>
    <row r="122" spans="1:10" ht="15.75" customHeight="1">
      <c r="A122" s="156">
        <v>23</v>
      </c>
      <c r="B122" s="177" t="s">
        <v>300</v>
      </c>
      <c r="C122" s="159" t="str">
        <f>IF(ISBLANK(A122),"",VLOOKUP(A122,[1]ADHERENTS!A:I,2))</f>
        <v>PERCHER</v>
      </c>
      <c r="D122" s="207" t="str">
        <f>IF(ISBLANK(A122),"",VLOOKUP(A122,[1]ADHERENTS!A:I,3))</f>
        <v>Anne</v>
      </c>
      <c r="E122" s="212" t="s">
        <v>319</v>
      </c>
      <c r="F122" s="213" t="s">
        <v>584</v>
      </c>
      <c r="G122" s="209" t="str">
        <f>IF(ISBLANK(A122),"",VLOOKUP(A122,[1]ADHERENTS!A:I,9))</f>
        <v>noun_del@yahoo.fr</v>
      </c>
      <c r="H122" s="162" t="str">
        <f>IF(ISBLANK(A122),"",VLOOKUP(A122,[1]ADHERENTS!A:I,7))</f>
        <v>02 38 67 44 12</v>
      </c>
      <c r="I122" s="162" t="str">
        <f>IF(ISBLANK(A122),"",VLOOKUP(A122,[1]ADHERENTS!A:I,8))</f>
        <v>06 84 12 81 41</v>
      </c>
      <c r="J122" s="179"/>
    </row>
    <row r="123" spans="1:10" ht="15.75" customHeight="1">
      <c r="A123" s="156">
        <v>27</v>
      </c>
      <c r="B123" s="183"/>
      <c r="C123" s="159" t="str">
        <f>IF(ISBLANK(A123),"",VLOOKUP(A123,[1]ADHERENTS!A:I,2))</f>
        <v>CORJON</v>
      </c>
      <c r="D123" s="207" t="str">
        <f>IF(ISBLANK(A123),"",VLOOKUP(A123,[1]ADHERENTS!A:I,3))</f>
        <v>EDITH</v>
      </c>
      <c r="E123" s="212" t="s">
        <v>319</v>
      </c>
      <c r="F123" s="213" t="s">
        <v>585</v>
      </c>
      <c r="G123" s="208" t="str">
        <f>IF(ISBLANK(A123),"",VLOOKUP(A123,[1]ADHERENTS!A:I,9))</f>
        <v>corjon-jejl@wanadoo.fr</v>
      </c>
      <c r="H123" s="162" t="str">
        <f>IF(ISBLANK(A123),"",VLOOKUP(A123,[1]ADHERENTS!A:I,7))</f>
        <v>02.38.31.48.41</v>
      </c>
      <c r="I123" s="162" t="str">
        <f>IF(ISBLANK(A123),"",VLOOKUP(A123,[1]ADHERENTS!A:I,8))</f>
        <v>06.95.52.75.91</v>
      </c>
      <c r="J123" s="179"/>
    </row>
    <row r="124" spans="1:10" ht="15.75" customHeight="1">
      <c r="A124" s="156">
        <v>47</v>
      </c>
      <c r="B124" s="177" t="s">
        <v>300</v>
      </c>
      <c r="C124" s="159" t="str">
        <f>IF(ISBLANK(A124),"",VLOOKUP(A124,[1]ADHERENTS!A:I,2))</f>
        <v>KRALJIC - DION</v>
      </c>
      <c r="D124" s="207" t="str">
        <f>IF(ISBLANK(A124),"",VLOOKUP(A124,[1]ADHERENTS!A:I,3))</f>
        <v>ELODIE</v>
      </c>
      <c r="E124" s="212" t="s">
        <v>319</v>
      </c>
      <c r="F124" s="213" t="s">
        <v>586</v>
      </c>
      <c r="G124" s="208" t="str">
        <f>IF(ISBLANK(A124),"",VLOOKUP(A124,[1]ADHERENTS!A:I,9))</f>
        <v>elodie0708@yahoo.fr</v>
      </c>
      <c r="H124" s="162" t="str">
        <f>IF(ISBLANK(A124),"",VLOOKUP(A124,[1]ADHERENTS!A:I,7))</f>
        <v>0661898847</v>
      </c>
      <c r="I124" s="162">
        <f>IF(ISBLANK(A124),"",VLOOKUP(A124,[1]ADHERENTS!A:I,8))</f>
        <v>0</v>
      </c>
      <c r="J124" s="179"/>
    </row>
    <row r="125" spans="1:10" ht="15.75" customHeight="1">
      <c r="A125" s="156">
        <v>49</v>
      </c>
      <c r="B125" s="177" t="s">
        <v>300</v>
      </c>
      <c r="C125" s="159" t="str">
        <f>IF(ISBLANK(A125),"",VLOOKUP(A125,[1]ADHERENTS!A:I,2))</f>
        <v>ROUSSEAU</v>
      </c>
      <c r="D125" s="207" t="str">
        <f>IF(ISBLANK(A125),"",VLOOKUP(A125,[1]ADHERENTS!A:I,3))</f>
        <v>MARIE-BERNADETTE</v>
      </c>
      <c r="E125" s="212" t="s">
        <v>319</v>
      </c>
      <c r="F125" s="213"/>
      <c r="G125" s="208" t="str">
        <f>IF(ISBLANK(A125),"",VLOOKUP(A125,[1]ADHERENTS!A:I,9))</f>
        <v>maberouss@orange.fr</v>
      </c>
      <c r="H125" s="162" t="str">
        <f>IF(ISBLANK(A125),"",VLOOKUP(A125,[1]ADHERENTS!A:I,7))</f>
        <v>0238383985</v>
      </c>
      <c r="I125" s="162" t="str">
        <f>IF(ISBLANK(A125),"",VLOOKUP(A125,[1]ADHERENTS!A:I,8))</f>
        <v>0624073958</v>
      </c>
      <c r="J125" s="179"/>
    </row>
    <row r="126" spans="1:10" ht="15.75" customHeight="1">
      <c r="A126" s="156">
        <v>49.5</v>
      </c>
      <c r="B126" s="177" t="s">
        <v>300</v>
      </c>
      <c r="C126" s="159" t="str">
        <f>IF(ISBLANK(A126),"",VLOOKUP(A126,[1]ADHERENTS!A:I,2))</f>
        <v>MELOT</v>
      </c>
      <c r="D126" s="207" t="str">
        <f>IF(ISBLANK(A126),"",VLOOKUP(A126,[1]ADHERENTS!A:I,3))</f>
        <v>PIERRE</v>
      </c>
      <c r="E126" s="212" t="s">
        <v>319</v>
      </c>
      <c r="F126" s="213"/>
      <c r="G126" s="208" t="str">
        <f>IF(ISBLANK(A126),"",VLOOKUP(A126,[1]ADHERENTS!A:I,9))</f>
        <v>pierrepetrus@yahoo.fr</v>
      </c>
      <c r="H126" s="162" t="str">
        <f>IF(ISBLANK(A126),"",VLOOKUP(A126,[1]ADHERENTS!A:I,7))</f>
        <v>0238383985</v>
      </c>
      <c r="I126" s="162" t="str">
        <f>IF(ISBLANK(A126),"",VLOOKUP(A126,[1]ADHERENTS!A:I,8))</f>
        <v>0677466796</v>
      </c>
      <c r="J126" s="179"/>
    </row>
    <row r="127" spans="1:10" ht="15.75" customHeight="1">
      <c r="A127" s="156">
        <v>50</v>
      </c>
      <c r="B127" s="177" t="s">
        <v>300</v>
      </c>
      <c r="C127" s="159" t="str">
        <f>IF(ISBLANK(A127),"",VLOOKUP(A127,[1]ADHERENTS!A:I,2))</f>
        <v>NOEL</v>
      </c>
      <c r="D127" s="207" t="str">
        <f>IF(ISBLANK(A127),"",VLOOKUP(A127,[1]ADHERENTS!A:I,3))</f>
        <v>JEAN-LOUIS</v>
      </c>
      <c r="E127" s="212" t="s">
        <v>319</v>
      </c>
      <c r="F127" s="213" t="s">
        <v>587</v>
      </c>
      <c r="G127" s="208" t="str">
        <f>IF(ISBLANK(A127),"",VLOOKUP(A127,[1]ADHERENTS!A:I,9))</f>
        <v>noel.felix@wanadoo.fr</v>
      </c>
      <c r="H127" s="162" t="str">
        <f>IF(ISBLANK(A127),"",VLOOKUP(A127,[1]ADHERENTS!A:I,7))</f>
        <v>0238367420</v>
      </c>
      <c r="I127" s="162">
        <f>IF(ISBLANK(A127),"",VLOOKUP(A127,[1]ADHERENTS!A:I,8))</f>
        <v>0</v>
      </c>
      <c r="J127" s="179"/>
    </row>
    <row r="128" spans="1:10" ht="15.75" customHeight="1">
      <c r="A128" s="156">
        <v>51</v>
      </c>
      <c r="B128" s="177" t="s">
        <v>300</v>
      </c>
      <c r="C128" s="159" t="str">
        <f>IF(ISBLANK(A128),"",VLOOKUP(A128,[1]ADHERENTS!A:I,2))</f>
        <v>GODIVEAU</v>
      </c>
      <c r="D128" s="207" t="str">
        <f>IF(ISBLANK(A128),"",VLOOKUP(A128,[1]ADHERENTS!A:I,3))</f>
        <v>jocelyne</v>
      </c>
      <c r="E128" s="212" t="s">
        <v>319</v>
      </c>
      <c r="F128" s="213" t="s">
        <v>588</v>
      </c>
      <c r="G128" s="208" t="str">
        <f>IF(ISBLANK(A128),"",VLOOKUP(A128,[1]ADHERENTS!A:I,9))</f>
        <v>jocesel45@gmail.com</v>
      </c>
      <c r="H128" s="162" t="str">
        <f>IF(ISBLANK(A128),"",VLOOKUP(A128,[1]ADHERENTS!A:I,7))</f>
        <v>0678785799</v>
      </c>
      <c r="I128" s="162">
        <f>IF(ISBLANK(A128),"",VLOOKUP(A128,[1]ADHERENTS!A:I,8))</f>
        <v>0</v>
      </c>
      <c r="J128" s="179"/>
    </row>
    <row r="129" spans="1:10" ht="15.75" customHeight="1">
      <c r="A129" s="156">
        <v>52</v>
      </c>
      <c r="B129" s="177" t="s">
        <v>589</v>
      </c>
      <c r="C129" s="168" t="s">
        <v>181</v>
      </c>
      <c r="D129" s="207" t="str">
        <f>IF(ISBLANK(A129),"",VLOOKUP(A129,[1]ADHERENTS!A:I,3))</f>
        <v>AICHA</v>
      </c>
      <c r="E129" s="212" t="s">
        <v>319</v>
      </c>
      <c r="F129" s="213" t="s">
        <v>590</v>
      </c>
      <c r="G129" s="208" t="str">
        <f>IF(ISBLANK(A129),"",VLOOKUP(A129,[1]ADHERENTS!A:I,9))</f>
        <v>aichametgy@yahoo.fr</v>
      </c>
      <c r="H129" s="162" t="str">
        <f>IF(ISBLANK(A129),"",VLOOKUP(A129,[1]ADHERENTS!A:I,7))</f>
        <v>0698143617</v>
      </c>
      <c r="I129" s="162">
        <f>IF(ISBLANK(A129),"",VLOOKUP(A129,[1]ADHERENTS!A:I,8))</f>
        <v>0</v>
      </c>
      <c r="J129" s="179"/>
    </row>
    <row r="130" spans="1:10" ht="15.75" customHeight="1">
      <c r="A130" s="156">
        <v>52</v>
      </c>
      <c r="B130" s="177" t="s">
        <v>589</v>
      </c>
      <c r="C130" s="159" t="str">
        <f>IF(ISBLANK(A130),"",VLOOKUP(A130,[1]ADHERENTS!A:I,2))</f>
        <v>METGY</v>
      </c>
      <c r="D130" s="207" t="str">
        <f>IF(ISBLANK(A130),"",VLOOKUP(A130,[1]ADHERENTS!A:I,3))</f>
        <v>AICHA</v>
      </c>
      <c r="E130" s="212" t="s">
        <v>319</v>
      </c>
      <c r="F130" s="213" t="s">
        <v>591</v>
      </c>
      <c r="G130" s="208" t="str">
        <f>IF(ISBLANK(A130),"",VLOOKUP(A130,[1]ADHERENTS!A:I,9))</f>
        <v>aichametgy@yahoo.fr</v>
      </c>
      <c r="H130" s="162" t="str">
        <f>IF(ISBLANK(A130),"",VLOOKUP(A130,[1]ADHERENTS!A:I,7))</f>
        <v>0698143617</v>
      </c>
      <c r="I130" s="162">
        <f>IF(ISBLANK(A130),"",VLOOKUP(A130,[1]ADHERENTS!A:I,8))</f>
        <v>0</v>
      </c>
      <c r="J130" s="179"/>
    </row>
    <row r="131" spans="1:10" ht="15.75" customHeight="1">
      <c r="A131" s="156">
        <v>53</v>
      </c>
      <c r="B131" s="177" t="s">
        <v>300</v>
      </c>
      <c r="C131" s="159" t="str">
        <f>IF(ISBLANK(A131),"",VLOOKUP(A131,[1]ADHERENTS!A:I,2))</f>
        <v>VERKEST</v>
      </c>
      <c r="D131" s="207" t="str">
        <f>IF(ISBLANK(A131),"",VLOOKUP(A131,[1]ADHERENTS!A:I,3))</f>
        <v>ROSELYNE</v>
      </c>
      <c r="E131" s="212" t="s">
        <v>319</v>
      </c>
      <c r="F131" s="213"/>
      <c r="G131" s="208" t="str">
        <f>IF(ISBLANK(A131),"",VLOOKUP(A131,[1]ADHERENTS!A:I,9))</f>
        <v>r.verkest@9online.fr</v>
      </c>
      <c r="H131" s="162" t="str">
        <f>IF(ISBLANK(A131),"",VLOOKUP(A131,[1]ADHERENTS!A:I,7))</f>
        <v>0664307566</v>
      </c>
      <c r="I131" s="162">
        <f>IF(ISBLANK(A131),"",VLOOKUP(A131,[1]ADHERENTS!A:I,8))</f>
        <v>0</v>
      </c>
      <c r="J131" s="179"/>
    </row>
    <row r="132" spans="1:10" ht="15.75" customHeight="1">
      <c r="A132" s="156">
        <v>56</v>
      </c>
      <c r="B132" s="177" t="s">
        <v>205</v>
      </c>
      <c r="C132" s="159" t="str">
        <f>IF(ISBLANK(A132),"",VLOOKUP(A132,[1]ADHERENTS!A:I,2))</f>
        <v>BOUZOUINA</v>
      </c>
      <c r="D132" s="207" t="str">
        <f>IF(ISBLANK(A132),"",VLOOKUP(A132,[1]ADHERENTS!A:I,3))</f>
        <v>PATRICIA</v>
      </c>
      <c r="E132" s="212" t="s">
        <v>319</v>
      </c>
      <c r="F132" s="213" t="s">
        <v>592</v>
      </c>
      <c r="G132" s="208" t="str">
        <f>IF(ISBLANK(A132),"",VLOOKUP(A132,[1]ADHERENTS!A:I,9))</f>
        <v>patricia.bouzouina@laposte.net</v>
      </c>
      <c r="H132" s="162" t="str">
        <f>IF(ISBLANK(A132),"",VLOOKUP(A132,[1]ADHERENTS!A:I,7))</f>
        <v>0674241348</v>
      </c>
      <c r="I132" s="162">
        <f>IF(ISBLANK(A132),"",VLOOKUP(A132,[1]ADHERENTS!A:I,8))</f>
        <v>0</v>
      </c>
      <c r="J132" s="179"/>
    </row>
    <row r="133" spans="1:10" ht="15.75" customHeight="1">
      <c r="A133" s="156">
        <v>67</v>
      </c>
      <c r="B133" s="177" t="s">
        <v>549</v>
      </c>
      <c r="C133" s="159" t="str">
        <f>IF(ISBLANK(A133),"",VLOOKUP(A133,[1]ADHERENTS!A:I,2))</f>
        <v>ROBLET</v>
      </c>
      <c r="D133" s="207" t="str">
        <f>IF(ISBLANK(A133),"",VLOOKUP(A133,[1]ADHERENTS!A:I,3))</f>
        <v>Marie</v>
      </c>
      <c r="E133" s="212" t="s">
        <v>319</v>
      </c>
      <c r="F133" s="213" t="s">
        <v>593</v>
      </c>
      <c r="G133" s="208" t="str">
        <f>IF(ISBLANK(A133),"",VLOOKUP(A133,[1]ADHERENTS!A:I,9))</f>
        <v>marie.elisei@wanadoo.fr</v>
      </c>
      <c r="H133" s="162" t="str">
        <f>IF(ISBLANK(A133),"",VLOOKUP(A133,[1]ADHERENTS!A:I,7))</f>
        <v>0686946155</v>
      </c>
      <c r="I133" s="162">
        <f>IF(ISBLANK(A133),"",VLOOKUP(A133,[1]ADHERENTS!A:I,8))</f>
        <v>0</v>
      </c>
      <c r="J133" s="179"/>
    </row>
    <row r="134" spans="1:10" ht="15.75" customHeight="1">
      <c r="A134" s="156">
        <v>4</v>
      </c>
      <c r="B134" s="177" t="s">
        <v>594</v>
      </c>
      <c r="C134" s="159" t="str">
        <f>IF(ISBLANK(A134),"",VLOOKUP(A134,[1]ADHERENTS!A:I,2))</f>
        <v>THIBAULT</v>
      </c>
      <c r="D134" s="207" t="str">
        <f>IF(ISBLANK(A134),"",VLOOKUP(A134,[1]ADHERENTS!A:I,3))</f>
        <v>Muriel</v>
      </c>
      <c r="E134" s="216" t="s">
        <v>320</v>
      </c>
      <c r="F134" s="213" t="s">
        <v>595</v>
      </c>
      <c r="G134" s="209" t="str">
        <f>IF(ISBLANK(A134),"",VLOOKUP(A134,[1]ADHERENTS!A:I,9))</f>
        <v xml:space="preserve">murielthiba@gmail.com </v>
      </c>
      <c r="H134" s="162" t="str">
        <f>IF(ISBLANK(A134),"",VLOOKUP(A134,[1]ADHERENTS!A:I,7))</f>
        <v>02.38.31.14.98</v>
      </c>
      <c r="I134" s="162" t="str">
        <f>IF(ISBLANK(A134),"",VLOOKUP(A134,[1]ADHERENTS!A:I,8))</f>
        <v>06.16.58.91.69</v>
      </c>
      <c r="J134" s="179"/>
    </row>
    <row r="135" spans="1:10" ht="15.75" customHeight="1">
      <c r="A135" s="187">
        <v>24.5</v>
      </c>
      <c r="B135" s="188" t="s">
        <v>212</v>
      </c>
      <c r="C135" s="159" t="str">
        <f>IF(ISBLANK(A135),"",VLOOKUP(A135,[1]ADHERENTS!A:I,2))</f>
        <v>De GARAMBE</v>
      </c>
      <c r="D135" s="207" t="str">
        <f>IF(ISBLANK(A135),"",VLOOKUP(A135,[1]ADHERENTS!A:I,3))</f>
        <v>Hubert</v>
      </c>
      <c r="E135" s="212" t="s">
        <v>320</v>
      </c>
      <c r="F135" s="214" t="s">
        <v>596</v>
      </c>
      <c r="G135" s="208" t="str">
        <f>IF(ISBLANK(A135),"",VLOOKUP(A135,[1]ADHERENTS!A:I,9))</f>
        <v>hubert.de.garambe@orange.fr</v>
      </c>
      <c r="H135" s="162" t="str">
        <f>IF(ISBLANK(A135),"",VLOOKUP(A135,[1]ADHERENTS!A:I,7))</f>
        <v>02.38.38.09.14</v>
      </c>
      <c r="I135" s="162">
        <f>IF(ISBLANK(A135),"",VLOOKUP(A135,[1]ADHERENTS!A:I,8))</f>
        <v>0</v>
      </c>
      <c r="J135" s="179"/>
    </row>
    <row r="136" spans="1:10" ht="15.75" customHeight="1">
      <c r="A136" s="156">
        <v>47</v>
      </c>
      <c r="B136" s="177" t="s">
        <v>300</v>
      </c>
      <c r="C136" s="159" t="str">
        <f>IF(ISBLANK(A136),"",VLOOKUP(A136,[1]ADHERENTS!A:I,2))</f>
        <v>KRALJIC - DION</v>
      </c>
      <c r="D136" s="207" t="str">
        <f>IF(ISBLANK(A136),"",VLOOKUP(A136,[1]ADHERENTS!A:I,3))</f>
        <v>ELODIE</v>
      </c>
      <c r="E136" s="212" t="s">
        <v>320</v>
      </c>
      <c r="F136" s="213" t="s">
        <v>597</v>
      </c>
      <c r="G136" s="208" t="str">
        <f>IF(ISBLANK(A136),"",VLOOKUP(A136,[1]ADHERENTS!A:I,9))</f>
        <v>elodie0708@yahoo.fr</v>
      </c>
      <c r="H136" s="162" t="str">
        <f>IF(ISBLANK(A136),"",VLOOKUP(A136,[1]ADHERENTS!A:I,7))</f>
        <v>0661898847</v>
      </c>
      <c r="I136" s="162">
        <f>IF(ISBLANK(A136),"",VLOOKUP(A136,[1]ADHERENTS!A:I,8))</f>
        <v>0</v>
      </c>
      <c r="J136" s="179"/>
    </row>
    <row r="137" spans="1:10" ht="15.75" customHeight="1">
      <c r="A137" s="156">
        <v>49.5</v>
      </c>
      <c r="B137" s="177" t="s">
        <v>300</v>
      </c>
      <c r="C137" s="159" t="str">
        <f>IF(ISBLANK(A137),"",VLOOKUP(A137,[1]ADHERENTS!A:I,2))</f>
        <v>MELOT</v>
      </c>
      <c r="D137" s="207" t="str">
        <f>IF(ISBLANK(A137),"",VLOOKUP(A137,[1]ADHERENTS!A:I,3))</f>
        <v>PIERRE</v>
      </c>
      <c r="E137" s="212" t="s">
        <v>320</v>
      </c>
      <c r="F137" s="213"/>
      <c r="G137" s="208" t="str">
        <f>IF(ISBLANK(A137),"",VLOOKUP(A137,[1]ADHERENTS!A:I,9))</f>
        <v>pierrepetrus@yahoo.fr</v>
      </c>
      <c r="H137" s="162" t="str">
        <f>IF(ISBLANK(A137),"",VLOOKUP(A137,[1]ADHERENTS!A:I,7))</f>
        <v>0238383985</v>
      </c>
      <c r="I137" s="162" t="str">
        <f>IF(ISBLANK(A137),"",VLOOKUP(A137,[1]ADHERENTS!A:I,8))</f>
        <v>0677466796</v>
      </c>
      <c r="J137" s="179"/>
    </row>
    <row r="138" spans="1:10" ht="15.75" customHeight="1">
      <c r="A138" s="156">
        <v>50</v>
      </c>
      <c r="B138" s="177" t="s">
        <v>300</v>
      </c>
      <c r="C138" s="159" t="str">
        <f>IF(ISBLANK(A138),"",VLOOKUP(A138,[1]ADHERENTS!A:I,2))</f>
        <v>NOEL</v>
      </c>
      <c r="D138" s="207" t="str">
        <f>IF(ISBLANK(A138),"",VLOOKUP(A138,[1]ADHERENTS!A:I,3))</f>
        <v>JEAN-LOUIS</v>
      </c>
      <c r="E138" s="212" t="s">
        <v>320</v>
      </c>
      <c r="F138" s="213" t="s">
        <v>598</v>
      </c>
      <c r="G138" s="208" t="str">
        <f>IF(ISBLANK(A138),"",VLOOKUP(A138,[1]ADHERENTS!A:I,9))</f>
        <v>noel.felix@wanadoo.fr</v>
      </c>
      <c r="H138" s="162" t="str">
        <f>IF(ISBLANK(A138),"",VLOOKUP(A138,[1]ADHERENTS!A:I,7))</f>
        <v>0238367420</v>
      </c>
      <c r="I138" s="162">
        <f>IF(ISBLANK(A138),"",VLOOKUP(A138,[1]ADHERENTS!A:I,8))</f>
        <v>0</v>
      </c>
      <c r="J138" s="179"/>
    </row>
    <row r="139" spans="1:10" ht="15.75" customHeight="1">
      <c r="A139" s="156">
        <v>57</v>
      </c>
      <c r="B139" s="177" t="s">
        <v>212</v>
      </c>
      <c r="C139" s="159" t="str">
        <f>IF(ISBLANK(A139),"",VLOOKUP(A139,[1]ADHERENTS!A:I,2))</f>
        <v>LE GAC</v>
      </c>
      <c r="D139" s="207" t="str">
        <f>IF(ISBLANK(A139),"",VLOOKUP(A139,[1]ADHERENTS!A:I,3))</f>
        <v>Nadège</v>
      </c>
      <c r="E139" s="212" t="s">
        <v>320</v>
      </c>
      <c r="F139" s="213" t="s">
        <v>595</v>
      </c>
      <c r="G139" s="208" t="str">
        <f>IF(ISBLANK(A139),"",VLOOKUP(A139,[1]ADHERENTS!A:I,9))</f>
        <v>45nanou64@gmail.com</v>
      </c>
      <c r="H139" s="162" t="str">
        <f>IF(ISBLANK(A139),"",VLOOKUP(A139,[1]ADHERENTS!A:I,7))</f>
        <v>0620847875</v>
      </c>
      <c r="I139" s="162" t="str">
        <f>IF(ISBLANK(A139),"",VLOOKUP(A139,[1]ADHERENTS!A:I,8))</f>
        <v>02.18.11.89.09</v>
      </c>
      <c r="J139" s="179"/>
    </row>
    <row r="140" spans="1:10" ht="15.75" customHeight="1">
      <c r="A140" s="156">
        <v>69</v>
      </c>
      <c r="B140" s="177" t="s">
        <v>599</v>
      </c>
      <c r="C140" s="159" t="str">
        <f>IF(ISBLANK(A140),"",VLOOKUP(A140,[1]ADHERENTS!A:I,2))</f>
        <v>LETOURNEAU</v>
      </c>
      <c r="D140" s="207" t="str">
        <f>IF(ISBLANK(A140),"",VLOOKUP(A140,[1]ADHERENTS!A:I,3))</f>
        <v>DELPHINE</v>
      </c>
      <c r="E140" s="212" t="s">
        <v>320</v>
      </c>
      <c r="F140" s="213"/>
      <c r="G140" s="208" t="str">
        <f>IF(ISBLANK(A140),"",VLOOKUP(A140,[1]ADHERENTS!A:I,9))</f>
        <v>delphineguillot@aol.com</v>
      </c>
      <c r="H140" s="162" t="str">
        <f>IF(ISBLANK(A140),"",VLOOKUP(A140,[1]ADHERENTS!A:I,7))</f>
        <v>0681421972</v>
      </c>
      <c r="I140" s="162">
        <f>IF(ISBLANK(A140),"",VLOOKUP(A140,[1]ADHERENTS!A:I,8))</f>
        <v>0</v>
      </c>
      <c r="J140" s="179"/>
    </row>
    <row r="141" spans="1:10" ht="15.75" customHeight="1">
      <c r="A141" s="156">
        <v>66</v>
      </c>
      <c r="B141" s="177" t="s">
        <v>600</v>
      </c>
      <c r="C141" s="159" t="str">
        <f>IF(ISBLANK(A141),"",VLOOKUP(A141,[1]ADHERENTS!A:I,2))</f>
        <v>MACHE</v>
      </c>
      <c r="D141" s="207" t="str">
        <f>IF(ISBLANK(A141),"",VLOOKUP(A141,[1]ADHERENTS!A:I,3))</f>
        <v>Nicole</v>
      </c>
      <c r="E141" s="212" t="s">
        <v>320</v>
      </c>
      <c r="F141" s="213"/>
      <c r="G141" s="208" t="str">
        <f>IF(ISBLANK(A141),"",VLOOKUP(A141,[1]ADHERENTS!A:I,9))</f>
        <v>lnicola@hotmail.fr</v>
      </c>
      <c r="H141" s="162" t="str">
        <f>IF(ISBLANK(A141),"",VLOOKUP(A141,[1]ADHERENTS!A:I,7))</f>
        <v>0687328102</v>
      </c>
      <c r="I141" s="162">
        <f>IF(ISBLANK(A141),"",VLOOKUP(A141,[1]ADHERENTS!A:I,8))</f>
        <v>0</v>
      </c>
      <c r="J141" s="179"/>
    </row>
    <row r="142" spans="1:10" ht="15.75" customHeight="1">
      <c r="A142" s="156"/>
      <c r="B142" s="177"/>
      <c r="C142" s="159" t="str">
        <f>IF(ISBLANK(A142),"",VLOOKUP(A142,[1]ADHERENTS!A:I,2))</f>
        <v/>
      </c>
      <c r="D142" s="207" t="str">
        <f>IF(ISBLANK(A142),"",VLOOKUP(A142,[1]ADHERENTS!A:I,3))</f>
        <v/>
      </c>
      <c r="E142" s="212" t="s">
        <v>320</v>
      </c>
      <c r="F142" s="213"/>
      <c r="G142" s="208" t="str">
        <f>IF(ISBLANK(A142),"",VLOOKUP(A142,[1]ADHERENTS!A:I,9))</f>
        <v/>
      </c>
      <c r="H142" s="162" t="str">
        <f>IF(ISBLANK(A142),"",VLOOKUP(A142,[1]ADHERENTS!A:I,7))</f>
        <v/>
      </c>
      <c r="I142" s="162" t="str">
        <f>IF(ISBLANK(A142),"",VLOOKUP(A142,[1]ADHERENTS!A:I,8))</f>
        <v/>
      </c>
      <c r="J142" s="179"/>
    </row>
    <row r="143" spans="1:10" ht="15.75" customHeight="1">
      <c r="A143" s="156"/>
      <c r="B143" s="177"/>
      <c r="C143" s="159" t="str">
        <f>IF(ISBLANK(A143),"",VLOOKUP(A143,[1]ADHERENTS!A:I,2))</f>
        <v/>
      </c>
      <c r="D143" s="159" t="str">
        <f>IF(ISBLANK(A143),"",VLOOKUP(A143,[1]ADHERENTS!A:I,3))</f>
        <v/>
      </c>
      <c r="E143" s="154" t="s">
        <v>320</v>
      </c>
      <c r="F143" s="178"/>
      <c r="G143" s="162" t="str">
        <f>IF(ISBLANK(A143),"",VLOOKUP(A143,[1]ADHERENTS!A:I,9))</f>
        <v/>
      </c>
      <c r="H143" s="162" t="str">
        <f>IF(ISBLANK(A143),"",VLOOKUP(A143,[1]ADHERENTS!A:I,7))</f>
        <v/>
      </c>
      <c r="I143" s="162" t="str">
        <f>IF(ISBLANK(A143),"",VLOOKUP(A143,[1]ADHERENTS!A:I,8))</f>
        <v/>
      </c>
      <c r="J143" s="179"/>
    </row>
    <row r="144" spans="1:10" ht="15.75" customHeight="1">
      <c r="A144" s="156"/>
      <c r="B144" s="177"/>
      <c r="C144" s="159" t="str">
        <f>IF(ISBLANK(A144),"",VLOOKUP(A144,[1]ADHERENTS!A:I,2))</f>
        <v/>
      </c>
      <c r="D144" s="159" t="str">
        <f>IF(ISBLANK(A144),"",VLOOKUP(A144,[1]ADHERENTS!A:I,3))</f>
        <v/>
      </c>
      <c r="E144" s="154" t="s">
        <v>320</v>
      </c>
      <c r="F144" s="178"/>
      <c r="G144" s="162" t="str">
        <f>IF(ISBLANK(A144),"",VLOOKUP(A144,[1]ADHERENTS!A:I,9))</f>
        <v/>
      </c>
      <c r="H144" s="162" t="str">
        <f>IF(ISBLANK(A144),"",VLOOKUP(A144,[1]ADHERENTS!A:I,7))</f>
        <v/>
      </c>
      <c r="I144" s="162" t="str">
        <f>IF(ISBLANK(A144),"",VLOOKUP(A144,[1]ADHERENTS!A:I,8))</f>
        <v/>
      </c>
      <c r="J144" s="179"/>
    </row>
    <row r="145" spans="1:10" ht="15.75" customHeight="1">
      <c r="A145" s="156"/>
      <c r="B145" s="177"/>
      <c r="C145" s="159" t="str">
        <f>IF(ISBLANK(A145),"",VLOOKUP(A145,[1]ADHERENTS!A:I,2))</f>
        <v/>
      </c>
      <c r="D145" s="159" t="str">
        <f>IF(ISBLANK(A145),"",VLOOKUP(A145,[1]ADHERENTS!A:I,3))</f>
        <v/>
      </c>
      <c r="E145" s="154" t="s">
        <v>320</v>
      </c>
      <c r="F145" s="178"/>
      <c r="G145" s="162" t="str">
        <f>IF(ISBLANK(A145),"",VLOOKUP(A145,[1]ADHERENTS!A:I,9))</f>
        <v/>
      </c>
      <c r="H145" s="162" t="str">
        <f>IF(ISBLANK(A145),"",VLOOKUP(A145,[1]ADHERENTS!A:I,7))</f>
        <v/>
      </c>
      <c r="I145" s="162" t="str">
        <f>IF(ISBLANK(A145),"",VLOOKUP(A145,[1]ADHERENTS!A:I,8))</f>
        <v/>
      </c>
      <c r="J145" s="179"/>
    </row>
    <row r="146" spans="1:10" ht="15.75" customHeight="1">
      <c r="A146" s="156"/>
      <c r="B146" s="177"/>
      <c r="C146" s="159" t="str">
        <f>IF(ISBLANK(A146),"",VLOOKUP(A146,[1]ADHERENTS!A:I,2))</f>
        <v/>
      </c>
      <c r="D146" s="159" t="str">
        <f>IF(ISBLANK(A146),"",VLOOKUP(A146,[1]ADHERENTS!A:I,3))</f>
        <v/>
      </c>
      <c r="E146" s="154" t="s">
        <v>320</v>
      </c>
      <c r="F146" s="178"/>
      <c r="G146" s="162" t="str">
        <f>IF(ISBLANK(A146),"",VLOOKUP(A146,[1]ADHERENTS!A:I,9))</f>
        <v/>
      </c>
      <c r="H146" s="162" t="str">
        <f>IF(ISBLANK(A146),"",VLOOKUP(A146,[1]ADHERENTS!A:I,7))</f>
        <v/>
      </c>
      <c r="I146" s="162" t="str">
        <f>IF(ISBLANK(A146),"",VLOOKUP(A146,[1]ADHERENTS!A:I,8))</f>
        <v/>
      </c>
      <c r="J146" s="179"/>
    </row>
    <row r="147" spans="1:10" ht="15.75" customHeight="1">
      <c r="A147" s="156"/>
      <c r="B147" s="177"/>
      <c r="C147" s="159" t="str">
        <f>IF(ISBLANK(A147),"",VLOOKUP(A147,[1]ADHERENTS!A:I,2))</f>
        <v/>
      </c>
      <c r="D147" s="159" t="str">
        <f>IF(ISBLANK(A147),"",VLOOKUP(A147,[1]ADHERENTS!A:I,3))</f>
        <v/>
      </c>
      <c r="E147" s="154" t="s">
        <v>320</v>
      </c>
      <c r="F147" s="178"/>
      <c r="G147" s="162" t="str">
        <f>IF(ISBLANK(A147),"",VLOOKUP(A147,[1]ADHERENTS!A:I,9))</f>
        <v/>
      </c>
      <c r="H147" s="162" t="str">
        <f>IF(ISBLANK(A147),"",VLOOKUP(A147,[1]ADHERENTS!A:I,7))</f>
        <v/>
      </c>
      <c r="I147" s="162" t="str">
        <f>IF(ISBLANK(A147),"",VLOOKUP(A147,[1]ADHERENTS!A:I,8))</f>
        <v/>
      </c>
      <c r="J147" s="179"/>
    </row>
    <row r="148" spans="1:10" ht="15.75" customHeight="1">
      <c r="A148" s="156"/>
      <c r="B148" s="177"/>
      <c r="C148" s="159" t="str">
        <f>IF(ISBLANK(A148),"",VLOOKUP(A148,[1]ADHERENTS!A:I,2))</f>
        <v/>
      </c>
      <c r="D148" s="159" t="str">
        <f>IF(ISBLANK(A148),"",VLOOKUP(A148,[1]ADHERENTS!A:I,3))</f>
        <v/>
      </c>
      <c r="E148" s="154" t="s">
        <v>320</v>
      </c>
      <c r="F148" s="178"/>
      <c r="G148" s="162" t="str">
        <f>IF(ISBLANK(A148),"",VLOOKUP(A148,[1]ADHERENTS!A:I,9))</f>
        <v/>
      </c>
      <c r="H148" s="162" t="str">
        <f>IF(ISBLANK(A148),"",VLOOKUP(A148,[1]ADHERENTS!A:I,7))</f>
        <v/>
      </c>
      <c r="I148" s="162" t="str">
        <f>IF(ISBLANK(A148),"",VLOOKUP(A148,[1]ADHERENTS!A:I,8))</f>
        <v/>
      </c>
      <c r="J148" s="179"/>
    </row>
    <row r="149" spans="1:10" ht="15.75" customHeight="1">
      <c r="A149" s="156"/>
      <c r="B149" s="177"/>
      <c r="C149" s="159" t="str">
        <f>IF(ISBLANK(A149),"",VLOOKUP(A149,[1]ADHERENTS!A:I,2))</f>
        <v/>
      </c>
      <c r="D149" s="159" t="str">
        <f>IF(ISBLANK(A149),"",VLOOKUP(A149,[1]ADHERENTS!A:I,3))</f>
        <v/>
      </c>
      <c r="E149" s="154" t="s">
        <v>320</v>
      </c>
      <c r="F149" s="178"/>
      <c r="G149" s="162" t="str">
        <f>IF(ISBLANK(A149),"",VLOOKUP(A149,[1]ADHERENTS!A:I,9))</f>
        <v/>
      </c>
      <c r="H149" s="162" t="str">
        <f>IF(ISBLANK(A149),"",VLOOKUP(A149,[1]ADHERENTS!A:I,7))</f>
        <v/>
      </c>
      <c r="I149" s="162" t="str">
        <f>IF(ISBLANK(A149),"",VLOOKUP(A149,[1]ADHERENTS!A:I,8))</f>
        <v/>
      </c>
      <c r="J149" s="179"/>
    </row>
    <row r="150" spans="1:10" ht="15.75" customHeight="1">
      <c r="A150" s="156"/>
      <c r="B150" s="177"/>
      <c r="C150" s="159" t="str">
        <f>IF(ISBLANK(A150),"",VLOOKUP(A150,[1]ADHERENTS!A:I,2))</f>
        <v/>
      </c>
      <c r="D150" s="159" t="str">
        <f>IF(ISBLANK(A150),"",VLOOKUP(A150,[1]ADHERENTS!A:I,3))</f>
        <v/>
      </c>
      <c r="E150" s="154" t="s">
        <v>320</v>
      </c>
      <c r="F150" s="178"/>
      <c r="G150" s="162" t="str">
        <f>IF(ISBLANK(A150),"",VLOOKUP(A150,[1]ADHERENTS!A:I,9))</f>
        <v/>
      </c>
      <c r="H150" s="162" t="str">
        <f>IF(ISBLANK(A150),"",VLOOKUP(A150,[1]ADHERENTS!A:I,7))</f>
        <v/>
      </c>
      <c r="I150" s="162" t="str">
        <f>IF(ISBLANK(A150),"",VLOOKUP(A150,[1]ADHERENTS!A:I,8))</f>
        <v/>
      </c>
      <c r="J150" s="179"/>
    </row>
    <row r="151" spans="1:10" ht="15.75" customHeight="1">
      <c r="A151" s="156"/>
      <c r="B151" s="177"/>
      <c r="C151" s="159" t="str">
        <f>IF(ISBLANK(A151),"",VLOOKUP(A151,[1]ADHERENTS!A:I,2))</f>
        <v/>
      </c>
      <c r="D151" s="159" t="str">
        <f>IF(ISBLANK(A151),"",VLOOKUP(A151,[1]ADHERENTS!A:I,3))</f>
        <v/>
      </c>
      <c r="E151" s="154" t="s">
        <v>320</v>
      </c>
      <c r="F151" s="178"/>
      <c r="G151" s="162" t="str">
        <f>IF(ISBLANK(A151),"",VLOOKUP(A151,[1]ADHERENTS!A:I,9))</f>
        <v/>
      </c>
      <c r="H151" s="162" t="str">
        <f>IF(ISBLANK(A151),"",VLOOKUP(A151,[1]ADHERENTS!A:I,7))</f>
        <v/>
      </c>
      <c r="I151" s="162" t="str">
        <f>IF(ISBLANK(A151),"",VLOOKUP(A151,[1]ADHERENTS!A:I,8))</f>
        <v/>
      </c>
      <c r="J151" s="179"/>
    </row>
    <row r="152" spans="1:10" ht="15.75" customHeight="1">
      <c r="A152" s="156"/>
      <c r="B152" s="177"/>
      <c r="C152" s="159" t="str">
        <f>IF(ISBLANK(A152),"",VLOOKUP(A152,[1]ADHERENTS!A:I,2))</f>
        <v/>
      </c>
      <c r="D152" s="159" t="str">
        <f>IF(ISBLANK(A152),"",VLOOKUP(A152,[1]ADHERENTS!A:I,3))</f>
        <v/>
      </c>
      <c r="E152" s="154" t="s">
        <v>320</v>
      </c>
      <c r="F152" s="178"/>
      <c r="G152" s="162" t="str">
        <f>IF(ISBLANK(A152),"",VLOOKUP(A152,[1]ADHERENTS!A:I,9))</f>
        <v/>
      </c>
      <c r="H152" s="162" t="str">
        <f>IF(ISBLANK(A152),"",VLOOKUP(A152,[1]ADHERENTS!A:I,7))</f>
        <v/>
      </c>
      <c r="I152" s="162" t="str">
        <f>IF(ISBLANK(A152),"",VLOOKUP(A152,[1]ADHERENTS!A:I,8))</f>
        <v/>
      </c>
      <c r="J152" s="179"/>
    </row>
    <row r="153" spans="1:10" ht="15.75" customHeight="1">
      <c r="A153" s="156"/>
      <c r="B153" s="177"/>
      <c r="C153" s="159" t="str">
        <f>IF(ISBLANK(A153),"",VLOOKUP(A153,[1]ADHERENTS!A:I,2))</f>
        <v/>
      </c>
      <c r="D153" s="159" t="str">
        <f>IF(ISBLANK(A153),"",VLOOKUP(A153,[1]ADHERENTS!A:I,3))</f>
        <v/>
      </c>
      <c r="E153" s="154" t="s">
        <v>320</v>
      </c>
      <c r="F153" s="178"/>
      <c r="G153" s="162" t="str">
        <f>IF(ISBLANK(A153),"",VLOOKUP(A153,[1]ADHERENTS!A:I,9))</f>
        <v/>
      </c>
      <c r="H153" s="162" t="str">
        <f>IF(ISBLANK(A153),"",VLOOKUP(A153,[1]ADHERENTS!A:I,7))</f>
        <v/>
      </c>
      <c r="I153" s="162" t="str">
        <f>IF(ISBLANK(A153),"",VLOOKUP(A153,[1]ADHERENTS!A:I,8))</f>
        <v/>
      </c>
      <c r="J153" s="179"/>
    </row>
    <row r="154" spans="1:10" ht="15.75" customHeight="1">
      <c r="A154" s="156"/>
      <c r="B154" s="177"/>
      <c r="C154" s="159" t="str">
        <f>IF(ISBLANK(A154),"",VLOOKUP(A154,[1]ADHERENTS!A:I,2))</f>
        <v/>
      </c>
      <c r="D154" s="159" t="str">
        <f>IF(ISBLANK(A154),"",VLOOKUP(A154,[1]ADHERENTS!A:I,3))</f>
        <v/>
      </c>
      <c r="E154" s="154" t="s">
        <v>320</v>
      </c>
      <c r="F154" s="178"/>
      <c r="G154" s="162" t="str">
        <f>IF(ISBLANK(A154),"",VLOOKUP(A154,[1]ADHERENTS!A:I,9))</f>
        <v/>
      </c>
      <c r="H154" s="162" t="str">
        <f>IF(ISBLANK(A154),"",VLOOKUP(A154,[1]ADHERENTS!A:I,7))</f>
        <v/>
      </c>
      <c r="I154" s="162" t="str">
        <f>IF(ISBLANK(A154),"",VLOOKUP(A154,[1]ADHERENTS!A:I,8))</f>
        <v/>
      </c>
      <c r="J154" s="179"/>
    </row>
    <row r="155" spans="1:10" ht="15.75" customHeight="1">
      <c r="A155" s="156"/>
      <c r="B155" s="177"/>
      <c r="C155" s="159" t="str">
        <f>IF(ISBLANK(A155),"",VLOOKUP(A155,[1]ADHERENTS!A:I,2))</f>
        <v/>
      </c>
      <c r="D155" s="159" t="str">
        <f>IF(ISBLANK(A155),"",VLOOKUP(A155,[1]ADHERENTS!A:I,3))</f>
        <v/>
      </c>
      <c r="E155" s="154" t="s">
        <v>320</v>
      </c>
      <c r="F155" s="178"/>
      <c r="G155" s="162" t="str">
        <f>IF(ISBLANK(A155),"",VLOOKUP(A155,[1]ADHERENTS!A:I,9))</f>
        <v/>
      </c>
      <c r="H155" s="162" t="str">
        <f>IF(ISBLANK(A155),"",VLOOKUP(A155,[1]ADHERENTS!A:I,7))</f>
        <v/>
      </c>
      <c r="I155" s="162" t="str">
        <f>IF(ISBLANK(A155),"",VLOOKUP(A155,[1]ADHERENTS!A:I,8))</f>
        <v/>
      </c>
      <c r="J155" s="179"/>
    </row>
    <row r="156" spans="1:10" ht="15.75" customHeight="1">
      <c r="A156" s="156"/>
      <c r="B156" s="177"/>
      <c r="C156" s="159" t="str">
        <f>IF(ISBLANK(A156),"",VLOOKUP(A156,[1]ADHERENTS!A:I,2))</f>
        <v/>
      </c>
      <c r="D156" s="159" t="str">
        <f>IF(ISBLANK(A156),"",VLOOKUP(A156,[1]ADHERENTS!A:I,3))</f>
        <v/>
      </c>
      <c r="E156" s="154" t="s">
        <v>320</v>
      </c>
      <c r="F156" s="178"/>
      <c r="G156" s="162" t="str">
        <f>IF(ISBLANK(A156),"",VLOOKUP(A156,[1]ADHERENTS!A:I,9))</f>
        <v/>
      </c>
      <c r="H156" s="162" t="str">
        <f>IF(ISBLANK(A156),"",VLOOKUP(A156,[1]ADHERENTS!A:I,7))</f>
        <v/>
      </c>
      <c r="I156" s="162" t="str">
        <f>IF(ISBLANK(A156),"",VLOOKUP(A156,[1]ADHERENTS!A:I,8))</f>
        <v/>
      </c>
      <c r="J156" s="179"/>
    </row>
    <row r="157" spans="1:10" ht="15.75" customHeight="1">
      <c r="A157" s="156"/>
      <c r="B157" s="177"/>
      <c r="C157" s="159" t="str">
        <f>IF(ISBLANK(A157),"",VLOOKUP(A157,[1]ADHERENTS!A:I,2))</f>
        <v/>
      </c>
      <c r="D157" s="159" t="str">
        <f>IF(ISBLANK(A157),"",VLOOKUP(A157,[1]ADHERENTS!A:I,3))</f>
        <v/>
      </c>
      <c r="E157" s="154" t="s">
        <v>320</v>
      </c>
      <c r="F157" s="178"/>
      <c r="G157" s="162" t="str">
        <f>IF(ISBLANK(A157),"",VLOOKUP(A157,[1]ADHERENTS!A:I,9))</f>
        <v/>
      </c>
      <c r="H157" s="162" t="str">
        <f>IF(ISBLANK(A157),"",VLOOKUP(A157,[1]ADHERENTS!A:I,7))</f>
        <v/>
      </c>
      <c r="I157" s="162" t="str">
        <f>IF(ISBLANK(A157),"",VLOOKUP(A157,[1]ADHERENTS!A:I,8))</f>
        <v/>
      </c>
      <c r="J157" s="179"/>
    </row>
    <row r="158" spans="1:10" ht="15.75" customHeight="1">
      <c r="A158" s="156"/>
      <c r="B158" s="177"/>
      <c r="C158" s="159" t="str">
        <f>IF(ISBLANK(A158),"",VLOOKUP(A158,[1]ADHERENTS!A:I,2))</f>
        <v/>
      </c>
      <c r="D158" s="159" t="str">
        <f>IF(ISBLANK(A158),"",VLOOKUP(A158,[1]ADHERENTS!A:I,3))</f>
        <v/>
      </c>
      <c r="E158" s="154" t="s">
        <v>320</v>
      </c>
      <c r="F158" s="178"/>
      <c r="G158" s="162" t="str">
        <f>IF(ISBLANK(A158),"",VLOOKUP(A158,[1]ADHERENTS!A:I,9))</f>
        <v/>
      </c>
      <c r="H158" s="162" t="str">
        <f>IF(ISBLANK(A158),"",VLOOKUP(A158,[1]ADHERENTS!A:I,7))</f>
        <v/>
      </c>
      <c r="I158" s="162" t="str">
        <f>IF(ISBLANK(A158),"",VLOOKUP(A158,[1]ADHERENTS!A:I,8))</f>
        <v/>
      </c>
      <c r="J158" s="179"/>
    </row>
    <row r="159" spans="1:10" ht="15.75" customHeight="1">
      <c r="A159" s="156"/>
      <c r="B159" s="177"/>
      <c r="C159" s="159" t="str">
        <f>IF(ISBLANK(A159),"",VLOOKUP(A159,[1]ADHERENTS!A:I,2))</f>
        <v/>
      </c>
      <c r="D159" s="159" t="str">
        <f>IF(ISBLANK(A159),"",VLOOKUP(A159,[1]ADHERENTS!A:I,3))</f>
        <v/>
      </c>
      <c r="E159" s="154" t="s">
        <v>320</v>
      </c>
      <c r="F159" s="178"/>
      <c r="G159" s="162" t="str">
        <f>IF(ISBLANK(A159),"",VLOOKUP(A159,[1]ADHERENTS!A:I,9))</f>
        <v/>
      </c>
      <c r="H159" s="162" t="str">
        <f>IF(ISBLANK(A159),"",VLOOKUP(A159,[1]ADHERENTS!A:I,7))</f>
        <v/>
      </c>
      <c r="I159" s="162" t="str">
        <f>IF(ISBLANK(A159),"",VLOOKUP(A159,[1]ADHERENTS!A:I,8))</f>
        <v/>
      </c>
      <c r="J159" s="179"/>
    </row>
    <row r="160" spans="1:10" ht="15.75" customHeight="1">
      <c r="A160" s="156"/>
      <c r="B160" s="177"/>
      <c r="C160" s="159" t="str">
        <f>IF(ISBLANK(A160),"",VLOOKUP(A160,[1]ADHERENTS!A:I,2))</f>
        <v/>
      </c>
      <c r="D160" s="159" t="str">
        <f>IF(ISBLANK(A160),"",VLOOKUP(A160,[1]ADHERENTS!A:I,3))</f>
        <v/>
      </c>
      <c r="E160" s="154" t="s">
        <v>320</v>
      </c>
      <c r="F160" s="178"/>
      <c r="G160" s="162" t="str">
        <f>IF(ISBLANK(A160),"",VLOOKUP(A160,[1]ADHERENTS!A:I,9))</f>
        <v/>
      </c>
      <c r="H160" s="162" t="str">
        <f>IF(ISBLANK(A160),"",VLOOKUP(A160,[1]ADHERENTS!A:I,7))</f>
        <v/>
      </c>
      <c r="I160" s="162" t="str">
        <f>IF(ISBLANK(A160),"",VLOOKUP(A160,[1]ADHERENTS!A:I,8))</f>
        <v/>
      </c>
      <c r="J160" s="179"/>
    </row>
    <row r="161" spans="1:10" ht="15.75" customHeight="1">
      <c r="A161" s="156"/>
      <c r="B161" s="177"/>
      <c r="C161" s="159" t="str">
        <f>IF(ISBLANK(A161),"",VLOOKUP(A161,[1]ADHERENTS!A:I,2))</f>
        <v/>
      </c>
      <c r="D161" s="159" t="str">
        <f>IF(ISBLANK(A161),"",VLOOKUP(A161,[1]ADHERENTS!A:I,3))</f>
        <v/>
      </c>
      <c r="E161" s="154" t="s">
        <v>320</v>
      </c>
      <c r="F161" s="178"/>
      <c r="G161" s="162" t="str">
        <f>IF(ISBLANK(A161),"",VLOOKUP(A161,[1]ADHERENTS!A:I,9))</f>
        <v/>
      </c>
      <c r="H161" s="162" t="str">
        <f>IF(ISBLANK(A161),"",VLOOKUP(A161,[1]ADHERENTS!A:I,7))</f>
        <v/>
      </c>
      <c r="I161" s="162" t="str">
        <f>IF(ISBLANK(A161),"",VLOOKUP(A161,[1]ADHERENTS!A:I,8))</f>
        <v/>
      </c>
      <c r="J161" s="179"/>
    </row>
    <row r="162" spans="1:10" ht="15.75" customHeight="1">
      <c r="A162" s="156"/>
      <c r="B162" s="177"/>
      <c r="C162" s="159" t="str">
        <f>IF(ISBLANK(A162),"",VLOOKUP(A162,[1]ADHERENTS!A:I,2))</f>
        <v/>
      </c>
      <c r="D162" s="159" t="str">
        <f>IF(ISBLANK(A162),"",VLOOKUP(A162,[1]ADHERENTS!A:I,3))</f>
        <v/>
      </c>
      <c r="E162" s="154" t="s">
        <v>320</v>
      </c>
      <c r="F162" s="178"/>
      <c r="G162" s="162" t="str">
        <f>IF(ISBLANK(A162),"",VLOOKUP(A162,[1]ADHERENTS!A:I,9))</f>
        <v/>
      </c>
      <c r="H162" s="162" t="str">
        <f>IF(ISBLANK(A162),"",VLOOKUP(A162,[1]ADHERENTS!A:I,7))</f>
        <v/>
      </c>
      <c r="I162" s="162" t="str">
        <f>IF(ISBLANK(A162),"",VLOOKUP(A162,[1]ADHERENTS!A:I,8))</f>
        <v/>
      </c>
      <c r="J162" s="179"/>
    </row>
    <row r="163" spans="1:10" ht="15.75" customHeight="1">
      <c r="A163" s="156"/>
      <c r="B163" s="177"/>
      <c r="C163" s="159" t="str">
        <f>IF(ISBLANK(A163),"",VLOOKUP(A163,[1]ADHERENTS!A:I,2))</f>
        <v/>
      </c>
      <c r="D163" s="159" t="str">
        <f>IF(ISBLANK(A163),"",VLOOKUP(A163,[1]ADHERENTS!A:I,3))</f>
        <v/>
      </c>
      <c r="E163" s="154" t="s">
        <v>320</v>
      </c>
      <c r="F163" s="178"/>
      <c r="G163" s="162" t="str">
        <f>IF(ISBLANK(A163),"",VLOOKUP(A163,[1]ADHERENTS!A:I,9))</f>
        <v/>
      </c>
      <c r="H163" s="162" t="str">
        <f>IF(ISBLANK(A163),"",VLOOKUP(A163,[1]ADHERENTS!A:I,7))</f>
        <v/>
      </c>
      <c r="I163" s="162" t="str">
        <f>IF(ISBLANK(A163),"",VLOOKUP(A163,[1]ADHERENTS!A:I,8))</f>
        <v/>
      </c>
      <c r="J163" s="179"/>
    </row>
    <row r="164" spans="1:10" ht="15.75" customHeight="1">
      <c r="A164" s="156"/>
      <c r="B164" s="177"/>
      <c r="C164" s="159" t="str">
        <f>IF(ISBLANK(A164),"",VLOOKUP(A164,[1]ADHERENTS!A:I,2))</f>
        <v/>
      </c>
      <c r="D164" s="159" t="str">
        <f>IF(ISBLANK(A164),"",VLOOKUP(A164,[1]ADHERENTS!A:I,3))</f>
        <v/>
      </c>
      <c r="E164" s="154" t="s">
        <v>320</v>
      </c>
      <c r="F164" s="178"/>
      <c r="G164" s="162" t="str">
        <f>IF(ISBLANK(A164),"",VLOOKUP(A164,[1]ADHERENTS!A:I,9))</f>
        <v/>
      </c>
      <c r="H164" s="162" t="str">
        <f>IF(ISBLANK(A164),"",VLOOKUP(A164,[1]ADHERENTS!A:I,7))</f>
        <v/>
      </c>
      <c r="I164" s="162" t="str">
        <f>IF(ISBLANK(A164),"",VLOOKUP(A164,[1]ADHERENTS!A:I,8))</f>
        <v/>
      </c>
      <c r="J164" s="179"/>
    </row>
    <row r="165" spans="1:10" ht="15.75" customHeight="1">
      <c r="A165" s="156"/>
      <c r="B165" s="177"/>
      <c r="C165" s="159" t="str">
        <f>IF(ISBLANK(A165),"",VLOOKUP(A165,[1]ADHERENTS!A:I,2))</f>
        <v/>
      </c>
      <c r="D165" s="159" t="str">
        <f>IF(ISBLANK(A165),"",VLOOKUP(A165,[1]ADHERENTS!A:I,3))</f>
        <v/>
      </c>
      <c r="E165" s="154" t="s">
        <v>320</v>
      </c>
      <c r="F165" s="178"/>
      <c r="G165" s="162" t="str">
        <f>IF(ISBLANK(A165),"",VLOOKUP(A165,[1]ADHERENTS!A:I,9))</f>
        <v/>
      </c>
      <c r="H165" s="162" t="str">
        <f>IF(ISBLANK(A165),"",VLOOKUP(A165,[1]ADHERENTS!A:I,7))</f>
        <v/>
      </c>
      <c r="I165" s="162" t="str">
        <f>IF(ISBLANK(A165),"",VLOOKUP(A165,[1]ADHERENTS!A:I,8))</f>
        <v/>
      </c>
      <c r="J165" s="179"/>
    </row>
    <row r="166" spans="1:10" ht="15.75" customHeight="1">
      <c r="A166" s="156"/>
      <c r="B166" s="177"/>
      <c r="C166" s="159" t="str">
        <f>IF(ISBLANK(A166),"",VLOOKUP(A166,[1]ADHERENTS!A:I,2))</f>
        <v/>
      </c>
      <c r="D166" s="159" t="str">
        <f>IF(ISBLANK(A166),"",VLOOKUP(A166,[1]ADHERENTS!A:I,3))</f>
        <v/>
      </c>
      <c r="E166" s="154" t="s">
        <v>320</v>
      </c>
      <c r="F166" s="178"/>
      <c r="G166" s="162" t="str">
        <f>IF(ISBLANK(A166),"",VLOOKUP(A166,[1]ADHERENTS!A:I,9))</f>
        <v/>
      </c>
      <c r="H166" s="162" t="str">
        <f>IF(ISBLANK(A166),"",VLOOKUP(A166,[1]ADHERENTS!A:I,7))</f>
        <v/>
      </c>
      <c r="I166" s="162" t="str">
        <f>IF(ISBLANK(A166),"",VLOOKUP(A166,[1]ADHERENTS!A:I,8))</f>
        <v/>
      </c>
      <c r="J166" s="179"/>
    </row>
    <row r="167" spans="1:10" ht="15.75" customHeight="1">
      <c r="A167" s="156"/>
      <c r="B167" s="177"/>
      <c r="C167" s="159" t="str">
        <f>IF(ISBLANK(A167),"",VLOOKUP(A167,[1]ADHERENTS!A:I,2))</f>
        <v/>
      </c>
      <c r="D167" s="159" t="str">
        <f>IF(ISBLANK(A167),"",VLOOKUP(A167,[1]ADHERENTS!A:I,3))</f>
        <v/>
      </c>
      <c r="E167" s="154" t="s">
        <v>320</v>
      </c>
      <c r="F167" s="178"/>
      <c r="G167" s="162" t="str">
        <f>IF(ISBLANK(A167),"",VLOOKUP(A167,[1]ADHERENTS!A:I,9))</f>
        <v/>
      </c>
      <c r="H167" s="162" t="str">
        <f>IF(ISBLANK(A167),"",VLOOKUP(A167,[1]ADHERENTS!A:I,7))</f>
        <v/>
      </c>
      <c r="I167" s="162" t="str">
        <f>IF(ISBLANK(A167),"",VLOOKUP(A167,[1]ADHERENTS!A:I,8))</f>
        <v/>
      </c>
      <c r="J167" s="179"/>
    </row>
    <row r="168" spans="1:10" ht="15.75" customHeight="1">
      <c r="A168" s="156"/>
      <c r="B168" s="177"/>
      <c r="C168" s="159" t="str">
        <f>IF(ISBLANK(A168),"",VLOOKUP(A168,[1]ADHERENTS!A:I,2))</f>
        <v/>
      </c>
      <c r="D168" s="159" t="str">
        <f>IF(ISBLANK(A168),"",VLOOKUP(A168,[1]ADHERENTS!A:I,3))</f>
        <v/>
      </c>
      <c r="E168" s="154" t="s">
        <v>320</v>
      </c>
      <c r="F168" s="178"/>
      <c r="G168" s="162" t="str">
        <f>IF(ISBLANK(A168),"",VLOOKUP(A168,[1]ADHERENTS!A:I,9))</f>
        <v/>
      </c>
      <c r="H168" s="162" t="str">
        <f>IF(ISBLANK(A168),"",VLOOKUP(A168,[1]ADHERENTS!A:I,7))</f>
        <v/>
      </c>
      <c r="I168" s="162" t="str">
        <f>IF(ISBLANK(A168),"",VLOOKUP(A168,[1]ADHERENTS!A:I,8))</f>
        <v/>
      </c>
      <c r="J168" s="179"/>
    </row>
    <row r="169" spans="1:10" ht="15.75" customHeight="1">
      <c r="A169" s="156"/>
      <c r="B169" s="177"/>
      <c r="C169" s="159" t="str">
        <f>IF(ISBLANK(A169),"",VLOOKUP(A169,[1]ADHERENTS!A:I,2))</f>
        <v/>
      </c>
      <c r="D169" s="159" t="str">
        <f>IF(ISBLANK(A169),"",VLOOKUP(A169,[1]ADHERENTS!A:I,3))</f>
        <v/>
      </c>
      <c r="E169" s="154" t="s">
        <v>320</v>
      </c>
      <c r="F169" s="178"/>
      <c r="G169" s="162" t="str">
        <f>IF(ISBLANK(A169),"",VLOOKUP(A169,[1]ADHERENTS!A:I,9))</f>
        <v/>
      </c>
      <c r="H169" s="162" t="str">
        <f>IF(ISBLANK(A169),"",VLOOKUP(A169,[1]ADHERENTS!A:I,7))</f>
        <v/>
      </c>
      <c r="I169" s="162" t="str">
        <f>IF(ISBLANK(A169),"",VLOOKUP(A169,[1]ADHERENTS!A:I,8))</f>
        <v/>
      </c>
      <c r="J169" s="179"/>
    </row>
    <row r="170" spans="1:10" ht="15.75" customHeight="1">
      <c r="A170" s="156"/>
      <c r="B170" s="177"/>
      <c r="C170" s="159" t="str">
        <f>IF(ISBLANK(A170),"",VLOOKUP(A170,[1]ADHERENTS!A:I,2))</f>
        <v/>
      </c>
      <c r="D170" s="159" t="str">
        <f>IF(ISBLANK(A170),"",VLOOKUP(A170,[1]ADHERENTS!A:I,3))</f>
        <v/>
      </c>
      <c r="E170" s="154" t="s">
        <v>320</v>
      </c>
      <c r="F170" s="178"/>
      <c r="G170" s="162" t="str">
        <f>IF(ISBLANK(A170),"",VLOOKUP(A170,[1]ADHERENTS!A:I,9))</f>
        <v/>
      </c>
      <c r="H170" s="162" t="str">
        <f>IF(ISBLANK(A170),"",VLOOKUP(A170,[1]ADHERENTS!A:I,7))</f>
        <v/>
      </c>
      <c r="I170" s="162" t="str">
        <f>IF(ISBLANK(A170),"",VLOOKUP(A170,[1]ADHERENTS!A:I,8))</f>
        <v/>
      </c>
      <c r="J170" s="179"/>
    </row>
    <row r="171" spans="1:10" ht="15.75" customHeight="1">
      <c r="A171" s="156"/>
      <c r="B171" s="177"/>
      <c r="C171" s="159" t="str">
        <f>IF(ISBLANK(A171),"",VLOOKUP(A171,[1]ADHERENTS!A:I,2))</f>
        <v/>
      </c>
      <c r="D171" s="159" t="str">
        <f>IF(ISBLANK(A171),"",VLOOKUP(A171,[1]ADHERENTS!A:I,3))</f>
        <v/>
      </c>
      <c r="E171" s="154" t="s">
        <v>320</v>
      </c>
      <c r="F171" s="178"/>
      <c r="G171" s="162" t="str">
        <f>IF(ISBLANK(A171),"",VLOOKUP(A171,[1]ADHERENTS!A:I,9))</f>
        <v/>
      </c>
      <c r="H171" s="162" t="str">
        <f>IF(ISBLANK(A171),"",VLOOKUP(A171,[1]ADHERENTS!A:I,7))</f>
        <v/>
      </c>
      <c r="I171" s="162" t="str">
        <f>IF(ISBLANK(A171),"",VLOOKUP(A171,[1]ADHERENTS!A:I,8))</f>
        <v/>
      </c>
      <c r="J171" s="179"/>
    </row>
    <row r="172" spans="1:10" ht="15.75" customHeight="1">
      <c r="A172" s="156"/>
      <c r="B172" s="177"/>
      <c r="C172" s="159" t="str">
        <f>IF(ISBLANK(A172),"",VLOOKUP(A172,[1]ADHERENTS!A:I,2))</f>
        <v/>
      </c>
      <c r="D172" s="159" t="str">
        <f>IF(ISBLANK(A172),"",VLOOKUP(A172,[1]ADHERENTS!A:I,3))</f>
        <v/>
      </c>
      <c r="E172" s="154" t="s">
        <v>320</v>
      </c>
      <c r="F172" s="178"/>
      <c r="G172" s="162" t="str">
        <f>IF(ISBLANK(A172),"",VLOOKUP(A172,[1]ADHERENTS!A:I,9))</f>
        <v/>
      </c>
      <c r="H172" s="162" t="str">
        <f>IF(ISBLANK(A172),"",VLOOKUP(A172,[1]ADHERENTS!A:I,7))</f>
        <v/>
      </c>
      <c r="I172" s="162" t="str">
        <f>IF(ISBLANK(A172),"",VLOOKUP(A172,[1]ADHERENTS!A:I,8))</f>
        <v/>
      </c>
      <c r="J172" s="179"/>
    </row>
    <row r="173" spans="1:10" ht="15.75" customHeight="1">
      <c r="A173" s="156"/>
      <c r="B173" s="177"/>
      <c r="C173" s="159" t="str">
        <f>IF(ISBLANK(A173),"",VLOOKUP(A173,[1]ADHERENTS!A:I,2))</f>
        <v/>
      </c>
      <c r="D173" s="159" t="str">
        <f>IF(ISBLANK(A173),"",VLOOKUP(A173,[1]ADHERENTS!A:I,3))</f>
        <v/>
      </c>
      <c r="E173" s="154" t="s">
        <v>320</v>
      </c>
      <c r="F173" s="178"/>
      <c r="G173" s="162" t="str">
        <f>IF(ISBLANK(A173),"",VLOOKUP(A173,[1]ADHERENTS!A:I,9))</f>
        <v/>
      </c>
      <c r="H173" s="162" t="str">
        <f>IF(ISBLANK(A173),"",VLOOKUP(A173,[1]ADHERENTS!A:I,7))</f>
        <v/>
      </c>
      <c r="I173" s="162" t="str">
        <f>IF(ISBLANK(A173),"",VLOOKUP(A173,[1]ADHERENTS!A:I,8))</f>
        <v/>
      </c>
      <c r="J173" s="179"/>
    </row>
    <row r="174" spans="1:10" ht="15.75" customHeight="1">
      <c r="A174" s="156"/>
      <c r="B174" s="177"/>
      <c r="C174" s="159" t="str">
        <f>IF(ISBLANK(A174),"",VLOOKUP(A174,[1]ADHERENTS!A:I,2))</f>
        <v/>
      </c>
      <c r="D174" s="159" t="str">
        <f>IF(ISBLANK(A174),"",VLOOKUP(A174,[1]ADHERENTS!A:I,3))</f>
        <v/>
      </c>
      <c r="E174" s="154" t="s">
        <v>320</v>
      </c>
      <c r="F174" s="178"/>
      <c r="G174" s="162" t="str">
        <f>IF(ISBLANK(A174),"",VLOOKUP(A174,[1]ADHERENTS!A:I,9))</f>
        <v/>
      </c>
      <c r="H174" s="162" t="str">
        <f>IF(ISBLANK(A174),"",VLOOKUP(A174,[1]ADHERENTS!A:I,7))</f>
        <v/>
      </c>
      <c r="I174" s="162" t="str">
        <f>IF(ISBLANK(A174),"",VLOOKUP(A174,[1]ADHERENTS!A:I,8))</f>
        <v/>
      </c>
      <c r="J174" s="179"/>
    </row>
    <row r="175" spans="1:10" ht="15.75" customHeight="1">
      <c r="A175" s="156"/>
      <c r="B175" s="177"/>
      <c r="C175" s="159" t="str">
        <f>IF(ISBLANK(A175),"",VLOOKUP(A175,[1]ADHERENTS!A:I,2))</f>
        <v/>
      </c>
      <c r="D175" s="159" t="str">
        <f>IF(ISBLANK(A175),"",VLOOKUP(A175,[1]ADHERENTS!A:I,3))</f>
        <v/>
      </c>
      <c r="E175" s="154" t="s">
        <v>320</v>
      </c>
      <c r="F175" s="178"/>
      <c r="G175" s="162" t="str">
        <f>IF(ISBLANK(A175),"",VLOOKUP(A175,[1]ADHERENTS!A:I,9))</f>
        <v/>
      </c>
      <c r="H175" s="162" t="str">
        <f>IF(ISBLANK(A175),"",VLOOKUP(A175,[1]ADHERENTS!A:I,7))</f>
        <v/>
      </c>
      <c r="I175" s="162" t="str">
        <f>IF(ISBLANK(A175),"",VLOOKUP(A175,[1]ADHERENTS!A:I,8))</f>
        <v/>
      </c>
      <c r="J175" s="179"/>
    </row>
    <row r="176" spans="1:10" ht="15.75" customHeight="1">
      <c r="A176" s="156"/>
      <c r="B176" s="177"/>
      <c r="C176" s="159" t="str">
        <f>IF(ISBLANK(A176),"",VLOOKUP(A176,[1]ADHERENTS!A:I,2))</f>
        <v/>
      </c>
      <c r="D176" s="159" t="str">
        <f>IF(ISBLANK(A176),"",VLOOKUP(A176,[1]ADHERENTS!A:I,3))</f>
        <v/>
      </c>
      <c r="E176" s="154" t="s">
        <v>320</v>
      </c>
      <c r="F176" s="178"/>
      <c r="G176" s="162" t="str">
        <f>IF(ISBLANK(A176),"",VLOOKUP(A176,[1]ADHERENTS!A:I,9))</f>
        <v/>
      </c>
      <c r="H176" s="162" t="str">
        <f>IF(ISBLANK(A176),"",VLOOKUP(A176,[1]ADHERENTS!A:I,7))</f>
        <v/>
      </c>
      <c r="I176" s="162" t="str">
        <f>IF(ISBLANK(A176),"",VLOOKUP(A176,[1]ADHERENTS!A:I,8))</f>
        <v/>
      </c>
      <c r="J176" s="179"/>
    </row>
    <row r="177" spans="1:10" ht="15.75" customHeight="1">
      <c r="A177" s="156"/>
      <c r="B177" s="177"/>
      <c r="C177" s="159" t="str">
        <f>IF(ISBLANK(A177),"",VLOOKUP(A177,[1]ADHERENTS!A:I,2))</f>
        <v/>
      </c>
      <c r="D177" s="159" t="str">
        <f>IF(ISBLANK(A177),"",VLOOKUP(A177,[1]ADHERENTS!A:I,3))</f>
        <v/>
      </c>
      <c r="E177" s="154" t="s">
        <v>320</v>
      </c>
      <c r="F177" s="178"/>
      <c r="G177" s="162" t="str">
        <f>IF(ISBLANK(A177),"",VLOOKUP(A177,[1]ADHERENTS!A:I,9))</f>
        <v/>
      </c>
      <c r="H177" s="162" t="str">
        <f>IF(ISBLANK(A177),"",VLOOKUP(A177,[1]ADHERENTS!A:I,7))</f>
        <v/>
      </c>
      <c r="I177" s="162" t="str">
        <f>IF(ISBLANK(A177),"",VLOOKUP(A177,[1]ADHERENTS!A:I,8))</f>
        <v/>
      </c>
      <c r="J177" s="179"/>
    </row>
    <row r="178" spans="1:10" ht="15.75" customHeight="1">
      <c r="A178" s="156"/>
      <c r="B178" s="177"/>
      <c r="C178" s="159" t="str">
        <f>IF(ISBLANK(A178),"",VLOOKUP(A178,[1]ADHERENTS!A:I,2))</f>
        <v/>
      </c>
      <c r="D178" s="159" t="str">
        <f>IF(ISBLANK(A178),"",VLOOKUP(A178,[1]ADHERENTS!A:I,3))</f>
        <v/>
      </c>
      <c r="E178" s="154" t="s">
        <v>320</v>
      </c>
      <c r="F178" s="178"/>
      <c r="G178" s="162" t="str">
        <f>IF(ISBLANK(A178),"",VLOOKUP(A178,[1]ADHERENTS!A:I,9))</f>
        <v/>
      </c>
      <c r="H178" s="162" t="str">
        <f>IF(ISBLANK(A178),"",VLOOKUP(A178,[1]ADHERENTS!A:I,7))</f>
        <v/>
      </c>
      <c r="I178" s="162" t="str">
        <f>IF(ISBLANK(A178),"",VLOOKUP(A178,[1]ADHERENTS!A:I,8))</f>
        <v/>
      </c>
      <c r="J178" s="179"/>
    </row>
    <row r="179" spans="1:10" ht="15.75" customHeight="1">
      <c r="A179" s="156"/>
      <c r="B179" s="177"/>
      <c r="C179" s="159" t="str">
        <f>IF(ISBLANK(A179),"",VLOOKUP(A179,[1]ADHERENTS!A:I,2))</f>
        <v/>
      </c>
      <c r="D179" s="159" t="str">
        <f>IF(ISBLANK(A179),"",VLOOKUP(A179,[1]ADHERENTS!A:I,3))</f>
        <v/>
      </c>
      <c r="E179" s="154" t="s">
        <v>320</v>
      </c>
      <c r="F179" s="178"/>
      <c r="G179" s="162" t="str">
        <f>IF(ISBLANK(A179),"",VLOOKUP(A179,[1]ADHERENTS!A:I,9))</f>
        <v/>
      </c>
      <c r="H179" s="162" t="str">
        <f>IF(ISBLANK(A179),"",VLOOKUP(A179,[1]ADHERENTS!A:I,7))</f>
        <v/>
      </c>
      <c r="I179" s="162" t="str">
        <f>IF(ISBLANK(A179),"",VLOOKUP(A179,[1]ADHERENTS!A:I,8))</f>
        <v/>
      </c>
      <c r="J179" s="179"/>
    </row>
    <row r="180" spans="1:10" ht="15.75" customHeight="1">
      <c r="A180" s="156"/>
      <c r="B180" s="177"/>
      <c r="C180" s="159" t="str">
        <f>IF(ISBLANK(A180),"",VLOOKUP(A180,[1]ADHERENTS!A:I,2))</f>
        <v/>
      </c>
      <c r="D180" s="159" t="str">
        <f>IF(ISBLANK(A180),"",VLOOKUP(A180,[1]ADHERENTS!A:I,3))</f>
        <v/>
      </c>
      <c r="E180" s="154" t="s">
        <v>320</v>
      </c>
      <c r="F180" s="178"/>
      <c r="G180" s="162" t="str">
        <f>IF(ISBLANK(A180),"",VLOOKUP(A180,[1]ADHERENTS!A:I,9))</f>
        <v/>
      </c>
      <c r="H180" s="162" t="str">
        <f>IF(ISBLANK(A180),"",VLOOKUP(A180,[1]ADHERENTS!A:I,7))</f>
        <v/>
      </c>
      <c r="I180" s="162" t="str">
        <f>IF(ISBLANK(A180),"",VLOOKUP(A180,[1]ADHERENTS!A:I,8))</f>
        <v/>
      </c>
      <c r="J180" s="179"/>
    </row>
    <row r="181" spans="1:10" ht="15.75" customHeight="1">
      <c r="A181" s="156"/>
      <c r="B181" s="177"/>
      <c r="C181" s="159" t="str">
        <f>IF(ISBLANK(A181),"",VLOOKUP(A181,[1]ADHERENTS!A:I,2))</f>
        <v/>
      </c>
      <c r="D181" s="159" t="str">
        <f>IF(ISBLANK(A181),"",VLOOKUP(A181,[1]ADHERENTS!A:I,3))</f>
        <v/>
      </c>
      <c r="E181" s="154" t="s">
        <v>320</v>
      </c>
      <c r="F181" s="178"/>
      <c r="G181" s="162" t="str">
        <f>IF(ISBLANK(A181),"",VLOOKUP(A181,[1]ADHERENTS!A:I,9))</f>
        <v/>
      </c>
      <c r="H181" s="162" t="str">
        <f>IF(ISBLANK(A181),"",VLOOKUP(A181,[1]ADHERENTS!A:I,7))</f>
        <v/>
      </c>
      <c r="I181" s="162" t="str">
        <f>IF(ISBLANK(A181),"",VLOOKUP(A181,[1]ADHERENTS!A:I,8))</f>
        <v/>
      </c>
      <c r="J181" s="179"/>
    </row>
    <row r="182" spans="1:10" ht="15.75" customHeight="1">
      <c r="A182" s="156"/>
      <c r="B182" s="177"/>
      <c r="C182" s="159" t="str">
        <f>IF(ISBLANK(A182),"",VLOOKUP(A182,[1]ADHERENTS!A:I,2))</f>
        <v/>
      </c>
      <c r="D182" s="159" t="str">
        <f>IF(ISBLANK(A182),"",VLOOKUP(A182,[1]ADHERENTS!A:I,3))</f>
        <v/>
      </c>
      <c r="E182" s="154" t="s">
        <v>320</v>
      </c>
      <c r="F182" s="178"/>
      <c r="G182" s="162" t="str">
        <f>IF(ISBLANK(A182),"",VLOOKUP(A182,[1]ADHERENTS!A:I,9))</f>
        <v/>
      </c>
      <c r="H182" s="162" t="str">
        <f>IF(ISBLANK(A182),"",VLOOKUP(A182,[1]ADHERENTS!A:I,7))</f>
        <v/>
      </c>
      <c r="I182" s="162" t="str">
        <f>IF(ISBLANK(A182),"",VLOOKUP(A182,[1]ADHERENTS!A:I,8))</f>
        <v/>
      </c>
      <c r="J182" s="179"/>
    </row>
    <row r="183" spans="1:10" ht="15.75" customHeight="1">
      <c r="A183" s="156"/>
      <c r="B183" s="177"/>
      <c r="C183" s="159" t="str">
        <f>IF(ISBLANK(A183),"",VLOOKUP(A183,[1]ADHERENTS!A:I,2))</f>
        <v/>
      </c>
      <c r="D183" s="159" t="str">
        <f>IF(ISBLANK(A183),"",VLOOKUP(A183,[1]ADHERENTS!A:I,3))</f>
        <v/>
      </c>
      <c r="E183" s="154" t="s">
        <v>320</v>
      </c>
      <c r="F183" s="178"/>
      <c r="G183" s="162" t="str">
        <f>IF(ISBLANK(A183),"",VLOOKUP(A183,[1]ADHERENTS!A:I,9))</f>
        <v/>
      </c>
      <c r="H183" s="162" t="str">
        <f>IF(ISBLANK(A183),"",VLOOKUP(A183,[1]ADHERENTS!A:I,7))</f>
        <v/>
      </c>
      <c r="I183" s="162" t="str">
        <f>IF(ISBLANK(A183),"",VLOOKUP(A183,[1]ADHERENTS!A:I,8))</f>
        <v/>
      </c>
      <c r="J183" s="179"/>
    </row>
    <row r="184" spans="1:10" ht="15.75" customHeight="1">
      <c r="A184" s="156"/>
      <c r="B184" s="177"/>
      <c r="C184" s="159" t="str">
        <f>IF(ISBLANK(A184),"",VLOOKUP(A184,[1]ADHERENTS!A:I,2))</f>
        <v/>
      </c>
      <c r="D184" s="159" t="str">
        <f>IF(ISBLANK(A184),"",VLOOKUP(A184,[1]ADHERENTS!A:I,3))</f>
        <v/>
      </c>
      <c r="E184" s="154" t="s">
        <v>320</v>
      </c>
      <c r="F184" s="178"/>
      <c r="G184" s="162" t="str">
        <f>IF(ISBLANK(A184),"",VLOOKUP(A184,[1]ADHERENTS!A:I,9))</f>
        <v/>
      </c>
      <c r="H184" s="162" t="str">
        <f>IF(ISBLANK(A184),"",VLOOKUP(A184,[1]ADHERENTS!A:I,7))</f>
        <v/>
      </c>
      <c r="I184" s="162" t="str">
        <f>IF(ISBLANK(A184),"",VLOOKUP(A184,[1]ADHERENTS!A:I,8))</f>
        <v/>
      </c>
      <c r="J184" s="179"/>
    </row>
    <row r="185" spans="1:10" ht="15.75" customHeight="1">
      <c r="A185" s="156"/>
      <c r="B185" s="177"/>
      <c r="C185" s="159" t="str">
        <f>IF(ISBLANK(A185),"",VLOOKUP(A185,[1]ADHERENTS!A:I,2))</f>
        <v/>
      </c>
      <c r="D185" s="159" t="str">
        <f>IF(ISBLANK(A185),"",VLOOKUP(A185,[1]ADHERENTS!A:I,3))</f>
        <v/>
      </c>
      <c r="E185" s="154" t="s">
        <v>320</v>
      </c>
      <c r="F185" s="178"/>
      <c r="G185" s="162" t="str">
        <f>IF(ISBLANK(A185),"",VLOOKUP(A185,[1]ADHERENTS!A:I,9))</f>
        <v/>
      </c>
      <c r="H185" s="162" t="str">
        <f>IF(ISBLANK(A185),"",VLOOKUP(A185,[1]ADHERENTS!A:I,7))</f>
        <v/>
      </c>
      <c r="I185" s="162" t="str">
        <f>IF(ISBLANK(A185),"",VLOOKUP(A185,[1]ADHERENTS!A:I,8))</f>
        <v/>
      </c>
      <c r="J185" s="179"/>
    </row>
    <row r="186" spans="1:10" ht="15.75" customHeight="1">
      <c r="A186" s="156"/>
      <c r="B186" s="177"/>
      <c r="C186" s="159" t="str">
        <f>IF(ISBLANK(A186),"",VLOOKUP(A186,[1]ADHERENTS!A:I,2))</f>
        <v/>
      </c>
      <c r="D186" s="159" t="str">
        <f>IF(ISBLANK(A186),"",VLOOKUP(A186,[1]ADHERENTS!A:I,3))</f>
        <v/>
      </c>
      <c r="E186" s="154" t="s">
        <v>320</v>
      </c>
      <c r="F186" s="178"/>
      <c r="G186" s="162" t="str">
        <f>IF(ISBLANK(A186),"",VLOOKUP(A186,[1]ADHERENTS!A:I,9))</f>
        <v/>
      </c>
      <c r="H186" s="162" t="str">
        <f>IF(ISBLANK(A186),"",VLOOKUP(A186,[1]ADHERENTS!A:I,7))</f>
        <v/>
      </c>
      <c r="I186" s="162" t="str">
        <f>IF(ISBLANK(A186),"",VLOOKUP(A186,[1]ADHERENTS!A:I,8))</f>
        <v/>
      </c>
      <c r="J186" s="179"/>
    </row>
    <row r="187" spans="1:10" ht="15.75" customHeight="1">
      <c r="A187" s="156"/>
      <c r="B187" s="177"/>
      <c r="C187" s="159" t="str">
        <f>IF(ISBLANK(A187),"",VLOOKUP(A187,[1]ADHERENTS!A:I,2))</f>
        <v/>
      </c>
      <c r="D187" s="159" t="str">
        <f>IF(ISBLANK(A187),"",VLOOKUP(A187,[1]ADHERENTS!A:I,3))</f>
        <v/>
      </c>
      <c r="E187" s="154" t="s">
        <v>320</v>
      </c>
      <c r="F187" s="178"/>
      <c r="G187" s="162" t="str">
        <f>IF(ISBLANK(A187),"",VLOOKUP(A187,[1]ADHERENTS!A:I,9))</f>
        <v/>
      </c>
      <c r="H187" s="162" t="str">
        <f>IF(ISBLANK(A187),"",VLOOKUP(A187,[1]ADHERENTS!A:I,7))</f>
        <v/>
      </c>
      <c r="I187" s="162" t="str">
        <f>IF(ISBLANK(A187),"",VLOOKUP(A187,[1]ADHERENTS!A:I,8))</f>
        <v/>
      </c>
      <c r="J187" s="179"/>
    </row>
    <row r="188" spans="1:10" ht="15.75" customHeight="1">
      <c r="A188" s="156"/>
      <c r="B188" s="177"/>
      <c r="C188" s="159" t="str">
        <f>IF(ISBLANK(A188),"",VLOOKUP(A188,[1]ADHERENTS!A:I,2))</f>
        <v/>
      </c>
      <c r="D188" s="159" t="str">
        <f>IF(ISBLANK(A188),"",VLOOKUP(A188,[1]ADHERENTS!A:I,3))</f>
        <v/>
      </c>
      <c r="E188" s="154" t="s">
        <v>320</v>
      </c>
      <c r="F188" s="178"/>
      <c r="G188" s="162" t="str">
        <f>IF(ISBLANK(A188),"",VLOOKUP(A188,[1]ADHERENTS!A:I,9))</f>
        <v/>
      </c>
      <c r="H188" s="162" t="str">
        <f>IF(ISBLANK(A188),"",VLOOKUP(A188,[1]ADHERENTS!A:I,7))</f>
        <v/>
      </c>
      <c r="I188" s="162" t="str">
        <f>IF(ISBLANK(A188),"",VLOOKUP(A188,[1]ADHERENTS!A:I,8))</f>
        <v/>
      </c>
      <c r="J188" s="179"/>
    </row>
    <row r="189" spans="1:10" ht="15.75" customHeight="1">
      <c r="A189" s="156"/>
      <c r="B189" s="177"/>
      <c r="C189" s="159" t="str">
        <f>IF(ISBLANK(A189),"",VLOOKUP(A189,[1]ADHERENTS!A:I,2))</f>
        <v/>
      </c>
      <c r="D189" s="159" t="str">
        <f>IF(ISBLANK(A189),"",VLOOKUP(A189,[1]ADHERENTS!A:I,3))</f>
        <v/>
      </c>
      <c r="E189" s="154" t="s">
        <v>320</v>
      </c>
      <c r="F189" s="178"/>
      <c r="G189" s="162" t="str">
        <f>IF(ISBLANK(A189),"",VLOOKUP(A189,[1]ADHERENTS!A:I,9))</f>
        <v/>
      </c>
      <c r="H189" s="162" t="str">
        <f>IF(ISBLANK(A189),"",VLOOKUP(A189,[1]ADHERENTS!A:I,7))</f>
        <v/>
      </c>
      <c r="I189" s="162" t="str">
        <f>IF(ISBLANK(A189),"",VLOOKUP(A189,[1]ADHERENTS!A:I,8))</f>
        <v/>
      </c>
      <c r="J189" s="179"/>
    </row>
    <row r="190" spans="1:10" ht="15.75" customHeight="1">
      <c r="A190" s="156"/>
      <c r="B190" s="177"/>
      <c r="C190" s="159" t="str">
        <f>IF(ISBLANK(A190),"",VLOOKUP(A190,[1]ADHERENTS!A:I,2))</f>
        <v/>
      </c>
      <c r="D190" s="159" t="str">
        <f>IF(ISBLANK(A190),"",VLOOKUP(A190,[1]ADHERENTS!A:I,3))</f>
        <v/>
      </c>
      <c r="E190" s="154" t="s">
        <v>320</v>
      </c>
      <c r="F190" s="178"/>
      <c r="G190" s="162" t="str">
        <f>IF(ISBLANK(A190),"",VLOOKUP(A190,[1]ADHERENTS!A:I,9))</f>
        <v/>
      </c>
      <c r="H190" s="162" t="str">
        <f>IF(ISBLANK(A190),"",VLOOKUP(A190,[1]ADHERENTS!A:I,7))</f>
        <v/>
      </c>
      <c r="I190" s="162" t="str">
        <f>IF(ISBLANK(A190),"",VLOOKUP(A190,[1]ADHERENTS!A:I,8))</f>
        <v/>
      </c>
      <c r="J190" s="179"/>
    </row>
    <row r="191" spans="1:10" ht="15.75" customHeight="1">
      <c r="A191" s="156"/>
      <c r="B191" s="177"/>
      <c r="C191" s="159" t="str">
        <f>IF(ISBLANK(A191),"",VLOOKUP(A191,[1]ADHERENTS!A:I,2))</f>
        <v/>
      </c>
      <c r="D191" s="159" t="str">
        <f>IF(ISBLANK(A191),"",VLOOKUP(A191,[1]ADHERENTS!A:I,3))</f>
        <v/>
      </c>
      <c r="E191" s="154" t="s">
        <v>320</v>
      </c>
      <c r="F191" s="178"/>
      <c r="G191" s="162" t="str">
        <f>IF(ISBLANK(A191),"",VLOOKUP(A191,[1]ADHERENTS!A:I,9))</f>
        <v/>
      </c>
      <c r="H191" s="162" t="str">
        <f>IF(ISBLANK(A191),"",VLOOKUP(A191,[1]ADHERENTS!A:I,7))</f>
        <v/>
      </c>
      <c r="I191" s="162" t="str">
        <f>IF(ISBLANK(A191),"",VLOOKUP(A191,[1]ADHERENTS!A:I,8))</f>
        <v/>
      </c>
      <c r="J191" s="179"/>
    </row>
    <row r="192" spans="1:10" ht="15.75" customHeight="1">
      <c r="A192" s="156"/>
      <c r="B192" s="177"/>
      <c r="C192" s="159" t="str">
        <f>IF(ISBLANK(A192),"",VLOOKUP(A192,[1]ADHERENTS!A:I,2))</f>
        <v/>
      </c>
      <c r="D192" s="159" t="str">
        <f>IF(ISBLANK(A192),"",VLOOKUP(A192,[1]ADHERENTS!A:I,3))</f>
        <v/>
      </c>
      <c r="E192" s="154" t="s">
        <v>320</v>
      </c>
      <c r="F192" s="178"/>
      <c r="G192" s="162" t="str">
        <f>IF(ISBLANK(A192),"",VLOOKUP(A192,[1]ADHERENTS!A:I,9))</f>
        <v/>
      </c>
      <c r="H192" s="162" t="str">
        <f>IF(ISBLANK(A192),"",VLOOKUP(A192,[1]ADHERENTS!A:I,7))</f>
        <v/>
      </c>
      <c r="I192" s="162" t="str">
        <f>IF(ISBLANK(A192),"",VLOOKUP(A192,[1]ADHERENTS!A:I,8))</f>
        <v/>
      </c>
      <c r="J192" s="179"/>
    </row>
    <row r="193" spans="1:10" ht="15.75" customHeight="1">
      <c r="A193" s="156"/>
      <c r="B193" s="177"/>
      <c r="C193" s="159" t="str">
        <f>IF(ISBLANK(A193),"",VLOOKUP(A193,[1]ADHERENTS!A:I,2))</f>
        <v/>
      </c>
      <c r="D193" s="159" t="str">
        <f>IF(ISBLANK(A193),"",VLOOKUP(A193,[1]ADHERENTS!A:I,3))</f>
        <v/>
      </c>
      <c r="E193" s="154" t="s">
        <v>320</v>
      </c>
      <c r="F193" s="178"/>
      <c r="G193" s="162" t="str">
        <f>IF(ISBLANK(A193),"",VLOOKUP(A193,[1]ADHERENTS!A:I,9))</f>
        <v/>
      </c>
      <c r="H193" s="162" t="str">
        <f>IF(ISBLANK(A193),"",VLOOKUP(A193,[1]ADHERENTS!A:I,7))</f>
        <v/>
      </c>
      <c r="I193" s="162" t="str">
        <f>IF(ISBLANK(A193),"",VLOOKUP(A193,[1]ADHERENTS!A:I,8))</f>
        <v/>
      </c>
      <c r="J193" s="179"/>
    </row>
    <row r="194" spans="1:10" ht="15.75" customHeight="1">
      <c r="A194" s="156"/>
      <c r="B194" s="177"/>
      <c r="C194" s="159" t="str">
        <f>IF(ISBLANK(A194),"",VLOOKUP(A194,[1]ADHERENTS!A:I,2))</f>
        <v/>
      </c>
      <c r="D194" s="159" t="str">
        <f>IF(ISBLANK(A194),"",VLOOKUP(A194,[1]ADHERENTS!A:I,3))</f>
        <v/>
      </c>
      <c r="E194" s="154" t="s">
        <v>320</v>
      </c>
      <c r="F194" s="178"/>
      <c r="G194" s="162" t="str">
        <f>IF(ISBLANK(A194),"",VLOOKUP(A194,[1]ADHERENTS!A:I,9))</f>
        <v/>
      </c>
      <c r="H194" s="162" t="str">
        <f>IF(ISBLANK(A194),"",VLOOKUP(A194,[1]ADHERENTS!A:I,7))</f>
        <v/>
      </c>
      <c r="I194" s="162" t="str">
        <f>IF(ISBLANK(A194),"",VLOOKUP(A194,[1]ADHERENTS!A:I,8))</f>
        <v/>
      </c>
      <c r="J194" s="179"/>
    </row>
    <row r="195" spans="1:10" ht="15.75" customHeight="1">
      <c r="A195" s="156"/>
      <c r="B195" s="177"/>
      <c r="C195" s="159" t="str">
        <f>IF(ISBLANK(A195),"",VLOOKUP(A195,[1]ADHERENTS!A:I,2))</f>
        <v/>
      </c>
      <c r="D195" s="159" t="str">
        <f>IF(ISBLANK(A195),"",VLOOKUP(A195,[1]ADHERENTS!A:I,3))</f>
        <v/>
      </c>
      <c r="E195" s="154" t="s">
        <v>320</v>
      </c>
      <c r="F195" s="178"/>
      <c r="G195" s="162" t="str">
        <f>IF(ISBLANK(A195),"",VLOOKUP(A195,[1]ADHERENTS!A:I,9))</f>
        <v/>
      </c>
      <c r="H195" s="162" t="str">
        <f>IF(ISBLANK(A195),"",VLOOKUP(A195,[1]ADHERENTS!A:I,7))</f>
        <v/>
      </c>
      <c r="I195" s="162" t="str">
        <f>IF(ISBLANK(A195),"",VLOOKUP(A195,[1]ADHERENTS!A:I,8))</f>
        <v/>
      </c>
      <c r="J195" s="179"/>
    </row>
    <row r="196" spans="1:10" ht="15.75" customHeight="1">
      <c r="A196" s="156"/>
      <c r="B196" s="177"/>
      <c r="C196" s="159" t="str">
        <f>IF(ISBLANK(A196),"",VLOOKUP(A196,[1]ADHERENTS!A:I,2))</f>
        <v/>
      </c>
      <c r="D196" s="159" t="str">
        <f>IF(ISBLANK(A196),"",VLOOKUP(A196,[1]ADHERENTS!A:I,3))</f>
        <v/>
      </c>
      <c r="E196" s="154" t="s">
        <v>320</v>
      </c>
      <c r="F196" s="178"/>
      <c r="G196" s="162" t="str">
        <f>IF(ISBLANK(A196),"",VLOOKUP(A196,[1]ADHERENTS!A:I,9))</f>
        <v/>
      </c>
      <c r="H196" s="162" t="str">
        <f>IF(ISBLANK(A196),"",VLOOKUP(A196,[1]ADHERENTS!A:I,7))</f>
        <v/>
      </c>
      <c r="I196" s="162" t="str">
        <f>IF(ISBLANK(A196),"",VLOOKUP(A196,[1]ADHERENTS!A:I,8))</f>
        <v/>
      </c>
      <c r="J196" s="179"/>
    </row>
    <row r="197" spans="1:10" ht="15.75" customHeight="1">
      <c r="A197" s="156"/>
      <c r="B197" s="177"/>
      <c r="C197" s="159" t="str">
        <f>IF(ISBLANK(A197),"",VLOOKUP(A197,[1]ADHERENTS!A:I,2))</f>
        <v/>
      </c>
      <c r="D197" s="159" t="str">
        <f>IF(ISBLANK(A197),"",VLOOKUP(A197,[1]ADHERENTS!A:I,3))</f>
        <v/>
      </c>
      <c r="E197" s="154" t="s">
        <v>320</v>
      </c>
      <c r="F197" s="178"/>
      <c r="G197" s="162" t="str">
        <f>IF(ISBLANK(A197),"",VLOOKUP(A197,[1]ADHERENTS!A:I,9))</f>
        <v/>
      </c>
      <c r="H197" s="162" t="str">
        <f>IF(ISBLANK(A197),"",VLOOKUP(A197,[1]ADHERENTS!A:I,7))</f>
        <v/>
      </c>
      <c r="I197" s="162" t="str">
        <f>IF(ISBLANK(A197),"",VLOOKUP(A197,[1]ADHERENTS!A:I,8))</f>
        <v/>
      </c>
      <c r="J197" s="179"/>
    </row>
    <row r="198" spans="1:10" ht="15.75" customHeight="1">
      <c r="A198" s="156"/>
      <c r="B198" s="177"/>
      <c r="C198" s="159" t="str">
        <f>IF(ISBLANK(A198),"",VLOOKUP(A198,[1]ADHERENTS!A:I,2))</f>
        <v/>
      </c>
      <c r="D198" s="159" t="str">
        <f>IF(ISBLANK(A198),"",VLOOKUP(A198,[1]ADHERENTS!A:I,3))</f>
        <v/>
      </c>
      <c r="E198" s="154" t="s">
        <v>320</v>
      </c>
      <c r="F198" s="178"/>
      <c r="G198" s="162" t="str">
        <f>IF(ISBLANK(A198),"",VLOOKUP(A198,[1]ADHERENTS!A:I,9))</f>
        <v/>
      </c>
      <c r="H198" s="162" t="str">
        <f>IF(ISBLANK(A198),"",VLOOKUP(A198,[1]ADHERENTS!A:I,7))</f>
        <v/>
      </c>
      <c r="I198" s="162" t="str">
        <f>IF(ISBLANK(A198),"",VLOOKUP(A198,[1]ADHERENTS!A:I,8))</f>
        <v/>
      </c>
      <c r="J198" s="179"/>
    </row>
    <row r="199" spans="1:10" ht="15.75" customHeight="1">
      <c r="A199" s="156"/>
      <c r="B199" s="177"/>
      <c r="C199" s="159" t="str">
        <f>IF(ISBLANK(A199),"",VLOOKUP(A199,[1]ADHERENTS!A:I,2))</f>
        <v/>
      </c>
      <c r="D199" s="159" t="str">
        <f>IF(ISBLANK(A199),"",VLOOKUP(A199,[1]ADHERENTS!A:I,3))</f>
        <v/>
      </c>
      <c r="E199" s="154" t="s">
        <v>320</v>
      </c>
      <c r="F199" s="178"/>
      <c r="G199" s="162" t="str">
        <f>IF(ISBLANK(A199),"",VLOOKUP(A199,[1]ADHERENTS!A:I,9))</f>
        <v/>
      </c>
      <c r="H199" s="162" t="str">
        <f>IF(ISBLANK(A199),"",VLOOKUP(A199,[1]ADHERENTS!A:I,7))</f>
        <v/>
      </c>
      <c r="I199" s="162" t="str">
        <f>IF(ISBLANK(A199),"",VLOOKUP(A199,[1]ADHERENTS!A:I,8))</f>
        <v/>
      </c>
      <c r="J199" s="179"/>
    </row>
    <row r="200" spans="1:10" ht="15.75" customHeight="1">
      <c r="A200" s="156"/>
      <c r="B200" s="177"/>
      <c r="C200" s="159" t="str">
        <f>IF(ISBLANK(A200),"",VLOOKUP(A200,[1]ADHERENTS!A:I,2))</f>
        <v/>
      </c>
      <c r="D200" s="159" t="str">
        <f>IF(ISBLANK(A200),"",VLOOKUP(A200,[1]ADHERENTS!A:I,3))</f>
        <v/>
      </c>
      <c r="E200" s="154" t="s">
        <v>320</v>
      </c>
      <c r="F200" s="178"/>
      <c r="G200" s="162" t="str">
        <f>IF(ISBLANK(A200),"",VLOOKUP(A200,[1]ADHERENTS!A:I,9))</f>
        <v/>
      </c>
      <c r="H200" s="162" t="str">
        <f>IF(ISBLANK(A200),"",VLOOKUP(A200,[1]ADHERENTS!A:I,7))</f>
        <v/>
      </c>
      <c r="I200" s="162" t="str">
        <f>IF(ISBLANK(A200),"",VLOOKUP(A200,[1]ADHERENTS!A:I,8))</f>
        <v/>
      </c>
      <c r="J200" s="179"/>
    </row>
    <row r="201" spans="1:10" ht="15.75" customHeight="1">
      <c r="A201" s="156"/>
      <c r="B201" s="177"/>
      <c r="C201" s="159" t="str">
        <f>IF(ISBLANK(A201),"",VLOOKUP(A201,[1]ADHERENTS!A:I,2))</f>
        <v/>
      </c>
      <c r="D201" s="159" t="str">
        <f>IF(ISBLANK(A201),"",VLOOKUP(A201,[1]ADHERENTS!A:I,3))</f>
        <v/>
      </c>
      <c r="E201" s="154" t="s">
        <v>320</v>
      </c>
      <c r="F201" s="178"/>
      <c r="G201" s="162" t="str">
        <f>IF(ISBLANK(A201),"",VLOOKUP(A201,[1]ADHERENTS!A:I,9))</f>
        <v/>
      </c>
      <c r="H201" s="162" t="str">
        <f>IF(ISBLANK(A201),"",VLOOKUP(A201,[1]ADHERENTS!A:I,7))</f>
        <v/>
      </c>
      <c r="I201" s="162" t="str">
        <f>IF(ISBLANK(A201),"",VLOOKUP(A201,[1]ADHERENTS!A:I,8))</f>
        <v/>
      </c>
      <c r="J201" s="179"/>
    </row>
    <row r="202" spans="1:10" ht="15.75" customHeight="1">
      <c r="A202" s="156"/>
      <c r="B202" s="177"/>
      <c r="C202" s="159" t="str">
        <f>IF(ISBLANK(A202),"",VLOOKUP(A202,[1]ADHERENTS!A:I,2))</f>
        <v/>
      </c>
      <c r="D202" s="159" t="str">
        <f>IF(ISBLANK(A202),"",VLOOKUP(A202,[1]ADHERENTS!A:I,3))</f>
        <v/>
      </c>
      <c r="E202" s="154" t="s">
        <v>320</v>
      </c>
      <c r="F202" s="178"/>
      <c r="G202" s="162" t="str">
        <f>IF(ISBLANK(A202),"",VLOOKUP(A202,[1]ADHERENTS!A:I,9))</f>
        <v/>
      </c>
      <c r="H202" s="162" t="str">
        <f>IF(ISBLANK(A202),"",VLOOKUP(A202,[1]ADHERENTS!A:I,7))</f>
        <v/>
      </c>
      <c r="I202" s="162" t="str">
        <f>IF(ISBLANK(A202),"",VLOOKUP(A202,[1]ADHERENTS!A:I,8))</f>
        <v/>
      </c>
      <c r="J202" s="179"/>
    </row>
    <row r="203" spans="1:10" ht="15.75" customHeight="1">
      <c r="A203" s="156"/>
      <c r="B203" s="177"/>
      <c r="C203" s="159" t="str">
        <f>IF(ISBLANK(A203),"",VLOOKUP(A203,[1]ADHERENTS!A:I,2))</f>
        <v/>
      </c>
      <c r="D203" s="159" t="str">
        <f>IF(ISBLANK(A203),"",VLOOKUP(A203,[1]ADHERENTS!A:I,3))</f>
        <v/>
      </c>
      <c r="E203" s="154" t="s">
        <v>320</v>
      </c>
      <c r="F203" s="178"/>
      <c r="G203" s="162" t="str">
        <f>IF(ISBLANK(A203),"",VLOOKUP(A203,[1]ADHERENTS!A:I,9))</f>
        <v/>
      </c>
      <c r="H203" s="162" t="str">
        <f>IF(ISBLANK(A203),"",VLOOKUP(A203,[1]ADHERENTS!A:I,7))</f>
        <v/>
      </c>
      <c r="I203" s="162" t="str">
        <f>IF(ISBLANK(A203),"",VLOOKUP(A203,[1]ADHERENTS!A:I,8))</f>
        <v/>
      </c>
      <c r="J203" s="179"/>
    </row>
    <row r="204" spans="1:10" ht="15.75" customHeight="1">
      <c r="A204" s="156"/>
      <c r="B204" s="177"/>
      <c r="C204" s="159" t="str">
        <f>IF(ISBLANK(A204),"",VLOOKUP(A204,[1]ADHERENTS!A:I,2))</f>
        <v/>
      </c>
      <c r="D204" s="159" t="str">
        <f>IF(ISBLANK(A204),"",VLOOKUP(A204,[1]ADHERENTS!A:I,3))</f>
        <v/>
      </c>
      <c r="E204" s="154" t="s">
        <v>320</v>
      </c>
      <c r="F204" s="178"/>
      <c r="G204" s="162" t="str">
        <f>IF(ISBLANK(A204),"",VLOOKUP(A204,[1]ADHERENTS!A:I,9))</f>
        <v/>
      </c>
      <c r="H204" s="162" t="str">
        <f>IF(ISBLANK(A204),"",VLOOKUP(A204,[1]ADHERENTS!A:I,7))</f>
        <v/>
      </c>
      <c r="I204" s="162" t="str">
        <f>IF(ISBLANK(A204),"",VLOOKUP(A204,[1]ADHERENTS!A:I,8))</f>
        <v/>
      </c>
      <c r="J204" s="179"/>
    </row>
    <row r="205" spans="1:10" ht="15.75" customHeight="1">
      <c r="A205" s="156"/>
      <c r="B205" s="177"/>
      <c r="C205" s="159" t="str">
        <f>IF(ISBLANK(A205),"",VLOOKUP(A205,[1]ADHERENTS!A:I,2))</f>
        <v/>
      </c>
      <c r="D205" s="159" t="str">
        <f>IF(ISBLANK(A205),"",VLOOKUP(A205,[1]ADHERENTS!A:I,3))</f>
        <v/>
      </c>
      <c r="E205" s="154" t="s">
        <v>320</v>
      </c>
      <c r="F205" s="178"/>
      <c r="G205" s="162" t="str">
        <f>IF(ISBLANK(A205),"",VLOOKUP(A205,[1]ADHERENTS!A:I,9))</f>
        <v/>
      </c>
      <c r="H205" s="162" t="str">
        <f>IF(ISBLANK(A205),"",VLOOKUP(A205,[1]ADHERENTS!A:I,7))</f>
        <v/>
      </c>
      <c r="I205" s="162" t="str">
        <f>IF(ISBLANK(A205),"",VLOOKUP(A205,[1]ADHERENTS!A:I,8))</f>
        <v/>
      </c>
      <c r="J205" s="179"/>
    </row>
    <row r="206" spans="1:10" ht="15.75" customHeight="1">
      <c r="A206" s="156"/>
      <c r="B206" s="177"/>
      <c r="C206" s="159" t="str">
        <f>IF(ISBLANK(A206),"",VLOOKUP(A206,[1]ADHERENTS!A:I,2))</f>
        <v/>
      </c>
      <c r="D206" s="159" t="str">
        <f>IF(ISBLANK(A206),"",VLOOKUP(A206,[1]ADHERENTS!A:I,3))</f>
        <v/>
      </c>
      <c r="E206" s="154" t="s">
        <v>320</v>
      </c>
      <c r="F206" s="178"/>
      <c r="G206" s="162" t="str">
        <f>IF(ISBLANK(A206),"",VLOOKUP(A206,[1]ADHERENTS!A:I,9))</f>
        <v/>
      </c>
      <c r="H206" s="162" t="str">
        <f>IF(ISBLANK(A206),"",VLOOKUP(A206,[1]ADHERENTS!A:I,7))</f>
        <v/>
      </c>
      <c r="I206" s="162" t="str">
        <f>IF(ISBLANK(A206),"",VLOOKUP(A206,[1]ADHERENTS!A:I,8))</f>
        <v/>
      </c>
      <c r="J206" s="179"/>
    </row>
    <row r="207" spans="1:10" ht="15.75" customHeight="1">
      <c r="A207" s="156"/>
      <c r="B207" s="177"/>
      <c r="C207" s="159" t="str">
        <f>IF(ISBLANK(A207),"",VLOOKUP(A207,[1]ADHERENTS!A:I,2))</f>
        <v/>
      </c>
      <c r="D207" s="159" t="str">
        <f>IF(ISBLANK(A207),"",VLOOKUP(A207,[1]ADHERENTS!A:I,3))</f>
        <v/>
      </c>
      <c r="E207" s="154" t="s">
        <v>320</v>
      </c>
      <c r="F207" s="178"/>
      <c r="G207" s="162" t="str">
        <f>IF(ISBLANK(A207),"",VLOOKUP(A207,[1]ADHERENTS!A:I,9))</f>
        <v/>
      </c>
      <c r="H207" s="162" t="str">
        <f>IF(ISBLANK(A207),"",VLOOKUP(A207,[1]ADHERENTS!A:I,7))</f>
        <v/>
      </c>
      <c r="I207" s="162" t="str">
        <f>IF(ISBLANK(A207),"",VLOOKUP(A207,[1]ADHERENTS!A:I,8))</f>
        <v/>
      </c>
      <c r="J207" s="179"/>
    </row>
    <row r="208" spans="1:10" ht="15.75" customHeight="1">
      <c r="A208" s="156"/>
      <c r="B208" s="177"/>
      <c r="C208" s="159" t="str">
        <f>IF(ISBLANK(A208),"",VLOOKUP(A208,[1]ADHERENTS!A:I,2))</f>
        <v/>
      </c>
      <c r="D208" s="159" t="str">
        <f>IF(ISBLANK(A208),"",VLOOKUP(A208,[1]ADHERENTS!A:I,3))</f>
        <v/>
      </c>
      <c r="E208" s="154" t="s">
        <v>320</v>
      </c>
      <c r="F208" s="178"/>
      <c r="G208" s="162" t="str">
        <f>IF(ISBLANK(A208),"",VLOOKUP(A208,[1]ADHERENTS!A:I,9))</f>
        <v/>
      </c>
      <c r="H208" s="162" t="str">
        <f>IF(ISBLANK(A208),"",VLOOKUP(A208,[1]ADHERENTS!A:I,7))</f>
        <v/>
      </c>
      <c r="I208" s="162" t="str">
        <f>IF(ISBLANK(A208),"",VLOOKUP(A208,[1]ADHERENTS!A:I,8))</f>
        <v/>
      </c>
      <c r="J208" s="179"/>
    </row>
    <row r="209" spans="1:10" ht="15.75" customHeight="1">
      <c r="A209" s="156"/>
      <c r="B209" s="177"/>
      <c r="C209" s="159" t="str">
        <f>IF(ISBLANK(A209),"",VLOOKUP(A209,[1]ADHERENTS!A:I,2))</f>
        <v/>
      </c>
      <c r="D209" s="159" t="str">
        <f>IF(ISBLANK(A209),"",VLOOKUP(A209,[1]ADHERENTS!A:I,3))</f>
        <v/>
      </c>
      <c r="E209" s="154" t="s">
        <v>320</v>
      </c>
      <c r="F209" s="178"/>
      <c r="G209" s="162" t="str">
        <f>IF(ISBLANK(A209),"",VLOOKUP(A209,[1]ADHERENTS!A:I,9))</f>
        <v/>
      </c>
      <c r="H209" s="162" t="str">
        <f>IF(ISBLANK(A209),"",VLOOKUP(A209,[1]ADHERENTS!A:I,7))</f>
        <v/>
      </c>
      <c r="I209" s="162" t="str">
        <f>IF(ISBLANK(A209),"",VLOOKUP(A209,[1]ADHERENTS!A:I,8))</f>
        <v/>
      </c>
      <c r="J209" s="179"/>
    </row>
    <row r="210" spans="1:10" ht="15.75" customHeight="1">
      <c r="A210" s="156"/>
      <c r="B210" s="177"/>
      <c r="C210" s="159" t="str">
        <f>IF(ISBLANK(A210),"",VLOOKUP(A210,[1]ADHERENTS!A:I,2))</f>
        <v/>
      </c>
      <c r="D210" s="159" t="str">
        <f>IF(ISBLANK(A210),"",VLOOKUP(A210,[1]ADHERENTS!A:I,3))</f>
        <v/>
      </c>
      <c r="E210" s="154" t="s">
        <v>320</v>
      </c>
      <c r="F210" s="178"/>
      <c r="G210" s="162" t="str">
        <f>IF(ISBLANK(A210),"",VLOOKUP(A210,[1]ADHERENTS!A:I,9))</f>
        <v/>
      </c>
      <c r="H210" s="162" t="str">
        <f>IF(ISBLANK(A210),"",VLOOKUP(A210,[1]ADHERENTS!A:I,7))</f>
        <v/>
      </c>
      <c r="I210" s="162" t="str">
        <f>IF(ISBLANK(A210),"",VLOOKUP(A210,[1]ADHERENTS!A:I,8))</f>
        <v/>
      </c>
      <c r="J210" s="179"/>
    </row>
    <row r="211" spans="1:10" ht="15.75" customHeight="1">
      <c r="A211" s="156"/>
      <c r="B211" s="177"/>
      <c r="C211" s="159" t="str">
        <f>IF(ISBLANK(A211),"",VLOOKUP(A211,[1]ADHERENTS!A:I,2))</f>
        <v/>
      </c>
      <c r="D211" s="159" t="str">
        <f>IF(ISBLANK(A211),"",VLOOKUP(A211,[1]ADHERENTS!A:I,3))</f>
        <v/>
      </c>
      <c r="E211" s="154" t="s">
        <v>320</v>
      </c>
      <c r="F211" s="178"/>
      <c r="G211" s="162" t="str">
        <f>IF(ISBLANK(A211),"",VLOOKUP(A211,[1]ADHERENTS!A:I,9))</f>
        <v/>
      </c>
      <c r="H211" s="162" t="str">
        <f>IF(ISBLANK(A211),"",VLOOKUP(A211,[1]ADHERENTS!A:I,7))</f>
        <v/>
      </c>
      <c r="I211" s="162" t="str">
        <f>IF(ISBLANK(A211),"",VLOOKUP(A211,[1]ADHERENTS!A:I,8))</f>
        <v/>
      </c>
      <c r="J211" s="179"/>
    </row>
    <row r="212" spans="1:10" ht="15.75" customHeight="1">
      <c r="A212" s="156"/>
      <c r="B212" s="177"/>
      <c r="C212" s="159" t="str">
        <f>IF(ISBLANK(A212),"",VLOOKUP(A212,[1]ADHERENTS!A:I,2))</f>
        <v/>
      </c>
      <c r="D212" s="159" t="str">
        <f>IF(ISBLANK(A212),"",VLOOKUP(A212,[1]ADHERENTS!A:I,3))</f>
        <v/>
      </c>
      <c r="E212" s="154" t="s">
        <v>320</v>
      </c>
      <c r="F212" s="178"/>
      <c r="G212" s="162" t="str">
        <f>IF(ISBLANK(A212),"",VLOOKUP(A212,[1]ADHERENTS!A:I,9))</f>
        <v/>
      </c>
      <c r="H212" s="162" t="str">
        <f>IF(ISBLANK(A212),"",VLOOKUP(A212,[1]ADHERENTS!A:I,7))</f>
        <v/>
      </c>
      <c r="I212" s="162" t="str">
        <f>IF(ISBLANK(A212),"",VLOOKUP(A212,[1]ADHERENTS!A:I,8))</f>
        <v/>
      </c>
      <c r="J212" s="179"/>
    </row>
    <row r="213" spans="1:10" ht="15.75" customHeight="1">
      <c r="A213" s="156"/>
      <c r="B213" s="177"/>
      <c r="C213" s="159" t="str">
        <f>IF(ISBLANK(A213),"",VLOOKUP(A213,[1]ADHERENTS!A:I,2))</f>
        <v/>
      </c>
      <c r="D213" s="159" t="str">
        <f>IF(ISBLANK(A213),"",VLOOKUP(A213,[1]ADHERENTS!A:I,3))</f>
        <v/>
      </c>
      <c r="E213" s="154" t="s">
        <v>320</v>
      </c>
      <c r="F213" s="178"/>
      <c r="G213" s="162" t="str">
        <f>IF(ISBLANK(A213),"",VLOOKUP(A213,[1]ADHERENTS!A:I,9))</f>
        <v/>
      </c>
      <c r="H213" s="162" t="str">
        <f>IF(ISBLANK(A213),"",VLOOKUP(A213,[1]ADHERENTS!A:I,7))</f>
        <v/>
      </c>
      <c r="I213" s="162" t="str">
        <f>IF(ISBLANK(A213),"",VLOOKUP(A213,[1]ADHERENTS!A:I,8))</f>
        <v/>
      </c>
      <c r="J213" s="179"/>
    </row>
    <row r="214" spans="1:10" ht="15.75" customHeight="1">
      <c r="A214" s="156"/>
      <c r="B214" s="177"/>
      <c r="C214" s="159" t="str">
        <f>IF(ISBLANK(A214),"",VLOOKUP(A214,[1]ADHERENTS!A:I,2))</f>
        <v/>
      </c>
      <c r="D214" s="159" t="str">
        <f>IF(ISBLANK(A214),"",VLOOKUP(A214,[1]ADHERENTS!A:I,3))</f>
        <v/>
      </c>
      <c r="E214" s="154" t="s">
        <v>320</v>
      </c>
      <c r="F214" s="178"/>
      <c r="G214" s="162" t="str">
        <f>IF(ISBLANK(A214),"",VLOOKUP(A214,[1]ADHERENTS!A:I,9))</f>
        <v/>
      </c>
      <c r="H214" s="162" t="str">
        <f>IF(ISBLANK(A214),"",VLOOKUP(A214,[1]ADHERENTS!A:I,7))</f>
        <v/>
      </c>
      <c r="I214" s="162" t="str">
        <f>IF(ISBLANK(A214),"",VLOOKUP(A214,[1]ADHERENTS!A:I,8))</f>
        <v/>
      </c>
      <c r="J214" s="179"/>
    </row>
    <row r="215" spans="1:10" ht="15.75" customHeight="1">
      <c r="A215" s="156"/>
      <c r="B215" s="177"/>
      <c r="C215" s="159" t="str">
        <f>IF(ISBLANK(A215),"",VLOOKUP(A215,[1]ADHERENTS!A:I,2))</f>
        <v/>
      </c>
      <c r="D215" s="159" t="str">
        <f>IF(ISBLANK(A215),"",VLOOKUP(A215,[1]ADHERENTS!A:I,3))</f>
        <v/>
      </c>
      <c r="E215" s="154" t="s">
        <v>320</v>
      </c>
      <c r="F215" s="178"/>
      <c r="G215" s="162" t="str">
        <f>IF(ISBLANK(A215),"",VLOOKUP(A215,[1]ADHERENTS!A:I,9))</f>
        <v/>
      </c>
      <c r="H215" s="162" t="str">
        <f>IF(ISBLANK(A215),"",VLOOKUP(A215,[1]ADHERENTS!A:I,7))</f>
        <v/>
      </c>
      <c r="I215" s="162" t="str">
        <f>IF(ISBLANK(A215),"",VLOOKUP(A215,[1]ADHERENTS!A:I,8))</f>
        <v/>
      </c>
      <c r="J215" s="179"/>
    </row>
    <row r="216" spans="1:10" ht="15.75" customHeight="1">
      <c r="A216" s="156"/>
      <c r="B216" s="177"/>
      <c r="C216" s="159" t="str">
        <f>IF(ISBLANK(A216),"",VLOOKUP(A216,[1]ADHERENTS!A:I,2))</f>
        <v/>
      </c>
      <c r="D216" s="159" t="str">
        <f>IF(ISBLANK(A216),"",VLOOKUP(A216,[1]ADHERENTS!A:I,3))</f>
        <v/>
      </c>
      <c r="E216" s="154" t="s">
        <v>320</v>
      </c>
      <c r="F216" s="178"/>
      <c r="G216" s="162" t="str">
        <f>IF(ISBLANK(A216),"",VLOOKUP(A216,[1]ADHERENTS!A:I,9))</f>
        <v/>
      </c>
      <c r="H216" s="162" t="str">
        <f>IF(ISBLANK(A216),"",VLOOKUP(A216,[1]ADHERENTS!A:I,7))</f>
        <v/>
      </c>
      <c r="I216" s="162" t="str">
        <f>IF(ISBLANK(A216),"",VLOOKUP(A216,[1]ADHERENTS!A:I,8))</f>
        <v/>
      </c>
      <c r="J216" s="179"/>
    </row>
    <row r="217" spans="1:10" ht="15.75" customHeight="1">
      <c r="A217" s="156"/>
      <c r="B217" s="177"/>
      <c r="C217" s="159" t="str">
        <f>IF(ISBLANK(A217),"",VLOOKUP(A217,[1]ADHERENTS!A:I,2))</f>
        <v/>
      </c>
      <c r="D217" s="159" t="str">
        <f>IF(ISBLANK(A217),"",VLOOKUP(A217,[1]ADHERENTS!A:I,3))</f>
        <v/>
      </c>
      <c r="E217" s="154" t="s">
        <v>320</v>
      </c>
      <c r="F217" s="178"/>
      <c r="G217" s="162" t="str">
        <f>IF(ISBLANK(A217),"",VLOOKUP(A217,[1]ADHERENTS!A:I,9))</f>
        <v/>
      </c>
      <c r="H217" s="162" t="str">
        <f>IF(ISBLANK(A217),"",VLOOKUP(A217,[1]ADHERENTS!A:I,7))</f>
        <v/>
      </c>
      <c r="I217" s="162" t="str">
        <f>IF(ISBLANK(A217),"",VLOOKUP(A217,[1]ADHERENTS!A:I,8))</f>
        <v/>
      </c>
      <c r="J217" s="179"/>
    </row>
    <row r="218" spans="1:10" ht="15.75" customHeight="1">
      <c r="A218" s="156"/>
      <c r="B218" s="177"/>
      <c r="C218" s="159" t="str">
        <f>IF(ISBLANK(A218),"",VLOOKUP(A218,[1]ADHERENTS!A:I,2))</f>
        <v/>
      </c>
      <c r="D218" s="159" t="str">
        <f>IF(ISBLANK(A218),"",VLOOKUP(A218,[1]ADHERENTS!A:I,3))</f>
        <v/>
      </c>
      <c r="E218" s="154" t="s">
        <v>320</v>
      </c>
      <c r="F218" s="178"/>
      <c r="G218" s="162" t="str">
        <f>IF(ISBLANK(A218),"",VLOOKUP(A218,[1]ADHERENTS!A:I,9))</f>
        <v/>
      </c>
      <c r="H218" s="162" t="str">
        <f>IF(ISBLANK(A218),"",VLOOKUP(A218,[1]ADHERENTS!A:I,7))</f>
        <v/>
      </c>
      <c r="I218" s="162" t="str">
        <f>IF(ISBLANK(A218),"",VLOOKUP(A218,[1]ADHERENTS!A:I,8))</f>
        <v/>
      </c>
      <c r="J218" s="179"/>
    </row>
    <row r="219" spans="1:10" ht="15.75" customHeight="1">
      <c r="A219" s="156"/>
      <c r="B219" s="177"/>
      <c r="C219" s="159" t="str">
        <f>IF(ISBLANK(A219),"",VLOOKUP(A219,[1]ADHERENTS!A:I,2))</f>
        <v/>
      </c>
      <c r="D219" s="159" t="str">
        <f>IF(ISBLANK(A219),"",VLOOKUP(A219,[1]ADHERENTS!A:I,3))</f>
        <v/>
      </c>
      <c r="E219" s="154" t="s">
        <v>320</v>
      </c>
      <c r="F219" s="178"/>
      <c r="G219" s="162" t="str">
        <f>IF(ISBLANK(A219),"",VLOOKUP(A219,[1]ADHERENTS!A:I,9))</f>
        <v/>
      </c>
      <c r="H219" s="162" t="str">
        <f>IF(ISBLANK(A219),"",VLOOKUP(A219,[1]ADHERENTS!A:I,7))</f>
        <v/>
      </c>
      <c r="I219" s="162" t="str">
        <f>IF(ISBLANK(A219),"",VLOOKUP(A219,[1]ADHERENTS!A:I,8))</f>
        <v/>
      </c>
      <c r="J219" s="179"/>
    </row>
    <row r="220" spans="1:10" ht="15.75" customHeight="1">
      <c r="A220" s="156"/>
      <c r="B220" s="177"/>
      <c r="C220" s="159" t="str">
        <f>IF(ISBLANK(A220),"",VLOOKUP(A220,[1]ADHERENTS!A:I,2))</f>
        <v/>
      </c>
      <c r="D220" s="159" t="str">
        <f>IF(ISBLANK(A220),"",VLOOKUP(A220,[1]ADHERENTS!A:I,3))</f>
        <v/>
      </c>
      <c r="E220" s="154" t="s">
        <v>320</v>
      </c>
      <c r="F220" s="178"/>
      <c r="G220" s="162" t="str">
        <f>IF(ISBLANK(A220),"",VLOOKUP(A220,[1]ADHERENTS!A:I,9))</f>
        <v/>
      </c>
      <c r="H220" s="162" t="str">
        <f>IF(ISBLANK(A220),"",VLOOKUP(A220,[1]ADHERENTS!A:I,7))</f>
        <v/>
      </c>
      <c r="I220" s="162" t="str">
        <f>IF(ISBLANK(A220),"",VLOOKUP(A220,[1]ADHERENTS!A:I,8))</f>
        <v/>
      </c>
      <c r="J220" s="179"/>
    </row>
    <row r="221" spans="1:10" ht="15.75" customHeight="1">
      <c r="A221" s="156"/>
      <c r="B221" s="177"/>
      <c r="C221" s="159" t="str">
        <f>IF(ISBLANK(A221),"",VLOOKUP(A221,[1]ADHERENTS!A:I,2))</f>
        <v/>
      </c>
      <c r="D221" s="159" t="str">
        <f>IF(ISBLANK(A221),"",VLOOKUP(A221,[1]ADHERENTS!A:I,3))</f>
        <v/>
      </c>
      <c r="E221" s="154" t="s">
        <v>320</v>
      </c>
      <c r="F221" s="178"/>
      <c r="G221" s="162" t="str">
        <f>IF(ISBLANK(A221),"",VLOOKUP(A221,[1]ADHERENTS!A:I,9))</f>
        <v/>
      </c>
      <c r="H221" s="162" t="str">
        <f>IF(ISBLANK(A221),"",VLOOKUP(A221,[1]ADHERENTS!A:I,7))</f>
        <v/>
      </c>
      <c r="I221" s="162" t="str">
        <f>IF(ISBLANK(A221),"",VLOOKUP(A221,[1]ADHERENTS!A:I,8))</f>
        <v/>
      </c>
      <c r="J221" s="179"/>
    </row>
    <row r="222" spans="1:10" ht="15.75" customHeight="1">
      <c r="A222" s="156"/>
      <c r="B222" s="177"/>
      <c r="C222" s="159" t="str">
        <f>IF(ISBLANK(A222),"",VLOOKUP(A222,[1]ADHERENTS!A:I,2))</f>
        <v/>
      </c>
      <c r="D222" s="159" t="str">
        <f>IF(ISBLANK(A222),"",VLOOKUP(A222,[1]ADHERENTS!A:I,3))</f>
        <v/>
      </c>
      <c r="E222" s="154" t="s">
        <v>320</v>
      </c>
      <c r="F222" s="178"/>
      <c r="G222" s="162" t="str">
        <f>IF(ISBLANK(A222),"",VLOOKUP(A222,[1]ADHERENTS!A:I,9))</f>
        <v/>
      </c>
      <c r="H222" s="162" t="str">
        <f>IF(ISBLANK(A222),"",VLOOKUP(A222,[1]ADHERENTS!A:I,7))</f>
        <v/>
      </c>
      <c r="I222" s="162" t="str">
        <f>IF(ISBLANK(A222),"",VLOOKUP(A222,[1]ADHERENTS!A:I,8))</f>
        <v/>
      </c>
      <c r="J222" s="179"/>
    </row>
    <row r="223" spans="1:10" ht="15.75" customHeight="1">
      <c r="A223" s="156"/>
      <c r="B223" s="177"/>
      <c r="C223" s="159" t="str">
        <f>IF(ISBLANK(A223),"",VLOOKUP(A223,[1]ADHERENTS!A:I,2))</f>
        <v/>
      </c>
      <c r="D223" s="159" t="str">
        <f>IF(ISBLANK(A223),"",VLOOKUP(A223,[1]ADHERENTS!A:I,3))</f>
        <v/>
      </c>
      <c r="E223" s="154" t="s">
        <v>320</v>
      </c>
      <c r="F223" s="178"/>
      <c r="G223" s="162" t="str">
        <f>IF(ISBLANK(A223),"",VLOOKUP(A223,[1]ADHERENTS!A:I,9))</f>
        <v/>
      </c>
      <c r="H223" s="162" t="str">
        <f>IF(ISBLANK(A223),"",VLOOKUP(A223,[1]ADHERENTS!A:I,7))</f>
        <v/>
      </c>
      <c r="I223" s="162" t="str">
        <f>IF(ISBLANK(A223),"",VLOOKUP(A223,[1]ADHERENTS!A:I,8))</f>
        <v/>
      </c>
      <c r="J223" s="179"/>
    </row>
    <row r="224" spans="1:10" ht="15.75" customHeight="1">
      <c r="A224" s="156"/>
      <c r="B224" s="177"/>
      <c r="C224" s="159" t="str">
        <f>IF(ISBLANK(A224),"",VLOOKUP(A224,[1]ADHERENTS!A:I,2))</f>
        <v/>
      </c>
      <c r="D224" s="159" t="str">
        <f>IF(ISBLANK(A224),"",VLOOKUP(A224,[1]ADHERENTS!A:I,3))</f>
        <v/>
      </c>
      <c r="E224" s="154" t="s">
        <v>320</v>
      </c>
      <c r="F224" s="178"/>
      <c r="G224" s="162" t="str">
        <f>IF(ISBLANK(A224),"",VLOOKUP(A224,[1]ADHERENTS!A:I,9))</f>
        <v/>
      </c>
      <c r="H224" s="162" t="str">
        <f>IF(ISBLANK(A224),"",VLOOKUP(A224,[1]ADHERENTS!A:I,7))</f>
        <v/>
      </c>
      <c r="I224" s="162" t="str">
        <f>IF(ISBLANK(A224),"",VLOOKUP(A224,[1]ADHERENTS!A:I,8))</f>
        <v/>
      </c>
      <c r="J224" s="179"/>
    </row>
    <row r="225" spans="1:10" ht="15.75" customHeight="1">
      <c r="A225" s="156"/>
      <c r="B225" s="177"/>
      <c r="C225" s="159" t="str">
        <f>IF(ISBLANK(A225),"",VLOOKUP(A225,[1]ADHERENTS!A:I,2))</f>
        <v/>
      </c>
      <c r="D225" s="159" t="str">
        <f>IF(ISBLANK(A225),"",VLOOKUP(A225,[1]ADHERENTS!A:I,3))</f>
        <v/>
      </c>
      <c r="E225" s="154" t="s">
        <v>320</v>
      </c>
      <c r="F225" s="178"/>
      <c r="G225" s="162" t="str">
        <f>IF(ISBLANK(A225),"",VLOOKUP(A225,[1]ADHERENTS!A:I,9))</f>
        <v/>
      </c>
      <c r="H225" s="162" t="str">
        <f>IF(ISBLANK(A225),"",VLOOKUP(A225,[1]ADHERENTS!A:I,7))</f>
        <v/>
      </c>
      <c r="I225" s="162" t="str">
        <f>IF(ISBLANK(A225),"",VLOOKUP(A225,[1]ADHERENTS!A:I,8))</f>
        <v/>
      </c>
      <c r="J225" s="179"/>
    </row>
    <row r="226" spans="1:10" ht="15.75" customHeight="1">
      <c r="A226" s="156"/>
      <c r="B226" s="177"/>
      <c r="C226" s="159" t="str">
        <f>IF(ISBLANK(A226),"",VLOOKUP(A226,[1]ADHERENTS!A:I,2))</f>
        <v/>
      </c>
      <c r="D226" s="159" t="str">
        <f>IF(ISBLANK(A226),"",VLOOKUP(A226,[1]ADHERENTS!A:I,3))</f>
        <v/>
      </c>
      <c r="E226" s="154" t="s">
        <v>320</v>
      </c>
      <c r="F226" s="178"/>
      <c r="G226" s="162" t="str">
        <f>IF(ISBLANK(A226),"",VLOOKUP(A226,[1]ADHERENTS!A:I,9))</f>
        <v/>
      </c>
      <c r="H226" s="162" t="str">
        <f>IF(ISBLANK(A226),"",VLOOKUP(A226,[1]ADHERENTS!A:I,7))</f>
        <v/>
      </c>
      <c r="I226" s="162" t="str">
        <f>IF(ISBLANK(A226),"",VLOOKUP(A226,[1]ADHERENTS!A:I,8))</f>
        <v/>
      </c>
      <c r="J226" s="179"/>
    </row>
    <row r="227" spans="1:10" ht="15.75" customHeight="1">
      <c r="A227" s="156"/>
      <c r="B227" s="177"/>
      <c r="C227" s="159" t="str">
        <f>IF(ISBLANK(A227),"",VLOOKUP(A227,[1]ADHERENTS!A:I,2))</f>
        <v/>
      </c>
      <c r="D227" s="159" t="str">
        <f>IF(ISBLANK(A227),"",VLOOKUP(A227,[1]ADHERENTS!A:I,3))</f>
        <v/>
      </c>
      <c r="E227" s="154" t="s">
        <v>320</v>
      </c>
      <c r="F227" s="178"/>
      <c r="G227" s="162" t="str">
        <f>IF(ISBLANK(A227),"",VLOOKUP(A227,[1]ADHERENTS!A:I,9))</f>
        <v/>
      </c>
      <c r="H227" s="162" t="str">
        <f>IF(ISBLANK(A227),"",VLOOKUP(A227,[1]ADHERENTS!A:I,7))</f>
        <v/>
      </c>
      <c r="I227" s="162" t="str">
        <f>IF(ISBLANK(A227),"",VLOOKUP(A227,[1]ADHERENTS!A:I,8))</f>
        <v/>
      </c>
      <c r="J227" s="179"/>
    </row>
    <row r="228" spans="1:10" ht="15.75" customHeight="1">
      <c r="A228" s="156"/>
      <c r="B228" s="177"/>
      <c r="C228" s="159" t="str">
        <f>IF(ISBLANK(A228),"",VLOOKUP(A228,[1]ADHERENTS!A:I,2))</f>
        <v/>
      </c>
      <c r="D228" s="159" t="str">
        <f>IF(ISBLANK(A228),"",VLOOKUP(A228,[1]ADHERENTS!A:I,3))</f>
        <v/>
      </c>
      <c r="E228" s="154" t="s">
        <v>320</v>
      </c>
      <c r="F228" s="178"/>
      <c r="G228" s="162" t="str">
        <f>IF(ISBLANK(A228),"",VLOOKUP(A228,[1]ADHERENTS!A:I,9))</f>
        <v/>
      </c>
      <c r="H228" s="162" t="str">
        <f>IF(ISBLANK(A228),"",VLOOKUP(A228,[1]ADHERENTS!A:I,7))</f>
        <v/>
      </c>
      <c r="I228" s="162" t="str">
        <f>IF(ISBLANK(A228),"",VLOOKUP(A228,[1]ADHERENTS!A:I,8))</f>
        <v/>
      </c>
      <c r="J228" s="179"/>
    </row>
    <row r="229" spans="1:10" ht="15.75" customHeight="1">
      <c r="A229" s="156"/>
      <c r="B229" s="177"/>
      <c r="C229" s="159" t="str">
        <f>IF(ISBLANK(A229),"",VLOOKUP(A229,[1]ADHERENTS!A:I,2))</f>
        <v/>
      </c>
      <c r="D229" s="159" t="str">
        <f>IF(ISBLANK(A229),"",VLOOKUP(A229,[1]ADHERENTS!A:I,3))</f>
        <v/>
      </c>
      <c r="E229" s="154" t="s">
        <v>320</v>
      </c>
      <c r="F229" s="178"/>
      <c r="G229" s="162" t="str">
        <f>IF(ISBLANK(A229),"",VLOOKUP(A229,[1]ADHERENTS!A:I,9))</f>
        <v/>
      </c>
      <c r="H229" s="162" t="str">
        <f>IF(ISBLANK(A229),"",VLOOKUP(A229,[1]ADHERENTS!A:I,7))</f>
        <v/>
      </c>
      <c r="I229" s="162" t="str">
        <f>IF(ISBLANK(A229),"",VLOOKUP(A229,[1]ADHERENTS!A:I,8))</f>
        <v/>
      </c>
      <c r="J229" s="179"/>
    </row>
    <row r="230" spans="1:10" ht="15.75" customHeight="1">
      <c r="A230" s="156"/>
      <c r="B230" s="177"/>
      <c r="C230" s="159" t="str">
        <f>IF(ISBLANK(A230),"",VLOOKUP(A230,[1]ADHERENTS!A:I,2))</f>
        <v/>
      </c>
      <c r="D230" s="159" t="str">
        <f>IF(ISBLANK(A230),"",VLOOKUP(A230,[1]ADHERENTS!A:I,3))</f>
        <v/>
      </c>
      <c r="E230" s="154" t="s">
        <v>320</v>
      </c>
      <c r="F230" s="178"/>
      <c r="G230" s="162" t="str">
        <f>IF(ISBLANK(A230),"",VLOOKUP(A230,[1]ADHERENTS!A:I,9))</f>
        <v/>
      </c>
      <c r="H230" s="162" t="str">
        <f>IF(ISBLANK(A230),"",VLOOKUP(A230,[1]ADHERENTS!A:I,7))</f>
        <v/>
      </c>
      <c r="I230" s="162" t="str">
        <f>IF(ISBLANK(A230),"",VLOOKUP(A230,[1]ADHERENTS!A:I,8))</f>
        <v/>
      </c>
      <c r="J230" s="179"/>
    </row>
    <row r="231" spans="1:10" ht="15.75" customHeight="1">
      <c r="A231" s="156"/>
      <c r="B231" s="177"/>
      <c r="C231" s="159" t="str">
        <f>IF(ISBLANK(A231),"",VLOOKUP(A231,[1]ADHERENTS!A:I,2))</f>
        <v/>
      </c>
      <c r="D231" s="159" t="str">
        <f>IF(ISBLANK(A231),"",VLOOKUP(A231,[1]ADHERENTS!A:I,3))</f>
        <v/>
      </c>
      <c r="E231" s="154" t="s">
        <v>320</v>
      </c>
      <c r="F231" s="178"/>
      <c r="G231" s="162" t="str">
        <f>IF(ISBLANK(A231),"",VLOOKUP(A231,[1]ADHERENTS!A:I,9))</f>
        <v/>
      </c>
      <c r="H231" s="162" t="str">
        <f>IF(ISBLANK(A231),"",VLOOKUP(A231,[1]ADHERENTS!A:I,7))</f>
        <v/>
      </c>
      <c r="I231" s="162" t="str">
        <f>IF(ISBLANK(A231),"",VLOOKUP(A231,[1]ADHERENTS!A:I,8))</f>
        <v/>
      </c>
      <c r="J231" s="179"/>
    </row>
    <row r="232" spans="1:10" ht="15.75" customHeight="1">
      <c r="A232" s="156"/>
      <c r="B232" s="177"/>
      <c r="C232" s="159" t="str">
        <f>IF(ISBLANK(A232),"",VLOOKUP(A232,[1]ADHERENTS!A:I,2))</f>
        <v/>
      </c>
      <c r="D232" s="159" t="str">
        <f>IF(ISBLANK(A232),"",VLOOKUP(A232,[1]ADHERENTS!A:I,3))</f>
        <v/>
      </c>
      <c r="E232" s="154" t="s">
        <v>320</v>
      </c>
      <c r="F232" s="178"/>
      <c r="G232" s="162" t="str">
        <f>IF(ISBLANK(A232),"",VLOOKUP(A232,[1]ADHERENTS!A:I,9))</f>
        <v/>
      </c>
      <c r="H232" s="162" t="str">
        <f>IF(ISBLANK(A232),"",VLOOKUP(A232,[1]ADHERENTS!A:I,7))</f>
        <v/>
      </c>
      <c r="I232" s="162" t="str">
        <f>IF(ISBLANK(A232),"",VLOOKUP(A232,[1]ADHERENTS!A:I,8))</f>
        <v/>
      </c>
      <c r="J232" s="179"/>
    </row>
    <row r="233" spans="1:10" ht="15.75" customHeight="1">
      <c r="A233" s="156"/>
      <c r="B233" s="177"/>
      <c r="C233" s="159" t="str">
        <f>IF(ISBLANK(A233),"",VLOOKUP(A233,[1]ADHERENTS!A:I,2))</f>
        <v/>
      </c>
      <c r="D233" s="159" t="str">
        <f>IF(ISBLANK(A233),"",VLOOKUP(A233,[1]ADHERENTS!A:I,3))</f>
        <v/>
      </c>
      <c r="E233" s="154" t="s">
        <v>320</v>
      </c>
      <c r="F233" s="178"/>
      <c r="G233" s="162" t="str">
        <f>IF(ISBLANK(A233),"",VLOOKUP(A233,[1]ADHERENTS!A:I,9))</f>
        <v/>
      </c>
      <c r="H233" s="162" t="str">
        <f>IF(ISBLANK(A233),"",VLOOKUP(A233,[1]ADHERENTS!A:I,7))</f>
        <v/>
      </c>
      <c r="I233" s="162" t="str">
        <f>IF(ISBLANK(A233),"",VLOOKUP(A233,[1]ADHERENTS!A:I,8))</f>
        <v/>
      </c>
      <c r="J233" s="179"/>
    </row>
    <row r="234" spans="1:10" ht="15.75" customHeight="1">
      <c r="A234" s="156"/>
      <c r="B234" s="177"/>
      <c r="C234" s="159" t="str">
        <f>IF(ISBLANK(A234),"",VLOOKUP(A234,[1]ADHERENTS!A:I,2))</f>
        <v/>
      </c>
      <c r="D234" s="159" t="str">
        <f>IF(ISBLANK(A234),"",VLOOKUP(A234,[1]ADHERENTS!A:I,3))</f>
        <v/>
      </c>
      <c r="E234" s="154" t="s">
        <v>320</v>
      </c>
      <c r="F234" s="178"/>
      <c r="G234" s="162" t="str">
        <f>IF(ISBLANK(A234),"",VLOOKUP(A234,[1]ADHERENTS!A:I,9))</f>
        <v/>
      </c>
      <c r="H234" s="162" t="str">
        <f>IF(ISBLANK(A234),"",VLOOKUP(A234,[1]ADHERENTS!A:I,7))</f>
        <v/>
      </c>
      <c r="I234" s="162" t="str">
        <f>IF(ISBLANK(A234),"",VLOOKUP(A234,[1]ADHERENTS!A:I,8))</f>
        <v/>
      </c>
      <c r="J234" s="179"/>
    </row>
    <row r="235" spans="1:10" ht="15.75" customHeight="1">
      <c r="A235" s="156"/>
      <c r="B235" s="177"/>
      <c r="C235" s="159" t="str">
        <f>IF(ISBLANK(A235),"",VLOOKUP(A235,[1]ADHERENTS!A:I,2))</f>
        <v/>
      </c>
      <c r="D235" s="159" t="str">
        <f>IF(ISBLANK(A235),"",VLOOKUP(A235,[1]ADHERENTS!A:I,3))</f>
        <v/>
      </c>
      <c r="E235" s="154" t="s">
        <v>320</v>
      </c>
      <c r="F235" s="178"/>
      <c r="G235" s="162" t="str">
        <f>IF(ISBLANK(A235),"",VLOOKUP(A235,[1]ADHERENTS!A:I,9))</f>
        <v/>
      </c>
      <c r="H235" s="162" t="str">
        <f>IF(ISBLANK(A235),"",VLOOKUP(A235,[1]ADHERENTS!A:I,7))</f>
        <v/>
      </c>
      <c r="I235" s="162" t="str">
        <f>IF(ISBLANK(A235),"",VLOOKUP(A235,[1]ADHERENTS!A:I,8))</f>
        <v/>
      </c>
      <c r="J235" s="179"/>
    </row>
    <row r="236" spans="1:10" ht="15.75" customHeight="1">
      <c r="A236" s="156"/>
      <c r="B236" s="177"/>
      <c r="C236" s="159" t="str">
        <f>IF(ISBLANK(A236),"",VLOOKUP(A236,[1]ADHERENTS!A:I,2))</f>
        <v/>
      </c>
      <c r="D236" s="159" t="str">
        <f>IF(ISBLANK(A236),"",VLOOKUP(A236,[1]ADHERENTS!A:I,3))</f>
        <v/>
      </c>
      <c r="E236" s="154" t="s">
        <v>320</v>
      </c>
      <c r="F236" s="178"/>
      <c r="G236" s="162" t="str">
        <f>IF(ISBLANK(A236),"",VLOOKUP(A236,[1]ADHERENTS!A:I,9))</f>
        <v/>
      </c>
      <c r="H236" s="162" t="str">
        <f>IF(ISBLANK(A236),"",VLOOKUP(A236,[1]ADHERENTS!A:I,7))</f>
        <v/>
      </c>
      <c r="I236" s="162" t="str">
        <f>IF(ISBLANK(A236),"",VLOOKUP(A236,[1]ADHERENTS!A:I,8))</f>
        <v/>
      </c>
      <c r="J236" s="179"/>
    </row>
    <row r="237" spans="1:10" ht="15.75" customHeight="1">
      <c r="A237" s="156"/>
      <c r="B237" s="177"/>
      <c r="C237" s="159" t="str">
        <f>IF(ISBLANK(A237),"",VLOOKUP(A237,[1]ADHERENTS!A:I,2))</f>
        <v/>
      </c>
      <c r="D237" s="159" t="str">
        <f>IF(ISBLANK(A237),"",VLOOKUP(A237,[1]ADHERENTS!A:I,3))</f>
        <v/>
      </c>
      <c r="E237" s="154" t="s">
        <v>320</v>
      </c>
      <c r="F237" s="178"/>
      <c r="G237" s="162" t="str">
        <f>IF(ISBLANK(A237),"",VLOOKUP(A237,[1]ADHERENTS!A:I,9))</f>
        <v/>
      </c>
      <c r="H237" s="162" t="str">
        <f>IF(ISBLANK(A237),"",VLOOKUP(A237,[1]ADHERENTS!A:I,7))</f>
        <v/>
      </c>
      <c r="I237" s="162" t="str">
        <f>IF(ISBLANK(A237),"",VLOOKUP(A237,[1]ADHERENTS!A:I,8))</f>
        <v/>
      </c>
      <c r="J237" s="179"/>
    </row>
    <row r="238" spans="1:10" ht="15.75" customHeight="1">
      <c r="A238" s="156"/>
      <c r="B238" s="177"/>
      <c r="C238" s="159" t="str">
        <f>IF(ISBLANK(A238),"",VLOOKUP(A238,[1]ADHERENTS!A:I,2))</f>
        <v/>
      </c>
      <c r="D238" s="159" t="str">
        <f>IF(ISBLANK(A238),"",VLOOKUP(A238,[1]ADHERENTS!A:I,3))</f>
        <v/>
      </c>
      <c r="E238" s="154" t="s">
        <v>320</v>
      </c>
      <c r="F238" s="178"/>
      <c r="G238" s="162" t="str">
        <f>IF(ISBLANK(A238),"",VLOOKUP(A238,[1]ADHERENTS!A:I,9))</f>
        <v/>
      </c>
      <c r="H238" s="162" t="str">
        <f>IF(ISBLANK(A238),"",VLOOKUP(A238,[1]ADHERENTS!A:I,7))</f>
        <v/>
      </c>
      <c r="I238" s="162" t="str">
        <f>IF(ISBLANK(A238),"",VLOOKUP(A238,[1]ADHERENTS!A:I,8))</f>
        <v/>
      </c>
      <c r="J238" s="179"/>
    </row>
    <row r="239" spans="1:10" ht="15.75" customHeight="1">
      <c r="A239" s="156"/>
      <c r="B239" s="177"/>
      <c r="C239" s="159" t="str">
        <f>IF(ISBLANK(A239),"",VLOOKUP(A239,[1]ADHERENTS!A:I,2))</f>
        <v/>
      </c>
      <c r="D239" s="159" t="str">
        <f>IF(ISBLANK(A239),"",VLOOKUP(A239,[1]ADHERENTS!A:I,3))</f>
        <v/>
      </c>
      <c r="E239" s="154" t="s">
        <v>320</v>
      </c>
      <c r="F239" s="178"/>
      <c r="G239" s="162" t="str">
        <f>IF(ISBLANK(A239),"",VLOOKUP(A239,[1]ADHERENTS!A:I,9))</f>
        <v/>
      </c>
      <c r="H239" s="162" t="str">
        <f>IF(ISBLANK(A239),"",VLOOKUP(A239,[1]ADHERENTS!A:I,7))</f>
        <v/>
      </c>
      <c r="I239" s="162" t="str">
        <f>IF(ISBLANK(A239),"",VLOOKUP(A239,[1]ADHERENTS!A:I,8))</f>
        <v/>
      </c>
      <c r="J239" s="179"/>
    </row>
    <row r="240" spans="1:10" ht="15.75" customHeight="1">
      <c r="A240" s="156"/>
      <c r="B240" s="177"/>
      <c r="C240" s="159" t="str">
        <f>IF(ISBLANK(A240),"",VLOOKUP(A240,[1]ADHERENTS!A:I,2))</f>
        <v/>
      </c>
      <c r="D240" s="159" t="str">
        <f>IF(ISBLANK(A240),"",VLOOKUP(A240,[1]ADHERENTS!A:I,3))</f>
        <v/>
      </c>
      <c r="E240" s="154" t="s">
        <v>320</v>
      </c>
      <c r="F240" s="178"/>
      <c r="G240" s="162" t="str">
        <f>IF(ISBLANK(A240),"",VLOOKUP(A240,[1]ADHERENTS!A:I,9))</f>
        <v/>
      </c>
      <c r="H240" s="162" t="str">
        <f>IF(ISBLANK(A240),"",VLOOKUP(A240,[1]ADHERENTS!A:I,7))</f>
        <v/>
      </c>
      <c r="I240" s="162" t="str">
        <f>IF(ISBLANK(A240),"",VLOOKUP(A240,[1]ADHERENTS!A:I,8))</f>
        <v/>
      </c>
      <c r="J240" s="179"/>
    </row>
    <row r="241" spans="1:10" ht="15.75" customHeight="1">
      <c r="A241" s="156"/>
      <c r="B241" s="177"/>
      <c r="C241" s="159" t="str">
        <f>IF(ISBLANK(A241),"",VLOOKUP(A241,[1]ADHERENTS!A:I,2))</f>
        <v/>
      </c>
      <c r="D241" s="159" t="str">
        <f>IF(ISBLANK(A241),"",VLOOKUP(A241,[1]ADHERENTS!A:I,3))</f>
        <v/>
      </c>
      <c r="E241" s="154" t="s">
        <v>320</v>
      </c>
      <c r="F241" s="178"/>
      <c r="G241" s="162" t="str">
        <f>IF(ISBLANK(A241),"",VLOOKUP(A241,[1]ADHERENTS!A:I,9))</f>
        <v/>
      </c>
      <c r="H241" s="162" t="str">
        <f>IF(ISBLANK(A241),"",VLOOKUP(A241,[1]ADHERENTS!A:I,7))</f>
        <v/>
      </c>
      <c r="I241" s="162" t="str">
        <f>IF(ISBLANK(A241),"",VLOOKUP(A241,[1]ADHERENTS!A:I,8))</f>
        <v/>
      </c>
      <c r="J241" s="179"/>
    </row>
    <row r="242" spans="1:10" ht="15.75" customHeight="1">
      <c r="A242" s="156"/>
      <c r="B242" s="177"/>
      <c r="C242" s="159" t="str">
        <f>IF(ISBLANK(A242),"",VLOOKUP(A242,[1]ADHERENTS!A:I,2))</f>
        <v/>
      </c>
      <c r="D242" s="159" t="str">
        <f>IF(ISBLANK(A242),"",VLOOKUP(A242,[1]ADHERENTS!A:I,3))</f>
        <v/>
      </c>
      <c r="E242" s="154" t="s">
        <v>320</v>
      </c>
      <c r="F242" s="178"/>
      <c r="G242" s="162" t="str">
        <f>IF(ISBLANK(A242),"",VLOOKUP(A242,[1]ADHERENTS!A:I,9))</f>
        <v/>
      </c>
      <c r="H242" s="162" t="str">
        <f>IF(ISBLANK(A242),"",VLOOKUP(A242,[1]ADHERENTS!A:I,7))</f>
        <v/>
      </c>
      <c r="I242" s="162" t="str">
        <f>IF(ISBLANK(A242),"",VLOOKUP(A242,[1]ADHERENTS!A:I,8))</f>
        <v/>
      </c>
      <c r="J242" s="179"/>
    </row>
    <row r="243" spans="1:10" ht="15.75" customHeight="1">
      <c r="A243" s="156"/>
      <c r="B243" s="177"/>
      <c r="C243" s="159" t="str">
        <f>IF(ISBLANK(A243),"",VLOOKUP(A243,[1]ADHERENTS!A:I,2))</f>
        <v/>
      </c>
      <c r="D243" s="159" t="str">
        <f>IF(ISBLANK(A243),"",VLOOKUP(A243,[1]ADHERENTS!A:I,3))</f>
        <v/>
      </c>
      <c r="E243" s="154" t="s">
        <v>320</v>
      </c>
      <c r="F243" s="178"/>
      <c r="G243" s="162" t="str">
        <f>IF(ISBLANK(A243),"",VLOOKUP(A243,[1]ADHERENTS!A:I,9))</f>
        <v/>
      </c>
      <c r="H243" s="162" t="str">
        <f>IF(ISBLANK(A243),"",VLOOKUP(A243,[1]ADHERENTS!A:I,7))</f>
        <v/>
      </c>
      <c r="I243" s="162" t="str">
        <f>IF(ISBLANK(A243),"",VLOOKUP(A243,[1]ADHERENTS!A:I,8))</f>
        <v/>
      </c>
      <c r="J243" s="179"/>
    </row>
    <row r="244" spans="1:10" ht="15.75" customHeight="1">
      <c r="A244" s="156"/>
      <c r="B244" s="177"/>
      <c r="C244" s="159" t="str">
        <f>IF(ISBLANK(A244),"",VLOOKUP(A244,[1]ADHERENTS!A:I,2))</f>
        <v/>
      </c>
      <c r="D244" s="159" t="str">
        <f>IF(ISBLANK(A244),"",VLOOKUP(A244,[1]ADHERENTS!A:I,3))</f>
        <v/>
      </c>
      <c r="E244" s="154" t="s">
        <v>320</v>
      </c>
      <c r="F244" s="178"/>
      <c r="G244" s="162" t="str">
        <f>IF(ISBLANK(A244),"",VLOOKUP(A244,[1]ADHERENTS!A:I,9))</f>
        <v/>
      </c>
      <c r="H244" s="162" t="str">
        <f>IF(ISBLANK(A244),"",VLOOKUP(A244,[1]ADHERENTS!A:I,7))</f>
        <v/>
      </c>
      <c r="I244" s="162" t="str">
        <f>IF(ISBLANK(A244),"",VLOOKUP(A244,[1]ADHERENTS!A:I,8))</f>
        <v/>
      </c>
      <c r="J244" s="179"/>
    </row>
    <row r="245" spans="1:10" ht="15.75" customHeight="1">
      <c r="A245" s="156"/>
      <c r="B245" s="177"/>
      <c r="C245" s="159" t="str">
        <f>IF(ISBLANK(A245),"",VLOOKUP(A245,[1]ADHERENTS!A:I,2))</f>
        <v/>
      </c>
      <c r="D245" s="159" t="str">
        <f>IF(ISBLANK(A245),"",VLOOKUP(A245,[1]ADHERENTS!A:I,3))</f>
        <v/>
      </c>
      <c r="E245" s="154" t="s">
        <v>320</v>
      </c>
      <c r="F245" s="178"/>
      <c r="G245" s="162" t="str">
        <f>IF(ISBLANK(A245),"",VLOOKUP(A245,[1]ADHERENTS!A:I,9))</f>
        <v/>
      </c>
      <c r="H245" s="162" t="str">
        <f>IF(ISBLANK(A245),"",VLOOKUP(A245,[1]ADHERENTS!A:I,7))</f>
        <v/>
      </c>
      <c r="I245" s="162" t="str">
        <f>IF(ISBLANK(A245),"",VLOOKUP(A245,[1]ADHERENTS!A:I,8))</f>
        <v/>
      </c>
      <c r="J245" s="179"/>
    </row>
    <row r="246" spans="1:10" ht="15.75" customHeight="1">
      <c r="A246" s="156"/>
      <c r="B246" s="177"/>
      <c r="C246" s="159" t="str">
        <f>IF(ISBLANK(A246),"",VLOOKUP(A246,[1]ADHERENTS!A:I,2))</f>
        <v/>
      </c>
      <c r="D246" s="159" t="str">
        <f>IF(ISBLANK(A246),"",VLOOKUP(A246,[1]ADHERENTS!A:I,3))</f>
        <v/>
      </c>
      <c r="E246" s="154" t="s">
        <v>320</v>
      </c>
      <c r="F246" s="178"/>
      <c r="G246" s="162" t="str">
        <f>IF(ISBLANK(A246),"",VLOOKUP(A246,[1]ADHERENTS!A:I,9))</f>
        <v/>
      </c>
      <c r="H246" s="162" t="str">
        <f>IF(ISBLANK(A246),"",VLOOKUP(A246,[1]ADHERENTS!A:I,7))</f>
        <v/>
      </c>
      <c r="I246" s="162" t="str">
        <f>IF(ISBLANK(A246),"",VLOOKUP(A246,[1]ADHERENTS!A:I,8))</f>
        <v/>
      </c>
      <c r="J246" s="179"/>
    </row>
    <row r="247" spans="1:10" ht="15.75" customHeight="1">
      <c r="A247" s="156"/>
      <c r="B247" s="177"/>
      <c r="C247" s="159" t="str">
        <f>IF(ISBLANK(A247),"",VLOOKUP(A247,[1]ADHERENTS!A:I,2))</f>
        <v/>
      </c>
      <c r="D247" s="159" t="str">
        <f>IF(ISBLANK(A247),"",VLOOKUP(A247,[1]ADHERENTS!A:I,3))</f>
        <v/>
      </c>
      <c r="E247" s="154" t="s">
        <v>320</v>
      </c>
      <c r="F247" s="178"/>
      <c r="G247" s="162" t="str">
        <f>IF(ISBLANK(A247),"",VLOOKUP(A247,[1]ADHERENTS!A:I,9))</f>
        <v/>
      </c>
      <c r="H247" s="162" t="str">
        <f>IF(ISBLANK(A247),"",VLOOKUP(A247,[1]ADHERENTS!A:I,7))</f>
        <v/>
      </c>
      <c r="I247" s="162" t="str">
        <f>IF(ISBLANK(A247),"",VLOOKUP(A247,[1]ADHERENTS!A:I,8))</f>
        <v/>
      </c>
      <c r="J247" s="179"/>
    </row>
    <row r="248" spans="1:10" ht="15.75" customHeight="1">
      <c r="A248" s="156"/>
      <c r="B248" s="177"/>
      <c r="C248" s="159" t="str">
        <f>IF(ISBLANK(A248),"",VLOOKUP(A248,[1]ADHERENTS!A:I,2))</f>
        <v/>
      </c>
      <c r="D248" s="159" t="str">
        <f>IF(ISBLANK(A248),"",VLOOKUP(A248,[1]ADHERENTS!A:I,3))</f>
        <v/>
      </c>
      <c r="E248" s="154" t="s">
        <v>320</v>
      </c>
      <c r="F248" s="178"/>
      <c r="G248" s="162" t="str">
        <f>IF(ISBLANK(A248),"",VLOOKUP(A248,[1]ADHERENTS!A:I,9))</f>
        <v/>
      </c>
      <c r="H248" s="162" t="str">
        <f>IF(ISBLANK(A248),"",VLOOKUP(A248,[1]ADHERENTS!A:I,7))</f>
        <v/>
      </c>
      <c r="I248" s="162" t="str">
        <f>IF(ISBLANK(A248),"",VLOOKUP(A248,[1]ADHERENTS!A:I,8))</f>
        <v/>
      </c>
      <c r="J248" s="179"/>
    </row>
    <row r="249" spans="1:10" ht="15.75" customHeight="1">
      <c r="A249" s="156"/>
      <c r="B249" s="177"/>
      <c r="C249" s="159" t="str">
        <f>IF(ISBLANK(A249),"",VLOOKUP(A249,[1]ADHERENTS!A:I,2))</f>
        <v/>
      </c>
      <c r="D249" s="159" t="str">
        <f>IF(ISBLANK(A249),"",VLOOKUP(A249,[1]ADHERENTS!A:I,3))</f>
        <v/>
      </c>
      <c r="E249" s="154" t="s">
        <v>320</v>
      </c>
      <c r="F249" s="178"/>
      <c r="G249" s="162" t="str">
        <f>IF(ISBLANK(A249),"",VLOOKUP(A249,[1]ADHERENTS!A:I,9))</f>
        <v/>
      </c>
      <c r="H249" s="162" t="str">
        <f>IF(ISBLANK(A249),"",VLOOKUP(A249,[1]ADHERENTS!A:I,7))</f>
        <v/>
      </c>
      <c r="I249" s="162" t="str">
        <f>IF(ISBLANK(A249),"",VLOOKUP(A249,[1]ADHERENTS!A:I,8))</f>
        <v/>
      </c>
      <c r="J249" s="179"/>
    </row>
    <row r="250" spans="1:10" ht="15.75" customHeight="1">
      <c r="A250" s="156"/>
      <c r="B250" s="177"/>
      <c r="C250" s="159" t="str">
        <f>IF(ISBLANK(A250),"",VLOOKUP(A250,[1]ADHERENTS!A:I,2))</f>
        <v/>
      </c>
      <c r="D250" s="159" t="str">
        <f>IF(ISBLANK(A250),"",VLOOKUP(A250,[1]ADHERENTS!A:I,3))</f>
        <v/>
      </c>
      <c r="E250" s="154" t="s">
        <v>320</v>
      </c>
      <c r="F250" s="178"/>
      <c r="G250" s="162" t="str">
        <f>IF(ISBLANK(A250),"",VLOOKUP(A250,[1]ADHERENTS!A:I,9))</f>
        <v/>
      </c>
      <c r="H250" s="162" t="str">
        <f>IF(ISBLANK(A250),"",VLOOKUP(A250,[1]ADHERENTS!A:I,7))</f>
        <v/>
      </c>
      <c r="I250" s="162" t="str">
        <f>IF(ISBLANK(A250),"",VLOOKUP(A250,[1]ADHERENTS!A:I,8))</f>
        <v/>
      </c>
      <c r="J250" s="179"/>
    </row>
    <row r="251" spans="1:10" ht="15.75" customHeight="1">
      <c r="A251" s="156"/>
      <c r="B251" s="177"/>
      <c r="C251" s="159" t="str">
        <f>IF(ISBLANK(A251),"",VLOOKUP(A251,[1]ADHERENTS!A:I,2))</f>
        <v/>
      </c>
      <c r="D251" s="159" t="str">
        <f>IF(ISBLANK(A251),"",VLOOKUP(A251,[1]ADHERENTS!A:I,3))</f>
        <v/>
      </c>
      <c r="E251" s="154" t="s">
        <v>320</v>
      </c>
      <c r="F251" s="178"/>
      <c r="G251" s="162" t="str">
        <f>IF(ISBLANK(A251),"",VLOOKUP(A251,[1]ADHERENTS!A:I,9))</f>
        <v/>
      </c>
      <c r="H251" s="162" t="str">
        <f>IF(ISBLANK(A251),"",VLOOKUP(A251,[1]ADHERENTS!A:I,7))</f>
        <v/>
      </c>
      <c r="I251" s="162" t="str">
        <f>IF(ISBLANK(A251),"",VLOOKUP(A251,[1]ADHERENTS!A:I,8))</f>
        <v/>
      </c>
      <c r="J251" s="179"/>
    </row>
    <row r="252" spans="1:10" ht="15.75" customHeight="1">
      <c r="A252" s="156"/>
      <c r="B252" s="177"/>
      <c r="C252" s="159" t="str">
        <f>IF(ISBLANK(A252),"",VLOOKUP(A252,[1]ADHERENTS!A:I,2))</f>
        <v/>
      </c>
      <c r="D252" s="159" t="str">
        <f>IF(ISBLANK(A252),"",VLOOKUP(A252,[1]ADHERENTS!A:I,3))</f>
        <v/>
      </c>
      <c r="E252" s="154" t="s">
        <v>320</v>
      </c>
      <c r="F252" s="178"/>
      <c r="G252" s="162" t="str">
        <f>IF(ISBLANK(A252),"",VLOOKUP(A252,[1]ADHERENTS!A:I,9))</f>
        <v/>
      </c>
      <c r="H252" s="162" t="str">
        <f>IF(ISBLANK(A252),"",VLOOKUP(A252,[1]ADHERENTS!A:I,7))</f>
        <v/>
      </c>
      <c r="I252" s="162" t="str">
        <f>IF(ISBLANK(A252),"",VLOOKUP(A252,[1]ADHERENTS!A:I,8))</f>
        <v/>
      </c>
      <c r="J252" s="179"/>
    </row>
    <row r="253" spans="1:10" ht="15.75" customHeight="1">
      <c r="A253" s="156"/>
      <c r="B253" s="177"/>
      <c r="C253" s="159" t="str">
        <f>IF(ISBLANK(A253),"",VLOOKUP(A253,[1]ADHERENTS!A:I,2))</f>
        <v/>
      </c>
      <c r="D253" s="159" t="str">
        <f>IF(ISBLANK(A253),"",VLOOKUP(A253,[1]ADHERENTS!A:I,3))</f>
        <v/>
      </c>
      <c r="E253" s="154" t="s">
        <v>320</v>
      </c>
      <c r="F253" s="178"/>
      <c r="G253" s="162" t="str">
        <f>IF(ISBLANK(A253),"",VLOOKUP(A253,[1]ADHERENTS!A:I,9))</f>
        <v/>
      </c>
      <c r="H253" s="162" t="str">
        <f>IF(ISBLANK(A253),"",VLOOKUP(A253,[1]ADHERENTS!A:I,7))</f>
        <v/>
      </c>
      <c r="I253" s="162" t="str">
        <f>IF(ISBLANK(A253),"",VLOOKUP(A253,[1]ADHERENTS!A:I,8))</f>
        <v/>
      </c>
      <c r="J253" s="179"/>
    </row>
    <row r="254" spans="1:10" ht="15.75" customHeight="1">
      <c r="A254" s="156"/>
      <c r="B254" s="177"/>
      <c r="C254" s="159" t="str">
        <f>IF(ISBLANK(A254),"",VLOOKUP(A254,[1]ADHERENTS!A:I,2))</f>
        <v/>
      </c>
      <c r="D254" s="159" t="str">
        <f>IF(ISBLANK(A254),"",VLOOKUP(A254,[1]ADHERENTS!A:I,3))</f>
        <v/>
      </c>
      <c r="E254" s="154" t="s">
        <v>320</v>
      </c>
      <c r="F254" s="178"/>
      <c r="G254" s="162" t="str">
        <f>IF(ISBLANK(A254),"",VLOOKUP(A254,[1]ADHERENTS!A:I,9))</f>
        <v/>
      </c>
      <c r="H254" s="162" t="str">
        <f>IF(ISBLANK(A254),"",VLOOKUP(A254,[1]ADHERENTS!A:I,7))</f>
        <v/>
      </c>
      <c r="I254" s="162" t="str">
        <f>IF(ISBLANK(A254),"",VLOOKUP(A254,[1]ADHERENTS!A:I,8))</f>
        <v/>
      </c>
      <c r="J254" s="179"/>
    </row>
    <row r="255" spans="1:10" ht="15.75" customHeight="1">
      <c r="A255" s="156"/>
      <c r="B255" s="177"/>
      <c r="C255" s="159" t="str">
        <f>IF(ISBLANK(A255),"",VLOOKUP(A255,[1]ADHERENTS!A:I,2))</f>
        <v/>
      </c>
      <c r="D255" s="159" t="str">
        <f>IF(ISBLANK(A255),"",VLOOKUP(A255,[1]ADHERENTS!A:I,3))</f>
        <v/>
      </c>
      <c r="E255" s="154" t="s">
        <v>320</v>
      </c>
      <c r="F255" s="178"/>
      <c r="G255" s="162" t="str">
        <f>IF(ISBLANK(A255),"",VLOOKUP(A255,[1]ADHERENTS!A:I,9))</f>
        <v/>
      </c>
      <c r="H255" s="162" t="str">
        <f>IF(ISBLANK(A255),"",VLOOKUP(A255,[1]ADHERENTS!A:I,7))</f>
        <v/>
      </c>
      <c r="I255" s="162" t="str">
        <f>IF(ISBLANK(A255),"",VLOOKUP(A255,[1]ADHERENTS!A:I,8))</f>
        <v/>
      </c>
      <c r="J255" s="179"/>
    </row>
    <row r="256" spans="1:10" ht="15.75" customHeight="1">
      <c r="A256" s="156"/>
      <c r="B256" s="177"/>
      <c r="C256" s="159" t="str">
        <f>IF(ISBLANK(A256),"",VLOOKUP(A256,[1]ADHERENTS!A:I,2))</f>
        <v/>
      </c>
      <c r="D256" s="159" t="str">
        <f>IF(ISBLANK(A256),"",VLOOKUP(A256,[1]ADHERENTS!A:I,3))</f>
        <v/>
      </c>
      <c r="E256" s="154" t="s">
        <v>320</v>
      </c>
      <c r="F256" s="178"/>
      <c r="G256" s="162" t="str">
        <f>IF(ISBLANK(A256),"",VLOOKUP(A256,[1]ADHERENTS!A:I,9))</f>
        <v/>
      </c>
      <c r="H256" s="162" t="str">
        <f>IF(ISBLANK(A256),"",VLOOKUP(A256,[1]ADHERENTS!A:I,7))</f>
        <v/>
      </c>
      <c r="I256" s="162" t="str">
        <f>IF(ISBLANK(A256),"",VLOOKUP(A256,[1]ADHERENTS!A:I,8))</f>
        <v/>
      </c>
      <c r="J256" s="179"/>
    </row>
    <row r="257" spans="1:10" ht="15.75" customHeight="1">
      <c r="A257" s="156"/>
      <c r="B257" s="177"/>
      <c r="C257" s="159" t="str">
        <f>IF(ISBLANK(A257),"",VLOOKUP(A257,[1]ADHERENTS!A:I,2))</f>
        <v/>
      </c>
      <c r="D257" s="159" t="str">
        <f>IF(ISBLANK(A257),"",VLOOKUP(A257,[1]ADHERENTS!A:I,3))</f>
        <v/>
      </c>
      <c r="E257" s="154" t="s">
        <v>320</v>
      </c>
      <c r="F257" s="178"/>
      <c r="G257" s="162" t="str">
        <f>IF(ISBLANK(A257),"",VLOOKUP(A257,[1]ADHERENTS!A:I,9))</f>
        <v/>
      </c>
      <c r="H257" s="162" t="str">
        <f>IF(ISBLANK(A257),"",VLOOKUP(A257,[1]ADHERENTS!A:I,7))</f>
        <v/>
      </c>
      <c r="I257" s="162" t="str">
        <f>IF(ISBLANK(A257),"",VLOOKUP(A257,[1]ADHERENTS!A:I,8))</f>
        <v/>
      </c>
      <c r="J257" s="179"/>
    </row>
    <row r="258" spans="1:10" ht="15.75" customHeight="1">
      <c r="A258" s="156"/>
      <c r="B258" s="177"/>
      <c r="C258" s="159" t="str">
        <f>IF(ISBLANK(A258),"",VLOOKUP(A258,[1]ADHERENTS!A:I,2))</f>
        <v/>
      </c>
      <c r="D258" s="159" t="str">
        <f>IF(ISBLANK(A258),"",VLOOKUP(A258,[1]ADHERENTS!A:I,3))</f>
        <v/>
      </c>
      <c r="E258" s="154" t="s">
        <v>320</v>
      </c>
      <c r="F258" s="178"/>
      <c r="G258" s="162" t="str">
        <f>IF(ISBLANK(A258),"",VLOOKUP(A258,[1]ADHERENTS!A:I,9))</f>
        <v/>
      </c>
      <c r="H258" s="162" t="str">
        <f>IF(ISBLANK(A258),"",VLOOKUP(A258,[1]ADHERENTS!A:I,7))</f>
        <v/>
      </c>
      <c r="I258" s="162" t="str">
        <f>IF(ISBLANK(A258),"",VLOOKUP(A258,[1]ADHERENTS!A:I,8))</f>
        <v/>
      </c>
      <c r="J258" s="179"/>
    </row>
    <row r="259" spans="1:10" ht="15.75" customHeight="1">
      <c r="A259" s="156"/>
      <c r="B259" s="177"/>
      <c r="C259" s="159" t="str">
        <f>IF(ISBLANK(A259),"",VLOOKUP(A259,[1]ADHERENTS!A:I,2))</f>
        <v/>
      </c>
      <c r="D259" s="159" t="str">
        <f>IF(ISBLANK(A259),"",VLOOKUP(A259,[1]ADHERENTS!A:I,3))</f>
        <v/>
      </c>
      <c r="E259" s="154" t="s">
        <v>320</v>
      </c>
      <c r="F259" s="178"/>
      <c r="G259" s="162" t="str">
        <f>IF(ISBLANK(A259),"",VLOOKUP(A259,[1]ADHERENTS!A:I,9))</f>
        <v/>
      </c>
      <c r="H259" s="162" t="str">
        <f>IF(ISBLANK(A259),"",VLOOKUP(A259,[1]ADHERENTS!A:I,7))</f>
        <v/>
      </c>
      <c r="I259" s="162" t="str">
        <f>IF(ISBLANK(A259),"",VLOOKUP(A259,[1]ADHERENTS!A:I,8))</f>
        <v/>
      </c>
      <c r="J259" s="179"/>
    </row>
    <row r="260" spans="1:10" ht="15.75" customHeight="1">
      <c r="A260" s="156"/>
      <c r="B260" s="177"/>
      <c r="C260" s="159" t="str">
        <f>IF(ISBLANK(A260),"",VLOOKUP(A260,[1]ADHERENTS!A:I,2))</f>
        <v/>
      </c>
      <c r="D260" s="159" t="str">
        <f>IF(ISBLANK(A260),"",VLOOKUP(A260,[1]ADHERENTS!A:I,3))</f>
        <v/>
      </c>
      <c r="E260" s="154" t="s">
        <v>320</v>
      </c>
      <c r="F260" s="178"/>
      <c r="G260" s="162" t="str">
        <f>IF(ISBLANK(A260),"",VLOOKUP(A260,[1]ADHERENTS!A:I,9))</f>
        <v/>
      </c>
      <c r="H260" s="162" t="str">
        <f>IF(ISBLANK(A260),"",VLOOKUP(A260,[1]ADHERENTS!A:I,7))</f>
        <v/>
      </c>
      <c r="I260" s="162" t="str">
        <f>IF(ISBLANK(A260),"",VLOOKUP(A260,[1]ADHERENTS!A:I,8))</f>
        <v/>
      </c>
      <c r="J260" s="179"/>
    </row>
    <row r="261" spans="1:10" ht="15.75" customHeight="1">
      <c r="A261" s="156"/>
      <c r="B261" s="177"/>
      <c r="C261" s="159" t="str">
        <f>IF(ISBLANK(A261),"",VLOOKUP(A261,[1]ADHERENTS!A:I,2))</f>
        <v/>
      </c>
      <c r="D261" s="159" t="str">
        <f>IF(ISBLANK(A261),"",VLOOKUP(A261,[1]ADHERENTS!A:I,3))</f>
        <v/>
      </c>
      <c r="E261" s="154" t="s">
        <v>320</v>
      </c>
      <c r="F261" s="178"/>
      <c r="G261" s="162" t="str">
        <f>IF(ISBLANK(A261),"",VLOOKUP(A261,[1]ADHERENTS!A:I,9))</f>
        <v/>
      </c>
      <c r="H261" s="162" t="str">
        <f>IF(ISBLANK(A261),"",VLOOKUP(A261,[1]ADHERENTS!A:I,7))</f>
        <v/>
      </c>
      <c r="I261" s="162" t="str">
        <f>IF(ISBLANK(A261),"",VLOOKUP(A261,[1]ADHERENTS!A:I,8))</f>
        <v/>
      </c>
      <c r="J261" s="179"/>
    </row>
    <row r="262" spans="1:10" ht="15.75" customHeight="1">
      <c r="A262" s="156"/>
      <c r="B262" s="177"/>
      <c r="C262" s="159" t="str">
        <f>IF(ISBLANK(A262),"",VLOOKUP(A262,[1]ADHERENTS!A:I,2))</f>
        <v/>
      </c>
      <c r="D262" s="159" t="str">
        <f>IF(ISBLANK(A262),"",VLOOKUP(A262,[1]ADHERENTS!A:I,3))</f>
        <v/>
      </c>
      <c r="E262" s="154" t="s">
        <v>320</v>
      </c>
      <c r="F262" s="178"/>
      <c r="G262" s="162" t="str">
        <f>IF(ISBLANK(A262),"",VLOOKUP(A262,[1]ADHERENTS!A:I,9))</f>
        <v/>
      </c>
      <c r="H262" s="162" t="str">
        <f>IF(ISBLANK(A262),"",VLOOKUP(A262,[1]ADHERENTS!A:I,7))</f>
        <v/>
      </c>
      <c r="I262" s="162" t="str">
        <f>IF(ISBLANK(A262),"",VLOOKUP(A262,[1]ADHERENTS!A:I,8))</f>
        <v/>
      </c>
      <c r="J262" s="179"/>
    </row>
    <row r="263" spans="1:10" ht="15.75" customHeight="1">
      <c r="A263" s="156"/>
      <c r="B263" s="177"/>
      <c r="C263" s="159" t="str">
        <f>IF(ISBLANK(A263),"",VLOOKUP(A263,[1]ADHERENTS!A:I,2))</f>
        <v/>
      </c>
      <c r="D263" s="159" t="str">
        <f>IF(ISBLANK(A263),"",VLOOKUP(A263,[1]ADHERENTS!A:I,3))</f>
        <v/>
      </c>
      <c r="E263" s="154" t="s">
        <v>320</v>
      </c>
      <c r="F263" s="178"/>
      <c r="G263" s="162" t="str">
        <f>IF(ISBLANK(A263),"",VLOOKUP(A263,[1]ADHERENTS!A:I,9))</f>
        <v/>
      </c>
      <c r="H263" s="162" t="str">
        <f>IF(ISBLANK(A263),"",VLOOKUP(A263,[1]ADHERENTS!A:I,7))</f>
        <v/>
      </c>
      <c r="I263" s="162" t="str">
        <f>IF(ISBLANK(A263),"",VLOOKUP(A263,[1]ADHERENTS!A:I,8))</f>
        <v/>
      </c>
      <c r="J263" s="179"/>
    </row>
    <row r="264" spans="1:10" ht="15.75" customHeight="1">
      <c r="A264" s="156"/>
      <c r="B264" s="177"/>
      <c r="C264" s="159" t="str">
        <f>IF(ISBLANK(A264),"",VLOOKUP(A264,[1]ADHERENTS!A:I,2))</f>
        <v/>
      </c>
      <c r="D264" s="159" t="str">
        <f>IF(ISBLANK(A264),"",VLOOKUP(A264,[1]ADHERENTS!A:I,3))</f>
        <v/>
      </c>
      <c r="E264" s="154" t="s">
        <v>320</v>
      </c>
      <c r="F264" s="178"/>
      <c r="G264" s="162" t="str">
        <f>IF(ISBLANK(A264),"",VLOOKUP(A264,[1]ADHERENTS!A:I,9))</f>
        <v/>
      </c>
      <c r="H264" s="162" t="str">
        <f>IF(ISBLANK(A264),"",VLOOKUP(A264,[1]ADHERENTS!A:I,7))</f>
        <v/>
      </c>
      <c r="I264" s="162" t="str">
        <f>IF(ISBLANK(A264),"",VLOOKUP(A264,[1]ADHERENTS!A:I,8))</f>
        <v/>
      </c>
      <c r="J264" s="179"/>
    </row>
    <row r="265" spans="1:10" ht="15.75" customHeight="1">
      <c r="A265" s="156"/>
      <c r="B265" s="177"/>
      <c r="C265" s="159" t="str">
        <f>IF(ISBLANK(A265),"",VLOOKUP(A265,[1]ADHERENTS!A:I,2))</f>
        <v/>
      </c>
      <c r="D265" s="159" t="str">
        <f>IF(ISBLANK(A265),"",VLOOKUP(A265,[1]ADHERENTS!A:I,3))</f>
        <v/>
      </c>
      <c r="E265" s="154" t="s">
        <v>320</v>
      </c>
      <c r="F265" s="178"/>
      <c r="G265" s="162" t="str">
        <f>IF(ISBLANK(A265),"",VLOOKUP(A265,[1]ADHERENTS!A:I,9))</f>
        <v/>
      </c>
      <c r="H265" s="162" t="str">
        <f>IF(ISBLANK(A265),"",VLOOKUP(A265,[1]ADHERENTS!A:I,7))</f>
        <v/>
      </c>
      <c r="I265" s="162" t="str">
        <f>IF(ISBLANK(A265),"",VLOOKUP(A265,[1]ADHERENTS!A:I,8))</f>
        <v/>
      </c>
      <c r="J265" s="179"/>
    </row>
    <row r="266" spans="1:10" ht="15.75" customHeight="1">
      <c r="A266" s="156"/>
      <c r="B266" s="177"/>
      <c r="C266" s="159" t="str">
        <f>IF(ISBLANK(A266),"",VLOOKUP(A266,[1]ADHERENTS!A:I,2))</f>
        <v/>
      </c>
      <c r="D266" s="159" t="str">
        <f>IF(ISBLANK(A266),"",VLOOKUP(A266,[1]ADHERENTS!A:I,3))</f>
        <v/>
      </c>
      <c r="E266" s="154" t="s">
        <v>320</v>
      </c>
      <c r="F266" s="178"/>
      <c r="G266" s="162" t="str">
        <f>IF(ISBLANK(A266),"",VLOOKUP(A266,[1]ADHERENTS!A:I,9))</f>
        <v/>
      </c>
      <c r="H266" s="162" t="str">
        <f>IF(ISBLANK(A266),"",VLOOKUP(A266,[1]ADHERENTS!A:I,7))</f>
        <v/>
      </c>
      <c r="I266" s="162" t="str">
        <f>IF(ISBLANK(A266),"",VLOOKUP(A266,[1]ADHERENTS!A:I,8))</f>
        <v/>
      </c>
      <c r="J266" s="179"/>
    </row>
    <row r="267" spans="1:10" ht="15.75" customHeight="1">
      <c r="A267" s="156"/>
      <c r="B267" s="177"/>
      <c r="C267" s="159" t="str">
        <f>IF(ISBLANK(A267),"",VLOOKUP(A267,[1]ADHERENTS!A:I,2))</f>
        <v/>
      </c>
      <c r="D267" s="159" t="str">
        <f>IF(ISBLANK(A267),"",VLOOKUP(A267,[1]ADHERENTS!A:I,3))</f>
        <v/>
      </c>
      <c r="E267" s="154" t="s">
        <v>320</v>
      </c>
      <c r="F267" s="178"/>
      <c r="G267" s="162" t="str">
        <f>IF(ISBLANK(A267),"",VLOOKUP(A267,[1]ADHERENTS!A:I,9))</f>
        <v/>
      </c>
      <c r="H267" s="162" t="str">
        <f>IF(ISBLANK(A267),"",VLOOKUP(A267,[1]ADHERENTS!A:I,7))</f>
        <v/>
      </c>
      <c r="I267" s="162" t="str">
        <f>IF(ISBLANK(A267),"",VLOOKUP(A267,[1]ADHERENTS!A:I,8))</f>
        <v/>
      </c>
      <c r="J267" s="179"/>
    </row>
    <row r="268" spans="1:10" ht="15.75" customHeight="1">
      <c r="A268" s="156"/>
      <c r="B268" s="177"/>
      <c r="C268" s="159" t="str">
        <f>IF(ISBLANK(A268),"",VLOOKUP(A268,[1]ADHERENTS!A:I,2))</f>
        <v/>
      </c>
      <c r="D268" s="159" t="str">
        <f>IF(ISBLANK(A268),"",VLOOKUP(A268,[1]ADHERENTS!A:I,3))</f>
        <v/>
      </c>
      <c r="E268" s="154" t="s">
        <v>320</v>
      </c>
      <c r="F268" s="178"/>
      <c r="G268" s="162" t="str">
        <f>IF(ISBLANK(A268),"",VLOOKUP(A268,[1]ADHERENTS!A:I,9))</f>
        <v/>
      </c>
      <c r="H268" s="162" t="str">
        <f>IF(ISBLANK(A268),"",VLOOKUP(A268,[1]ADHERENTS!A:I,7))</f>
        <v/>
      </c>
      <c r="I268" s="162" t="str">
        <f>IF(ISBLANK(A268),"",VLOOKUP(A268,[1]ADHERENTS!A:I,8))</f>
        <v/>
      </c>
      <c r="J268" s="179"/>
    </row>
    <row r="269" spans="1:10" ht="15.75" customHeight="1">
      <c r="A269" s="156"/>
      <c r="B269" s="177"/>
      <c r="C269" s="159" t="str">
        <f>IF(ISBLANK(A269),"",VLOOKUP(A269,[1]ADHERENTS!A:I,2))</f>
        <v/>
      </c>
      <c r="D269" s="159" t="str">
        <f>IF(ISBLANK(A269),"",VLOOKUP(A269,[1]ADHERENTS!A:I,3))</f>
        <v/>
      </c>
      <c r="E269" s="154" t="s">
        <v>320</v>
      </c>
      <c r="F269" s="178"/>
      <c r="G269" s="162" t="str">
        <f>IF(ISBLANK(A269),"",VLOOKUP(A269,[1]ADHERENTS!A:I,9))</f>
        <v/>
      </c>
      <c r="H269" s="162" t="str">
        <f>IF(ISBLANK(A269),"",VLOOKUP(A269,[1]ADHERENTS!A:I,7))</f>
        <v/>
      </c>
      <c r="I269" s="162" t="str">
        <f>IF(ISBLANK(A269),"",VLOOKUP(A269,[1]ADHERENTS!A:I,8))</f>
        <v/>
      </c>
      <c r="J269" s="179"/>
    </row>
    <row r="270" spans="1:10" ht="15.75" customHeight="1">
      <c r="A270" s="156"/>
      <c r="B270" s="177"/>
      <c r="C270" s="159" t="str">
        <f>IF(ISBLANK(A270),"",VLOOKUP(A270,[1]ADHERENTS!A:I,2))</f>
        <v/>
      </c>
      <c r="D270" s="159" t="str">
        <f>IF(ISBLANK(A270),"",VLOOKUP(A270,[1]ADHERENTS!A:I,3))</f>
        <v/>
      </c>
      <c r="E270" s="154" t="s">
        <v>320</v>
      </c>
      <c r="F270" s="178"/>
      <c r="G270" s="162" t="str">
        <f>IF(ISBLANK(A270),"",VLOOKUP(A270,[1]ADHERENTS!A:I,9))</f>
        <v/>
      </c>
      <c r="H270" s="162" t="str">
        <f>IF(ISBLANK(A270),"",VLOOKUP(A270,[1]ADHERENTS!A:I,7))</f>
        <v/>
      </c>
      <c r="I270" s="162" t="str">
        <f>IF(ISBLANK(A270),"",VLOOKUP(A270,[1]ADHERENTS!A:I,8))</f>
        <v/>
      </c>
      <c r="J270" s="179"/>
    </row>
    <row r="271" spans="1:10" ht="15.75" customHeight="1">
      <c r="A271" s="156"/>
      <c r="B271" s="177"/>
      <c r="C271" s="159" t="str">
        <f>IF(ISBLANK(A271),"",VLOOKUP(A271,[1]ADHERENTS!A:I,2))</f>
        <v/>
      </c>
      <c r="D271" s="159" t="str">
        <f>IF(ISBLANK(A271),"",VLOOKUP(A271,[1]ADHERENTS!A:I,3))</f>
        <v/>
      </c>
      <c r="E271" s="154" t="s">
        <v>320</v>
      </c>
      <c r="F271" s="178"/>
      <c r="G271" s="162" t="str">
        <f>IF(ISBLANK(A271),"",VLOOKUP(A271,[1]ADHERENTS!A:I,9))</f>
        <v/>
      </c>
      <c r="H271" s="162" t="str">
        <f>IF(ISBLANK(A271),"",VLOOKUP(A271,[1]ADHERENTS!A:I,7))</f>
        <v/>
      </c>
      <c r="I271" s="162" t="str">
        <f>IF(ISBLANK(A271),"",VLOOKUP(A271,[1]ADHERENTS!A:I,8))</f>
        <v/>
      </c>
      <c r="J271" s="179"/>
    </row>
    <row r="272" spans="1:10" ht="15.75" customHeight="1">
      <c r="A272" s="156"/>
      <c r="B272" s="177"/>
      <c r="C272" s="159" t="str">
        <f>IF(ISBLANK(A272),"",VLOOKUP(A272,[1]ADHERENTS!A:I,2))</f>
        <v/>
      </c>
      <c r="D272" s="159" t="str">
        <f>IF(ISBLANK(A272),"",VLOOKUP(A272,[1]ADHERENTS!A:I,3))</f>
        <v/>
      </c>
      <c r="E272" s="154" t="s">
        <v>320</v>
      </c>
      <c r="F272" s="178"/>
      <c r="G272" s="162" t="str">
        <f>IF(ISBLANK(A272),"",VLOOKUP(A272,[1]ADHERENTS!A:I,9))</f>
        <v/>
      </c>
      <c r="H272" s="162" t="str">
        <f>IF(ISBLANK(A272),"",VLOOKUP(A272,[1]ADHERENTS!A:I,7))</f>
        <v/>
      </c>
      <c r="I272" s="162" t="str">
        <f>IF(ISBLANK(A272),"",VLOOKUP(A272,[1]ADHERENTS!A:I,8))</f>
        <v/>
      </c>
      <c r="J272" s="179"/>
    </row>
    <row r="273" spans="1:10" ht="15.75" customHeight="1">
      <c r="A273" s="156"/>
      <c r="B273" s="177"/>
      <c r="C273" s="159" t="str">
        <f>IF(ISBLANK(A273),"",VLOOKUP(A273,[1]ADHERENTS!A:I,2))</f>
        <v/>
      </c>
      <c r="D273" s="159" t="str">
        <f>IF(ISBLANK(A273),"",VLOOKUP(A273,[1]ADHERENTS!A:I,3))</f>
        <v/>
      </c>
      <c r="E273" s="154" t="s">
        <v>320</v>
      </c>
      <c r="F273" s="178"/>
      <c r="G273" s="162" t="str">
        <f>IF(ISBLANK(A273),"",VLOOKUP(A273,[1]ADHERENTS!A:I,9))</f>
        <v/>
      </c>
      <c r="H273" s="162" t="str">
        <f>IF(ISBLANK(A273),"",VLOOKUP(A273,[1]ADHERENTS!A:I,7))</f>
        <v/>
      </c>
      <c r="I273" s="162" t="str">
        <f>IF(ISBLANK(A273),"",VLOOKUP(A273,[1]ADHERENTS!A:I,8))</f>
        <v/>
      </c>
      <c r="J273" s="179"/>
    </row>
    <row r="274" spans="1:10" ht="15.75" customHeight="1">
      <c r="A274" s="156"/>
      <c r="B274" s="177"/>
      <c r="C274" s="159" t="str">
        <f>IF(ISBLANK(A274),"",VLOOKUP(A274,[1]ADHERENTS!A:I,2))</f>
        <v/>
      </c>
      <c r="D274" s="159" t="str">
        <f>IF(ISBLANK(A274),"",VLOOKUP(A274,[1]ADHERENTS!A:I,3))</f>
        <v/>
      </c>
      <c r="E274" s="154" t="s">
        <v>320</v>
      </c>
      <c r="F274" s="178"/>
      <c r="G274" s="162" t="str">
        <f>IF(ISBLANK(A274),"",VLOOKUP(A274,[1]ADHERENTS!A:I,9))</f>
        <v/>
      </c>
      <c r="H274" s="162" t="str">
        <f>IF(ISBLANK(A274),"",VLOOKUP(A274,[1]ADHERENTS!A:I,7))</f>
        <v/>
      </c>
      <c r="I274" s="162" t="str">
        <f>IF(ISBLANK(A274),"",VLOOKUP(A274,[1]ADHERENTS!A:I,8))</f>
        <v/>
      </c>
      <c r="J274" s="179"/>
    </row>
    <row r="275" spans="1:10" ht="15.75" customHeight="1">
      <c r="A275" s="156"/>
      <c r="B275" s="177"/>
      <c r="C275" s="159" t="str">
        <f>IF(ISBLANK(A275),"",VLOOKUP(A275,[1]ADHERENTS!A:I,2))</f>
        <v/>
      </c>
      <c r="D275" s="159" t="str">
        <f>IF(ISBLANK(A275),"",VLOOKUP(A275,[1]ADHERENTS!A:I,3))</f>
        <v/>
      </c>
      <c r="E275" s="154" t="s">
        <v>320</v>
      </c>
      <c r="F275" s="178"/>
      <c r="G275" s="162" t="str">
        <f>IF(ISBLANK(A275),"",VLOOKUP(A275,[1]ADHERENTS!A:I,9))</f>
        <v/>
      </c>
      <c r="H275" s="162" t="str">
        <f>IF(ISBLANK(A275),"",VLOOKUP(A275,[1]ADHERENTS!A:I,7))</f>
        <v/>
      </c>
      <c r="I275" s="162" t="str">
        <f>IF(ISBLANK(A275),"",VLOOKUP(A275,[1]ADHERENTS!A:I,8))</f>
        <v/>
      </c>
      <c r="J275" s="179"/>
    </row>
    <row r="276" spans="1:10" ht="15.75" customHeight="1">
      <c r="A276" s="156"/>
      <c r="B276" s="177"/>
      <c r="C276" s="159" t="str">
        <f>IF(ISBLANK(A276),"",VLOOKUP(A276,[1]ADHERENTS!A:I,2))</f>
        <v/>
      </c>
      <c r="D276" s="159" t="str">
        <f>IF(ISBLANK(A276),"",VLOOKUP(A276,[1]ADHERENTS!A:I,3))</f>
        <v/>
      </c>
      <c r="E276" s="154" t="s">
        <v>320</v>
      </c>
      <c r="F276" s="178"/>
      <c r="G276" s="162" t="str">
        <f>IF(ISBLANK(A276),"",VLOOKUP(A276,[1]ADHERENTS!A:I,9))</f>
        <v/>
      </c>
      <c r="H276" s="162" t="str">
        <f>IF(ISBLANK(A276),"",VLOOKUP(A276,[1]ADHERENTS!A:I,7))</f>
        <v/>
      </c>
      <c r="I276" s="162" t="str">
        <f>IF(ISBLANK(A276),"",VLOOKUP(A276,[1]ADHERENTS!A:I,8))</f>
        <v/>
      </c>
      <c r="J276" s="179"/>
    </row>
    <row r="277" spans="1:10" ht="15.75" customHeight="1">
      <c r="A277" s="156"/>
      <c r="B277" s="177"/>
      <c r="C277" s="159" t="str">
        <f>IF(ISBLANK(A277),"",VLOOKUP(A277,[1]ADHERENTS!A:I,2))</f>
        <v/>
      </c>
      <c r="D277" s="159" t="str">
        <f>IF(ISBLANK(A277),"",VLOOKUP(A277,[1]ADHERENTS!A:I,3))</f>
        <v/>
      </c>
      <c r="E277" s="154" t="s">
        <v>320</v>
      </c>
      <c r="F277" s="178"/>
      <c r="G277" s="162" t="str">
        <f>IF(ISBLANK(A277),"",VLOOKUP(A277,[1]ADHERENTS!A:I,9))</f>
        <v/>
      </c>
      <c r="H277" s="162" t="str">
        <f>IF(ISBLANK(A277),"",VLOOKUP(A277,[1]ADHERENTS!A:I,7))</f>
        <v/>
      </c>
      <c r="I277" s="162" t="str">
        <f>IF(ISBLANK(A277),"",VLOOKUP(A277,[1]ADHERENTS!A:I,8))</f>
        <v/>
      </c>
      <c r="J277" s="179"/>
    </row>
    <row r="278" spans="1:10" ht="15.75" customHeight="1">
      <c r="A278" s="156"/>
      <c r="B278" s="177"/>
      <c r="C278" s="159" t="str">
        <f>IF(ISBLANK(A278),"",VLOOKUP(A278,[1]ADHERENTS!A:I,2))</f>
        <v/>
      </c>
      <c r="D278" s="159" t="str">
        <f>IF(ISBLANK(A278),"",VLOOKUP(A278,[1]ADHERENTS!A:I,3))</f>
        <v/>
      </c>
      <c r="E278" s="154" t="s">
        <v>320</v>
      </c>
      <c r="F278" s="178"/>
      <c r="G278" s="162" t="str">
        <f>IF(ISBLANK(A278),"",VLOOKUP(A278,[1]ADHERENTS!A:I,9))</f>
        <v/>
      </c>
      <c r="H278" s="162" t="str">
        <f>IF(ISBLANK(A278),"",VLOOKUP(A278,[1]ADHERENTS!A:I,7))</f>
        <v/>
      </c>
      <c r="I278" s="162" t="str">
        <f>IF(ISBLANK(A278),"",VLOOKUP(A278,[1]ADHERENTS!A:I,8))</f>
        <v/>
      </c>
      <c r="J278" s="179"/>
    </row>
    <row r="279" spans="1:10" ht="15.75" customHeight="1">
      <c r="A279" s="156"/>
      <c r="B279" s="177"/>
      <c r="C279" s="159" t="str">
        <f>IF(ISBLANK(A279),"",VLOOKUP(A279,[1]ADHERENTS!A:I,2))</f>
        <v/>
      </c>
      <c r="D279" s="159" t="str">
        <f>IF(ISBLANK(A279),"",VLOOKUP(A279,[1]ADHERENTS!A:I,3))</f>
        <v/>
      </c>
      <c r="E279" s="154" t="s">
        <v>320</v>
      </c>
      <c r="F279" s="178"/>
      <c r="G279" s="162" t="str">
        <f>IF(ISBLANK(A279),"",VLOOKUP(A279,[1]ADHERENTS!A:I,9))</f>
        <v/>
      </c>
      <c r="H279" s="162" t="str">
        <f>IF(ISBLANK(A279),"",VLOOKUP(A279,[1]ADHERENTS!A:I,7))</f>
        <v/>
      </c>
      <c r="I279" s="162" t="str">
        <f>IF(ISBLANK(A279),"",VLOOKUP(A279,[1]ADHERENTS!A:I,8))</f>
        <v/>
      </c>
      <c r="J279" s="179"/>
    </row>
    <row r="280" spans="1:10" ht="15.75" customHeight="1">
      <c r="A280" s="156"/>
      <c r="B280" s="177"/>
      <c r="C280" s="159" t="str">
        <f>IF(ISBLANK(A280),"",VLOOKUP(A280,[1]ADHERENTS!A:I,2))</f>
        <v/>
      </c>
      <c r="D280" s="159" t="str">
        <f>IF(ISBLANK(A280),"",VLOOKUP(A280,[1]ADHERENTS!A:I,3))</f>
        <v/>
      </c>
      <c r="E280" s="154" t="s">
        <v>320</v>
      </c>
      <c r="F280" s="178"/>
      <c r="G280" s="162" t="str">
        <f>IF(ISBLANK(A280),"",VLOOKUP(A280,[1]ADHERENTS!A:I,9))</f>
        <v/>
      </c>
      <c r="H280" s="162" t="str">
        <f>IF(ISBLANK(A280),"",VLOOKUP(A280,[1]ADHERENTS!A:I,7))</f>
        <v/>
      </c>
      <c r="I280" s="162" t="str">
        <f>IF(ISBLANK(A280),"",VLOOKUP(A280,[1]ADHERENTS!A:I,8))</f>
        <v/>
      </c>
      <c r="J280" s="179"/>
    </row>
    <row r="281" spans="1:10" ht="15.75" customHeight="1">
      <c r="A281" s="156"/>
      <c r="B281" s="177"/>
      <c r="C281" s="159" t="str">
        <f>IF(ISBLANK(A281),"",VLOOKUP(A281,[1]ADHERENTS!A:I,2))</f>
        <v/>
      </c>
      <c r="D281" s="159" t="str">
        <f>IF(ISBLANK(A281),"",VLOOKUP(A281,[1]ADHERENTS!A:I,3))</f>
        <v/>
      </c>
      <c r="E281" s="154" t="s">
        <v>320</v>
      </c>
      <c r="F281" s="178"/>
      <c r="G281" s="162" t="str">
        <f>IF(ISBLANK(A281),"",VLOOKUP(A281,[1]ADHERENTS!A:I,9))</f>
        <v/>
      </c>
      <c r="H281" s="162" t="str">
        <f>IF(ISBLANK(A281),"",VLOOKUP(A281,[1]ADHERENTS!A:I,7))</f>
        <v/>
      </c>
      <c r="I281" s="162" t="str">
        <f>IF(ISBLANK(A281),"",VLOOKUP(A281,[1]ADHERENTS!A:I,8))</f>
        <v/>
      </c>
      <c r="J281" s="179"/>
    </row>
    <row r="282" spans="1:10" ht="15.75" customHeight="1">
      <c r="A282" s="156"/>
      <c r="B282" s="177"/>
      <c r="C282" s="159" t="str">
        <f>IF(ISBLANK(A282),"",VLOOKUP(A282,[1]ADHERENTS!A:I,2))</f>
        <v/>
      </c>
      <c r="D282" s="159" t="str">
        <f>IF(ISBLANK(A282),"",VLOOKUP(A282,[1]ADHERENTS!A:I,3))</f>
        <v/>
      </c>
      <c r="E282" s="154" t="s">
        <v>320</v>
      </c>
      <c r="F282" s="178"/>
      <c r="G282" s="162" t="str">
        <f>IF(ISBLANK(A282),"",VLOOKUP(A282,[1]ADHERENTS!A:I,9))</f>
        <v/>
      </c>
      <c r="H282" s="162" t="str">
        <f>IF(ISBLANK(A282),"",VLOOKUP(A282,[1]ADHERENTS!A:I,7))</f>
        <v/>
      </c>
      <c r="I282" s="162" t="str">
        <f>IF(ISBLANK(A282),"",VLOOKUP(A282,[1]ADHERENTS!A:I,8))</f>
        <v/>
      </c>
      <c r="J282" s="179"/>
    </row>
    <row r="283" spans="1:10" ht="15.75" customHeight="1">
      <c r="A283" s="156"/>
      <c r="B283" s="177"/>
      <c r="C283" s="159" t="str">
        <f>IF(ISBLANK(A283),"",VLOOKUP(A283,[1]ADHERENTS!A:I,2))</f>
        <v/>
      </c>
      <c r="D283" s="159" t="str">
        <f>IF(ISBLANK(A283),"",VLOOKUP(A283,[1]ADHERENTS!A:I,3))</f>
        <v/>
      </c>
      <c r="E283" s="154" t="s">
        <v>320</v>
      </c>
      <c r="F283" s="178"/>
      <c r="G283" s="162" t="str">
        <f>IF(ISBLANK(A283),"",VLOOKUP(A283,[1]ADHERENTS!A:I,9))</f>
        <v/>
      </c>
      <c r="H283" s="162" t="str">
        <f>IF(ISBLANK(A283),"",VLOOKUP(A283,[1]ADHERENTS!A:I,7))</f>
        <v/>
      </c>
      <c r="I283" s="162" t="str">
        <f>IF(ISBLANK(A283),"",VLOOKUP(A283,[1]ADHERENTS!A:I,8))</f>
        <v/>
      </c>
      <c r="J283" s="179"/>
    </row>
    <row r="284" spans="1:10" ht="15.75" customHeight="1">
      <c r="A284" s="156"/>
      <c r="B284" s="177"/>
      <c r="C284" s="159" t="str">
        <f>IF(ISBLANK(A284),"",VLOOKUP(A284,[1]ADHERENTS!A:I,2))</f>
        <v/>
      </c>
      <c r="D284" s="159" t="str">
        <f>IF(ISBLANK(A284),"",VLOOKUP(A284,[1]ADHERENTS!A:I,3))</f>
        <v/>
      </c>
      <c r="E284" s="154" t="s">
        <v>320</v>
      </c>
      <c r="F284" s="178"/>
      <c r="G284" s="162" t="str">
        <f>IF(ISBLANK(A284),"",VLOOKUP(A284,[1]ADHERENTS!A:I,9))</f>
        <v/>
      </c>
      <c r="H284" s="162" t="str">
        <f>IF(ISBLANK(A284),"",VLOOKUP(A284,[1]ADHERENTS!A:I,7))</f>
        <v/>
      </c>
      <c r="I284" s="162" t="str">
        <f>IF(ISBLANK(A284),"",VLOOKUP(A284,[1]ADHERENTS!A:I,8))</f>
        <v/>
      </c>
      <c r="J284" s="179"/>
    </row>
    <row r="285" spans="1:10" ht="15.75" customHeight="1">
      <c r="A285" s="156"/>
      <c r="B285" s="177"/>
      <c r="C285" s="159" t="str">
        <f>IF(ISBLANK(A285),"",VLOOKUP(A285,[1]ADHERENTS!A:I,2))</f>
        <v/>
      </c>
      <c r="D285" s="159" t="str">
        <f>IF(ISBLANK(A285),"",VLOOKUP(A285,[1]ADHERENTS!A:I,3))</f>
        <v/>
      </c>
      <c r="E285" s="154" t="s">
        <v>320</v>
      </c>
      <c r="F285" s="178"/>
      <c r="G285" s="162" t="str">
        <f>IF(ISBLANK(A285),"",VLOOKUP(A285,[1]ADHERENTS!A:I,9))</f>
        <v/>
      </c>
      <c r="H285" s="162" t="str">
        <f>IF(ISBLANK(A285),"",VLOOKUP(A285,[1]ADHERENTS!A:I,7))</f>
        <v/>
      </c>
      <c r="I285" s="162" t="str">
        <f>IF(ISBLANK(A285),"",VLOOKUP(A285,[1]ADHERENTS!A:I,8))</f>
        <v/>
      </c>
      <c r="J285" s="179"/>
    </row>
    <row r="286" spans="1:10" ht="15.75" customHeight="1">
      <c r="A286" s="156"/>
      <c r="B286" s="177"/>
      <c r="C286" s="159" t="str">
        <f>IF(ISBLANK(A286),"",VLOOKUP(A286,[1]ADHERENTS!A:I,2))</f>
        <v/>
      </c>
      <c r="D286" s="159" t="str">
        <f>IF(ISBLANK(A286),"",VLOOKUP(A286,[1]ADHERENTS!A:I,3))</f>
        <v/>
      </c>
      <c r="E286" s="154" t="s">
        <v>320</v>
      </c>
      <c r="F286" s="178"/>
      <c r="G286" s="162" t="str">
        <f>IF(ISBLANK(A286),"",VLOOKUP(A286,[1]ADHERENTS!A:I,9))</f>
        <v/>
      </c>
      <c r="H286" s="162" t="str">
        <f>IF(ISBLANK(A286),"",VLOOKUP(A286,[1]ADHERENTS!A:I,7))</f>
        <v/>
      </c>
      <c r="I286" s="162" t="str">
        <f>IF(ISBLANK(A286),"",VLOOKUP(A286,[1]ADHERENTS!A:I,8))</f>
        <v/>
      </c>
      <c r="J286" s="179"/>
    </row>
    <row r="287" spans="1:10" ht="15.75" customHeight="1">
      <c r="A287" s="156"/>
      <c r="B287" s="177"/>
      <c r="C287" s="159" t="str">
        <f>IF(ISBLANK(A287),"",VLOOKUP(A287,[1]ADHERENTS!A:I,2))</f>
        <v/>
      </c>
      <c r="D287" s="159" t="str">
        <f>IF(ISBLANK(A287),"",VLOOKUP(A287,[1]ADHERENTS!A:I,3))</f>
        <v/>
      </c>
      <c r="E287" s="154" t="s">
        <v>320</v>
      </c>
      <c r="F287" s="178"/>
      <c r="G287" s="162" t="str">
        <f>IF(ISBLANK(A287),"",VLOOKUP(A287,[1]ADHERENTS!A:I,9))</f>
        <v/>
      </c>
      <c r="H287" s="162" t="str">
        <f>IF(ISBLANK(A287),"",VLOOKUP(A287,[1]ADHERENTS!A:I,7))</f>
        <v/>
      </c>
      <c r="I287" s="162" t="str">
        <f>IF(ISBLANK(A287),"",VLOOKUP(A287,[1]ADHERENTS!A:I,8))</f>
        <v/>
      </c>
      <c r="J287" s="179"/>
    </row>
    <row r="288" spans="1:10" ht="15.75" customHeight="1">
      <c r="A288" s="156"/>
      <c r="B288" s="177"/>
      <c r="C288" s="159" t="str">
        <f>IF(ISBLANK(A288),"",VLOOKUP(A288,[1]ADHERENTS!A:I,2))</f>
        <v/>
      </c>
      <c r="D288" s="159" t="str">
        <f>IF(ISBLANK(A288),"",VLOOKUP(A288,[1]ADHERENTS!A:I,3))</f>
        <v/>
      </c>
      <c r="E288" s="154" t="s">
        <v>320</v>
      </c>
      <c r="F288" s="178"/>
      <c r="G288" s="162" t="str">
        <f>IF(ISBLANK(A288),"",VLOOKUP(A288,[1]ADHERENTS!A:I,9))</f>
        <v/>
      </c>
      <c r="H288" s="162" t="str">
        <f>IF(ISBLANK(A288),"",VLOOKUP(A288,[1]ADHERENTS!A:I,7))</f>
        <v/>
      </c>
      <c r="I288" s="162" t="str">
        <f>IF(ISBLANK(A288),"",VLOOKUP(A288,[1]ADHERENTS!A:I,8))</f>
        <v/>
      </c>
      <c r="J288" s="179"/>
    </row>
    <row r="289" spans="1:10" ht="15.75" customHeight="1">
      <c r="A289" s="156"/>
      <c r="B289" s="177"/>
      <c r="C289" s="159" t="str">
        <f>IF(ISBLANK(A289),"",VLOOKUP(A289,[1]ADHERENTS!A:I,2))</f>
        <v/>
      </c>
      <c r="D289" s="159" t="str">
        <f>IF(ISBLANK(A289),"",VLOOKUP(A289,[1]ADHERENTS!A:I,3))</f>
        <v/>
      </c>
      <c r="E289" s="154" t="s">
        <v>320</v>
      </c>
      <c r="F289" s="178"/>
      <c r="G289" s="162" t="str">
        <f>IF(ISBLANK(A289),"",VLOOKUP(A289,[1]ADHERENTS!A:I,9))</f>
        <v/>
      </c>
      <c r="H289" s="162" t="str">
        <f>IF(ISBLANK(A289),"",VLOOKUP(A289,[1]ADHERENTS!A:I,7))</f>
        <v/>
      </c>
      <c r="I289" s="162" t="str">
        <f>IF(ISBLANK(A289),"",VLOOKUP(A289,[1]ADHERENTS!A:I,8))</f>
        <v/>
      </c>
      <c r="J289" s="179"/>
    </row>
    <row r="290" spans="1:10" ht="15.75" customHeight="1">
      <c r="A290" s="156"/>
      <c r="B290" s="177"/>
      <c r="C290" s="159" t="str">
        <f>IF(ISBLANK(A290),"",VLOOKUP(A290,[1]ADHERENTS!A:I,2))</f>
        <v/>
      </c>
      <c r="D290" s="159" t="str">
        <f>IF(ISBLANK(A290),"",VLOOKUP(A290,[1]ADHERENTS!A:I,3))</f>
        <v/>
      </c>
      <c r="E290" s="154" t="s">
        <v>320</v>
      </c>
      <c r="F290" s="178"/>
      <c r="G290" s="162" t="str">
        <f>IF(ISBLANK(A290),"",VLOOKUP(A290,[1]ADHERENTS!A:I,9))</f>
        <v/>
      </c>
      <c r="H290" s="162" t="str">
        <f>IF(ISBLANK(A290),"",VLOOKUP(A290,[1]ADHERENTS!A:I,7))</f>
        <v/>
      </c>
      <c r="I290" s="162" t="str">
        <f>IF(ISBLANK(A290),"",VLOOKUP(A290,[1]ADHERENTS!A:I,8))</f>
        <v/>
      </c>
      <c r="J290" s="179"/>
    </row>
    <row r="291" spans="1:10" ht="15.75" customHeight="1">
      <c r="A291" s="156"/>
      <c r="B291" s="177"/>
      <c r="C291" s="159" t="str">
        <f>IF(ISBLANK(A291),"",VLOOKUP(A291,[1]ADHERENTS!A:I,2))</f>
        <v/>
      </c>
      <c r="D291" s="159" t="str">
        <f>IF(ISBLANK(A291),"",VLOOKUP(A291,[1]ADHERENTS!A:I,3))</f>
        <v/>
      </c>
      <c r="E291" s="154" t="s">
        <v>320</v>
      </c>
      <c r="F291" s="178"/>
      <c r="G291" s="162" t="str">
        <f>IF(ISBLANK(A291),"",VLOOKUP(A291,[1]ADHERENTS!A:I,9))</f>
        <v/>
      </c>
      <c r="H291" s="162" t="str">
        <f>IF(ISBLANK(A291),"",VLOOKUP(A291,[1]ADHERENTS!A:I,7))</f>
        <v/>
      </c>
      <c r="I291" s="162" t="str">
        <f>IF(ISBLANK(A291),"",VLOOKUP(A291,[1]ADHERENTS!A:I,8))</f>
        <v/>
      </c>
      <c r="J291" s="179"/>
    </row>
    <row r="292" spans="1:10" ht="15.75" customHeight="1">
      <c r="A292" s="156"/>
      <c r="B292" s="177"/>
      <c r="C292" s="159" t="str">
        <f>IF(ISBLANK(A292),"",VLOOKUP(A292,[1]ADHERENTS!A:I,2))</f>
        <v/>
      </c>
      <c r="D292" s="159" t="str">
        <f>IF(ISBLANK(A292),"",VLOOKUP(A292,[1]ADHERENTS!A:I,3))</f>
        <v/>
      </c>
      <c r="E292" s="154" t="s">
        <v>320</v>
      </c>
      <c r="F292" s="178"/>
      <c r="G292" s="162" t="str">
        <f>IF(ISBLANK(A292),"",VLOOKUP(A292,[1]ADHERENTS!A:I,9))</f>
        <v/>
      </c>
      <c r="H292" s="162" t="str">
        <f>IF(ISBLANK(A292),"",VLOOKUP(A292,[1]ADHERENTS!A:I,7))</f>
        <v/>
      </c>
      <c r="I292" s="162" t="str">
        <f>IF(ISBLANK(A292),"",VLOOKUP(A292,[1]ADHERENTS!A:I,8))</f>
        <v/>
      </c>
      <c r="J292" s="179"/>
    </row>
    <row r="293" spans="1:10" ht="15.75" customHeight="1">
      <c r="A293" s="156"/>
      <c r="B293" s="177"/>
      <c r="C293" s="159" t="str">
        <f>IF(ISBLANK(A293),"",VLOOKUP(A293,[1]ADHERENTS!A:I,2))</f>
        <v/>
      </c>
      <c r="D293" s="159" t="str">
        <f>IF(ISBLANK(A293),"",VLOOKUP(A293,[1]ADHERENTS!A:I,3))</f>
        <v/>
      </c>
      <c r="E293" s="154" t="s">
        <v>320</v>
      </c>
      <c r="F293" s="178"/>
      <c r="G293" s="162" t="str">
        <f>IF(ISBLANK(A293),"",VLOOKUP(A293,[1]ADHERENTS!A:I,9))</f>
        <v/>
      </c>
      <c r="H293" s="162" t="str">
        <f>IF(ISBLANK(A293),"",VLOOKUP(A293,[1]ADHERENTS!A:I,7))</f>
        <v/>
      </c>
      <c r="I293" s="162" t="str">
        <f>IF(ISBLANK(A293),"",VLOOKUP(A293,[1]ADHERENTS!A:I,8))</f>
        <v/>
      </c>
      <c r="J293" s="179"/>
    </row>
    <row r="294" spans="1:10" ht="15.75" customHeight="1">
      <c r="A294" s="156"/>
      <c r="B294" s="177"/>
      <c r="C294" s="159" t="str">
        <f>IF(ISBLANK(A294),"",VLOOKUP(A294,[1]ADHERENTS!A:I,2))</f>
        <v/>
      </c>
      <c r="D294" s="159" t="str">
        <f>IF(ISBLANK(A294),"",VLOOKUP(A294,[1]ADHERENTS!A:I,3))</f>
        <v/>
      </c>
      <c r="E294" s="154" t="s">
        <v>320</v>
      </c>
      <c r="F294" s="178"/>
      <c r="G294" s="162" t="str">
        <f>IF(ISBLANK(A294),"",VLOOKUP(A294,[1]ADHERENTS!A:I,9))</f>
        <v/>
      </c>
      <c r="H294" s="162" t="str">
        <f>IF(ISBLANK(A294),"",VLOOKUP(A294,[1]ADHERENTS!A:I,7))</f>
        <v/>
      </c>
      <c r="I294" s="162" t="str">
        <f>IF(ISBLANK(A294),"",VLOOKUP(A294,[1]ADHERENTS!A:I,8))</f>
        <v/>
      </c>
      <c r="J294" s="179"/>
    </row>
    <row r="295" spans="1:10" ht="15.75" customHeight="1">
      <c r="A295" s="156"/>
      <c r="B295" s="177"/>
      <c r="C295" s="159" t="str">
        <f>IF(ISBLANK(A295),"",VLOOKUP(A295,[1]ADHERENTS!A:I,2))</f>
        <v/>
      </c>
      <c r="D295" s="159" t="str">
        <f>IF(ISBLANK(A295),"",VLOOKUP(A295,[1]ADHERENTS!A:I,3))</f>
        <v/>
      </c>
      <c r="E295" s="154" t="s">
        <v>320</v>
      </c>
      <c r="F295" s="178"/>
      <c r="G295" s="162" t="str">
        <f>IF(ISBLANK(A295),"",VLOOKUP(A295,[1]ADHERENTS!A:I,9))</f>
        <v/>
      </c>
      <c r="H295" s="162" t="str">
        <f>IF(ISBLANK(A295),"",VLOOKUP(A295,[1]ADHERENTS!A:I,7))</f>
        <v/>
      </c>
      <c r="I295" s="162" t="str">
        <f>IF(ISBLANK(A295),"",VLOOKUP(A295,[1]ADHERENTS!A:I,8))</f>
        <v/>
      </c>
      <c r="J295" s="179"/>
    </row>
    <row r="296" spans="1:10" ht="15.75" customHeight="1">
      <c r="A296" s="156"/>
      <c r="B296" s="177"/>
      <c r="C296" s="159" t="str">
        <f>IF(ISBLANK(A296),"",VLOOKUP(A296,[1]ADHERENTS!A:I,2))</f>
        <v/>
      </c>
      <c r="D296" s="159" t="str">
        <f>IF(ISBLANK(A296),"",VLOOKUP(A296,[1]ADHERENTS!A:I,3))</f>
        <v/>
      </c>
      <c r="E296" s="154" t="s">
        <v>320</v>
      </c>
      <c r="F296" s="178"/>
      <c r="G296" s="162" t="str">
        <f>IF(ISBLANK(A296),"",VLOOKUP(A296,[1]ADHERENTS!A:I,9))</f>
        <v/>
      </c>
      <c r="H296" s="162" t="str">
        <f>IF(ISBLANK(A296),"",VLOOKUP(A296,[1]ADHERENTS!A:I,7))</f>
        <v/>
      </c>
      <c r="I296" s="162" t="str">
        <f>IF(ISBLANK(A296),"",VLOOKUP(A296,[1]ADHERENTS!A:I,8))</f>
        <v/>
      </c>
      <c r="J296" s="179"/>
    </row>
    <row r="297" spans="1:10" ht="15.75" customHeight="1">
      <c r="A297" s="156"/>
      <c r="B297" s="177"/>
      <c r="C297" s="159" t="str">
        <f>IF(ISBLANK(A297),"",VLOOKUP(A297,[1]ADHERENTS!A:I,2))</f>
        <v/>
      </c>
      <c r="D297" s="159" t="str">
        <f>IF(ISBLANK(A297),"",VLOOKUP(A297,[1]ADHERENTS!A:I,3))</f>
        <v/>
      </c>
      <c r="E297" s="154" t="s">
        <v>320</v>
      </c>
      <c r="F297" s="178"/>
      <c r="G297" s="162" t="str">
        <f>IF(ISBLANK(A297),"",VLOOKUP(A297,[1]ADHERENTS!A:I,9))</f>
        <v/>
      </c>
      <c r="H297" s="162" t="str">
        <f>IF(ISBLANK(A297),"",VLOOKUP(A297,[1]ADHERENTS!A:I,7))</f>
        <v/>
      </c>
      <c r="I297" s="162" t="str">
        <f>IF(ISBLANK(A297),"",VLOOKUP(A297,[1]ADHERENTS!A:I,8))</f>
        <v/>
      </c>
      <c r="J297" s="179"/>
    </row>
    <row r="298" spans="1:10" ht="15.75" customHeight="1">
      <c r="A298" s="156"/>
      <c r="B298" s="177"/>
      <c r="C298" s="159" t="str">
        <f>IF(ISBLANK(A298),"",VLOOKUP(A298,[1]ADHERENTS!A:I,2))</f>
        <v/>
      </c>
      <c r="D298" s="159" t="str">
        <f>IF(ISBLANK(A298),"",VLOOKUP(A298,[1]ADHERENTS!A:I,3))</f>
        <v/>
      </c>
      <c r="E298" s="154" t="s">
        <v>320</v>
      </c>
      <c r="F298" s="178"/>
      <c r="G298" s="162" t="str">
        <f>IF(ISBLANK(A298),"",VLOOKUP(A298,[1]ADHERENTS!A:I,9))</f>
        <v/>
      </c>
      <c r="H298" s="162" t="str">
        <f>IF(ISBLANK(A298),"",VLOOKUP(A298,[1]ADHERENTS!A:I,7))</f>
        <v/>
      </c>
      <c r="I298" s="162" t="str">
        <f>IF(ISBLANK(A298),"",VLOOKUP(A298,[1]ADHERENTS!A:I,8))</f>
        <v/>
      </c>
      <c r="J298" s="179"/>
    </row>
    <row r="299" spans="1:10" ht="15.75" customHeight="1">
      <c r="A299" s="156"/>
      <c r="B299" s="177"/>
      <c r="C299" s="159" t="str">
        <f>IF(ISBLANK(A299),"",VLOOKUP(A299,[1]ADHERENTS!A:I,2))</f>
        <v/>
      </c>
      <c r="D299" s="159" t="str">
        <f>IF(ISBLANK(A299),"",VLOOKUP(A299,[1]ADHERENTS!A:I,3))</f>
        <v/>
      </c>
      <c r="E299" s="154" t="s">
        <v>320</v>
      </c>
      <c r="F299" s="178"/>
      <c r="G299" s="162" t="str">
        <f>IF(ISBLANK(A299),"",VLOOKUP(A299,[1]ADHERENTS!A:I,9))</f>
        <v/>
      </c>
      <c r="H299" s="162" t="str">
        <f>IF(ISBLANK(A299),"",VLOOKUP(A299,[1]ADHERENTS!A:I,7))</f>
        <v/>
      </c>
      <c r="I299" s="162" t="str">
        <f>IF(ISBLANK(A299),"",VLOOKUP(A299,[1]ADHERENTS!A:I,8))</f>
        <v/>
      </c>
      <c r="J299" s="179"/>
    </row>
    <row r="300" spans="1:10" ht="15.75" customHeight="1">
      <c r="A300" s="156"/>
      <c r="B300" s="177"/>
      <c r="C300" s="159" t="str">
        <f>IF(ISBLANK(A300),"",VLOOKUP(A300,[1]ADHERENTS!A:I,2))</f>
        <v/>
      </c>
      <c r="D300" s="159" t="str">
        <f>IF(ISBLANK(A300),"",VLOOKUP(A300,[1]ADHERENTS!A:I,3))</f>
        <v/>
      </c>
      <c r="E300" s="154" t="s">
        <v>320</v>
      </c>
      <c r="F300" s="178"/>
      <c r="G300" s="162" t="str">
        <f>IF(ISBLANK(A300),"",VLOOKUP(A300,[1]ADHERENTS!A:I,9))</f>
        <v/>
      </c>
      <c r="H300" s="162" t="str">
        <f>IF(ISBLANK(A300),"",VLOOKUP(A300,[1]ADHERENTS!A:I,7))</f>
        <v/>
      </c>
      <c r="I300" s="162" t="str">
        <f>IF(ISBLANK(A300),"",VLOOKUP(A300,[1]ADHERENTS!A:I,8))</f>
        <v/>
      </c>
      <c r="J300" s="179"/>
    </row>
    <row r="301" spans="1:10" ht="15.75" customHeight="1">
      <c r="A301" s="156"/>
      <c r="B301" s="177"/>
      <c r="C301" s="159" t="str">
        <f>IF(ISBLANK(A301),"",VLOOKUP(A301,[1]ADHERENTS!A:I,2))</f>
        <v/>
      </c>
      <c r="D301" s="159" t="str">
        <f>IF(ISBLANK(A301),"",VLOOKUP(A301,[1]ADHERENTS!A:I,3))</f>
        <v/>
      </c>
      <c r="E301" s="154" t="s">
        <v>320</v>
      </c>
      <c r="F301" s="178"/>
      <c r="G301" s="162" t="str">
        <f>IF(ISBLANK(A301),"",VLOOKUP(A301,[1]ADHERENTS!A:I,9))</f>
        <v/>
      </c>
      <c r="H301" s="162" t="str">
        <f>IF(ISBLANK(A301),"",VLOOKUP(A301,[1]ADHERENTS!A:I,7))</f>
        <v/>
      </c>
      <c r="I301" s="162" t="str">
        <f>IF(ISBLANK(A301),"",VLOOKUP(A301,[1]ADHERENTS!A:I,8))</f>
        <v/>
      </c>
      <c r="J301" s="179"/>
    </row>
    <row r="302" spans="1:10" ht="15.75" customHeight="1">
      <c r="A302" s="156"/>
      <c r="B302" s="177"/>
      <c r="C302" s="159" t="str">
        <f>IF(ISBLANK(A302),"",VLOOKUP(A302,[1]ADHERENTS!A:I,2))</f>
        <v/>
      </c>
      <c r="D302" s="159" t="str">
        <f>IF(ISBLANK(A302),"",VLOOKUP(A302,[1]ADHERENTS!A:I,3))</f>
        <v/>
      </c>
      <c r="E302" s="154" t="s">
        <v>320</v>
      </c>
      <c r="F302" s="178"/>
      <c r="G302" s="162" t="str">
        <f>IF(ISBLANK(A302),"",VLOOKUP(A302,[1]ADHERENTS!A:I,9))</f>
        <v/>
      </c>
      <c r="H302" s="162" t="str">
        <f>IF(ISBLANK(A302),"",VLOOKUP(A302,[1]ADHERENTS!A:I,7))</f>
        <v/>
      </c>
      <c r="I302" s="162" t="str">
        <f>IF(ISBLANK(A302),"",VLOOKUP(A302,[1]ADHERENTS!A:I,8))</f>
        <v/>
      </c>
      <c r="J302" s="179"/>
    </row>
    <row r="303" spans="1:10" ht="15.75" customHeight="1">
      <c r="A303" s="156"/>
      <c r="B303" s="177"/>
      <c r="C303" s="159" t="str">
        <f>IF(ISBLANK(A303),"",VLOOKUP(A303,[1]ADHERENTS!A:I,2))</f>
        <v/>
      </c>
      <c r="D303" s="159" t="str">
        <f>IF(ISBLANK(A303),"",VLOOKUP(A303,[1]ADHERENTS!A:I,3))</f>
        <v/>
      </c>
      <c r="E303" s="154" t="s">
        <v>320</v>
      </c>
      <c r="F303" s="178"/>
      <c r="G303" s="162" t="str">
        <f>IF(ISBLANK(A303),"",VLOOKUP(A303,[1]ADHERENTS!A:I,9))</f>
        <v/>
      </c>
      <c r="H303" s="162" t="str">
        <f>IF(ISBLANK(A303),"",VLOOKUP(A303,[1]ADHERENTS!A:I,7))</f>
        <v/>
      </c>
      <c r="I303" s="162" t="str">
        <f>IF(ISBLANK(A303),"",VLOOKUP(A303,[1]ADHERENTS!A:I,8))</f>
        <v/>
      </c>
      <c r="J303" s="179"/>
    </row>
    <row r="304" spans="1:10" ht="15.75" customHeight="1">
      <c r="A304" s="156"/>
      <c r="B304" s="177"/>
      <c r="C304" s="159" t="str">
        <f>IF(ISBLANK(A304),"",VLOOKUP(A304,[1]ADHERENTS!A:I,2))</f>
        <v/>
      </c>
      <c r="D304" s="159" t="str">
        <f>IF(ISBLANK(A304),"",VLOOKUP(A304,[1]ADHERENTS!A:I,3))</f>
        <v/>
      </c>
      <c r="E304" s="154" t="s">
        <v>320</v>
      </c>
      <c r="F304" s="178"/>
      <c r="G304" s="162" t="str">
        <f>IF(ISBLANK(A304),"",VLOOKUP(A304,[1]ADHERENTS!A:I,9))</f>
        <v/>
      </c>
      <c r="H304" s="162" t="str">
        <f>IF(ISBLANK(A304),"",VLOOKUP(A304,[1]ADHERENTS!A:I,7))</f>
        <v/>
      </c>
      <c r="I304" s="162" t="str">
        <f>IF(ISBLANK(A304),"",VLOOKUP(A304,[1]ADHERENTS!A:I,8))</f>
        <v/>
      </c>
      <c r="J304" s="179"/>
    </row>
    <row r="305" spans="1:10" ht="15.75" customHeight="1">
      <c r="A305" s="156"/>
      <c r="B305" s="177"/>
      <c r="C305" s="159" t="str">
        <f>IF(ISBLANK(A305),"",VLOOKUP(A305,[1]ADHERENTS!A:I,2))</f>
        <v/>
      </c>
      <c r="D305" s="159" t="str">
        <f>IF(ISBLANK(A305),"",VLOOKUP(A305,[1]ADHERENTS!A:I,3))</f>
        <v/>
      </c>
      <c r="E305" s="154" t="s">
        <v>320</v>
      </c>
      <c r="F305" s="178"/>
      <c r="G305" s="162" t="str">
        <f>IF(ISBLANK(A305),"",VLOOKUP(A305,[1]ADHERENTS!A:I,9))</f>
        <v/>
      </c>
      <c r="H305" s="162" t="str">
        <f>IF(ISBLANK(A305),"",VLOOKUP(A305,[1]ADHERENTS!A:I,7))</f>
        <v/>
      </c>
      <c r="I305" s="162" t="str">
        <f>IF(ISBLANK(A305),"",VLOOKUP(A305,[1]ADHERENTS!A:I,8))</f>
        <v/>
      </c>
      <c r="J305" s="179"/>
    </row>
    <row r="306" spans="1:10" ht="15.75" customHeight="1">
      <c r="A306" s="156"/>
      <c r="B306" s="177"/>
      <c r="C306" s="159" t="str">
        <f>IF(ISBLANK(A306),"",VLOOKUP(A306,[1]ADHERENTS!A:I,2))</f>
        <v/>
      </c>
      <c r="D306" s="159" t="str">
        <f>IF(ISBLANK(A306),"",VLOOKUP(A306,[1]ADHERENTS!A:I,3))</f>
        <v/>
      </c>
      <c r="E306" s="154" t="s">
        <v>320</v>
      </c>
      <c r="F306" s="178"/>
      <c r="G306" s="162" t="str">
        <f>IF(ISBLANK(A306),"",VLOOKUP(A306,[1]ADHERENTS!A:I,9))</f>
        <v/>
      </c>
      <c r="H306" s="162" t="str">
        <f>IF(ISBLANK(A306),"",VLOOKUP(A306,[1]ADHERENTS!A:I,7))</f>
        <v/>
      </c>
      <c r="I306" s="162" t="str">
        <f>IF(ISBLANK(A306),"",VLOOKUP(A306,[1]ADHERENTS!A:I,8))</f>
        <v/>
      </c>
      <c r="J306" s="179"/>
    </row>
    <row r="307" spans="1:10" ht="15.75" customHeight="1">
      <c r="A307" s="156"/>
      <c r="B307" s="177"/>
      <c r="C307" s="159" t="str">
        <f>IF(ISBLANK(A307),"",VLOOKUP(A307,[1]ADHERENTS!A:I,2))</f>
        <v/>
      </c>
      <c r="D307" s="159" t="str">
        <f>IF(ISBLANK(A307),"",VLOOKUP(A307,[1]ADHERENTS!A:I,3))</f>
        <v/>
      </c>
      <c r="E307" s="154" t="s">
        <v>320</v>
      </c>
      <c r="F307" s="178"/>
      <c r="G307" s="162" t="str">
        <f>IF(ISBLANK(A307),"",VLOOKUP(A307,[1]ADHERENTS!A:I,9))</f>
        <v/>
      </c>
      <c r="H307" s="162" t="str">
        <f>IF(ISBLANK(A307),"",VLOOKUP(A307,[1]ADHERENTS!A:I,7))</f>
        <v/>
      </c>
      <c r="I307" s="162" t="str">
        <f>IF(ISBLANK(A307),"",VLOOKUP(A307,[1]ADHERENTS!A:I,8))</f>
        <v/>
      </c>
      <c r="J307" s="179"/>
    </row>
    <row r="308" spans="1:10" ht="15.75" customHeight="1">
      <c r="A308" s="156"/>
      <c r="B308" s="177"/>
      <c r="C308" s="159" t="str">
        <f>IF(ISBLANK(A308),"",VLOOKUP(A308,[1]ADHERENTS!A:I,2))</f>
        <v/>
      </c>
      <c r="D308" s="159" t="str">
        <f>IF(ISBLANK(A308),"",VLOOKUP(A308,[1]ADHERENTS!A:I,3))</f>
        <v/>
      </c>
      <c r="E308" s="154" t="s">
        <v>320</v>
      </c>
      <c r="F308" s="178"/>
      <c r="G308" s="162" t="str">
        <f>IF(ISBLANK(A308),"",VLOOKUP(A308,[1]ADHERENTS!A:I,9))</f>
        <v/>
      </c>
      <c r="H308" s="162" t="str">
        <f>IF(ISBLANK(A308),"",VLOOKUP(A308,[1]ADHERENTS!A:I,7))</f>
        <v/>
      </c>
      <c r="I308" s="162" t="str">
        <f>IF(ISBLANK(A308),"",VLOOKUP(A308,[1]ADHERENTS!A:I,8))</f>
        <v/>
      </c>
      <c r="J308" s="179"/>
    </row>
    <row r="309" spans="1:10" ht="15.75" customHeight="1">
      <c r="A309" s="156"/>
      <c r="B309" s="177"/>
      <c r="C309" s="159" t="str">
        <f>IF(ISBLANK(A309),"",VLOOKUP(A309,[1]ADHERENTS!A:I,2))</f>
        <v/>
      </c>
      <c r="D309" s="159" t="str">
        <f>IF(ISBLANK(A309),"",VLOOKUP(A309,[1]ADHERENTS!A:I,3))</f>
        <v/>
      </c>
      <c r="E309" s="154" t="s">
        <v>320</v>
      </c>
      <c r="F309" s="178"/>
      <c r="G309" s="162" t="str">
        <f>IF(ISBLANK(A309),"",VLOOKUP(A309,[1]ADHERENTS!A:I,9))</f>
        <v/>
      </c>
      <c r="H309" s="162" t="str">
        <f>IF(ISBLANK(A309),"",VLOOKUP(A309,[1]ADHERENTS!A:I,7))</f>
        <v/>
      </c>
      <c r="I309" s="162" t="str">
        <f>IF(ISBLANK(A309),"",VLOOKUP(A309,[1]ADHERENTS!A:I,8))</f>
        <v/>
      </c>
      <c r="J309" s="179"/>
    </row>
    <row r="310" spans="1:10" ht="15.75" customHeight="1">
      <c r="A310" s="156"/>
      <c r="B310" s="177"/>
      <c r="C310" s="159" t="str">
        <f>IF(ISBLANK(A310),"",VLOOKUP(A310,[1]ADHERENTS!A:I,2))</f>
        <v/>
      </c>
      <c r="D310" s="159" t="str">
        <f>IF(ISBLANK(A310),"",VLOOKUP(A310,[1]ADHERENTS!A:I,3))</f>
        <v/>
      </c>
      <c r="E310" s="154" t="s">
        <v>320</v>
      </c>
      <c r="F310" s="178"/>
      <c r="G310" s="162" t="str">
        <f>IF(ISBLANK(A310),"",VLOOKUP(A310,[1]ADHERENTS!A:I,9))</f>
        <v/>
      </c>
      <c r="H310" s="162" t="str">
        <f>IF(ISBLANK(A310),"",VLOOKUP(A310,[1]ADHERENTS!A:I,7))</f>
        <v/>
      </c>
      <c r="I310" s="162" t="str">
        <f>IF(ISBLANK(A310),"",VLOOKUP(A310,[1]ADHERENTS!A:I,8))</f>
        <v/>
      </c>
      <c r="J310" s="179"/>
    </row>
    <row r="311" spans="1:10" ht="15.75" customHeight="1">
      <c r="A311" s="156"/>
      <c r="B311" s="177"/>
      <c r="C311" s="159" t="str">
        <f>IF(ISBLANK(A311),"",VLOOKUP(A311,[1]ADHERENTS!A:I,2))</f>
        <v/>
      </c>
      <c r="D311" s="159" t="str">
        <f>IF(ISBLANK(A311),"",VLOOKUP(A311,[1]ADHERENTS!A:I,3))</f>
        <v/>
      </c>
      <c r="E311" s="154" t="s">
        <v>320</v>
      </c>
      <c r="F311" s="178"/>
      <c r="G311" s="162" t="str">
        <f>IF(ISBLANK(A311),"",VLOOKUP(A311,[1]ADHERENTS!A:I,9))</f>
        <v/>
      </c>
      <c r="H311" s="162" t="str">
        <f>IF(ISBLANK(A311),"",VLOOKUP(A311,[1]ADHERENTS!A:I,7))</f>
        <v/>
      </c>
      <c r="I311" s="162" t="str">
        <f>IF(ISBLANK(A311),"",VLOOKUP(A311,[1]ADHERENTS!A:I,8))</f>
        <v/>
      </c>
      <c r="J311" s="179"/>
    </row>
    <row r="312" spans="1:10" ht="15.75" customHeight="1">
      <c r="A312" s="156"/>
      <c r="B312" s="177"/>
      <c r="C312" s="159" t="str">
        <f>IF(ISBLANK(A312),"",VLOOKUP(A312,[1]ADHERENTS!A:I,2))</f>
        <v/>
      </c>
      <c r="D312" s="159" t="str">
        <f>IF(ISBLANK(A312),"",VLOOKUP(A312,[1]ADHERENTS!A:I,3))</f>
        <v/>
      </c>
      <c r="E312" s="154" t="s">
        <v>320</v>
      </c>
      <c r="F312" s="178"/>
      <c r="G312" s="162" t="str">
        <f>IF(ISBLANK(A312),"",VLOOKUP(A312,[1]ADHERENTS!A:I,9))</f>
        <v/>
      </c>
      <c r="H312" s="162" t="str">
        <f>IF(ISBLANK(A312),"",VLOOKUP(A312,[1]ADHERENTS!A:I,7))</f>
        <v/>
      </c>
      <c r="I312" s="162" t="str">
        <f>IF(ISBLANK(A312),"",VLOOKUP(A312,[1]ADHERENTS!A:I,8))</f>
        <v/>
      </c>
      <c r="J312" s="179"/>
    </row>
    <row r="313" spans="1:10" ht="15.75" customHeight="1">
      <c r="A313" s="156"/>
      <c r="B313" s="177"/>
      <c r="C313" s="159" t="str">
        <f>IF(ISBLANK(A313),"",VLOOKUP(A313,[1]ADHERENTS!A:I,2))</f>
        <v/>
      </c>
      <c r="D313" s="159" t="str">
        <f>IF(ISBLANK(A313),"",VLOOKUP(A313,[1]ADHERENTS!A:I,3))</f>
        <v/>
      </c>
      <c r="E313" s="154" t="s">
        <v>320</v>
      </c>
      <c r="F313" s="178"/>
      <c r="G313" s="162" t="str">
        <f>IF(ISBLANK(A313),"",VLOOKUP(A313,[1]ADHERENTS!A:I,9))</f>
        <v/>
      </c>
      <c r="H313" s="162" t="str">
        <f>IF(ISBLANK(A313),"",VLOOKUP(A313,[1]ADHERENTS!A:I,7))</f>
        <v/>
      </c>
      <c r="I313" s="162" t="str">
        <f>IF(ISBLANK(A313),"",VLOOKUP(A313,[1]ADHERENTS!A:I,8))</f>
        <v/>
      </c>
      <c r="J313" s="179"/>
    </row>
    <row r="314" spans="1:10" ht="15.75" customHeight="1">
      <c r="A314" s="156"/>
      <c r="B314" s="177"/>
      <c r="C314" s="159" t="str">
        <f>IF(ISBLANK(A314),"",VLOOKUP(A314,[1]ADHERENTS!A:I,2))</f>
        <v/>
      </c>
      <c r="D314" s="159" t="str">
        <f>IF(ISBLANK(A314),"",VLOOKUP(A314,[1]ADHERENTS!A:I,3))</f>
        <v/>
      </c>
      <c r="E314" s="154" t="s">
        <v>320</v>
      </c>
      <c r="F314" s="178"/>
      <c r="G314" s="162" t="str">
        <f>IF(ISBLANK(A314),"",VLOOKUP(A314,[1]ADHERENTS!A:I,9))</f>
        <v/>
      </c>
      <c r="H314" s="162" t="str">
        <f>IF(ISBLANK(A314),"",VLOOKUP(A314,[1]ADHERENTS!A:I,7))</f>
        <v/>
      </c>
      <c r="I314" s="162" t="str">
        <f>IF(ISBLANK(A314),"",VLOOKUP(A314,[1]ADHERENTS!A:I,8))</f>
        <v/>
      </c>
      <c r="J314" s="179"/>
    </row>
    <row r="315" spans="1:10" ht="15.75" customHeight="1">
      <c r="A315" s="156"/>
      <c r="B315" s="177"/>
      <c r="C315" s="159" t="str">
        <f>IF(ISBLANK(A315),"",VLOOKUP(A315,[1]ADHERENTS!A:I,2))</f>
        <v/>
      </c>
      <c r="D315" s="159" t="str">
        <f>IF(ISBLANK(A315),"",VLOOKUP(A315,[1]ADHERENTS!A:I,3))</f>
        <v/>
      </c>
      <c r="E315" s="154" t="s">
        <v>320</v>
      </c>
      <c r="F315" s="178"/>
      <c r="G315" s="162" t="str">
        <f>IF(ISBLANK(A315),"",VLOOKUP(A315,[1]ADHERENTS!A:I,9))</f>
        <v/>
      </c>
      <c r="H315" s="162" t="str">
        <f>IF(ISBLANK(A315),"",VLOOKUP(A315,[1]ADHERENTS!A:I,7))</f>
        <v/>
      </c>
      <c r="I315" s="162" t="str">
        <f>IF(ISBLANK(A315),"",VLOOKUP(A315,[1]ADHERENTS!A:I,8))</f>
        <v/>
      </c>
      <c r="J315" s="179"/>
    </row>
    <row r="316" spans="1:10" ht="15.75" customHeight="1">
      <c r="A316" s="156"/>
      <c r="B316" s="177"/>
      <c r="C316" s="159" t="str">
        <f>IF(ISBLANK(A316),"",VLOOKUP(A316,[1]ADHERENTS!A:I,2))</f>
        <v/>
      </c>
      <c r="D316" s="159" t="str">
        <f>IF(ISBLANK(A316),"",VLOOKUP(A316,[1]ADHERENTS!A:I,3))</f>
        <v/>
      </c>
      <c r="E316" s="154" t="s">
        <v>320</v>
      </c>
      <c r="F316" s="178"/>
      <c r="G316" s="162" t="str">
        <f>IF(ISBLANK(A316),"",VLOOKUP(A316,[1]ADHERENTS!A:I,9))</f>
        <v/>
      </c>
      <c r="H316" s="162" t="str">
        <f>IF(ISBLANK(A316),"",VLOOKUP(A316,[1]ADHERENTS!A:I,7))</f>
        <v/>
      </c>
      <c r="I316" s="162" t="str">
        <f>IF(ISBLANK(A316),"",VLOOKUP(A316,[1]ADHERENTS!A:I,8))</f>
        <v/>
      </c>
      <c r="J316" s="179"/>
    </row>
    <row r="317" spans="1:10" ht="15.75" customHeight="1">
      <c r="A317" s="156"/>
      <c r="B317" s="177"/>
      <c r="C317" s="159" t="str">
        <f>IF(ISBLANK(A317),"",VLOOKUP(A317,[1]ADHERENTS!A:I,2))</f>
        <v/>
      </c>
      <c r="D317" s="159" t="str">
        <f>IF(ISBLANK(A317),"",VLOOKUP(A317,[1]ADHERENTS!A:I,3))</f>
        <v/>
      </c>
      <c r="E317" s="154" t="s">
        <v>320</v>
      </c>
      <c r="F317" s="178"/>
      <c r="G317" s="162" t="str">
        <f>IF(ISBLANK(A317),"",VLOOKUP(A317,[1]ADHERENTS!A:I,9))</f>
        <v/>
      </c>
      <c r="H317" s="162" t="str">
        <f>IF(ISBLANK(A317),"",VLOOKUP(A317,[1]ADHERENTS!A:I,7))</f>
        <v/>
      </c>
      <c r="I317" s="162" t="str">
        <f>IF(ISBLANK(A317),"",VLOOKUP(A317,[1]ADHERENTS!A:I,8))</f>
        <v/>
      </c>
      <c r="J317" s="179"/>
    </row>
    <row r="318" spans="1:10" ht="15.75" customHeight="1">
      <c r="A318" s="156"/>
      <c r="B318" s="177"/>
      <c r="C318" s="159" t="str">
        <f>IF(ISBLANK(A318),"",VLOOKUP(A318,[1]ADHERENTS!A:I,2))</f>
        <v/>
      </c>
      <c r="D318" s="159" t="str">
        <f>IF(ISBLANK(A318),"",VLOOKUP(A318,[1]ADHERENTS!A:I,3))</f>
        <v/>
      </c>
      <c r="E318" s="154" t="s">
        <v>320</v>
      </c>
      <c r="F318" s="178"/>
      <c r="G318" s="162" t="str">
        <f>IF(ISBLANK(A318),"",VLOOKUP(A318,[1]ADHERENTS!A:I,9))</f>
        <v/>
      </c>
      <c r="H318" s="162" t="str">
        <f>IF(ISBLANK(A318),"",VLOOKUP(A318,[1]ADHERENTS!A:I,7))</f>
        <v/>
      </c>
      <c r="I318" s="162" t="str">
        <f>IF(ISBLANK(A318),"",VLOOKUP(A318,[1]ADHERENTS!A:I,8))</f>
        <v/>
      </c>
      <c r="J318" s="179"/>
    </row>
    <row r="319" spans="1:10" ht="15.75" customHeight="1">
      <c r="A319" s="156"/>
      <c r="B319" s="177"/>
      <c r="C319" s="159" t="str">
        <f>IF(ISBLANK(A319),"",VLOOKUP(A319,[1]ADHERENTS!A:I,2))</f>
        <v/>
      </c>
      <c r="D319" s="159" t="str">
        <f>IF(ISBLANK(A319),"",VLOOKUP(A319,[1]ADHERENTS!A:I,3))</f>
        <v/>
      </c>
      <c r="E319" s="154" t="s">
        <v>320</v>
      </c>
      <c r="F319" s="178"/>
      <c r="G319" s="162" t="str">
        <f>IF(ISBLANK(A319),"",VLOOKUP(A319,[1]ADHERENTS!A:I,9))</f>
        <v/>
      </c>
      <c r="H319" s="162" t="str">
        <f>IF(ISBLANK(A319),"",VLOOKUP(A319,[1]ADHERENTS!A:I,7))</f>
        <v/>
      </c>
      <c r="I319" s="162" t="str">
        <f>IF(ISBLANK(A319),"",VLOOKUP(A319,[1]ADHERENTS!A:I,8))</f>
        <v/>
      </c>
      <c r="J319" s="179"/>
    </row>
    <row r="320" spans="1:10" ht="15.75" customHeight="1">
      <c r="A320" s="156"/>
      <c r="B320" s="177"/>
      <c r="C320" s="159" t="str">
        <f>IF(ISBLANK(A320),"",VLOOKUP(A320,[1]ADHERENTS!A:I,2))</f>
        <v/>
      </c>
      <c r="D320" s="159" t="str">
        <f>IF(ISBLANK(A320),"",VLOOKUP(A320,[1]ADHERENTS!A:I,3))</f>
        <v/>
      </c>
      <c r="E320" s="154" t="s">
        <v>320</v>
      </c>
      <c r="F320" s="178"/>
      <c r="G320" s="162" t="str">
        <f>IF(ISBLANK(A320),"",VLOOKUP(A320,[1]ADHERENTS!A:I,9))</f>
        <v/>
      </c>
      <c r="H320" s="162" t="str">
        <f>IF(ISBLANK(A320),"",VLOOKUP(A320,[1]ADHERENTS!A:I,7))</f>
        <v/>
      </c>
      <c r="I320" s="162" t="str">
        <f>IF(ISBLANK(A320),"",VLOOKUP(A320,[1]ADHERENTS!A:I,8))</f>
        <v/>
      </c>
      <c r="J320" s="179"/>
    </row>
    <row r="321" spans="1:10" ht="15.75" customHeight="1">
      <c r="A321" s="156"/>
      <c r="B321" s="177"/>
      <c r="C321" s="159" t="str">
        <f>IF(ISBLANK(A321),"",VLOOKUP(A321,[1]ADHERENTS!A:I,2))</f>
        <v/>
      </c>
      <c r="D321" s="159" t="str">
        <f>IF(ISBLANK(A321),"",VLOOKUP(A321,[1]ADHERENTS!A:I,3))</f>
        <v/>
      </c>
      <c r="E321" s="154" t="s">
        <v>320</v>
      </c>
      <c r="F321" s="178"/>
      <c r="G321" s="162" t="str">
        <f>IF(ISBLANK(A321),"",VLOOKUP(A321,[1]ADHERENTS!A:I,9))</f>
        <v/>
      </c>
      <c r="H321" s="162" t="str">
        <f>IF(ISBLANK(A321),"",VLOOKUP(A321,[1]ADHERENTS!A:I,7))</f>
        <v/>
      </c>
      <c r="I321" s="162" t="str">
        <f>IF(ISBLANK(A321),"",VLOOKUP(A321,[1]ADHERENTS!A:I,8))</f>
        <v/>
      </c>
      <c r="J321" s="179"/>
    </row>
    <row r="322" spans="1:10" ht="15.75" customHeight="1">
      <c r="A322" s="156"/>
      <c r="B322" s="177"/>
      <c r="C322" s="159" t="str">
        <f>IF(ISBLANK(A322),"",VLOOKUP(A322,[1]ADHERENTS!A:I,2))</f>
        <v/>
      </c>
      <c r="D322" s="159" t="str">
        <f>IF(ISBLANK(A322),"",VLOOKUP(A322,[1]ADHERENTS!A:I,3))</f>
        <v/>
      </c>
      <c r="E322" s="154" t="s">
        <v>320</v>
      </c>
      <c r="F322" s="178"/>
      <c r="G322" s="162" t="str">
        <f>IF(ISBLANK(A322),"",VLOOKUP(A322,[1]ADHERENTS!A:I,9))</f>
        <v/>
      </c>
      <c r="H322" s="162" t="str">
        <f>IF(ISBLANK(A322),"",VLOOKUP(A322,[1]ADHERENTS!A:I,7))</f>
        <v/>
      </c>
      <c r="I322" s="162" t="str">
        <f>IF(ISBLANK(A322),"",VLOOKUP(A322,[1]ADHERENTS!A:I,8))</f>
        <v/>
      </c>
      <c r="J322" s="179"/>
    </row>
    <row r="323" spans="1:10" ht="15.75" customHeight="1">
      <c r="A323" s="156"/>
      <c r="B323" s="177"/>
      <c r="C323" s="159" t="str">
        <f>IF(ISBLANK(A323),"",VLOOKUP(A323,[1]ADHERENTS!A:I,2))</f>
        <v/>
      </c>
      <c r="D323" s="159" t="str">
        <f>IF(ISBLANK(A323),"",VLOOKUP(A323,[1]ADHERENTS!A:I,3))</f>
        <v/>
      </c>
      <c r="E323" s="154" t="s">
        <v>320</v>
      </c>
      <c r="F323" s="178"/>
      <c r="G323" s="162" t="str">
        <f>IF(ISBLANK(A323),"",VLOOKUP(A323,[1]ADHERENTS!A:I,9))</f>
        <v/>
      </c>
      <c r="H323" s="162" t="str">
        <f>IF(ISBLANK(A323),"",VLOOKUP(A323,[1]ADHERENTS!A:I,7))</f>
        <v/>
      </c>
      <c r="I323" s="162" t="str">
        <f>IF(ISBLANK(A323),"",VLOOKUP(A323,[1]ADHERENTS!A:I,8))</f>
        <v/>
      </c>
      <c r="J323" s="179"/>
    </row>
    <row r="324" spans="1:10" ht="15.75" customHeight="1">
      <c r="A324" s="156"/>
      <c r="B324" s="177"/>
      <c r="C324" s="159" t="str">
        <f>IF(ISBLANK(A324),"",VLOOKUP(A324,[1]ADHERENTS!A:I,2))</f>
        <v/>
      </c>
      <c r="D324" s="159" t="str">
        <f>IF(ISBLANK(A324),"",VLOOKUP(A324,[1]ADHERENTS!A:I,3))</f>
        <v/>
      </c>
      <c r="E324" s="154" t="s">
        <v>320</v>
      </c>
      <c r="F324" s="178"/>
      <c r="G324" s="162" t="str">
        <f>IF(ISBLANK(A324),"",VLOOKUP(A324,[1]ADHERENTS!A:I,9))</f>
        <v/>
      </c>
      <c r="H324" s="162" t="str">
        <f>IF(ISBLANK(A324),"",VLOOKUP(A324,[1]ADHERENTS!A:I,7))</f>
        <v/>
      </c>
      <c r="I324" s="162" t="str">
        <f>IF(ISBLANK(A324),"",VLOOKUP(A324,[1]ADHERENTS!A:I,8))</f>
        <v/>
      </c>
      <c r="J324" s="179"/>
    </row>
    <row r="325" spans="1:10" ht="15.75" customHeight="1">
      <c r="A325" s="156"/>
      <c r="B325" s="177"/>
      <c r="C325" s="159" t="str">
        <f>IF(ISBLANK(A325),"",VLOOKUP(A325,[1]ADHERENTS!A:I,2))</f>
        <v/>
      </c>
      <c r="D325" s="159" t="str">
        <f>IF(ISBLANK(A325),"",VLOOKUP(A325,[1]ADHERENTS!A:I,3))</f>
        <v/>
      </c>
      <c r="E325" s="154" t="s">
        <v>320</v>
      </c>
      <c r="F325" s="178"/>
      <c r="G325" s="162" t="str">
        <f>IF(ISBLANK(A325),"",VLOOKUP(A325,[1]ADHERENTS!A:I,9))</f>
        <v/>
      </c>
      <c r="H325" s="162" t="str">
        <f>IF(ISBLANK(A325),"",VLOOKUP(A325,[1]ADHERENTS!A:I,7))</f>
        <v/>
      </c>
      <c r="I325" s="162" t="str">
        <f>IF(ISBLANK(A325),"",VLOOKUP(A325,[1]ADHERENTS!A:I,8))</f>
        <v/>
      </c>
      <c r="J325" s="179"/>
    </row>
    <row r="326" spans="1:10" ht="15.75" customHeight="1">
      <c r="A326" s="156"/>
      <c r="B326" s="177"/>
      <c r="C326" s="159" t="str">
        <f>IF(ISBLANK(A326),"",VLOOKUP(A326,[1]ADHERENTS!A:I,2))</f>
        <v/>
      </c>
      <c r="D326" s="159" t="str">
        <f>IF(ISBLANK(A326),"",VLOOKUP(A326,[1]ADHERENTS!A:I,3))</f>
        <v/>
      </c>
      <c r="E326" s="154" t="s">
        <v>320</v>
      </c>
      <c r="F326" s="178"/>
      <c r="G326" s="162" t="str">
        <f>IF(ISBLANK(A326),"",VLOOKUP(A326,[1]ADHERENTS!A:I,9))</f>
        <v/>
      </c>
      <c r="H326" s="162" t="str">
        <f>IF(ISBLANK(A326),"",VLOOKUP(A326,[1]ADHERENTS!A:I,7))</f>
        <v/>
      </c>
      <c r="I326" s="162" t="str">
        <f>IF(ISBLANK(A326),"",VLOOKUP(A326,[1]ADHERENTS!A:I,8))</f>
        <v/>
      </c>
      <c r="J326" s="179"/>
    </row>
    <row r="327" spans="1:10" ht="15.75" customHeight="1">
      <c r="A327" s="156"/>
      <c r="B327" s="177"/>
      <c r="C327" s="159" t="str">
        <f>IF(ISBLANK(A327),"",VLOOKUP(A327,[1]ADHERENTS!A:I,2))</f>
        <v/>
      </c>
      <c r="D327" s="159" t="str">
        <f>IF(ISBLANK(A327),"",VLOOKUP(A327,[1]ADHERENTS!A:I,3))</f>
        <v/>
      </c>
      <c r="E327" s="154" t="s">
        <v>320</v>
      </c>
      <c r="F327" s="178"/>
      <c r="G327" s="162" t="str">
        <f>IF(ISBLANK(A327),"",VLOOKUP(A327,[1]ADHERENTS!A:I,9))</f>
        <v/>
      </c>
      <c r="H327" s="162" t="str">
        <f>IF(ISBLANK(A327),"",VLOOKUP(A327,[1]ADHERENTS!A:I,7))</f>
        <v/>
      </c>
      <c r="I327" s="162" t="str">
        <f>IF(ISBLANK(A327),"",VLOOKUP(A327,[1]ADHERENTS!A:I,8))</f>
        <v/>
      </c>
      <c r="J327" s="179"/>
    </row>
    <row r="328" spans="1:10" ht="15.75" customHeight="1">
      <c r="A328" s="156"/>
      <c r="B328" s="177"/>
      <c r="C328" s="159" t="str">
        <f>IF(ISBLANK(A328),"",VLOOKUP(A328,[1]ADHERENTS!A:I,2))</f>
        <v/>
      </c>
      <c r="D328" s="159" t="str">
        <f>IF(ISBLANK(A328),"",VLOOKUP(A328,[1]ADHERENTS!A:I,3))</f>
        <v/>
      </c>
      <c r="E328" s="154" t="s">
        <v>320</v>
      </c>
      <c r="F328" s="178"/>
      <c r="G328" s="162" t="str">
        <f>IF(ISBLANK(A328),"",VLOOKUP(A328,[1]ADHERENTS!A:I,9))</f>
        <v/>
      </c>
      <c r="H328" s="162" t="str">
        <f>IF(ISBLANK(A328),"",VLOOKUP(A328,[1]ADHERENTS!A:I,7))</f>
        <v/>
      </c>
      <c r="I328" s="162" t="str">
        <f>IF(ISBLANK(A328),"",VLOOKUP(A328,[1]ADHERENTS!A:I,8))</f>
        <v/>
      </c>
      <c r="J328" s="179"/>
    </row>
    <row r="329" spans="1:10" ht="15.75" customHeight="1">
      <c r="A329" s="156"/>
      <c r="B329" s="177"/>
      <c r="C329" s="159" t="str">
        <f>IF(ISBLANK(A329),"",VLOOKUP(A329,[1]ADHERENTS!A:I,2))</f>
        <v/>
      </c>
      <c r="D329" s="159" t="str">
        <f>IF(ISBLANK(A329),"",VLOOKUP(A329,[1]ADHERENTS!A:I,3))</f>
        <v/>
      </c>
      <c r="E329" s="154" t="s">
        <v>320</v>
      </c>
      <c r="F329" s="178"/>
      <c r="G329" s="162" t="str">
        <f>IF(ISBLANK(A329),"",VLOOKUP(A329,[1]ADHERENTS!A:I,9))</f>
        <v/>
      </c>
      <c r="H329" s="162" t="str">
        <f>IF(ISBLANK(A329),"",VLOOKUP(A329,[1]ADHERENTS!A:I,7))</f>
        <v/>
      </c>
      <c r="I329" s="162" t="str">
        <f>IF(ISBLANK(A329),"",VLOOKUP(A329,[1]ADHERENTS!A:I,8))</f>
        <v/>
      </c>
      <c r="J329" s="179"/>
    </row>
    <row r="330" spans="1:10" ht="15.75" customHeight="1">
      <c r="A330" s="156"/>
      <c r="B330" s="177"/>
      <c r="C330" s="159" t="str">
        <f>IF(ISBLANK(A330),"",VLOOKUP(A330,[1]ADHERENTS!A:I,2))</f>
        <v/>
      </c>
      <c r="D330" s="159" t="str">
        <f>IF(ISBLANK(A330),"",VLOOKUP(A330,[1]ADHERENTS!A:I,3))</f>
        <v/>
      </c>
      <c r="E330" s="154" t="s">
        <v>320</v>
      </c>
      <c r="F330" s="178"/>
      <c r="G330" s="162" t="str">
        <f>IF(ISBLANK(A330),"",VLOOKUP(A330,[1]ADHERENTS!A:I,9))</f>
        <v/>
      </c>
      <c r="H330" s="162" t="str">
        <f>IF(ISBLANK(A330),"",VLOOKUP(A330,[1]ADHERENTS!A:I,7))</f>
        <v/>
      </c>
      <c r="I330" s="162" t="str">
        <f>IF(ISBLANK(A330),"",VLOOKUP(A330,[1]ADHERENTS!A:I,8))</f>
        <v/>
      </c>
      <c r="J330" s="179"/>
    </row>
    <row r="331" spans="1:10" ht="15.75" customHeight="1">
      <c r="A331" s="156"/>
      <c r="B331" s="177"/>
      <c r="C331" s="159" t="str">
        <f>IF(ISBLANK(A331),"",VLOOKUP(A331,[1]ADHERENTS!A:I,2))</f>
        <v/>
      </c>
      <c r="D331" s="159" t="str">
        <f>IF(ISBLANK(A331),"",VLOOKUP(A331,[1]ADHERENTS!A:I,3))</f>
        <v/>
      </c>
      <c r="E331" s="154" t="s">
        <v>320</v>
      </c>
      <c r="F331" s="178"/>
      <c r="G331" s="162" t="str">
        <f>IF(ISBLANK(A331),"",VLOOKUP(A331,[1]ADHERENTS!A:I,9))</f>
        <v/>
      </c>
      <c r="H331" s="162" t="str">
        <f>IF(ISBLANK(A331),"",VLOOKUP(A331,[1]ADHERENTS!A:I,7))</f>
        <v/>
      </c>
      <c r="I331" s="162" t="str">
        <f>IF(ISBLANK(A331),"",VLOOKUP(A331,[1]ADHERENTS!A:I,8))</f>
        <v/>
      </c>
      <c r="J331" s="179"/>
    </row>
    <row r="332" spans="1:10" ht="15.75" customHeight="1">
      <c r="A332" s="156"/>
      <c r="B332" s="177"/>
      <c r="C332" s="159" t="str">
        <f>IF(ISBLANK(A332),"",VLOOKUP(A332,[1]ADHERENTS!A:I,2))</f>
        <v/>
      </c>
      <c r="D332" s="159" t="str">
        <f>IF(ISBLANK(A332),"",VLOOKUP(A332,[1]ADHERENTS!A:I,3))</f>
        <v/>
      </c>
      <c r="E332" s="154" t="s">
        <v>320</v>
      </c>
      <c r="F332" s="178"/>
      <c r="G332" s="162" t="str">
        <f>IF(ISBLANK(A332),"",VLOOKUP(A332,[1]ADHERENTS!A:I,9))</f>
        <v/>
      </c>
      <c r="H332" s="162" t="str">
        <f>IF(ISBLANK(A332),"",VLOOKUP(A332,[1]ADHERENTS!A:I,7))</f>
        <v/>
      </c>
      <c r="I332" s="162" t="str">
        <f>IF(ISBLANK(A332),"",VLOOKUP(A332,[1]ADHERENTS!A:I,8))</f>
        <v/>
      </c>
      <c r="J332" s="179"/>
    </row>
    <row r="333" spans="1:10" ht="15.75" customHeight="1">
      <c r="A333" s="156"/>
      <c r="B333" s="177"/>
      <c r="C333" s="159" t="str">
        <f>IF(ISBLANK(A333),"",VLOOKUP(A333,[1]ADHERENTS!A:I,2))</f>
        <v/>
      </c>
      <c r="D333" s="159" t="str">
        <f>IF(ISBLANK(A333),"",VLOOKUP(A333,[1]ADHERENTS!A:I,3))</f>
        <v/>
      </c>
      <c r="E333" s="154" t="s">
        <v>320</v>
      </c>
      <c r="F333" s="178"/>
      <c r="G333" s="162" t="str">
        <f>IF(ISBLANK(A333),"",VLOOKUP(A333,[1]ADHERENTS!A:I,9))</f>
        <v/>
      </c>
      <c r="H333" s="162" t="str">
        <f>IF(ISBLANK(A333),"",VLOOKUP(A333,[1]ADHERENTS!A:I,7))</f>
        <v/>
      </c>
      <c r="I333" s="162" t="str">
        <f>IF(ISBLANK(A333),"",VLOOKUP(A333,[1]ADHERENTS!A:I,8))</f>
        <v/>
      </c>
      <c r="J333" s="179"/>
    </row>
    <row r="334" spans="1:10" ht="15.75" customHeight="1">
      <c r="A334" s="156"/>
      <c r="B334" s="177"/>
      <c r="C334" s="159" t="str">
        <f>IF(ISBLANK(A334),"",VLOOKUP(A334,[1]ADHERENTS!A:I,2))</f>
        <v/>
      </c>
      <c r="D334" s="159" t="str">
        <f>IF(ISBLANK(A334),"",VLOOKUP(A334,[1]ADHERENTS!A:I,3))</f>
        <v/>
      </c>
      <c r="E334" s="154" t="s">
        <v>320</v>
      </c>
      <c r="F334" s="178"/>
      <c r="G334" s="162" t="str">
        <f>IF(ISBLANK(A334),"",VLOOKUP(A334,[1]ADHERENTS!A:I,9))</f>
        <v/>
      </c>
      <c r="H334" s="162" t="str">
        <f>IF(ISBLANK(A334),"",VLOOKUP(A334,[1]ADHERENTS!A:I,7))</f>
        <v/>
      </c>
      <c r="I334" s="162" t="str">
        <f>IF(ISBLANK(A334),"",VLOOKUP(A334,[1]ADHERENTS!A:I,8))</f>
        <v/>
      </c>
      <c r="J334" s="179"/>
    </row>
    <row r="335" spans="1:10" ht="15.75" customHeight="1">
      <c r="A335" s="156"/>
      <c r="B335" s="177"/>
      <c r="C335" s="159" t="str">
        <f>IF(ISBLANK(A335),"",VLOOKUP(A335,[1]ADHERENTS!A:I,2))</f>
        <v/>
      </c>
      <c r="D335" s="159" t="str">
        <f>IF(ISBLANK(A335),"",VLOOKUP(A335,[1]ADHERENTS!A:I,3))</f>
        <v/>
      </c>
      <c r="E335" s="154" t="s">
        <v>320</v>
      </c>
      <c r="F335" s="178"/>
      <c r="G335" s="162" t="str">
        <f>IF(ISBLANK(A335),"",VLOOKUP(A335,[1]ADHERENTS!A:I,9))</f>
        <v/>
      </c>
      <c r="H335" s="162" t="str">
        <f>IF(ISBLANK(A335),"",VLOOKUP(A335,[1]ADHERENTS!A:I,7))</f>
        <v/>
      </c>
      <c r="I335" s="162" t="str">
        <f>IF(ISBLANK(A335),"",VLOOKUP(A335,[1]ADHERENTS!A:I,8))</f>
        <v/>
      </c>
      <c r="J335" s="179"/>
    </row>
    <row r="336" spans="1:10" ht="15.75" customHeight="1">
      <c r="A336" s="156"/>
      <c r="B336" s="177"/>
      <c r="C336" s="159" t="str">
        <f>IF(ISBLANK(A336),"",VLOOKUP(A336,[1]ADHERENTS!A:I,2))</f>
        <v/>
      </c>
      <c r="D336" s="159" t="str">
        <f>IF(ISBLANK(A336),"",VLOOKUP(A336,[1]ADHERENTS!A:I,3))</f>
        <v/>
      </c>
      <c r="E336" s="154" t="s">
        <v>320</v>
      </c>
      <c r="F336" s="178"/>
      <c r="G336" s="162" t="str">
        <f>IF(ISBLANK(A336),"",VLOOKUP(A336,[1]ADHERENTS!A:I,9))</f>
        <v/>
      </c>
      <c r="H336" s="162" t="str">
        <f>IF(ISBLANK(A336),"",VLOOKUP(A336,[1]ADHERENTS!A:I,7))</f>
        <v/>
      </c>
      <c r="I336" s="162" t="str">
        <f>IF(ISBLANK(A336),"",VLOOKUP(A336,[1]ADHERENTS!A:I,8))</f>
        <v/>
      </c>
      <c r="J336" s="179"/>
    </row>
    <row r="337" spans="1:10" ht="15.75" customHeight="1">
      <c r="A337" s="156"/>
      <c r="B337" s="177"/>
      <c r="C337" s="159" t="str">
        <f>IF(ISBLANK(A337),"",VLOOKUP(A337,[1]ADHERENTS!A:I,2))</f>
        <v/>
      </c>
      <c r="D337" s="159" t="str">
        <f>IF(ISBLANK(A337),"",VLOOKUP(A337,[1]ADHERENTS!A:I,3))</f>
        <v/>
      </c>
      <c r="E337" s="154" t="s">
        <v>320</v>
      </c>
      <c r="F337" s="178"/>
      <c r="G337" s="162" t="str">
        <f>IF(ISBLANK(A337),"",VLOOKUP(A337,[1]ADHERENTS!A:I,9))</f>
        <v/>
      </c>
      <c r="H337" s="162" t="str">
        <f>IF(ISBLANK(A337),"",VLOOKUP(A337,[1]ADHERENTS!A:I,7))</f>
        <v/>
      </c>
      <c r="I337" s="162" t="str">
        <f>IF(ISBLANK(A337),"",VLOOKUP(A337,[1]ADHERENTS!A:I,8))</f>
        <v/>
      </c>
      <c r="J337" s="179"/>
    </row>
    <row r="338" spans="1:10" ht="15.75" customHeight="1">
      <c r="A338" s="156"/>
      <c r="B338" s="177"/>
      <c r="C338" s="159" t="str">
        <f>IF(ISBLANK(A338),"",VLOOKUP(A338,[1]ADHERENTS!A:I,2))</f>
        <v/>
      </c>
      <c r="D338" s="159" t="str">
        <f>IF(ISBLANK(A338),"",VLOOKUP(A338,[1]ADHERENTS!A:I,3))</f>
        <v/>
      </c>
      <c r="E338" s="154" t="s">
        <v>320</v>
      </c>
      <c r="F338" s="178"/>
      <c r="G338" s="162" t="str">
        <f>IF(ISBLANK(A338),"",VLOOKUP(A338,[1]ADHERENTS!A:I,9))</f>
        <v/>
      </c>
      <c r="H338" s="162" t="str">
        <f>IF(ISBLANK(A338),"",VLOOKUP(A338,[1]ADHERENTS!A:I,7))</f>
        <v/>
      </c>
      <c r="I338" s="162" t="str">
        <f>IF(ISBLANK(A338),"",VLOOKUP(A338,[1]ADHERENTS!A:I,8))</f>
        <v/>
      </c>
      <c r="J338" s="179"/>
    </row>
    <row r="339" spans="1:10" ht="15.75" customHeight="1">
      <c r="A339" s="156"/>
      <c r="B339" s="177"/>
      <c r="C339" s="159" t="str">
        <f>IF(ISBLANK(A339),"",VLOOKUP(A339,[1]ADHERENTS!A:I,2))</f>
        <v/>
      </c>
      <c r="D339" s="159" t="str">
        <f>IF(ISBLANK(A339),"",VLOOKUP(A339,[1]ADHERENTS!A:I,3))</f>
        <v/>
      </c>
      <c r="E339" s="154" t="s">
        <v>320</v>
      </c>
      <c r="F339" s="178"/>
      <c r="G339" s="162" t="str">
        <f>IF(ISBLANK(A339),"",VLOOKUP(A339,[1]ADHERENTS!A:I,9))</f>
        <v/>
      </c>
      <c r="H339" s="162" t="str">
        <f>IF(ISBLANK(A339),"",VLOOKUP(A339,[1]ADHERENTS!A:I,7))</f>
        <v/>
      </c>
      <c r="I339" s="162" t="str">
        <f>IF(ISBLANK(A339),"",VLOOKUP(A339,[1]ADHERENTS!A:I,8))</f>
        <v/>
      </c>
      <c r="J339" s="179"/>
    </row>
    <row r="340" spans="1:10" ht="15.75" customHeight="1">
      <c r="A340" s="156"/>
      <c r="B340" s="177"/>
      <c r="C340" s="159" t="str">
        <f>IF(ISBLANK(A340),"",VLOOKUP(A340,[1]ADHERENTS!A:I,2))</f>
        <v/>
      </c>
      <c r="D340" s="159" t="str">
        <f>IF(ISBLANK(A340),"",VLOOKUP(A340,[1]ADHERENTS!A:I,3))</f>
        <v/>
      </c>
      <c r="E340" s="154" t="s">
        <v>320</v>
      </c>
      <c r="F340" s="178"/>
      <c r="G340" s="162" t="str">
        <f>IF(ISBLANK(A340),"",VLOOKUP(A340,[1]ADHERENTS!A:I,9))</f>
        <v/>
      </c>
      <c r="H340" s="162" t="str">
        <f>IF(ISBLANK(A340),"",VLOOKUP(A340,[1]ADHERENTS!A:I,7))</f>
        <v/>
      </c>
      <c r="I340" s="162" t="str">
        <f>IF(ISBLANK(A340),"",VLOOKUP(A340,[1]ADHERENTS!A:I,8))</f>
        <v/>
      </c>
      <c r="J340" s="179"/>
    </row>
    <row r="341" spans="1:10" ht="15.75" customHeight="1">
      <c r="A341" s="156"/>
      <c r="B341" s="177"/>
      <c r="C341" s="159" t="str">
        <f>IF(ISBLANK(A341),"",VLOOKUP(A341,[1]ADHERENTS!A:I,2))</f>
        <v/>
      </c>
      <c r="D341" s="159" t="str">
        <f>IF(ISBLANK(A341),"",VLOOKUP(A341,[1]ADHERENTS!A:I,3))</f>
        <v/>
      </c>
      <c r="E341" s="154" t="s">
        <v>320</v>
      </c>
      <c r="F341" s="178"/>
      <c r="G341" s="162" t="str">
        <f>IF(ISBLANK(A341),"",VLOOKUP(A341,[1]ADHERENTS!A:I,9))</f>
        <v/>
      </c>
      <c r="H341" s="162" t="str">
        <f>IF(ISBLANK(A341),"",VLOOKUP(A341,[1]ADHERENTS!A:I,7))</f>
        <v/>
      </c>
      <c r="I341" s="162" t="str">
        <f>IF(ISBLANK(A341),"",VLOOKUP(A341,[1]ADHERENTS!A:I,8))</f>
        <v/>
      </c>
      <c r="J341" s="179"/>
    </row>
    <row r="342" spans="1:10" ht="15.75" customHeight="1">
      <c r="A342" s="156"/>
      <c r="B342" s="177"/>
      <c r="C342" s="159" t="str">
        <f>IF(ISBLANK(A342),"",VLOOKUP(A342,[1]ADHERENTS!A:I,2))</f>
        <v/>
      </c>
      <c r="D342" s="159" t="str">
        <f>IF(ISBLANK(A342),"",VLOOKUP(A342,[1]ADHERENTS!A:I,3))</f>
        <v/>
      </c>
      <c r="E342" s="154" t="s">
        <v>320</v>
      </c>
      <c r="F342" s="178"/>
      <c r="G342" s="162" t="str">
        <f>IF(ISBLANK(A342),"",VLOOKUP(A342,[1]ADHERENTS!A:I,9))</f>
        <v/>
      </c>
      <c r="H342" s="162" t="str">
        <f>IF(ISBLANK(A342),"",VLOOKUP(A342,[1]ADHERENTS!A:I,7))</f>
        <v/>
      </c>
      <c r="I342" s="162" t="str">
        <f>IF(ISBLANK(A342),"",VLOOKUP(A342,[1]ADHERENTS!A:I,8))</f>
        <v/>
      </c>
      <c r="J342" s="179"/>
    </row>
    <row r="343" spans="1:10" ht="15.75" customHeight="1">
      <c r="A343" s="156"/>
      <c r="B343" s="177"/>
      <c r="C343" s="159" t="str">
        <f>IF(ISBLANK(A343),"",VLOOKUP(A343,[1]ADHERENTS!A:I,2))</f>
        <v/>
      </c>
      <c r="D343" s="159" t="str">
        <f>IF(ISBLANK(A343),"",VLOOKUP(A343,[1]ADHERENTS!A:I,3))</f>
        <v/>
      </c>
      <c r="E343" s="154" t="s">
        <v>320</v>
      </c>
      <c r="F343" s="178"/>
      <c r="G343" s="162" t="str">
        <f>IF(ISBLANK(A343),"",VLOOKUP(A343,[1]ADHERENTS!A:I,9))</f>
        <v/>
      </c>
      <c r="H343" s="162" t="str">
        <f>IF(ISBLANK(A343),"",VLOOKUP(A343,[1]ADHERENTS!A:I,7))</f>
        <v/>
      </c>
      <c r="I343" s="162" t="str">
        <f>IF(ISBLANK(A343),"",VLOOKUP(A343,[1]ADHERENTS!A:I,8))</f>
        <v/>
      </c>
      <c r="J343" s="179"/>
    </row>
    <row r="344" spans="1:10" ht="15.75" customHeight="1">
      <c r="A344" s="156"/>
      <c r="B344" s="177"/>
      <c r="C344" s="159" t="str">
        <f>IF(ISBLANK(A344),"",VLOOKUP(A344,[1]ADHERENTS!A:I,2))</f>
        <v/>
      </c>
      <c r="D344" s="159" t="str">
        <f>IF(ISBLANK(A344),"",VLOOKUP(A344,[1]ADHERENTS!A:I,3))</f>
        <v/>
      </c>
      <c r="E344" s="154" t="s">
        <v>320</v>
      </c>
      <c r="F344" s="178"/>
      <c r="G344" s="162" t="str">
        <f>IF(ISBLANK(A344),"",VLOOKUP(A344,[1]ADHERENTS!A:I,9))</f>
        <v/>
      </c>
      <c r="H344" s="162" t="str">
        <f>IF(ISBLANK(A344),"",VLOOKUP(A344,[1]ADHERENTS!A:I,7))</f>
        <v/>
      </c>
      <c r="I344" s="162" t="str">
        <f>IF(ISBLANK(A344),"",VLOOKUP(A344,[1]ADHERENTS!A:I,8))</f>
        <v/>
      </c>
      <c r="J344" s="179"/>
    </row>
    <row r="345" spans="1:10" ht="15.75" customHeight="1">
      <c r="A345" s="156"/>
      <c r="B345" s="177"/>
      <c r="C345" s="159" t="str">
        <f>IF(ISBLANK(A345),"",VLOOKUP(A345,[1]ADHERENTS!A:I,2))</f>
        <v/>
      </c>
      <c r="D345" s="159" t="str">
        <f>IF(ISBLANK(A345),"",VLOOKUP(A345,[1]ADHERENTS!A:I,3))</f>
        <v/>
      </c>
      <c r="E345" s="154" t="s">
        <v>320</v>
      </c>
      <c r="F345" s="178"/>
      <c r="G345" s="162" t="str">
        <f>IF(ISBLANK(A345),"",VLOOKUP(A345,[1]ADHERENTS!A:I,9))</f>
        <v/>
      </c>
      <c r="H345" s="162" t="str">
        <f>IF(ISBLANK(A345),"",VLOOKUP(A345,[1]ADHERENTS!A:I,7))</f>
        <v/>
      </c>
      <c r="I345" s="162" t="str">
        <f>IF(ISBLANK(A345),"",VLOOKUP(A345,[1]ADHERENTS!A:I,8))</f>
        <v/>
      </c>
      <c r="J345" s="179"/>
    </row>
    <row r="346" spans="1:10" ht="15.75" customHeight="1">
      <c r="A346" s="156"/>
      <c r="B346" s="177"/>
      <c r="C346" s="159" t="str">
        <f>IF(ISBLANK(A346),"",VLOOKUP(A346,[1]ADHERENTS!A:I,2))</f>
        <v/>
      </c>
      <c r="D346" s="159" t="str">
        <f>IF(ISBLANK(A346),"",VLOOKUP(A346,[1]ADHERENTS!A:I,3))</f>
        <v/>
      </c>
      <c r="E346" s="154" t="s">
        <v>320</v>
      </c>
      <c r="F346" s="178"/>
      <c r="G346" s="162" t="str">
        <f>IF(ISBLANK(A346),"",VLOOKUP(A346,[1]ADHERENTS!A:I,9))</f>
        <v/>
      </c>
      <c r="H346" s="162" t="str">
        <f>IF(ISBLANK(A346),"",VLOOKUP(A346,[1]ADHERENTS!A:I,7))</f>
        <v/>
      </c>
      <c r="I346" s="162" t="str">
        <f>IF(ISBLANK(A346),"",VLOOKUP(A346,[1]ADHERENTS!A:I,8))</f>
        <v/>
      </c>
      <c r="J346" s="179"/>
    </row>
    <row r="347" spans="1:10" ht="15.75" customHeight="1">
      <c r="A347" s="156"/>
      <c r="B347" s="177"/>
      <c r="C347" s="159" t="str">
        <f>IF(ISBLANK(A347),"",VLOOKUP(A347,[1]ADHERENTS!A:I,2))</f>
        <v/>
      </c>
      <c r="D347" s="159" t="str">
        <f>IF(ISBLANK(A347),"",VLOOKUP(A347,[1]ADHERENTS!A:I,3))</f>
        <v/>
      </c>
      <c r="E347" s="154" t="s">
        <v>320</v>
      </c>
      <c r="F347" s="178"/>
      <c r="G347" s="162" t="str">
        <f>IF(ISBLANK(A347),"",VLOOKUP(A347,[1]ADHERENTS!A:I,9))</f>
        <v/>
      </c>
      <c r="H347" s="162" t="str">
        <f>IF(ISBLANK(A347),"",VLOOKUP(A347,[1]ADHERENTS!A:I,7))</f>
        <v/>
      </c>
      <c r="I347" s="162" t="str">
        <f>IF(ISBLANK(A347),"",VLOOKUP(A347,[1]ADHERENTS!A:I,8))</f>
        <v/>
      </c>
      <c r="J347" s="179"/>
    </row>
    <row r="348" spans="1:10" ht="15.75" customHeight="1">
      <c r="A348" s="156"/>
      <c r="B348" s="177"/>
      <c r="C348" s="159" t="str">
        <f>IF(ISBLANK(A348),"",VLOOKUP(A348,[1]ADHERENTS!A:I,2))</f>
        <v/>
      </c>
      <c r="D348" s="159" t="str">
        <f>IF(ISBLANK(A348),"",VLOOKUP(A348,[1]ADHERENTS!A:I,3))</f>
        <v/>
      </c>
      <c r="E348" s="154" t="s">
        <v>320</v>
      </c>
      <c r="F348" s="178"/>
      <c r="G348" s="162" t="str">
        <f>IF(ISBLANK(A348),"",VLOOKUP(A348,[1]ADHERENTS!A:I,9))</f>
        <v/>
      </c>
      <c r="H348" s="162" t="str">
        <f>IF(ISBLANK(A348),"",VLOOKUP(A348,[1]ADHERENTS!A:I,7))</f>
        <v/>
      </c>
      <c r="I348" s="162" t="str">
        <f>IF(ISBLANK(A348),"",VLOOKUP(A348,[1]ADHERENTS!A:I,8))</f>
        <v/>
      </c>
      <c r="J348" s="179"/>
    </row>
    <row r="349" spans="1:10" ht="15.75" customHeight="1">
      <c r="A349" s="156"/>
      <c r="B349" s="177"/>
      <c r="C349" s="159" t="str">
        <f>IF(ISBLANK(A349),"",VLOOKUP(A349,[1]ADHERENTS!A:I,2))</f>
        <v/>
      </c>
      <c r="D349" s="159" t="str">
        <f>IF(ISBLANK(A349),"",VLOOKUP(A349,[1]ADHERENTS!A:I,3))</f>
        <v/>
      </c>
      <c r="E349" s="154" t="s">
        <v>320</v>
      </c>
      <c r="F349" s="178"/>
      <c r="G349" s="162" t="str">
        <f>IF(ISBLANK(A349),"",VLOOKUP(A349,[1]ADHERENTS!A:I,9))</f>
        <v/>
      </c>
      <c r="H349" s="162" t="str">
        <f>IF(ISBLANK(A349),"",VLOOKUP(A349,[1]ADHERENTS!A:I,7))</f>
        <v/>
      </c>
      <c r="I349" s="162" t="str">
        <f>IF(ISBLANK(A349),"",VLOOKUP(A349,[1]ADHERENTS!A:I,8))</f>
        <v/>
      </c>
      <c r="J349" s="179"/>
    </row>
    <row r="350" spans="1:10" ht="15.75" customHeight="1">
      <c r="A350" s="156"/>
      <c r="B350" s="177"/>
      <c r="C350" s="159" t="str">
        <f>IF(ISBLANK(A350),"",VLOOKUP(A350,[1]ADHERENTS!A:I,2))</f>
        <v/>
      </c>
      <c r="D350" s="159" t="str">
        <f>IF(ISBLANK(A350),"",VLOOKUP(A350,[1]ADHERENTS!A:I,3))</f>
        <v/>
      </c>
      <c r="E350" s="154" t="s">
        <v>320</v>
      </c>
      <c r="F350" s="178"/>
      <c r="G350" s="162" t="str">
        <f>IF(ISBLANK(A350),"",VLOOKUP(A350,[1]ADHERENTS!A:I,9))</f>
        <v/>
      </c>
      <c r="H350" s="162" t="str">
        <f>IF(ISBLANK(A350),"",VLOOKUP(A350,[1]ADHERENTS!A:I,7))</f>
        <v/>
      </c>
      <c r="I350" s="162" t="str">
        <f>IF(ISBLANK(A350),"",VLOOKUP(A350,[1]ADHERENTS!A:I,8))</f>
        <v/>
      </c>
      <c r="J350" s="179"/>
    </row>
    <row r="351" spans="1:10" ht="15.75" customHeight="1">
      <c r="A351" s="156"/>
      <c r="B351" s="177"/>
      <c r="C351" s="159" t="str">
        <f>IF(ISBLANK(A351),"",VLOOKUP(A351,[1]ADHERENTS!A:I,2))</f>
        <v/>
      </c>
      <c r="D351" s="159" t="str">
        <f>IF(ISBLANK(A351),"",VLOOKUP(A351,[1]ADHERENTS!A:I,3))</f>
        <v/>
      </c>
      <c r="E351" s="154" t="s">
        <v>320</v>
      </c>
      <c r="F351" s="178"/>
      <c r="G351" s="162" t="str">
        <f>IF(ISBLANK(A351),"",VLOOKUP(A351,[1]ADHERENTS!A:I,9))</f>
        <v/>
      </c>
      <c r="H351" s="162" t="str">
        <f>IF(ISBLANK(A351),"",VLOOKUP(A351,[1]ADHERENTS!A:I,7))</f>
        <v/>
      </c>
      <c r="I351" s="162" t="str">
        <f>IF(ISBLANK(A351),"",VLOOKUP(A351,[1]ADHERENTS!A:I,8))</f>
        <v/>
      </c>
      <c r="J351" s="179"/>
    </row>
    <row r="352" spans="1:10" ht="15.75" customHeight="1">
      <c r="A352" s="156"/>
      <c r="B352" s="177"/>
      <c r="C352" s="159" t="str">
        <f>IF(ISBLANK(A352),"",VLOOKUP(A352,[1]ADHERENTS!A:I,2))</f>
        <v/>
      </c>
      <c r="D352" s="159" t="str">
        <f>IF(ISBLANK(A352),"",VLOOKUP(A352,[1]ADHERENTS!A:I,3))</f>
        <v/>
      </c>
      <c r="E352" s="154" t="s">
        <v>320</v>
      </c>
      <c r="F352" s="178"/>
      <c r="G352" s="162" t="str">
        <f>IF(ISBLANK(A352),"",VLOOKUP(A352,[1]ADHERENTS!A:I,9))</f>
        <v/>
      </c>
      <c r="H352" s="162" t="str">
        <f>IF(ISBLANK(A352),"",VLOOKUP(A352,[1]ADHERENTS!A:I,7))</f>
        <v/>
      </c>
      <c r="I352" s="162" t="str">
        <f>IF(ISBLANK(A352),"",VLOOKUP(A352,[1]ADHERENTS!A:I,8))</f>
        <v/>
      </c>
      <c r="J352" s="179"/>
    </row>
    <row r="353" spans="1:10" ht="15.75" customHeight="1">
      <c r="A353" s="156"/>
      <c r="B353" s="177"/>
      <c r="C353" s="159" t="str">
        <f>IF(ISBLANK(A353),"",VLOOKUP(A353,[1]ADHERENTS!A:I,2))</f>
        <v/>
      </c>
      <c r="D353" s="159" t="str">
        <f>IF(ISBLANK(A353),"",VLOOKUP(A353,[1]ADHERENTS!A:I,3))</f>
        <v/>
      </c>
      <c r="E353" s="154" t="s">
        <v>320</v>
      </c>
      <c r="F353" s="178"/>
      <c r="G353" s="162" t="str">
        <f>IF(ISBLANK(A353),"",VLOOKUP(A353,[1]ADHERENTS!A:I,9))</f>
        <v/>
      </c>
      <c r="H353" s="162" t="str">
        <f>IF(ISBLANK(A353),"",VLOOKUP(A353,[1]ADHERENTS!A:I,7))</f>
        <v/>
      </c>
      <c r="I353" s="162" t="str">
        <f>IF(ISBLANK(A353),"",VLOOKUP(A353,[1]ADHERENTS!A:I,8))</f>
        <v/>
      </c>
      <c r="J353" s="179"/>
    </row>
    <row r="354" spans="1:10" ht="15.75" customHeight="1">
      <c r="A354" s="156"/>
      <c r="B354" s="177"/>
      <c r="C354" s="159" t="str">
        <f>IF(ISBLANK(A354),"",VLOOKUP(A354,[1]ADHERENTS!A:I,2))</f>
        <v/>
      </c>
      <c r="D354" s="159" t="str">
        <f>IF(ISBLANK(A354),"",VLOOKUP(A354,[1]ADHERENTS!A:I,3))</f>
        <v/>
      </c>
      <c r="E354" s="154" t="s">
        <v>320</v>
      </c>
      <c r="F354" s="178"/>
      <c r="G354" s="162" t="str">
        <f>IF(ISBLANK(A354),"",VLOOKUP(A354,[1]ADHERENTS!A:I,9))</f>
        <v/>
      </c>
      <c r="H354" s="162" t="str">
        <f>IF(ISBLANK(A354),"",VLOOKUP(A354,[1]ADHERENTS!A:I,7))</f>
        <v/>
      </c>
      <c r="I354" s="162" t="str">
        <f>IF(ISBLANK(A354),"",VLOOKUP(A354,[1]ADHERENTS!A:I,8))</f>
        <v/>
      </c>
      <c r="J354" s="179"/>
    </row>
    <row r="355" spans="1:10" ht="15.75" customHeight="1">
      <c r="A355" s="156"/>
      <c r="B355" s="177"/>
      <c r="C355" s="159" t="str">
        <f>IF(ISBLANK(A355),"",VLOOKUP(A355,[1]ADHERENTS!A:I,2))</f>
        <v/>
      </c>
      <c r="D355" s="159" t="str">
        <f>IF(ISBLANK(A355),"",VLOOKUP(A355,[1]ADHERENTS!A:I,3))</f>
        <v/>
      </c>
      <c r="E355" s="154" t="s">
        <v>320</v>
      </c>
      <c r="F355" s="178"/>
      <c r="G355" s="162" t="str">
        <f>IF(ISBLANK(A355),"",VLOOKUP(A355,[1]ADHERENTS!A:I,9))</f>
        <v/>
      </c>
      <c r="H355" s="162" t="str">
        <f>IF(ISBLANK(A355),"",VLOOKUP(A355,[1]ADHERENTS!A:I,7))</f>
        <v/>
      </c>
      <c r="I355" s="162" t="str">
        <f>IF(ISBLANK(A355),"",VLOOKUP(A355,[1]ADHERENTS!A:I,8))</f>
        <v/>
      </c>
      <c r="J355" s="179"/>
    </row>
    <row r="356" spans="1:10" ht="15.75" customHeight="1">
      <c r="A356" s="156"/>
      <c r="B356" s="177"/>
      <c r="C356" s="159" t="str">
        <f>IF(ISBLANK(A356),"",VLOOKUP(A356,[1]ADHERENTS!A:I,2))</f>
        <v/>
      </c>
      <c r="D356" s="159" t="str">
        <f>IF(ISBLANK(A356),"",VLOOKUP(A356,[1]ADHERENTS!A:I,3))</f>
        <v/>
      </c>
      <c r="E356" s="154" t="s">
        <v>320</v>
      </c>
      <c r="F356" s="178"/>
      <c r="G356" s="162" t="str">
        <f>IF(ISBLANK(A356),"",VLOOKUP(A356,[1]ADHERENTS!A:I,9))</f>
        <v/>
      </c>
      <c r="H356" s="162" t="str">
        <f>IF(ISBLANK(A356),"",VLOOKUP(A356,[1]ADHERENTS!A:I,7))</f>
        <v/>
      </c>
      <c r="I356" s="162" t="str">
        <f>IF(ISBLANK(A356),"",VLOOKUP(A356,[1]ADHERENTS!A:I,8))</f>
        <v/>
      </c>
      <c r="J356" s="179"/>
    </row>
    <row r="357" spans="1:10" ht="15.75" customHeight="1">
      <c r="A357" s="156"/>
      <c r="B357" s="177"/>
      <c r="C357" s="159" t="str">
        <f>IF(ISBLANK(A357),"",VLOOKUP(A357,[1]ADHERENTS!A:I,2))</f>
        <v/>
      </c>
      <c r="D357" s="159" t="str">
        <f>IF(ISBLANK(A357),"",VLOOKUP(A357,[1]ADHERENTS!A:I,3))</f>
        <v/>
      </c>
      <c r="E357" s="154" t="s">
        <v>320</v>
      </c>
      <c r="F357" s="178"/>
      <c r="G357" s="162" t="str">
        <f>IF(ISBLANK(A357),"",VLOOKUP(A357,[1]ADHERENTS!A:I,9))</f>
        <v/>
      </c>
      <c r="H357" s="162" t="str">
        <f>IF(ISBLANK(A357),"",VLOOKUP(A357,[1]ADHERENTS!A:I,7))</f>
        <v/>
      </c>
      <c r="I357" s="162" t="str">
        <f>IF(ISBLANK(A357),"",VLOOKUP(A357,[1]ADHERENTS!A:I,8))</f>
        <v/>
      </c>
      <c r="J357" s="179"/>
    </row>
    <row r="358" spans="1:10" ht="15.75" customHeight="1">
      <c r="A358" s="156"/>
      <c r="B358" s="177"/>
      <c r="C358" s="159" t="str">
        <f>IF(ISBLANK(A358),"",VLOOKUP(A358,[1]ADHERENTS!A:I,2))</f>
        <v/>
      </c>
      <c r="D358" s="159" t="str">
        <f>IF(ISBLANK(A358),"",VLOOKUP(A358,[1]ADHERENTS!A:I,3))</f>
        <v/>
      </c>
      <c r="E358" s="154" t="s">
        <v>320</v>
      </c>
      <c r="F358" s="178"/>
      <c r="G358" s="162" t="str">
        <f>IF(ISBLANK(A358),"",VLOOKUP(A358,[1]ADHERENTS!A:I,9))</f>
        <v/>
      </c>
      <c r="H358" s="162" t="str">
        <f>IF(ISBLANK(A358),"",VLOOKUP(A358,[1]ADHERENTS!A:I,7))</f>
        <v/>
      </c>
      <c r="I358" s="162" t="str">
        <f>IF(ISBLANK(A358),"",VLOOKUP(A358,[1]ADHERENTS!A:I,8))</f>
        <v/>
      </c>
      <c r="J358" s="179"/>
    </row>
    <row r="359" spans="1:10" ht="15.75" customHeight="1">
      <c r="A359" s="156"/>
      <c r="B359" s="177"/>
      <c r="C359" s="159" t="str">
        <f>IF(ISBLANK(A359),"",VLOOKUP(A359,[1]ADHERENTS!A:I,2))</f>
        <v/>
      </c>
      <c r="D359" s="159" t="str">
        <f>IF(ISBLANK(A359),"",VLOOKUP(A359,[1]ADHERENTS!A:I,3))</f>
        <v/>
      </c>
      <c r="E359" s="154" t="s">
        <v>320</v>
      </c>
      <c r="F359" s="178"/>
      <c r="G359" s="162" t="str">
        <f>IF(ISBLANK(A359),"",VLOOKUP(A359,[1]ADHERENTS!A:I,9))</f>
        <v/>
      </c>
      <c r="H359" s="162" t="str">
        <f>IF(ISBLANK(A359),"",VLOOKUP(A359,[1]ADHERENTS!A:I,7))</f>
        <v/>
      </c>
      <c r="I359" s="162" t="str">
        <f>IF(ISBLANK(A359),"",VLOOKUP(A359,[1]ADHERENTS!A:I,8))</f>
        <v/>
      </c>
      <c r="J359" s="179"/>
    </row>
    <row r="360" spans="1:10" ht="15.75" customHeight="1">
      <c r="A360" s="156"/>
      <c r="B360" s="177"/>
      <c r="C360" s="159" t="str">
        <f>IF(ISBLANK(A360),"",VLOOKUP(A360,[1]ADHERENTS!A:I,2))</f>
        <v/>
      </c>
      <c r="D360" s="159" t="str">
        <f>IF(ISBLANK(A360),"",VLOOKUP(A360,[1]ADHERENTS!A:I,3))</f>
        <v/>
      </c>
      <c r="E360" s="154" t="s">
        <v>320</v>
      </c>
      <c r="F360" s="178"/>
      <c r="G360" s="162" t="str">
        <f>IF(ISBLANK(A360),"",VLOOKUP(A360,[1]ADHERENTS!A:I,9))</f>
        <v/>
      </c>
      <c r="H360" s="162" t="str">
        <f>IF(ISBLANK(A360),"",VLOOKUP(A360,[1]ADHERENTS!A:I,7))</f>
        <v/>
      </c>
      <c r="I360" s="162" t="str">
        <f>IF(ISBLANK(A360),"",VLOOKUP(A360,[1]ADHERENTS!A:I,8))</f>
        <v/>
      </c>
      <c r="J360" s="179"/>
    </row>
    <row r="361" spans="1:10" ht="15.75" customHeight="1">
      <c r="A361" s="156"/>
      <c r="B361" s="177"/>
      <c r="C361" s="159" t="str">
        <f>IF(ISBLANK(A361),"",VLOOKUP(A361,[1]ADHERENTS!A:I,2))</f>
        <v/>
      </c>
      <c r="D361" s="159" t="str">
        <f>IF(ISBLANK(A361),"",VLOOKUP(A361,[1]ADHERENTS!A:I,3))</f>
        <v/>
      </c>
      <c r="E361" s="154" t="s">
        <v>320</v>
      </c>
      <c r="F361" s="178"/>
      <c r="G361" s="162" t="str">
        <f>IF(ISBLANK(A361),"",VLOOKUP(A361,[1]ADHERENTS!A:I,9))</f>
        <v/>
      </c>
      <c r="H361" s="162" t="str">
        <f>IF(ISBLANK(A361),"",VLOOKUP(A361,[1]ADHERENTS!A:I,7))</f>
        <v/>
      </c>
      <c r="I361" s="162" t="str">
        <f>IF(ISBLANK(A361),"",VLOOKUP(A361,[1]ADHERENTS!A:I,8))</f>
        <v/>
      </c>
      <c r="J361" s="179"/>
    </row>
    <row r="362" spans="1:10" ht="15.75" customHeight="1">
      <c r="A362" s="156"/>
      <c r="B362" s="177"/>
      <c r="C362" s="159" t="str">
        <f>IF(ISBLANK(A362),"",VLOOKUP(A362,[1]ADHERENTS!A:I,2))</f>
        <v/>
      </c>
      <c r="D362" s="159" t="str">
        <f>IF(ISBLANK(A362),"",VLOOKUP(A362,[1]ADHERENTS!A:I,3))</f>
        <v/>
      </c>
      <c r="E362" s="154" t="s">
        <v>320</v>
      </c>
      <c r="F362" s="178"/>
      <c r="G362" s="162" t="str">
        <f>IF(ISBLANK(A362),"",VLOOKUP(A362,[1]ADHERENTS!A:I,9))</f>
        <v/>
      </c>
      <c r="H362" s="162" t="str">
        <f>IF(ISBLANK(A362),"",VLOOKUP(A362,[1]ADHERENTS!A:I,7))</f>
        <v/>
      </c>
      <c r="I362" s="162" t="str">
        <f>IF(ISBLANK(A362),"",VLOOKUP(A362,[1]ADHERENTS!A:I,8))</f>
        <v/>
      </c>
      <c r="J362" s="179"/>
    </row>
    <row r="363" spans="1:10" ht="15.75" customHeight="1">
      <c r="A363" s="156"/>
      <c r="B363" s="177"/>
      <c r="C363" s="159" t="str">
        <f>IF(ISBLANK(A363),"",VLOOKUP(A363,[1]ADHERENTS!A:I,2))</f>
        <v/>
      </c>
      <c r="D363" s="159" t="str">
        <f>IF(ISBLANK(A363),"",VLOOKUP(A363,[1]ADHERENTS!A:I,3))</f>
        <v/>
      </c>
      <c r="E363" s="154" t="s">
        <v>320</v>
      </c>
      <c r="F363" s="178"/>
      <c r="G363" s="162" t="str">
        <f>IF(ISBLANK(A363),"",VLOOKUP(A363,[1]ADHERENTS!A:I,9))</f>
        <v/>
      </c>
      <c r="H363" s="162" t="str">
        <f>IF(ISBLANK(A363),"",VLOOKUP(A363,[1]ADHERENTS!A:I,7))</f>
        <v/>
      </c>
      <c r="I363" s="162" t="str">
        <f>IF(ISBLANK(A363),"",VLOOKUP(A363,[1]ADHERENTS!A:I,8))</f>
        <v/>
      </c>
      <c r="J363" s="179"/>
    </row>
    <row r="364" spans="1:10" ht="15.75" customHeight="1">
      <c r="A364" s="156"/>
      <c r="B364" s="177"/>
      <c r="C364" s="159" t="str">
        <f>IF(ISBLANK(A364),"",VLOOKUP(A364,[1]ADHERENTS!A:I,2))</f>
        <v/>
      </c>
      <c r="D364" s="159" t="str">
        <f>IF(ISBLANK(A364),"",VLOOKUP(A364,[1]ADHERENTS!A:I,3))</f>
        <v/>
      </c>
      <c r="E364" s="154" t="s">
        <v>320</v>
      </c>
      <c r="F364" s="178"/>
      <c r="G364" s="162" t="str">
        <f>IF(ISBLANK(A364),"",VLOOKUP(A364,[1]ADHERENTS!A:I,9))</f>
        <v/>
      </c>
      <c r="H364" s="162" t="str">
        <f>IF(ISBLANK(A364),"",VLOOKUP(A364,[1]ADHERENTS!A:I,7))</f>
        <v/>
      </c>
      <c r="I364" s="162" t="str">
        <f>IF(ISBLANK(A364),"",VLOOKUP(A364,[1]ADHERENTS!A:I,8))</f>
        <v/>
      </c>
      <c r="J364" s="179"/>
    </row>
    <row r="365" spans="1:10" ht="15.75" customHeight="1">
      <c r="A365" s="156"/>
      <c r="B365" s="177"/>
      <c r="C365" s="159" t="str">
        <f>IF(ISBLANK(A365),"",VLOOKUP(A365,[1]ADHERENTS!A:I,2))</f>
        <v/>
      </c>
      <c r="D365" s="159" t="str">
        <f>IF(ISBLANK(A365),"",VLOOKUP(A365,[1]ADHERENTS!A:I,3))</f>
        <v/>
      </c>
      <c r="E365" s="154" t="s">
        <v>320</v>
      </c>
      <c r="F365" s="178"/>
      <c r="G365" s="162" t="str">
        <f>IF(ISBLANK(A365),"",VLOOKUP(A365,[1]ADHERENTS!A:I,9))</f>
        <v/>
      </c>
      <c r="H365" s="162" t="str">
        <f>IF(ISBLANK(A365),"",VLOOKUP(A365,[1]ADHERENTS!A:I,7))</f>
        <v/>
      </c>
      <c r="I365" s="162" t="str">
        <f>IF(ISBLANK(A365),"",VLOOKUP(A365,[1]ADHERENTS!A:I,8))</f>
        <v/>
      </c>
      <c r="J365" s="179"/>
    </row>
    <row r="366" spans="1:10" ht="15.75" customHeight="1">
      <c r="A366" s="156"/>
      <c r="B366" s="177"/>
      <c r="C366" s="159" t="str">
        <f>IF(ISBLANK(A366),"",VLOOKUP(A366,[1]ADHERENTS!A:I,2))</f>
        <v/>
      </c>
      <c r="D366" s="159" t="str">
        <f>IF(ISBLANK(A366),"",VLOOKUP(A366,[1]ADHERENTS!A:I,3))</f>
        <v/>
      </c>
      <c r="E366" s="154" t="s">
        <v>320</v>
      </c>
      <c r="F366" s="178"/>
      <c r="G366" s="162" t="str">
        <f>IF(ISBLANK(A366),"",VLOOKUP(A366,[1]ADHERENTS!A:I,9))</f>
        <v/>
      </c>
      <c r="H366" s="162" t="str">
        <f>IF(ISBLANK(A366),"",VLOOKUP(A366,[1]ADHERENTS!A:I,7))</f>
        <v/>
      </c>
      <c r="I366" s="162" t="str">
        <f>IF(ISBLANK(A366),"",VLOOKUP(A366,[1]ADHERENTS!A:I,8))</f>
        <v/>
      </c>
      <c r="J366" s="179"/>
    </row>
    <row r="367" spans="1:10" ht="15.75" customHeight="1">
      <c r="A367" s="156"/>
      <c r="B367" s="177"/>
      <c r="C367" s="159" t="str">
        <f>IF(ISBLANK(A367),"",VLOOKUP(A367,[1]ADHERENTS!A:I,2))</f>
        <v/>
      </c>
      <c r="D367" s="159" t="str">
        <f>IF(ISBLANK(A367),"",VLOOKUP(A367,[1]ADHERENTS!A:I,3))</f>
        <v/>
      </c>
      <c r="E367" s="154" t="s">
        <v>320</v>
      </c>
      <c r="F367" s="178"/>
      <c r="G367" s="162" t="str">
        <f>IF(ISBLANK(A367),"",VLOOKUP(A367,[1]ADHERENTS!A:I,9))</f>
        <v/>
      </c>
      <c r="H367" s="162" t="str">
        <f>IF(ISBLANK(A367),"",VLOOKUP(A367,[1]ADHERENTS!A:I,7))</f>
        <v/>
      </c>
      <c r="I367" s="162" t="str">
        <f>IF(ISBLANK(A367),"",VLOOKUP(A367,[1]ADHERENTS!A:I,8))</f>
        <v/>
      </c>
      <c r="J367" s="179"/>
    </row>
    <row r="368" spans="1:10" ht="15.75" customHeight="1">
      <c r="A368" s="156"/>
      <c r="B368" s="177"/>
      <c r="C368" s="159" t="str">
        <f>IF(ISBLANK(A368),"",VLOOKUP(A368,[1]ADHERENTS!A:I,2))</f>
        <v/>
      </c>
      <c r="D368" s="159" t="str">
        <f>IF(ISBLANK(A368),"",VLOOKUP(A368,[1]ADHERENTS!A:I,3))</f>
        <v/>
      </c>
      <c r="E368" s="154" t="s">
        <v>320</v>
      </c>
      <c r="F368" s="178"/>
      <c r="G368" s="162" t="str">
        <f>IF(ISBLANK(A368),"",VLOOKUP(A368,[1]ADHERENTS!A:I,9))</f>
        <v/>
      </c>
      <c r="H368" s="162" t="str">
        <f>IF(ISBLANK(A368),"",VLOOKUP(A368,[1]ADHERENTS!A:I,7))</f>
        <v/>
      </c>
      <c r="I368" s="162" t="str">
        <f>IF(ISBLANK(A368),"",VLOOKUP(A368,[1]ADHERENTS!A:I,8))</f>
        <v/>
      </c>
      <c r="J368" s="179"/>
    </row>
    <row r="369" spans="1:10" ht="15.75" customHeight="1">
      <c r="A369" s="156"/>
      <c r="B369" s="177"/>
      <c r="C369" s="159" t="str">
        <f>IF(ISBLANK(A369),"",VLOOKUP(A369,[1]ADHERENTS!A:I,2))</f>
        <v/>
      </c>
      <c r="D369" s="159" t="str">
        <f>IF(ISBLANK(A369),"",VLOOKUP(A369,[1]ADHERENTS!A:I,3))</f>
        <v/>
      </c>
      <c r="E369" s="154" t="s">
        <v>320</v>
      </c>
      <c r="F369" s="178"/>
      <c r="G369" s="162" t="str">
        <f>IF(ISBLANK(A369),"",VLOOKUP(A369,[1]ADHERENTS!A:I,9))</f>
        <v/>
      </c>
      <c r="H369" s="162" t="str">
        <f>IF(ISBLANK(A369),"",VLOOKUP(A369,[1]ADHERENTS!A:I,7))</f>
        <v/>
      </c>
      <c r="I369" s="162" t="str">
        <f>IF(ISBLANK(A369),"",VLOOKUP(A369,[1]ADHERENTS!A:I,8))</f>
        <v/>
      </c>
      <c r="J369" s="179"/>
    </row>
    <row r="370" spans="1:10" ht="15.75" customHeight="1">
      <c r="A370" s="156"/>
      <c r="B370" s="177"/>
      <c r="C370" s="159" t="str">
        <f>IF(ISBLANK(A370),"",VLOOKUP(A370,[1]ADHERENTS!A:I,2))</f>
        <v/>
      </c>
      <c r="D370" s="159" t="str">
        <f>IF(ISBLANK(A370),"",VLOOKUP(A370,[1]ADHERENTS!A:I,3))</f>
        <v/>
      </c>
      <c r="E370" s="154" t="s">
        <v>320</v>
      </c>
      <c r="F370" s="178"/>
      <c r="G370" s="162" t="str">
        <f>IF(ISBLANK(A370),"",VLOOKUP(A370,[1]ADHERENTS!A:I,9))</f>
        <v/>
      </c>
      <c r="H370" s="162" t="str">
        <f>IF(ISBLANK(A370),"",VLOOKUP(A370,[1]ADHERENTS!A:I,7))</f>
        <v/>
      </c>
      <c r="I370" s="162" t="str">
        <f>IF(ISBLANK(A370),"",VLOOKUP(A370,[1]ADHERENTS!A:I,8))</f>
        <v/>
      </c>
      <c r="J370" s="179"/>
    </row>
    <row r="371" spans="1:10" ht="15.75" customHeight="1">
      <c r="A371" s="156"/>
      <c r="B371" s="177"/>
      <c r="C371" s="159" t="str">
        <f>IF(ISBLANK(A371),"",VLOOKUP(A371,[1]ADHERENTS!A:I,2))</f>
        <v/>
      </c>
      <c r="D371" s="159" t="str">
        <f>IF(ISBLANK(A371),"",VLOOKUP(A371,[1]ADHERENTS!A:I,3))</f>
        <v/>
      </c>
      <c r="E371" s="154" t="s">
        <v>320</v>
      </c>
      <c r="F371" s="178"/>
      <c r="G371" s="162" t="str">
        <f>IF(ISBLANK(A371),"",VLOOKUP(A371,[1]ADHERENTS!A:I,9))</f>
        <v/>
      </c>
      <c r="H371" s="162" t="str">
        <f>IF(ISBLANK(A371),"",VLOOKUP(A371,[1]ADHERENTS!A:I,7))</f>
        <v/>
      </c>
      <c r="I371" s="162" t="str">
        <f>IF(ISBLANK(A371),"",VLOOKUP(A371,[1]ADHERENTS!A:I,8))</f>
        <v/>
      </c>
      <c r="J371" s="179"/>
    </row>
    <row r="372" spans="1:10" ht="15.75" customHeight="1">
      <c r="A372" s="156"/>
      <c r="B372" s="177"/>
      <c r="C372" s="159" t="str">
        <f>IF(ISBLANK(A372),"",VLOOKUP(A372,[1]ADHERENTS!A:I,2))</f>
        <v/>
      </c>
      <c r="D372" s="159" t="str">
        <f>IF(ISBLANK(A372),"",VLOOKUP(A372,[1]ADHERENTS!A:I,3))</f>
        <v/>
      </c>
      <c r="E372" s="154" t="s">
        <v>320</v>
      </c>
      <c r="F372" s="178"/>
      <c r="G372" s="162" t="str">
        <f>IF(ISBLANK(A372),"",VLOOKUP(A372,[1]ADHERENTS!A:I,9))</f>
        <v/>
      </c>
      <c r="H372" s="162" t="str">
        <f>IF(ISBLANK(A372),"",VLOOKUP(A372,[1]ADHERENTS!A:I,7))</f>
        <v/>
      </c>
      <c r="I372" s="162" t="str">
        <f>IF(ISBLANK(A372),"",VLOOKUP(A372,[1]ADHERENTS!A:I,8))</f>
        <v/>
      </c>
      <c r="J372" s="179"/>
    </row>
    <row r="373" spans="1:10" ht="15.75" customHeight="1">
      <c r="A373" s="156"/>
      <c r="B373" s="177"/>
      <c r="C373" s="159" t="str">
        <f>IF(ISBLANK(A373),"",VLOOKUP(A373,[1]ADHERENTS!A:I,2))</f>
        <v/>
      </c>
      <c r="D373" s="159" t="str">
        <f>IF(ISBLANK(A373),"",VLOOKUP(A373,[1]ADHERENTS!A:I,3))</f>
        <v/>
      </c>
      <c r="E373" s="154" t="s">
        <v>320</v>
      </c>
      <c r="F373" s="178"/>
      <c r="G373" s="162" t="str">
        <f>IF(ISBLANK(A373),"",VLOOKUP(A373,[1]ADHERENTS!A:I,9))</f>
        <v/>
      </c>
      <c r="H373" s="162" t="str">
        <f>IF(ISBLANK(A373),"",VLOOKUP(A373,[1]ADHERENTS!A:I,7))</f>
        <v/>
      </c>
      <c r="I373" s="162" t="str">
        <f>IF(ISBLANK(A373),"",VLOOKUP(A373,[1]ADHERENTS!A:I,8))</f>
        <v/>
      </c>
      <c r="J373" s="179"/>
    </row>
    <row r="374" spans="1:10" ht="15.75" customHeight="1">
      <c r="A374" s="156"/>
      <c r="B374" s="177"/>
      <c r="C374" s="159" t="str">
        <f>IF(ISBLANK(A374),"",VLOOKUP(A374,[1]ADHERENTS!A:I,2))</f>
        <v/>
      </c>
      <c r="D374" s="159" t="str">
        <f>IF(ISBLANK(A374),"",VLOOKUP(A374,[1]ADHERENTS!A:I,3))</f>
        <v/>
      </c>
      <c r="E374" s="154" t="s">
        <v>320</v>
      </c>
      <c r="F374" s="178"/>
      <c r="G374" s="162" t="str">
        <f>IF(ISBLANK(A374),"",VLOOKUP(A374,[1]ADHERENTS!A:I,9))</f>
        <v/>
      </c>
      <c r="H374" s="162" t="str">
        <f>IF(ISBLANK(A374),"",VLOOKUP(A374,[1]ADHERENTS!A:I,7))</f>
        <v/>
      </c>
      <c r="I374" s="162" t="str">
        <f>IF(ISBLANK(A374),"",VLOOKUP(A374,[1]ADHERENTS!A:I,8))</f>
        <v/>
      </c>
      <c r="J374" s="179"/>
    </row>
    <row r="375" spans="1:10" ht="15.75" customHeight="1">
      <c r="A375" s="156"/>
      <c r="B375" s="177"/>
      <c r="C375" s="159" t="str">
        <f>IF(ISBLANK(A375),"",VLOOKUP(A375,[1]ADHERENTS!A:I,2))</f>
        <v/>
      </c>
      <c r="D375" s="159" t="str">
        <f>IF(ISBLANK(A375),"",VLOOKUP(A375,[1]ADHERENTS!A:I,3))</f>
        <v/>
      </c>
      <c r="E375" s="154" t="s">
        <v>320</v>
      </c>
      <c r="F375" s="178"/>
      <c r="G375" s="162" t="str">
        <f>IF(ISBLANK(A375),"",VLOOKUP(A375,[1]ADHERENTS!A:I,9))</f>
        <v/>
      </c>
      <c r="H375" s="162" t="str">
        <f>IF(ISBLANK(A375),"",VLOOKUP(A375,[1]ADHERENTS!A:I,7))</f>
        <v/>
      </c>
      <c r="I375" s="162" t="str">
        <f>IF(ISBLANK(A375),"",VLOOKUP(A375,[1]ADHERENTS!A:I,8))</f>
        <v/>
      </c>
      <c r="J375" s="179"/>
    </row>
    <row r="376" spans="1:10" ht="15.75" customHeight="1">
      <c r="A376" s="156"/>
      <c r="B376" s="177"/>
      <c r="C376" s="159" t="str">
        <f>IF(ISBLANK(A376),"",VLOOKUP(A376,[1]ADHERENTS!A:I,2))</f>
        <v/>
      </c>
      <c r="D376" s="159" t="str">
        <f>IF(ISBLANK(A376),"",VLOOKUP(A376,[1]ADHERENTS!A:I,3))</f>
        <v/>
      </c>
      <c r="E376" s="154" t="s">
        <v>320</v>
      </c>
      <c r="F376" s="178"/>
      <c r="G376" s="162" t="str">
        <f>IF(ISBLANK(A376),"",VLOOKUP(A376,[1]ADHERENTS!A:I,9))</f>
        <v/>
      </c>
      <c r="H376" s="162" t="str">
        <f>IF(ISBLANK(A376),"",VLOOKUP(A376,[1]ADHERENTS!A:I,7))</f>
        <v/>
      </c>
      <c r="I376" s="162" t="str">
        <f>IF(ISBLANK(A376),"",VLOOKUP(A376,[1]ADHERENTS!A:I,8))</f>
        <v/>
      </c>
      <c r="J376" s="179"/>
    </row>
    <row r="377" spans="1:10" ht="15.75" customHeight="1">
      <c r="A377" s="156"/>
      <c r="B377" s="177"/>
      <c r="C377" s="159" t="str">
        <f>IF(ISBLANK(A377),"",VLOOKUP(A377,[1]ADHERENTS!A:I,2))</f>
        <v/>
      </c>
      <c r="D377" s="159" t="str">
        <f>IF(ISBLANK(A377),"",VLOOKUP(A377,[1]ADHERENTS!A:I,3))</f>
        <v/>
      </c>
      <c r="E377" s="154" t="s">
        <v>320</v>
      </c>
      <c r="F377" s="178"/>
      <c r="G377" s="162" t="str">
        <f>IF(ISBLANK(A377),"",VLOOKUP(A377,[1]ADHERENTS!A:I,9))</f>
        <v/>
      </c>
      <c r="H377" s="162" t="str">
        <f>IF(ISBLANK(A377),"",VLOOKUP(A377,[1]ADHERENTS!A:I,7))</f>
        <v/>
      </c>
      <c r="I377" s="162" t="str">
        <f>IF(ISBLANK(A377),"",VLOOKUP(A377,[1]ADHERENTS!A:I,8))</f>
        <v/>
      </c>
      <c r="J377" s="179"/>
    </row>
    <row r="378" spans="1:10" ht="15.75" customHeight="1">
      <c r="A378" s="156"/>
      <c r="B378" s="177"/>
      <c r="C378" s="159" t="str">
        <f>IF(ISBLANK(A378),"",VLOOKUP(A378,[1]ADHERENTS!A:I,2))</f>
        <v/>
      </c>
      <c r="D378" s="159" t="str">
        <f>IF(ISBLANK(A378),"",VLOOKUP(A378,[1]ADHERENTS!A:I,3))</f>
        <v/>
      </c>
      <c r="E378" s="154" t="s">
        <v>320</v>
      </c>
      <c r="F378" s="178"/>
      <c r="G378" s="162" t="str">
        <f>IF(ISBLANK(A378),"",VLOOKUP(A378,[1]ADHERENTS!A:I,9))</f>
        <v/>
      </c>
      <c r="H378" s="162" t="str">
        <f>IF(ISBLANK(A378),"",VLOOKUP(A378,[1]ADHERENTS!A:I,7))</f>
        <v/>
      </c>
      <c r="I378" s="162" t="str">
        <f>IF(ISBLANK(A378),"",VLOOKUP(A378,[1]ADHERENTS!A:I,8))</f>
        <v/>
      </c>
      <c r="J378" s="179"/>
    </row>
    <row r="379" spans="1:10" ht="15.75" customHeight="1">
      <c r="A379" s="156"/>
      <c r="B379" s="177"/>
      <c r="C379" s="159" t="str">
        <f>IF(ISBLANK(A379),"",VLOOKUP(A379,[1]ADHERENTS!A:I,2))</f>
        <v/>
      </c>
      <c r="D379" s="159" t="str">
        <f>IF(ISBLANK(A379),"",VLOOKUP(A379,[1]ADHERENTS!A:I,3))</f>
        <v/>
      </c>
      <c r="E379" s="154" t="s">
        <v>320</v>
      </c>
      <c r="F379" s="178"/>
      <c r="G379" s="162" t="str">
        <f>IF(ISBLANK(A379),"",VLOOKUP(A379,[1]ADHERENTS!A:I,9))</f>
        <v/>
      </c>
      <c r="H379" s="162" t="str">
        <f>IF(ISBLANK(A379),"",VLOOKUP(A379,[1]ADHERENTS!A:I,7))</f>
        <v/>
      </c>
      <c r="I379" s="162" t="str">
        <f>IF(ISBLANK(A379),"",VLOOKUP(A379,[1]ADHERENTS!A:I,8))</f>
        <v/>
      </c>
      <c r="J379" s="179"/>
    </row>
    <row r="380" spans="1:10" ht="15.75" customHeight="1">
      <c r="A380" s="156"/>
      <c r="B380" s="177"/>
      <c r="C380" s="159" t="str">
        <f>IF(ISBLANK(A380),"",VLOOKUP(A380,[1]ADHERENTS!A:I,2))</f>
        <v/>
      </c>
      <c r="D380" s="159" t="str">
        <f>IF(ISBLANK(A380),"",VLOOKUP(A380,[1]ADHERENTS!A:I,3))</f>
        <v/>
      </c>
      <c r="E380" s="154" t="s">
        <v>320</v>
      </c>
      <c r="F380" s="178"/>
      <c r="G380" s="162" t="str">
        <f>IF(ISBLANK(A380),"",VLOOKUP(A380,[1]ADHERENTS!A:I,9))</f>
        <v/>
      </c>
      <c r="H380" s="162" t="str">
        <f>IF(ISBLANK(A380),"",VLOOKUP(A380,[1]ADHERENTS!A:I,7))</f>
        <v/>
      </c>
      <c r="I380" s="162" t="str">
        <f>IF(ISBLANK(A380),"",VLOOKUP(A380,[1]ADHERENTS!A:I,8))</f>
        <v/>
      </c>
      <c r="J380" s="179"/>
    </row>
    <row r="381" spans="1:10" ht="15.75" customHeight="1">
      <c r="A381" s="156"/>
      <c r="B381" s="177"/>
      <c r="C381" s="159" t="str">
        <f>IF(ISBLANK(A381),"",VLOOKUP(A381,[1]ADHERENTS!A:I,2))</f>
        <v/>
      </c>
      <c r="D381" s="159" t="str">
        <f>IF(ISBLANK(A381),"",VLOOKUP(A381,[1]ADHERENTS!A:I,3))</f>
        <v/>
      </c>
      <c r="E381" s="154" t="s">
        <v>320</v>
      </c>
      <c r="F381" s="178"/>
      <c r="G381" s="162" t="str">
        <f>IF(ISBLANK(A381),"",VLOOKUP(A381,[1]ADHERENTS!A:I,9))</f>
        <v/>
      </c>
      <c r="H381" s="162" t="str">
        <f>IF(ISBLANK(A381),"",VLOOKUP(A381,[1]ADHERENTS!A:I,7))</f>
        <v/>
      </c>
      <c r="I381" s="162" t="str">
        <f>IF(ISBLANK(A381),"",VLOOKUP(A381,[1]ADHERENTS!A:I,8))</f>
        <v/>
      </c>
      <c r="J381" s="179"/>
    </row>
    <row r="382" spans="1:10" ht="15.75" customHeight="1">
      <c r="A382" s="156"/>
      <c r="B382" s="177"/>
      <c r="C382" s="159" t="str">
        <f>IF(ISBLANK(A382),"",VLOOKUP(A382,[1]ADHERENTS!A:I,2))</f>
        <v/>
      </c>
      <c r="D382" s="159" t="str">
        <f>IF(ISBLANK(A382),"",VLOOKUP(A382,[1]ADHERENTS!A:I,3))</f>
        <v/>
      </c>
      <c r="E382" s="154" t="s">
        <v>320</v>
      </c>
      <c r="F382" s="178"/>
      <c r="G382" s="162" t="str">
        <f>IF(ISBLANK(A382),"",VLOOKUP(A382,[1]ADHERENTS!A:I,9))</f>
        <v/>
      </c>
      <c r="H382" s="162" t="str">
        <f>IF(ISBLANK(A382),"",VLOOKUP(A382,[1]ADHERENTS!A:I,7))</f>
        <v/>
      </c>
      <c r="I382" s="162" t="str">
        <f>IF(ISBLANK(A382),"",VLOOKUP(A382,[1]ADHERENTS!A:I,8))</f>
        <v/>
      </c>
      <c r="J382" s="179"/>
    </row>
    <row r="383" spans="1:10" ht="15.75" customHeight="1">
      <c r="A383" s="156"/>
      <c r="B383" s="177"/>
      <c r="C383" s="159" t="str">
        <f>IF(ISBLANK(A383),"",VLOOKUP(A383,[1]ADHERENTS!A:I,2))</f>
        <v/>
      </c>
      <c r="D383" s="159" t="str">
        <f>IF(ISBLANK(A383),"",VLOOKUP(A383,[1]ADHERENTS!A:I,3))</f>
        <v/>
      </c>
      <c r="E383" s="154" t="s">
        <v>320</v>
      </c>
      <c r="F383" s="178"/>
      <c r="G383" s="162" t="str">
        <f>IF(ISBLANK(A383),"",VLOOKUP(A383,[1]ADHERENTS!A:I,9))</f>
        <v/>
      </c>
      <c r="H383" s="162" t="str">
        <f>IF(ISBLANK(A383),"",VLOOKUP(A383,[1]ADHERENTS!A:I,7))</f>
        <v/>
      </c>
      <c r="I383" s="162" t="str">
        <f>IF(ISBLANK(A383),"",VLOOKUP(A383,[1]ADHERENTS!A:I,8))</f>
        <v/>
      </c>
      <c r="J383" s="179"/>
    </row>
    <row r="384" spans="1:10" ht="15.75" customHeight="1">
      <c r="A384" s="156"/>
      <c r="B384" s="177"/>
      <c r="C384" s="159" t="str">
        <f>IF(ISBLANK(A384),"",VLOOKUP(A384,[1]ADHERENTS!A:I,2))</f>
        <v/>
      </c>
      <c r="D384" s="159" t="str">
        <f>IF(ISBLANK(A384),"",VLOOKUP(A384,[1]ADHERENTS!A:I,3))</f>
        <v/>
      </c>
      <c r="E384" s="154" t="s">
        <v>320</v>
      </c>
      <c r="F384" s="178"/>
      <c r="G384" s="162" t="str">
        <f>IF(ISBLANK(A384),"",VLOOKUP(A384,[1]ADHERENTS!A:I,9))</f>
        <v/>
      </c>
      <c r="H384" s="162" t="str">
        <f>IF(ISBLANK(A384),"",VLOOKUP(A384,[1]ADHERENTS!A:I,7))</f>
        <v/>
      </c>
      <c r="I384" s="162" t="str">
        <f>IF(ISBLANK(A384),"",VLOOKUP(A384,[1]ADHERENTS!A:I,8))</f>
        <v/>
      </c>
      <c r="J384" s="179"/>
    </row>
    <row r="385" spans="1:10" ht="15.75" customHeight="1">
      <c r="A385" s="156"/>
      <c r="B385" s="177"/>
      <c r="C385" s="159" t="str">
        <f>IF(ISBLANK(A385),"",VLOOKUP(A385,[1]ADHERENTS!A:I,2))</f>
        <v/>
      </c>
      <c r="D385" s="159" t="str">
        <f>IF(ISBLANK(A385),"",VLOOKUP(A385,[1]ADHERENTS!A:I,3))</f>
        <v/>
      </c>
      <c r="E385" s="154" t="s">
        <v>320</v>
      </c>
      <c r="F385" s="178"/>
      <c r="G385" s="162" t="str">
        <f>IF(ISBLANK(A385),"",VLOOKUP(A385,[1]ADHERENTS!A:I,9))</f>
        <v/>
      </c>
      <c r="H385" s="162" t="str">
        <f>IF(ISBLANK(A385),"",VLOOKUP(A385,[1]ADHERENTS!A:I,7))</f>
        <v/>
      </c>
      <c r="I385" s="162" t="str">
        <f>IF(ISBLANK(A385),"",VLOOKUP(A385,[1]ADHERENTS!A:I,8))</f>
        <v/>
      </c>
      <c r="J385" s="179"/>
    </row>
    <row r="386" spans="1:10" ht="15.75" customHeight="1">
      <c r="A386" s="156"/>
      <c r="B386" s="177"/>
      <c r="C386" s="159" t="str">
        <f>IF(ISBLANK(A386),"",VLOOKUP(A386,[1]ADHERENTS!A:I,2))</f>
        <v/>
      </c>
      <c r="D386" s="159" t="str">
        <f>IF(ISBLANK(A386),"",VLOOKUP(A386,[1]ADHERENTS!A:I,3))</f>
        <v/>
      </c>
      <c r="E386" s="154" t="s">
        <v>320</v>
      </c>
      <c r="F386" s="178"/>
      <c r="G386" s="162" t="str">
        <f>IF(ISBLANK(A386),"",VLOOKUP(A386,[1]ADHERENTS!A:I,9))</f>
        <v/>
      </c>
      <c r="H386" s="162" t="str">
        <f>IF(ISBLANK(A386),"",VLOOKUP(A386,[1]ADHERENTS!A:I,7))</f>
        <v/>
      </c>
      <c r="I386" s="162" t="str">
        <f>IF(ISBLANK(A386),"",VLOOKUP(A386,[1]ADHERENTS!A:I,8))</f>
        <v/>
      </c>
      <c r="J386" s="179"/>
    </row>
    <row r="387" spans="1:10" ht="15.75" customHeight="1">
      <c r="A387" s="156"/>
      <c r="B387" s="177"/>
      <c r="C387" s="159" t="str">
        <f>IF(ISBLANK(A387),"",VLOOKUP(A387,[1]ADHERENTS!A:I,2))</f>
        <v/>
      </c>
      <c r="D387" s="159" t="str">
        <f>IF(ISBLANK(A387),"",VLOOKUP(A387,[1]ADHERENTS!A:I,3))</f>
        <v/>
      </c>
      <c r="E387" s="154" t="s">
        <v>320</v>
      </c>
      <c r="F387" s="178"/>
      <c r="G387" s="162" t="str">
        <f>IF(ISBLANK(A387),"",VLOOKUP(A387,[1]ADHERENTS!A:I,9))</f>
        <v/>
      </c>
      <c r="H387" s="162" t="str">
        <f>IF(ISBLANK(A387),"",VLOOKUP(A387,[1]ADHERENTS!A:I,7))</f>
        <v/>
      </c>
      <c r="I387" s="162" t="str">
        <f>IF(ISBLANK(A387),"",VLOOKUP(A387,[1]ADHERENTS!A:I,8))</f>
        <v/>
      </c>
      <c r="J387" s="179"/>
    </row>
    <row r="388" spans="1:10" ht="15.75" customHeight="1">
      <c r="A388" s="156"/>
      <c r="B388" s="177"/>
      <c r="C388" s="159" t="str">
        <f>IF(ISBLANK(A388),"",VLOOKUP(A388,[1]ADHERENTS!A:I,2))</f>
        <v/>
      </c>
      <c r="D388" s="159" t="str">
        <f>IF(ISBLANK(A388),"",VLOOKUP(A388,[1]ADHERENTS!A:I,3))</f>
        <v/>
      </c>
      <c r="E388" s="154" t="s">
        <v>320</v>
      </c>
      <c r="F388" s="178"/>
      <c r="G388" s="162" t="str">
        <f>IF(ISBLANK(A388),"",VLOOKUP(A388,[1]ADHERENTS!A:I,9))</f>
        <v/>
      </c>
      <c r="H388" s="162" t="str">
        <f>IF(ISBLANK(A388),"",VLOOKUP(A388,[1]ADHERENTS!A:I,7))</f>
        <v/>
      </c>
      <c r="I388" s="162" t="str">
        <f>IF(ISBLANK(A388),"",VLOOKUP(A388,[1]ADHERENTS!A:I,8))</f>
        <v/>
      </c>
      <c r="J388" s="179"/>
    </row>
    <row r="389" spans="1:10" ht="15.75" customHeight="1">
      <c r="A389" s="156"/>
      <c r="B389" s="177"/>
      <c r="C389" s="159" t="str">
        <f>IF(ISBLANK(A389),"",VLOOKUP(A389,[1]ADHERENTS!A:I,2))</f>
        <v/>
      </c>
      <c r="D389" s="159" t="str">
        <f>IF(ISBLANK(A389),"",VLOOKUP(A389,[1]ADHERENTS!A:I,3))</f>
        <v/>
      </c>
      <c r="E389" s="154" t="s">
        <v>320</v>
      </c>
      <c r="F389" s="178"/>
      <c r="G389" s="162" t="str">
        <f>IF(ISBLANK(A389),"",VLOOKUP(A389,[1]ADHERENTS!A:I,9))</f>
        <v/>
      </c>
      <c r="H389" s="162" t="str">
        <f>IF(ISBLANK(A389),"",VLOOKUP(A389,[1]ADHERENTS!A:I,7))</f>
        <v/>
      </c>
      <c r="I389" s="162" t="str">
        <f>IF(ISBLANK(A389),"",VLOOKUP(A389,[1]ADHERENTS!A:I,8))</f>
        <v/>
      </c>
      <c r="J389" s="179"/>
    </row>
    <row r="390" spans="1:10" ht="15.75" customHeight="1">
      <c r="A390" s="156"/>
      <c r="B390" s="177"/>
      <c r="C390" s="159" t="str">
        <f>IF(ISBLANK(A390),"",VLOOKUP(A390,[1]ADHERENTS!A:I,2))</f>
        <v/>
      </c>
      <c r="D390" s="159" t="str">
        <f>IF(ISBLANK(A390),"",VLOOKUP(A390,[1]ADHERENTS!A:I,3))</f>
        <v/>
      </c>
      <c r="E390" s="154" t="s">
        <v>320</v>
      </c>
      <c r="F390" s="178"/>
      <c r="G390" s="162" t="str">
        <f>IF(ISBLANK(A390),"",VLOOKUP(A390,[1]ADHERENTS!A:I,9))</f>
        <v/>
      </c>
      <c r="H390" s="162" t="str">
        <f>IF(ISBLANK(A390),"",VLOOKUP(A390,[1]ADHERENTS!A:I,7))</f>
        <v/>
      </c>
      <c r="I390" s="162" t="str">
        <f>IF(ISBLANK(A390),"",VLOOKUP(A390,[1]ADHERENTS!A:I,8))</f>
        <v/>
      </c>
      <c r="J390" s="179"/>
    </row>
    <row r="391" spans="1:10" ht="15.75" customHeight="1">
      <c r="A391" s="156"/>
      <c r="B391" s="177"/>
      <c r="C391" s="159" t="str">
        <f>IF(ISBLANK(A391),"",VLOOKUP(A391,[1]ADHERENTS!A:I,2))</f>
        <v/>
      </c>
      <c r="D391" s="159" t="str">
        <f>IF(ISBLANK(A391),"",VLOOKUP(A391,[1]ADHERENTS!A:I,3))</f>
        <v/>
      </c>
      <c r="E391" s="154" t="s">
        <v>320</v>
      </c>
      <c r="F391" s="178"/>
      <c r="G391" s="162" t="str">
        <f>IF(ISBLANK(A391),"",VLOOKUP(A391,[1]ADHERENTS!A:I,9))</f>
        <v/>
      </c>
      <c r="H391" s="162" t="str">
        <f>IF(ISBLANK(A391),"",VLOOKUP(A391,[1]ADHERENTS!A:I,7))</f>
        <v/>
      </c>
      <c r="I391" s="162" t="str">
        <f>IF(ISBLANK(A391),"",VLOOKUP(A391,[1]ADHERENTS!A:I,8))</f>
        <v/>
      </c>
      <c r="J391" s="179"/>
    </row>
    <row r="392" spans="1:10" ht="15.75" customHeight="1">
      <c r="A392" s="156"/>
      <c r="B392" s="177"/>
      <c r="C392" s="159" t="str">
        <f>IF(ISBLANK(A392),"",VLOOKUP(A392,[1]ADHERENTS!A:I,2))</f>
        <v/>
      </c>
      <c r="D392" s="159" t="str">
        <f>IF(ISBLANK(A392),"",VLOOKUP(A392,[1]ADHERENTS!A:I,3))</f>
        <v/>
      </c>
      <c r="E392" s="154" t="s">
        <v>320</v>
      </c>
      <c r="F392" s="178"/>
      <c r="G392" s="162" t="str">
        <f>IF(ISBLANK(A392),"",VLOOKUP(A392,[1]ADHERENTS!A:I,9))</f>
        <v/>
      </c>
      <c r="H392" s="162" t="str">
        <f>IF(ISBLANK(A392),"",VLOOKUP(A392,[1]ADHERENTS!A:I,7))</f>
        <v/>
      </c>
      <c r="I392" s="162" t="str">
        <f>IF(ISBLANK(A392),"",VLOOKUP(A392,[1]ADHERENTS!A:I,8))</f>
        <v/>
      </c>
      <c r="J392" s="179"/>
    </row>
    <row r="393" spans="1:10" ht="15.75" customHeight="1">
      <c r="A393" s="156"/>
      <c r="B393" s="177"/>
      <c r="C393" s="159" t="str">
        <f>IF(ISBLANK(A393),"",VLOOKUP(A393,[1]ADHERENTS!A:I,2))</f>
        <v/>
      </c>
      <c r="D393" s="159" t="str">
        <f>IF(ISBLANK(A393),"",VLOOKUP(A393,[1]ADHERENTS!A:I,3))</f>
        <v/>
      </c>
      <c r="E393" s="154" t="s">
        <v>320</v>
      </c>
      <c r="F393" s="178"/>
      <c r="G393" s="162" t="str">
        <f>IF(ISBLANK(A393),"",VLOOKUP(A393,[1]ADHERENTS!A:I,9))</f>
        <v/>
      </c>
      <c r="H393" s="162" t="str">
        <f>IF(ISBLANK(A393),"",VLOOKUP(A393,[1]ADHERENTS!A:I,7))</f>
        <v/>
      </c>
      <c r="I393" s="162" t="str">
        <f>IF(ISBLANK(A393),"",VLOOKUP(A393,[1]ADHERENTS!A:I,8))</f>
        <v/>
      </c>
      <c r="J393" s="179"/>
    </row>
    <row r="394" spans="1:10" ht="15.75" customHeight="1">
      <c r="A394" s="156"/>
      <c r="B394" s="177"/>
      <c r="C394" s="159" t="str">
        <f>IF(ISBLANK(A394),"",VLOOKUP(A394,[1]ADHERENTS!A:I,2))</f>
        <v/>
      </c>
      <c r="D394" s="159" t="str">
        <f>IF(ISBLANK(A394),"",VLOOKUP(A394,[1]ADHERENTS!A:I,3))</f>
        <v/>
      </c>
      <c r="E394" s="154" t="s">
        <v>320</v>
      </c>
      <c r="F394" s="178"/>
      <c r="G394" s="162" t="str">
        <f>IF(ISBLANK(A394),"",VLOOKUP(A394,[1]ADHERENTS!A:I,9))</f>
        <v/>
      </c>
      <c r="H394" s="162" t="str">
        <f>IF(ISBLANK(A394),"",VLOOKUP(A394,[1]ADHERENTS!A:I,7))</f>
        <v/>
      </c>
      <c r="I394" s="162" t="str">
        <f>IF(ISBLANK(A394),"",VLOOKUP(A394,[1]ADHERENTS!A:I,8))</f>
        <v/>
      </c>
      <c r="J394" s="179"/>
    </row>
    <row r="395" spans="1:10" ht="15.75" customHeight="1">
      <c r="A395" s="156"/>
      <c r="B395" s="177"/>
      <c r="C395" s="159" t="str">
        <f>IF(ISBLANK(A395),"",VLOOKUP(A395,[1]ADHERENTS!A:I,2))</f>
        <v/>
      </c>
      <c r="D395" s="159" t="str">
        <f>IF(ISBLANK(A395),"",VLOOKUP(A395,[1]ADHERENTS!A:I,3))</f>
        <v/>
      </c>
      <c r="E395" s="154" t="s">
        <v>320</v>
      </c>
      <c r="F395" s="178"/>
      <c r="G395" s="162" t="str">
        <f>IF(ISBLANK(A395),"",VLOOKUP(A395,[1]ADHERENTS!A:I,9))</f>
        <v/>
      </c>
      <c r="H395" s="162" t="str">
        <f>IF(ISBLANK(A395),"",VLOOKUP(A395,[1]ADHERENTS!A:I,7))</f>
        <v/>
      </c>
      <c r="I395" s="162" t="str">
        <f>IF(ISBLANK(A395),"",VLOOKUP(A395,[1]ADHERENTS!A:I,8))</f>
        <v/>
      </c>
      <c r="J395" s="179"/>
    </row>
    <row r="396" spans="1:10" ht="15.75" customHeight="1">
      <c r="A396" s="156"/>
      <c r="B396" s="177"/>
      <c r="C396" s="159" t="str">
        <f>IF(ISBLANK(A396),"",VLOOKUP(A396,[1]ADHERENTS!A:I,2))</f>
        <v/>
      </c>
      <c r="D396" s="159" t="str">
        <f>IF(ISBLANK(A396),"",VLOOKUP(A396,[1]ADHERENTS!A:I,3))</f>
        <v/>
      </c>
      <c r="E396" s="154" t="s">
        <v>320</v>
      </c>
      <c r="F396" s="178"/>
      <c r="G396" s="162" t="str">
        <f>IF(ISBLANK(A396),"",VLOOKUP(A396,[1]ADHERENTS!A:I,9))</f>
        <v/>
      </c>
      <c r="H396" s="162" t="str">
        <f>IF(ISBLANK(A396),"",VLOOKUP(A396,[1]ADHERENTS!A:I,7))</f>
        <v/>
      </c>
      <c r="I396" s="162" t="str">
        <f>IF(ISBLANK(A396),"",VLOOKUP(A396,[1]ADHERENTS!A:I,8))</f>
        <v/>
      </c>
      <c r="J396" s="179"/>
    </row>
    <row r="397" spans="1:10" ht="15.75" customHeight="1">
      <c r="A397" s="156"/>
      <c r="B397" s="177"/>
      <c r="C397" s="159" t="str">
        <f>IF(ISBLANK(A397),"",VLOOKUP(A397,[1]ADHERENTS!A:I,2))</f>
        <v/>
      </c>
      <c r="D397" s="159" t="str">
        <f>IF(ISBLANK(A397),"",VLOOKUP(A397,[1]ADHERENTS!A:I,3))</f>
        <v/>
      </c>
      <c r="E397" s="154" t="s">
        <v>320</v>
      </c>
      <c r="F397" s="178"/>
      <c r="G397" s="162" t="str">
        <f>IF(ISBLANK(A397),"",VLOOKUP(A397,[1]ADHERENTS!A:I,9))</f>
        <v/>
      </c>
      <c r="H397" s="162" t="str">
        <f>IF(ISBLANK(A397),"",VLOOKUP(A397,[1]ADHERENTS!A:I,7))</f>
        <v/>
      </c>
      <c r="I397" s="162" t="str">
        <f>IF(ISBLANK(A397),"",VLOOKUP(A397,[1]ADHERENTS!A:I,8))</f>
        <v/>
      </c>
      <c r="J397" s="179"/>
    </row>
    <row r="398" spans="1:10" ht="15.75" customHeight="1">
      <c r="A398" s="156"/>
      <c r="B398" s="177"/>
      <c r="C398" s="159" t="str">
        <f>IF(ISBLANK(A398),"",VLOOKUP(A398,[1]ADHERENTS!A:I,2))</f>
        <v/>
      </c>
      <c r="D398" s="159" t="str">
        <f>IF(ISBLANK(A398),"",VLOOKUP(A398,[1]ADHERENTS!A:I,3))</f>
        <v/>
      </c>
      <c r="E398" s="154" t="s">
        <v>320</v>
      </c>
      <c r="F398" s="178"/>
      <c r="G398" s="162" t="str">
        <f>IF(ISBLANK(A398),"",VLOOKUP(A398,[1]ADHERENTS!A:I,9))</f>
        <v/>
      </c>
      <c r="H398" s="162" t="str">
        <f>IF(ISBLANK(A398),"",VLOOKUP(A398,[1]ADHERENTS!A:I,7))</f>
        <v/>
      </c>
      <c r="I398" s="162" t="str">
        <f>IF(ISBLANK(A398),"",VLOOKUP(A398,[1]ADHERENTS!A:I,8))</f>
        <v/>
      </c>
      <c r="J398" s="179"/>
    </row>
    <row r="399" spans="1:10" ht="15.75" customHeight="1">
      <c r="A399" s="156"/>
      <c r="B399" s="177"/>
      <c r="C399" s="159" t="str">
        <f>IF(ISBLANK(A399),"",VLOOKUP(A399,[1]ADHERENTS!A:I,2))</f>
        <v/>
      </c>
      <c r="D399" s="159" t="str">
        <f>IF(ISBLANK(A399),"",VLOOKUP(A399,[1]ADHERENTS!A:I,3))</f>
        <v/>
      </c>
      <c r="E399" s="154" t="s">
        <v>320</v>
      </c>
      <c r="F399" s="178"/>
      <c r="G399" s="162" t="str">
        <f>IF(ISBLANK(A399),"",VLOOKUP(A399,[1]ADHERENTS!A:I,9))</f>
        <v/>
      </c>
      <c r="H399" s="162" t="str">
        <f>IF(ISBLANK(A399),"",VLOOKUP(A399,[1]ADHERENTS!A:I,7))</f>
        <v/>
      </c>
      <c r="I399" s="162" t="str">
        <f>IF(ISBLANK(A399),"",VLOOKUP(A399,[1]ADHERENTS!A:I,8))</f>
        <v/>
      </c>
      <c r="J399" s="179"/>
    </row>
    <row r="400" spans="1:10" ht="15.75" customHeight="1">
      <c r="A400" s="156"/>
      <c r="B400" s="177"/>
      <c r="C400" s="159" t="str">
        <f>IF(ISBLANK(A400),"",VLOOKUP(A400,[1]ADHERENTS!A:I,2))</f>
        <v/>
      </c>
      <c r="D400" s="159" t="str">
        <f>IF(ISBLANK(A400),"",VLOOKUP(A400,[1]ADHERENTS!A:I,3))</f>
        <v/>
      </c>
      <c r="E400" s="154" t="s">
        <v>320</v>
      </c>
      <c r="F400" s="178"/>
      <c r="G400" s="162" t="str">
        <f>IF(ISBLANK(A400),"",VLOOKUP(A400,[1]ADHERENTS!A:I,9))</f>
        <v/>
      </c>
      <c r="H400" s="162" t="str">
        <f>IF(ISBLANK(A400),"",VLOOKUP(A400,[1]ADHERENTS!A:I,7))</f>
        <v/>
      </c>
      <c r="I400" s="162" t="str">
        <f>IF(ISBLANK(A400),"",VLOOKUP(A400,[1]ADHERENTS!A:I,8))</f>
        <v/>
      </c>
      <c r="J400" s="179"/>
    </row>
    <row r="401" spans="1:10" ht="15.75" customHeight="1">
      <c r="A401" s="156"/>
      <c r="B401" s="177"/>
      <c r="C401" s="159" t="str">
        <f>IF(ISBLANK(A401),"",VLOOKUP(A401,[1]ADHERENTS!A:I,2))</f>
        <v/>
      </c>
      <c r="D401" s="159" t="str">
        <f>IF(ISBLANK(A401),"",VLOOKUP(A401,[1]ADHERENTS!A:I,3))</f>
        <v/>
      </c>
      <c r="E401" s="154" t="s">
        <v>320</v>
      </c>
      <c r="F401" s="178"/>
      <c r="G401" s="162" t="str">
        <f>IF(ISBLANK(A401),"",VLOOKUP(A401,[1]ADHERENTS!A:I,9))</f>
        <v/>
      </c>
      <c r="H401" s="162" t="str">
        <f>IF(ISBLANK(A401),"",VLOOKUP(A401,[1]ADHERENTS!A:I,7))</f>
        <v/>
      </c>
      <c r="I401" s="162" t="str">
        <f>IF(ISBLANK(A401),"",VLOOKUP(A401,[1]ADHERENTS!A:I,8))</f>
        <v/>
      </c>
      <c r="J401" s="179"/>
    </row>
    <row r="402" spans="1:10" ht="15.75" customHeight="1">
      <c r="A402" s="156"/>
      <c r="B402" s="177"/>
      <c r="C402" s="159" t="str">
        <f>IF(ISBLANK(A402),"",VLOOKUP(A402,[1]ADHERENTS!A:I,2))</f>
        <v/>
      </c>
      <c r="D402" s="159" t="str">
        <f>IF(ISBLANK(A402),"",VLOOKUP(A402,[1]ADHERENTS!A:I,3))</f>
        <v/>
      </c>
      <c r="E402" s="154" t="s">
        <v>320</v>
      </c>
      <c r="F402" s="178"/>
      <c r="G402" s="162" t="str">
        <f>IF(ISBLANK(A402),"",VLOOKUP(A402,[1]ADHERENTS!A:I,9))</f>
        <v/>
      </c>
      <c r="H402" s="162" t="str">
        <f>IF(ISBLANK(A402),"",VLOOKUP(A402,[1]ADHERENTS!A:I,7))</f>
        <v/>
      </c>
      <c r="I402" s="162" t="str">
        <f>IF(ISBLANK(A402),"",VLOOKUP(A402,[1]ADHERENTS!A:I,8))</f>
        <v/>
      </c>
      <c r="J402" s="179"/>
    </row>
    <row r="403" spans="1:10" ht="15.75" customHeight="1">
      <c r="A403" s="156"/>
      <c r="B403" s="177"/>
      <c r="C403" s="159" t="str">
        <f>IF(ISBLANK(A403),"",VLOOKUP(A403,[1]ADHERENTS!A:I,2))</f>
        <v/>
      </c>
      <c r="D403" s="159" t="str">
        <f>IF(ISBLANK(A403),"",VLOOKUP(A403,[1]ADHERENTS!A:I,3))</f>
        <v/>
      </c>
      <c r="E403" s="154" t="s">
        <v>320</v>
      </c>
      <c r="F403" s="178"/>
      <c r="G403" s="162" t="str">
        <f>IF(ISBLANK(A403),"",VLOOKUP(A403,[1]ADHERENTS!A:I,9))</f>
        <v/>
      </c>
      <c r="H403" s="162" t="str">
        <f>IF(ISBLANK(A403),"",VLOOKUP(A403,[1]ADHERENTS!A:I,7))</f>
        <v/>
      </c>
      <c r="I403" s="162" t="str">
        <f>IF(ISBLANK(A403),"",VLOOKUP(A403,[1]ADHERENTS!A:I,8))</f>
        <v/>
      </c>
      <c r="J403" s="179"/>
    </row>
    <row r="404" spans="1:10" ht="15.75" customHeight="1">
      <c r="A404" s="156"/>
      <c r="B404" s="177"/>
      <c r="C404" s="159" t="str">
        <f>IF(ISBLANK(A404),"",VLOOKUP(A404,[1]ADHERENTS!A:I,2))</f>
        <v/>
      </c>
      <c r="D404" s="159" t="str">
        <f>IF(ISBLANK(A404),"",VLOOKUP(A404,[1]ADHERENTS!A:I,3))</f>
        <v/>
      </c>
      <c r="E404" s="154" t="s">
        <v>320</v>
      </c>
      <c r="F404" s="178"/>
      <c r="G404" s="162" t="str">
        <f>IF(ISBLANK(A404),"",VLOOKUP(A404,[1]ADHERENTS!A:I,9))</f>
        <v/>
      </c>
      <c r="H404" s="162" t="str">
        <f>IF(ISBLANK(A404),"",VLOOKUP(A404,[1]ADHERENTS!A:I,7))</f>
        <v/>
      </c>
      <c r="I404" s="162" t="str">
        <f>IF(ISBLANK(A404),"",VLOOKUP(A404,[1]ADHERENTS!A:I,8))</f>
        <v/>
      </c>
      <c r="J404" s="179"/>
    </row>
    <row r="405" spans="1:10" ht="15.75" customHeight="1">
      <c r="A405" s="156"/>
      <c r="B405" s="177"/>
      <c r="C405" s="159" t="str">
        <f>IF(ISBLANK(A405),"",VLOOKUP(A405,[1]ADHERENTS!A:I,2))</f>
        <v/>
      </c>
      <c r="D405" s="159" t="str">
        <f>IF(ISBLANK(A405),"",VLOOKUP(A405,[1]ADHERENTS!A:I,3))</f>
        <v/>
      </c>
      <c r="E405" s="154" t="s">
        <v>320</v>
      </c>
      <c r="F405" s="178"/>
      <c r="G405" s="162" t="str">
        <f>IF(ISBLANK(A405),"",VLOOKUP(A405,[1]ADHERENTS!A:I,9))</f>
        <v/>
      </c>
      <c r="H405" s="162" t="str">
        <f>IF(ISBLANK(A405),"",VLOOKUP(A405,[1]ADHERENTS!A:I,7))</f>
        <v/>
      </c>
      <c r="I405" s="162" t="str">
        <f>IF(ISBLANK(A405),"",VLOOKUP(A405,[1]ADHERENTS!A:I,8))</f>
        <v/>
      </c>
      <c r="J405" s="179"/>
    </row>
    <row r="406" spans="1:10" ht="15.75" customHeight="1">
      <c r="A406" s="156"/>
      <c r="B406" s="177"/>
      <c r="C406" s="159" t="str">
        <f>IF(ISBLANK(A406),"",VLOOKUP(A406,[1]ADHERENTS!A:I,2))</f>
        <v/>
      </c>
      <c r="D406" s="159" t="str">
        <f>IF(ISBLANK(A406),"",VLOOKUP(A406,[1]ADHERENTS!A:I,3))</f>
        <v/>
      </c>
      <c r="E406" s="154" t="s">
        <v>320</v>
      </c>
      <c r="F406" s="178"/>
      <c r="G406" s="162" t="str">
        <f>IF(ISBLANK(A406),"",VLOOKUP(A406,[1]ADHERENTS!A:I,9))</f>
        <v/>
      </c>
      <c r="H406" s="162" t="str">
        <f>IF(ISBLANK(A406),"",VLOOKUP(A406,[1]ADHERENTS!A:I,7))</f>
        <v/>
      </c>
      <c r="I406" s="162" t="str">
        <f>IF(ISBLANK(A406),"",VLOOKUP(A406,[1]ADHERENTS!A:I,8))</f>
        <v/>
      </c>
      <c r="J406" s="179"/>
    </row>
    <row r="407" spans="1:10" ht="15.75" customHeight="1">
      <c r="A407" s="156"/>
      <c r="B407" s="177"/>
      <c r="C407" s="159" t="str">
        <f>IF(ISBLANK(A407),"",VLOOKUP(A407,[1]ADHERENTS!A:I,2))</f>
        <v/>
      </c>
      <c r="D407" s="159" t="str">
        <f>IF(ISBLANK(A407),"",VLOOKUP(A407,[1]ADHERENTS!A:I,3))</f>
        <v/>
      </c>
      <c r="E407" s="154" t="s">
        <v>320</v>
      </c>
      <c r="F407" s="178"/>
      <c r="G407" s="162" t="str">
        <f>IF(ISBLANK(A407),"",VLOOKUP(A407,[1]ADHERENTS!A:I,9))</f>
        <v/>
      </c>
      <c r="H407" s="162" t="str">
        <f>IF(ISBLANK(A407),"",VLOOKUP(A407,[1]ADHERENTS!A:I,7))</f>
        <v/>
      </c>
      <c r="I407" s="162" t="str">
        <f>IF(ISBLANK(A407),"",VLOOKUP(A407,[1]ADHERENTS!A:I,8))</f>
        <v/>
      </c>
      <c r="J407" s="179"/>
    </row>
    <row r="408" spans="1:10" ht="15.75" customHeight="1">
      <c r="A408" s="156"/>
      <c r="B408" s="177"/>
      <c r="C408" s="159" t="str">
        <f>IF(ISBLANK(A408),"",VLOOKUP(A408,[1]ADHERENTS!A:I,2))</f>
        <v/>
      </c>
      <c r="D408" s="159" t="str">
        <f>IF(ISBLANK(A408),"",VLOOKUP(A408,[1]ADHERENTS!A:I,3))</f>
        <v/>
      </c>
      <c r="E408" s="154" t="s">
        <v>320</v>
      </c>
      <c r="F408" s="178"/>
      <c r="G408" s="162" t="str">
        <f>IF(ISBLANK(A408),"",VLOOKUP(A408,[1]ADHERENTS!A:I,9))</f>
        <v/>
      </c>
      <c r="H408" s="162" t="str">
        <f>IF(ISBLANK(A408),"",VLOOKUP(A408,[1]ADHERENTS!A:I,7))</f>
        <v/>
      </c>
      <c r="I408" s="162" t="str">
        <f>IF(ISBLANK(A408),"",VLOOKUP(A408,[1]ADHERENTS!A:I,8))</f>
        <v/>
      </c>
      <c r="J408" s="179"/>
    </row>
    <row r="409" spans="1:10" ht="15.75" customHeight="1">
      <c r="A409" s="156"/>
      <c r="B409" s="177"/>
      <c r="C409" s="159" t="str">
        <f>IF(ISBLANK(A409),"",VLOOKUP(A409,[1]ADHERENTS!A:I,2))</f>
        <v/>
      </c>
      <c r="D409" s="159" t="str">
        <f>IF(ISBLANK(A409),"",VLOOKUP(A409,[1]ADHERENTS!A:I,3))</f>
        <v/>
      </c>
      <c r="E409" s="154" t="s">
        <v>320</v>
      </c>
      <c r="F409" s="178"/>
      <c r="G409" s="162" t="str">
        <f>IF(ISBLANK(A409),"",VLOOKUP(A409,[1]ADHERENTS!A:I,9))</f>
        <v/>
      </c>
      <c r="H409" s="162" t="str">
        <f>IF(ISBLANK(A409),"",VLOOKUP(A409,[1]ADHERENTS!A:I,7))</f>
        <v/>
      </c>
      <c r="I409" s="162" t="str">
        <f>IF(ISBLANK(A409),"",VLOOKUP(A409,[1]ADHERENTS!A:I,8))</f>
        <v/>
      </c>
      <c r="J409" s="179"/>
    </row>
    <row r="410" spans="1:10" ht="15.75" customHeight="1">
      <c r="A410" s="156"/>
      <c r="B410" s="177"/>
      <c r="C410" s="159" t="str">
        <f>IF(ISBLANK(A410),"",VLOOKUP(A410,[1]ADHERENTS!A:I,2))</f>
        <v/>
      </c>
      <c r="D410" s="159" t="str">
        <f>IF(ISBLANK(A410),"",VLOOKUP(A410,[1]ADHERENTS!A:I,3))</f>
        <v/>
      </c>
      <c r="E410" s="154" t="s">
        <v>320</v>
      </c>
      <c r="F410" s="178"/>
      <c r="G410" s="162" t="str">
        <f>IF(ISBLANK(A410),"",VLOOKUP(A410,[1]ADHERENTS!A:I,9))</f>
        <v/>
      </c>
      <c r="H410" s="162" t="str">
        <f>IF(ISBLANK(A410),"",VLOOKUP(A410,[1]ADHERENTS!A:I,7))</f>
        <v/>
      </c>
      <c r="I410" s="162" t="str">
        <f>IF(ISBLANK(A410),"",VLOOKUP(A410,[1]ADHERENTS!A:I,8))</f>
        <v/>
      </c>
      <c r="J410" s="179"/>
    </row>
    <row r="411" spans="1:10" ht="15.75" customHeight="1">
      <c r="A411" s="156"/>
      <c r="B411" s="177"/>
      <c r="C411" s="159" t="str">
        <f>IF(ISBLANK(A411),"",VLOOKUP(A411,[1]ADHERENTS!A:I,2))</f>
        <v/>
      </c>
      <c r="D411" s="159" t="str">
        <f>IF(ISBLANK(A411),"",VLOOKUP(A411,[1]ADHERENTS!A:I,3))</f>
        <v/>
      </c>
      <c r="E411" s="154" t="s">
        <v>320</v>
      </c>
      <c r="F411" s="178"/>
      <c r="G411" s="162" t="str">
        <f>IF(ISBLANK(A411),"",VLOOKUP(A411,[1]ADHERENTS!A:I,9))</f>
        <v/>
      </c>
      <c r="H411" s="162" t="str">
        <f>IF(ISBLANK(A411),"",VLOOKUP(A411,[1]ADHERENTS!A:I,7))</f>
        <v/>
      </c>
      <c r="I411" s="162" t="str">
        <f>IF(ISBLANK(A411),"",VLOOKUP(A411,[1]ADHERENTS!A:I,8))</f>
        <v/>
      </c>
      <c r="J411" s="179"/>
    </row>
    <row r="412" spans="1:10" ht="15.75" customHeight="1">
      <c r="A412" s="156"/>
      <c r="B412" s="177"/>
      <c r="C412" s="159" t="str">
        <f>IF(ISBLANK(A412),"",VLOOKUP(A412,[1]ADHERENTS!A:I,2))</f>
        <v/>
      </c>
      <c r="D412" s="159" t="str">
        <f>IF(ISBLANK(A412),"",VLOOKUP(A412,[1]ADHERENTS!A:I,3))</f>
        <v/>
      </c>
      <c r="E412" s="154" t="s">
        <v>320</v>
      </c>
      <c r="F412" s="178"/>
      <c r="G412" s="162" t="str">
        <f>IF(ISBLANK(A412),"",VLOOKUP(A412,[1]ADHERENTS!A:I,9))</f>
        <v/>
      </c>
      <c r="H412" s="162" t="str">
        <f>IF(ISBLANK(A412),"",VLOOKUP(A412,[1]ADHERENTS!A:I,7))</f>
        <v/>
      </c>
      <c r="I412" s="162" t="str">
        <f>IF(ISBLANK(A412),"",VLOOKUP(A412,[1]ADHERENTS!A:I,8))</f>
        <v/>
      </c>
      <c r="J412" s="179"/>
    </row>
    <row r="413" spans="1:10" ht="15.75" customHeight="1">
      <c r="A413" s="156"/>
      <c r="B413" s="177"/>
      <c r="C413" s="159" t="str">
        <f>IF(ISBLANK(A413),"",VLOOKUP(A413,[1]ADHERENTS!A:I,2))</f>
        <v/>
      </c>
      <c r="D413" s="159" t="str">
        <f>IF(ISBLANK(A413),"",VLOOKUP(A413,[1]ADHERENTS!A:I,3))</f>
        <v/>
      </c>
      <c r="E413" s="154" t="s">
        <v>320</v>
      </c>
      <c r="F413" s="178"/>
      <c r="G413" s="162" t="str">
        <f>IF(ISBLANK(A413),"",VLOOKUP(A413,[1]ADHERENTS!A:I,9))</f>
        <v/>
      </c>
      <c r="H413" s="162" t="str">
        <f>IF(ISBLANK(A413),"",VLOOKUP(A413,[1]ADHERENTS!A:I,7))</f>
        <v/>
      </c>
      <c r="I413" s="162" t="str">
        <f>IF(ISBLANK(A413),"",VLOOKUP(A413,[1]ADHERENTS!A:I,8))</f>
        <v/>
      </c>
      <c r="J413" s="179"/>
    </row>
    <row r="414" spans="1:10" ht="15.75" customHeight="1">
      <c r="A414" s="156"/>
      <c r="B414" s="177"/>
      <c r="C414" s="159" t="str">
        <f>IF(ISBLANK(A414),"",VLOOKUP(A414,[1]ADHERENTS!A:I,2))</f>
        <v/>
      </c>
      <c r="D414" s="159" t="str">
        <f>IF(ISBLANK(A414),"",VLOOKUP(A414,[1]ADHERENTS!A:I,3))</f>
        <v/>
      </c>
      <c r="E414" s="154" t="s">
        <v>320</v>
      </c>
      <c r="F414" s="178"/>
      <c r="G414" s="162" t="str">
        <f>IF(ISBLANK(A414),"",VLOOKUP(A414,[1]ADHERENTS!A:I,9))</f>
        <v/>
      </c>
      <c r="H414" s="162" t="str">
        <f>IF(ISBLANK(A414),"",VLOOKUP(A414,[1]ADHERENTS!A:I,7))</f>
        <v/>
      </c>
      <c r="I414" s="162" t="str">
        <f>IF(ISBLANK(A414),"",VLOOKUP(A414,[1]ADHERENTS!A:I,8))</f>
        <v/>
      </c>
      <c r="J414" s="179"/>
    </row>
    <row r="415" spans="1:10" ht="15.75" customHeight="1">
      <c r="A415" s="156"/>
      <c r="B415" s="177"/>
      <c r="C415" s="159" t="str">
        <f>IF(ISBLANK(A415),"",VLOOKUP(A415,[1]ADHERENTS!A:I,2))</f>
        <v/>
      </c>
      <c r="D415" s="159" t="str">
        <f>IF(ISBLANK(A415),"",VLOOKUP(A415,[1]ADHERENTS!A:I,3))</f>
        <v/>
      </c>
      <c r="E415" s="154" t="s">
        <v>320</v>
      </c>
      <c r="F415" s="178"/>
      <c r="G415" s="162" t="str">
        <f>IF(ISBLANK(A415),"",VLOOKUP(A415,[1]ADHERENTS!A:I,9))</f>
        <v/>
      </c>
      <c r="H415" s="162" t="str">
        <f>IF(ISBLANK(A415),"",VLOOKUP(A415,[1]ADHERENTS!A:I,7))</f>
        <v/>
      </c>
      <c r="I415" s="162" t="str">
        <f>IF(ISBLANK(A415),"",VLOOKUP(A415,[1]ADHERENTS!A:I,8))</f>
        <v/>
      </c>
      <c r="J415" s="179"/>
    </row>
    <row r="416" spans="1:10" ht="15.75" customHeight="1">
      <c r="A416" s="156"/>
      <c r="B416" s="177"/>
      <c r="C416" s="159" t="str">
        <f>IF(ISBLANK(A416),"",VLOOKUP(A416,[1]ADHERENTS!A:I,2))</f>
        <v/>
      </c>
      <c r="D416" s="159" t="str">
        <f>IF(ISBLANK(A416),"",VLOOKUP(A416,[1]ADHERENTS!A:I,3))</f>
        <v/>
      </c>
      <c r="E416" s="154" t="s">
        <v>320</v>
      </c>
      <c r="F416" s="178"/>
      <c r="G416" s="162" t="str">
        <f>IF(ISBLANK(A416),"",VLOOKUP(A416,[1]ADHERENTS!A:I,9))</f>
        <v/>
      </c>
      <c r="H416" s="162" t="str">
        <f>IF(ISBLANK(A416),"",VLOOKUP(A416,[1]ADHERENTS!A:I,7))</f>
        <v/>
      </c>
      <c r="I416" s="162" t="str">
        <f>IF(ISBLANK(A416),"",VLOOKUP(A416,[1]ADHERENTS!A:I,8))</f>
        <v/>
      </c>
      <c r="J416" s="179"/>
    </row>
    <row r="417" spans="1:10" ht="15.75" customHeight="1">
      <c r="A417" s="156"/>
      <c r="B417" s="177"/>
      <c r="C417" s="159" t="str">
        <f>IF(ISBLANK(A417),"",VLOOKUP(A417,[1]ADHERENTS!A:I,2))</f>
        <v/>
      </c>
      <c r="D417" s="159" t="str">
        <f>IF(ISBLANK(A417),"",VLOOKUP(A417,[1]ADHERENTS!A:I,3))</f>
        <v/>
      </c>
      <c r="E417" s="154" t="s">
        <v>320</v>
      </c>
      <c r="F417" s="178"/>
      <c r="G417" s="162" t="str">
        <f>IF(ISBLANK(A417),"",VLOOKUP(A417,[1]ADHERENTS!A:I,9))</f>
        <v/>
      </c>
      <c r="H417" s="162" t="str">
        <f>IF(ISBLANK(A417),"",VLOOKUP(A417,[1]ADHERENTS!A:I,7))</f>
        <v/>
      </c>
      <c r="I417" s="162" t="str">
        <f>IF(ISBLANK(A417),"",VLOOKUP(A417,[1]ADHERENTS!A:I,8))</f>
        <v/>
      </c>
      <c r="J417" s="179"/>
    </row>
    <row r="418" spans="1:10" ht="15.75" customHeight="1">
      <c r="A418" s="156"/>
      <c r="B418" s="177"/>
      <c r="C418" s="159" t="str">
        <f>IF(ISBLANK(A418),"",VLOOKUP(A418,[1]ADHERENTS!A:I,2))</f>
        <v/>
      </c>
      <c r="D418" s="159" t="str">
        <f>IF(ISBLANK(A418),"",VLOOKUP(A418,[1]ADHERENTS!A:I,3))</f>
        <v/>
      </c>
      <c r="E418" s="154" t="s">
        <v>320</v>
      </c>
      <c r="F418" s="178"/>
      <c r="G418" s="162" t="str">
        <f>IF(ISBLANK(A418),"",VLOOKUP(A418,[1]ADHERENTS!A:I,9))</f>
        <v/>
      </c>
      <c r="H418" s="162" t="str">
        <f>IF(ISBLANK(A418),"",VLOOKUP(A418,[1]ADHERENTS!A:I,7))</f>
        <v/>
      </c>
      <c r="I418" s="162" t="str">
        <f>IF(ISBLANK(A418),"",VLOOKUP(A418,[1]ADHERENTS!A:I,8))</f>
        <v/>
      </c>
      <c r="J418" s="179"/>
    </row>
    <row r="419" spans="1:10" ht="15.75" customHeight="1">
      <c r="A419" s="156"/>
      <c r="B419" s="177"/>
      <c r="C419" s="159" t="str">
        <f>IF(ISBLANK(A419),"",VLOOKUP(A419,[1]ADHERENTS!A:I,2))</f>
        <v/>
      </c>
      <c r="D419" s="159" t="str">
        <f>IF(ISBLANK(A419),"",VLOOKUP(A419,[1]ADHERENTS!A:I,3))</f>
        <v/>
      </c>
      <c r="E419" s="154" t="s">
        <v>320</v>
      </c>
      <c r="F419" s="178"/>
      <c r="G419" s="162" t="str">
        <f>IF(ISBLANK(A419),"",VLOOKUP(A419,[1]ADHERENTS!A:I,9))</f>
        <v/>
      </c>
      <c r="H419" s="162" t="str">
        <f>IF(ISBLANK(A419),"",VLOOKUP(A419,[1]ADHERENTS!A:I,7))</f>
        <v/>
      </c>
      <c r="I419" s="162" t="str">
        <f>IF(ISBLANK(A419),"",VLOOKUP(A419,[1]ADHERENTS!A:I,8))</f>
        <v/>
      </c>
      <c r="J419" s="179"/>
    </row>
    <row r="420" spans="1:10" ht="15.75" customHeight="1">
      <c r="A420" s="156"/>
      <c r="B420" s="177"/>
      <c r="C420" s="159" t="str">
        <f>IF(ISBLANK(A420),"",VLOOKUP(A420,[1]ADHERENTS!A:I,2))</f>
        <v/>
      </c>
      <c r="D420" s="159" t="str">
        <f>IF(ISBLANK(A420),"",VLOOKUP(A420,[1]ADHERENTS!A:I,3))</f>
        <v/>
      </c>
      <c r="E420" s="154" t="s">
        <v>320</v>
      </c>
      <c r="F420" s="178"/>
      <c r="G420" s="162" t="str">
        <f>IF(ISBLANK(A420),"",VLOOKUP(A420,[1]ADHERENTS!A:I,9))</f>
        <v/>
      </c>
      <c r="H420" s="162" t="str">
        <f>IF(ISBLANK(A420),"",VLOOKUP(A420,[1]ADHERENTS!A:I,7))</f>
        <v/>
      </c>
      <c r="I420" s="162" t="str">
        <f>IF(ISBLANK(A420),"",VLOOKUP(A420,[1]ADHERENTS!A:I,8))</f>
        <v/>
      </c>
      <c r="J420" s="179"/>
    </row>
    <row r="421" spans="1:10" ht="15.75" customHeight="1">
      <c r="A421" s="156"/>
      <c r="B421" s="177"/>
      <c r="C421" s="159" t="str">
        <f>IF(ISBLANK(A421),"",VLOOKUP(A421,[1]ADHERENTS!A:I,2))</f>
        <v/>
      </c>
      <c r="D421" s="159" t="str">
        <f>IF(ISBLANK(A421),"",VLOOKUP(A421,[1]ADHERENTS!A:I,3))</f>
        <v/>
      </c>
      <c r="E421" s="154" t="s">
        <v>320</v>
      </c>
      <c r="F421" s="178"/>
      <c r="G421" s="162" t="str">
        <f>IF(ISBLANK(A421),"",VLOOKUP(A421,[1]ADHERENTS!A:I,9))</f>
        <v/>
      </c>
      <c r="H421" s="162" t="str">
        <f>IF(ISBLANK(A421),"",VLOOKUP(A421,[1]ADHERENTS!A:I,7))</f>
        <v/>
      </c>
      <c r="I421" s="162" t="str">
        <f>IF(ISBLANK(A421),"",VLOOKUP(A421,[1]ADHERENTS!A:I,8))</f>
        <v/>
      </c>
      <c r="J421" s="179"/>
    </row>
    <row r="422" spans="1:10" ht="15.75" customHeight="1">
      <c r="A422" s="156"/>
      <c r="B422" s="177"/>
      <c r="C422" s="159" t="str">
        <f>IF(ISBLANK(A422),"",VLOOKUP(A422,[1]ADHERENTS!A:I,2))</f>
        <v/>
      </c>
      <c r="D422" s="159" t="str">
        <f>IF(ISBLANK(A422),"",VLOOKUP(A422,[1]ADHERENTS!A:I,3))</f>
        <v/>
      </c>
      <c r="E422" s="154" t="s">
        <v>320</v>
      </c>
      <c r="F422" s="178"/>
      <c r="G422" s="162" t="str">
        <f>IF(ISBLANK(A422),"",VLOOKUP(A422,[1]ADHERENTS!A:I,9))</f>
        <v/>
      </c>
      <c r="H422" s="162" t="str">
        <f>IF(ISBLANK(A422),"",VLOOKUP(A422,[1]ADHERENTS!A:I,7))</f>
        <v/>
      </c>
      <c r="I422" s="162" t="str">
        <f>IF(ISBLANK(A422),"",VLOOKUP(A422,[1]ADHERENTS!A:I,8))</f>
        <v/>
      </c>
      <c r="J422" s="179"/>
    </row>
    <row r="423" spans="1:10" ht="15.75" customHeight="1">
      <c r="A423" s="156"/>
      <c r="B423" s="177"/>
      <c r="C423" s="159" t="str">
        <f>IF(ISBLANK(A423),"",VLOOKUP(A423,[1]ADHERENTS!A:I,2))</f>
        <v/>
      </c>
      <c r="D423" s="159" t="str">
        <f>IF(ISBLANK(A423),"",VLOOKUP(A423,[1]ADHERENTS!A:I,3))</f>
        <v/>
      </c>
      <c r="E423" s="154" t="s">
        <v>320</v>
      </c>
      <c r="F423" s="178"/>
      <c r="G423" s="162" t="str">
        <f>IF(ISBLANK(A423),"",VLOOKUP(A423,[1]ADHERENTS!A:I,9))</f>
        <v/>
      </c>
      <c r="H423" s="162" t="str">
        <f>IF(ISBLANK(A423),"",VLOOKUP(A423,[1]ADHERENTS!A:I,7))</f>
        <v/>
      </c>
      <c r="I423" s="162" t="str">
        <f>IF(ISBLANK(A423),"",VLOOKUP(A423,[1]ADHERENTS!A:I,8))</f>
        <v/>
      </c>
      <c r="J423" s="179"/>
    </row>
    <row r="424" spans="1:10" ht="15.75" customHeight="1">
      <c r="A424" s="156"/>
      <c r="B424" s="177"/>
      <c r="C424" s="159" t="str">
        <f>IF(ISBLANK(A424),"",VLOOKUP(A424,[1]ADHERENTS!A:I,2))</f>
        <v/>
      </c>
      <c r="D424" s="159" t="str">
        <f>IF(ISBLANK(A424),"",VLOOKUP(A424,[1]ADHERENTS!A:I,3))</f>
        <v/>
      </c>
      <c r="E424" s="154" t="s">
        <v>320</v>
      </c>
      <c r="F424" s="178"/>
      <c r="G424" s="162" t="str">
        <f>IF(ISBLANK(A424),"",VLOOKUP(A424,[1]ADHERENTS!A:I,9))</f>
        <v/>
      </c>
      <c r="H424" s="162" t="str">
        <f>IF(ISBLANK(A424),"",VLOOKUP(A424,[1]ADHERENTS!A:I,7))</f>
        <v/>
      </c>
      <c r="I424" s="162" t="str">
        <f>IF(ISBLANK(A424),"",VLOOKUP(A424,[1]ADHERENTS!A:I,8))</f>
        <v/>
      </c>
      <c r="J424" s="179"/>
    </row>
    <row r="425" spans="1:10" ht="15.75" customHeight="1">
      <c r="A425" s="156"/>
      <c r="B425" s="177"/>
      <c r="C425" s="159" t="str">
        <f>IF(ISBLANK(A425),"",VLOOKUP(A425,[1]ADHERENTS!A:I,2))</f>
        <v/>
      </c>
      <c r="D425" s="159" t="str">
        <f>IF(ISBLANK(A425),"",VLOOKUP(A425,[1]ADHERENTS!A:I,3))</f>
        <v/>
      </c>
      <c r="E425" s="154" t="s">
        <v>320</v>
      </c>
      <c r="F425" s="178"/>
      <c r="G425" s="162" t="str">
        <f>IF(ISBLANK(A425),"",VLOOKUP(A425,[1]ADHERENTS!A:I,9))</f>
        <v/>
      </c>
      <c r="H425" s="162" t="str">
        <f>IF(ISBLANK(A425),"",VLOOKUP(A425,[1]ADHERENTS!A:I,7))</f>
        <v/>
      </c>
      <c r="I425" s="162" t="str">
        <f>IF(ISBLANK(A425),"",VLOOKUP(A425,[1]ADHERENTS!A:I,8))</f>
        <v/>
      </c>
      <c r="J425" s="179"/>
    </row>
    <row r="426" spans="1:10" ht="15.75" customHeight="1">
      <c r="A426" s="156"/>
      <c r="B426" s="177"/>
      <c r="C426" s="159" t="str">
        <f>IF(ISBLANK(A426),"",VLOOKUP(A426,[1]ADHERENTS!A:I,2))</f>
        <v/>
      </c>
      <c r="D426" s="159" t="str">
        <f>IF(ISBLANK(A426),"",VLOOKUP(A426,[1]ADHERENTS!A:I,3))</f>
        <v/>
      </c>
      <c r="E426" s="154" t="s">
        <v>320</v>
      </c>
      <c r="F426" s="178"/>
      <c r="G426" s="162" t="str">
        <f>IF(ISBLANK(A426),"",VLOOKUP(A426,[1]ADHERENTS!A:I,9))</f>
        <v/>
      </c>
      <c r="H426" s="162" t="str">
        <f>IF(ISBLANK(A426),"",VLOOKUP(A426,[1]ADHERENTS!A:I,7))</f>
        <v/>
      </c>
      <c r="I426" s="162" t="str">
        <f>IF(ISBLANK(A426),"",VLOOKUP(A426,[1]ADHERENTS!A:I,8))</f>
        <v/>
      </c>
      <c r="J426" s="179"/>
    </row>
    <row r="427" spans="1:10" ht="15.75" customHeight="1">
      <c r="A427" s="156"/>
      <c r="B427" s="177"/>
      <c r="C427" s="159" t="str">
        <f>IF(ISBLANK(A427),"",VLOOKUP(A427,[1]ADHERENTS!A:I,2))</f>
        <v/>
      </c>
      <c r="D427" s="159" t="str">
        <f>IF(ISBLANK(A427),"",VLOOKUP(A427,[1]ADHERENTS!A:I,3))</f>
        <v/>
      </c>
      <c r="E427" s="154" t="s">
        <v>320</v>
      </c>
      <c r="F427" s="178"/>
      <c r="G427" s="162" t="str">
        <f>IF(ISBLANK(A427),"",VLOOKUP(A427,[1]ADHERENTS!A:I,9))</f>
        <v/>
      </c>
      <c r="H427" s="162" t="str">
        <f>IF(ISBLANK(A427),"",VLOOKUP(A427,[1]ADHERENTS!A:I,7))</f>
        <v/>
      </c>
      <c r="I427" s="162" t="str">
        <f>IF(ISBLANK(A427),"",VLOOKUP(A427,[1]ADHERENTS!A:I,8))</f>
        <v/>
      </c>
      <c r="J427" s="179"/>
    </row>
    <row r="428" spans="1:10" ht="15.75" customHeight="1">
      <c r="A428" s="156"/>
      <c r="B428" s="177"/>
      <c r="C428" s="159" t="str">
        <f>IF(ISBLANK(A428),"",VLOOKUP(A428,[1]ADHERENTS!A:I,2))</f>
        <v/>
      </c>
      <c r="D428" s="159" t="str">
        <f>IF(ISBLANK(A428),"",VLOOKUP(A428,[1]ADHERENTS!A:I,3))</f>
        <v/>
      </c>
      <c r="E428" s="154" t="s">
        <v>320</v>
      </c>
      <c r="F428" s="178"/>
      <c r="G428" s="162" t="str">
        <f>IF(ISBLANK(A428),"",VLOOKUP(A428,[1]ADHERENTS!A:I,9))</f>
        <v/>
      </c>
      <c r="H428" s="162" t="str">
        <f>IF(ISBLANK(A428),"",VLOOKUP(A428,[1]ADHERENTS!A:I,7))</f>
        <v/>
      </c>
      <c r="I428" s="162" t="str">
        <f>IF(ISBLANK(A428),"",VLOOKUP(A428,[1]ADHERENTS!A:I,8))</f>
        <v/>
      </c>
      <c r="J428" s="179"/>
    </row>
    <row r="429" spans="1:10" ht="15.75" customHeight="1">
      <c r="A429" s="156"/>
      <c r="B429" s="177"/>
      <c r="C429" s="159" t="str">
        <f>IF(ISBLANK(A429),"",VLOOKUP(A429,[1]ADHERENTS!A:I,2))</f>
        <v/>
      </c>
      <c r="D429" s="159" t="str">
        <f>IF(ISBLANK(A429),"",VLOOKUP(A429,[1]ADHERENTS!A:I,3))</f>
        <v/>
      </c>
      <c r="E429" s="154" t="s">
        <v>320</v>
      </c>
      <c r="F429" s="178"/>
      <c r="G429" s="162" t="str">
        <f>IF(ISBLANK(A429),"",VLOOKUP(A429,[1]ADHERENTS!A:I,9))</f>
        <v/>
      </c>
      <c r="H429" s="162" t="str">
        <f>IF(ISBLANK(A429),"",VLOOKUP(A429,[1]ADHERENTS!A:I,7))</f>
        <v/>
      </c>
      <c r="I429" s="162" t="str">
        <f>IF(ISBLANK(A429),"",VLOOKUP(A429,[1]ADHERENTS!A:I,8))</f>
        <v/>
      </c>
      <c r="J429" s="179"/>
    </row>
    <row r="430" spans="1:10" ht="15.75" customHeight="1">
      <c r="A430" s="156"/>
      <c r="B430" s="177"/>
      <c r="C430" s="159" t="str">
        <f>IF(ISBLANK(A430),"",VLOOKUP(A430,[1]ADHERENTS!A:I,2))</f>
        <v/>
      </c>
      <c r="D430" s="159" t="str">
        <f>IF(ISBLANK(A430),"",VLOOKUP(A430,[1]ADHERENTS!A:I,3))</f>
        <v/>
      </c>
      <c r="E430" s="154" t="s">
        <v>320</v>
      </c>
      <c r="F430" s="178"/>
      <c r="G430" s="162" t="str">
        <f>IF(ISBLANK(A430),"",VLOOKUP(A430,[1]ADHERENTS!A:I,9))</f>
        <v/>
      </c>
      <c r="H430" s="162" t="str">
        <f>IF(ISBLANK(A430),"",VLOOKUP(A430,[1]ADHERENTS!A:I,7))</f>
        <v/>
      </c>
      <c r="I430" s="162" t="str">
        <f>IF(ISBLANK(A430),"",VLOOKUP(A430,[1]ADHERENTS!A:I,8))</f>
        <v/>
      </c>
      <c r="J430" s="179"/>
    </row>
    <row r="431" spans="1:10" ht="15.75" customHeight="1">
      <c r="A431" s="156"/>
      <c r="B431" s="177"/>
      <c r="C431" s="159" t="str">
        <f>IF(ISBLANK(A431),"",VLOOKUP(A431,[1]ADHERENTS!A:I,2))</f>
        <v/>
      </c>
      <c r="D431" s="159" t="str">
        <f>IF(ISBLANK(A431),"",VLOOKUP(A431,[1]ADHERENTS!A:I,3))</f>
        <v/>
      </c>
      <c r="E431" s="154" t="s">
        <v>320</v>
      </c>
      <c r="F431" s="178"/>
      <c r="G431" s="162" t="str">
        <f>IF(ISBLANK(A431),"",VLOOKUP(A431,[1]ADHERENTS!A:I,9))</f>
        <v/>
      </c>
      <c r="H431" s="162" t="str">
        <f>IF(ISBLANK(A431),"",VLOOKUP(A431,[1]ADHERENTS!A:I,7))</f>
        <v/>
      </c>
      <c r="I431" s="162" t="str">
        <f>IF(ISBLANK(A431),"",VLOOKUP(A431,[1]ADHERENTS!A:I,8))</f>
        <v/>
      </c>
      <c r="J431" s="179"/>
    </row>
    <row r="432" spans="1:10" ht="15.75" customHeight="1">
      <c r="A432" s="156"/>
      <c r="B432" s="177"/>
      <c r="C432" s="159" t="str">
        <f>IF(ISBLANK(A432),"",VLOOKUP(A432,[1]ADHERENTS!A:I,2))</f>
        <v/>
      </c>
      <c r="D432" s="159" t="str">
        <f>IF(ISBLANK(A432),"",VLOOKUP(A432,[1]ADHERENTS!A:I,3))</f>
        <v/>
      </c>
      <c r="E432" s="154" t="s">
        <v>320</v>
      </c>
      <c r="F432" s="178"/>
      <c r="G432" s="162" t="str">
        <f>IF(ISBLANK(A432),"",VLOOKUP(A432,[1]ADHERENTS!A:I,9))</f>
        <v/>
      </c>
      <c r="H432" s="162" t="str">
        <f>IF(ISBLANK(A432),"",VLOOKUP(A432,[1]ADHERENTS!A:I,7))</f>
        <v/>
      </c>
      <c r="I432" s="162" t="str">
        <f>IF(ISBLANK(A432),"",VLOOKUP(A432,[1]ADHERENTS!A:I,8))</f>
        <v/>
      </c>
      <c r="J432" s="179"/>
    </row>
    <row r="433" spans="1:10" ht="15.75" customHeight="1">
      <c r="A433" s="156"/>
      <c r="B433" s="177"/>
      <c r="C433" s="159" t="str">
        <f>IF(ISBLANK(A433),"",VLOOKUP(A433,[1]ADHERENTS!A:I,2))</f>
        <v/>
      </c>
      <c r="D433" s="159" t="str">
        <f>IF(ISBLANK(A433),"",VLOOKUP(A433,[1]ADHERENTS!A:I,3))</f>
        <v/>
      </c>
      <c r="E433" s="154" t="s">
        <v>320</v>
      </c>
      <c r="F433" s="178"/>
      <c r="G433" s="162" t="str">
        <f>IF(ISBLANK(A433),"",VLOOKUP(A433,[1]ADHERENTS!A:I,9))</f>
        <v/>
      </c>
      <c r="H433" s="162" t="str">
        <f>IF(ISBLANK(A433),"",VLOOKUP(A433,[1]ADHERENTS!A:I,7))</f>
        <v/>
      </c>
      <c r="I433" s="162" t="str">
        <f>IF(ISBLANK(A433),"",VLOOKUP(A433,[1]ADHERENTS!A:I,8))</f>
        <v/>
      </c>
      <c r="J433" s="179"/>
    </row>
    <row r="434" spans="1:10" ht="15.75" customHeight="1">
      <c r="A434" s="156"/>
      <c r="B434" s="177"/>
      <c r="C434" s="159" t="str">
        <f>IF(ISBLANK(A434),"",VLOOKUP(A434,[1]ADHERENTS!A:I,2))</f>
        <v/>
      </c>
      <c r="D434" s="159" t="str">
        <f>IF(ISBLANK(A434),"",VLOOKUP(A434,[1]ADHERENTS!A:I,3))</f>
        <v/>
      </c>
      <c r="E434" s="154" t="s">
        <v>320</v>
      </c>
      <c r="F434" s="178"/>
      <c r="G434" s="162" t="str">
        <f>IF(ISBLANK(A434),"",VLOOKUP(A434,[1]ADHERENTS!A:I,9))</f>
        <v/>
      </c>
      <c r="H434" s="162" t="str">
        <f>IF(ISBLANK(A434),"",VLOOKUP(A434,[1]ADHERENTS!A:I,7))</f>
        <v/>
      </c>
      <c r="I434" s="162" t="str">
        <f>IF(ISBLANK(A434),"",VLOOKUP(A434,[1]ADHERENTS!A:I,8))</f>
        <v/>
      </c>
      <c r="J434" s="179"/>
    </row>
    <row r="435" spans="1:10" ht="15.75" customHeight="1">
      <c r="A435" s="156"/>
      <c r="B435" s="177"/>
      <c r="C435" s="159" t="str">
        <f>IF(ISBLANK(A435),"",VLOOKUP(A435,[1]ADHERENTS!A:I,2))</f>
        <v/>
      </c>
      <c r="D435" s="159" t="str">
        <f>IF(ISBLANK(A435),"",VLOOKUP(A435,[1]ADHERENTS!A:I,3))</f>
        <v/>
      </c>
      <c r="E435" s="154" t="s">
        <v>320</v>
      </c>
      <c r="F435" s="178"/>
      <c r="G435" s="162" t="str">
        <f>IF(ISBLANK(A435),"",VLOOKUP(A435,[1]ADHERENTS!A:I,9))</f>
        <v/>
      </c>
      <c r="H435" s="162" t="str">
        <f>IF(ISBLANK(A435),"",VLOOKUP(A435,[1]ADHERENTS!A:I,7))</f>
        <v/>
      </c>
      <c r="I435" s="162" t="str">
        <f>IF(ISBLANK(A435),"",VLOOKUP(A435,[1]ADHERENTS!A:I,8))</f>
        <v/>
      </c>
      <c r="J435" s="179"/>
    </row>
    <row r="436" spans="1:10" ht="15.75" customHeight="1">
      <c r="A436" s="156"/>
      <c r="B436" s="177"/>
      <c r="C436" s="159" t="str">
        <f>IF(ISBLANK(A436),"",VLOOKUP(A436,[1]ADHERENTS!A:I,2))</f>
        <v/>
      </c>
      <c r="D436" s="159" t="str">
        <f>IF(ISBLANK(A436),"",VLOOKUP(A436,[1]ADHERENTS!A:I,3))</f>
        <v/>
      </c>
      <c r="E436" s="154" t="s">
        <v>320</v>
      </c>
      <c r="F436" s="178"/>
      <c r="G436" s="162" t="str">
        <f>IF(ISBLANK(A436),"",VLOOKUP(A436,[1]ADHERENTS!A:I,9))</f>
        <v/>
      </c>
      <c r="H436" s="162" t="str">
        <f>IF(ISBLANK(A436),"",VLOOKUP(A436,[1]ADHERENTS!A:I,7))</f>
        <v/>
      </c>
      <c r="I436" s="162" t="str">
        <f>IF(ISBLANK(A436),"",VLOOKUP(A436,[1]ADHERENTS!A:I,8))</f>
        <v/>
      </c>
      <c r="J436" s="179"/>
    </row>
    <row r="437" spans="1:10" ht="15.75" customHeight="1">
      <c r="A437" s="156"/>
      <c r="B437" s="177"/>
      <c r="C437" s="159" t="str">
        <f>IF(ISBLANK(A437),"",VLOOKUP(A437,[1]ADHERENTS!A:I,2))</f>
        <v/>
      </c>
      <c r="D437" s="159" t="str">
        <f>IF(ISBLANK(A437),"",VLOOKUP(A437,[1]ADHERENTS!A:I,3))</f>
        <v/>
      </c>
      <c r="E437" s="154" t="s">
        <v>320</v>
      </c>
      <c r="F437" s="178"/>
      <c r="G437" s="162" t="str">
        <f>IF(ISBLANK(A437),"",VLOOKUP(A437,[1]ADHERENTS!A:I,9))</f>
        <v/>
      </c>
      <c r="H437" s="162" t="str">
        <f>IF(ISBLANK(A437),"",VLOOKUP(A437,[1]ADHERENTS!A:I,7))</f>
        <v/>
      </c>
      <c r="I437" s="162" t="str">
        <f>IF(ISBLANK(A437),"",VLOOKUP(A437,[1]ADHERENTS!A:I,8))</f>
        <v/>
      </c>
      <c r="J437" s="179"/>
    </row>
    <row r="438" spans="1:10" ht="15.75" customHeight="1">
      <c r="A438" s="156"/>
      <c r="B438" s="177"/>
      <c r="C438" s="159" t="str">
        <f>IF(ISBLANK(A438),"",VLOOKUP(A438,[1]ADHERENTS!A:I,2))</f>
        <v/>
      </c>
      <c r="D438" s="159" t="str">
        <f>IF(ISBLANK(A438),"",VLOOKUP(A438,[1]ADHERENTS!A:I,3))</f>
        <v/>
      </c>
      <c r="E438" s="154" t="s">
        <v>320</v>
      </c>
      <c r="F438" s="178"/>
      <c r="G438" s="162" t="str">
        <f>IF(ISBLANK(A438),"",VLOOKUP(A438,[1]ADHERENTS!A:I,9))</f>
        <v/>
      </c>
      <c r="H438" s="162" t="str">
        <f>IF(ISBLANK(A438),"",VLOOKUP(A438,[1]ADHERENTS!A:I,7))</f>
        <v/>
      </c>
      <c r="I438" s="162" t="str">
        <f>IF(ISBLANK(A438),"",VLOOKUP(A438,[1]ADHERENTS!A:I,8))</f>
        <v/>
      </c>
      <c r="J438" s="179"/>
    </row>
    <row r="439" spans="1:10" ht="15.75" customHeight="1">
      <c r="A439" s="156"/>
      <c r="B439" s="177"/>
      <c r="C439" s="159" t="str">
        <f>IF(ISBLANK(A439),"",VLOOKUP(A439,[1]ADHERENTS!A:I,2))</f>
        <v/>
      </c>
      <c r="D439" s="159" t="str">
        <f>IF(ISBLANK(A439),"",VLOOKUP(A439,[1]ADHERENTS!A:I,3))</f>
        <v/>
      </c>
      <c r="E439" s="154" t="s">
        <v>320</v>
      </c>
      <c r="F439" s="178"/>
      <c r="G439" s="162" t="str">
        <f>IF(ISBLANK(A439),"",VLOOKUP(A439,[1]ADHERENTS!A:I,9))</f>
        <v/>
      </c>
      <c r="H439" s="162" t="str">
        <f>IF(ISBLANK(A439),"",VLOOKUP(A439,[1]ADHERENTS!A:I,7))</f>
        <v/>
      </c>
      <c r="I439" s="162" t="str">
        <f>IF(ISBLANK(A439),"",VLOOKUP(A439,[1]ADHERENTS!A:I,8))</f>
        <v/>
      </c>
      <c r="J439" s="179"/>
    </row>
    <row r="440" spans="1:10" ht="15.75" customHeight="1">
      <c r="A440" s="156"/>
      <c r="B440" s="177"/>
      <c r="C440" s="159" t="str">
        <f>IF(ISBLANK(A440),"",VLOOKUP(A440,[1]ADHERENTS!A:I,2))</f>
        <v/>
      </c>
      <c r="D440" s="159" t="str">
        <f>IF(ISBLANK(A440),"",VLOOKUP(A440,[1]ADHERENTS!A:I,3))</f>
        <v/>
      </c>
      <c r="E440" s="154" t="s">
        <v>320</v>
      </c>
      <c r="F440" s="178"/>
      <c r="G440" s="162" t="str">
        <f>IF(ISBLANK(A440),"",VLOOKUP(A440,[1]ADHERENTS!A:I,9))</f>
        <v/>
      </c>
      <c r="H440" s="162" t="str">
        <f>IF(ISBLANK(A440),"",VLOOKUP(A440,[1]ADHERENTS!A:I,7))</f>
        <v/>
      </c>
      <c r="I440" s="162" t="str">
        <f>IF(ISBLANK(A440),"",VLOOKUP(A440,[1]ADHERENTS!A:I,8))</f>
        <v/>
      </c>
      <c r="J440" s="179"/>
    </row>
    <row r="441" spans="1:10" ht="15.75" customHeight="1">
      <c r="A441" s="156"/>
      <c r="B441" s="177"/>
      <c r="C441" s="159" t="str">
        <f>IF(ISBLANK(A441),"",VLOOKUP(A441,[1]ADHERENTS!A:I,2))</f>
        <v/>
      </c>
      <c r="D441" s="159" t="str">
        <f>IF(ISBLANK(A441),"",VLOOKUP(A441,[1]ADHERENTS!A:I,3))</f>
        <v/>
      </c>
      <c r="E441" s="154" t="s">
        <v>320</v>
      </c>
      <c r="F441" s="178"/>
      <c r="G441" s="162" t="str">
        <f>IF(ISBLANK(A441),"",VLOOKUP(A441,[1]ADHERENTS!A:I,9))</f>
        <v/>
      </c>
      <c r="H441" s="162" t="str">
        <f>IF(ISBLANK(A441),"",VLOOKUP(A441,[1]ADHERENTS!A:I,7))</f>
        <v/>
      </c>
      <c r="I441" s="162" t="str">
        <f>IF(ISBLANK(A441),"",VLOOKUP(A441,[1]ADHERENTS!A:I,8))</f>
        <v/>
      </c>
      <c r="J441" s="179"/>
    </row>
    <row r="442" spans="1:10" ht="15.75" customHeight="1">
      <c r="A442" s="156"/>
      <c r="B442" s="177"/>
      <c r="C442" s="159" t="str">
        <f>IF(ISBLANK(A442),"",VLOOKUP(A442,[1]ADHERENTS!A:I,2))</f>
        <v/>
      </c>
      <c r="D442" s="159" t="str">
        <f>IF(ISBLANK(A442),"",VLOOKUP(A442,[1]ADHERENTS!A:I,3))</f>
        <v/>
      </c>
      <c r="E442" s="154" t="s">
        <v>320</v>
      </c>
      <c r="F442" s="178"/>
      <c r="G442" s="162" t="str">
        <f>IF(ISBLANK(A442),"",VLOOKUP(A442,[1]ADHERENTS!A:I,9))</f>
        <v/>
      </c>
      <c r="H442" s="162" t="str">
        <f>IF(ISBLANK(A442),"",VLOOKUP(A442,[1]ADHERENTS!A:I,7))</f>
        <v/>
      </c>
      <c r="I442" s="162" t="str">
        <f>IF(ISBLANK(A442),"",VLOOKUP(A442,[1]ADHERENTS!A:I,8))</f>
        <v/>
      </c>
      <c r="J442" s="179"/>
    </row>
    <row r="443" spans="1:10" ht="15.75" customHeight="1">
      <c r="A443" s="156"/>
      <c r="B443" s="177"/>
      <c r="C443" s="159" t="str">
        <f>IF(ISBLANK(A443),"",VLOOKUP(A443,[1]ADHERENTS!A:I,2))</f>
        <v/>
      </c>
      <c r="D443" s="159" t="str">
        <f>IF(ISBLANK(A443),"",VLOOKUP(A443,[1]ADHERENTS!A:I,3))</f>
        <v/>
      </c>
      <c r="E443" s="154" t="s">
        <v>320</v>
      </c>
      <c r="F443" s="178"/>
      <c r="G443" s="162" t="str">
        <f>IF(ISBLANK(A443),"",VLOOKUP(A443,[1]ADHERENTS!A:I,9))</f>
        <v/>
      </c>
      <c r="H443" s="162" t="str">
        <f>IF(ISBLANK(A443),"",VLOOKUP(A443,[1]ADHERENTS!A:I,7))</f>
        <v/>
      </c>
      <c r="I443" s="162" t="str">
        <f>IF(ISBLANK(A443),"",VLOOKUP(A443,[1]ADHERENTS!A:I,8))</f>
        <v/>
      </c>
      <c r="J443" s="179"/>
    </row>
    <row r="444" spans="1:10" ht="15.75" customHeight="1">
      <c r="A444" s="156"/>
      <c r="B444" s="177"/>
      <c r="C444" s="159" t="str">
        <f>IF(ISBLANK(A444),"",VLOOKUP(A444,[1]ADHERENTS!A:I,2))</f>
        <v/>
      </c>
      <c r="D444" s="159" t="str">
        <f>IF(ISBLANK(A444),"",VLOOKUP(A444,[1]ADHERENTS!A:I,3))</f>
        <v/>
      </c>
      <c r="E444" s="154" t="s">
        <v>320</v>
      </c>
      <c r="F444" s="178"/>
      <c r="G444" s="162" t="str">
        <f>IF(ISBLANK(A444),"",VLOOKUP(A444,[1]ADHERENTS!A:I,9))</f>
        <v/>
      </c>
      <c r="H444" s="162" t="str">
        <f>IF(ISBLANK(A444),"",VLOOKUP(A444,[1]ADHERENTS!A:I,7))</f>
        <v/>
      </c>
      <c r="I444" s="162" t="str">
        <f>IF(ISBLANK(A444),"",VLOOKUP(A444,[1]ADHERENTS!A:I,8))</f>
        <v/>
      </c>
      <c r="J444" s="179"/>
    </row>
    <row r="445" spans="1:10" ht="15.75" customHeight="1">
      <c r="A445" s="156"/>
      <c r="B445" s="177"/>
      <c r="C445" s="159" t="str">
        <f>IF(ISBLANK(A445),"",VLOOKUP(A445,[1]ADHERENTS!A:I,2))</f>
        <v/>
      </c>
      <c r="D445" s="159" t="str">
        <f>IF(ISBLANK(A445),"",VLOOKUP(A445,[1]ADHERENTS!A:I,3))</f>
        <v/>
      </c>
      <c r="E445" s="154" t="s">
        <v>320</v>
      </c>
      <c r="F445" s="178"/>
      <c r="G445" s="162" t="str">
        <f>IF(ISBLANK(A445),"",VLOOKUP(A445,[1]ADHERENTS!A:I,9))</f>
        <v/>
      </c>
      <c r="H445" s="162" t="str">
        <f>IF(ISBLANK(A445),"",VLOOKUP(A445,[1]ADHERENTS!A:I,7))</f>
        <v/>
      </c>
      <c r="I445" s="162" t="str">
        <f>IF(ISBLANK(A445),"",VLOOKUP(A445,[1]ADHERENTS!A:I,8))</f>
        <v/>
      </c>
      <c r="J445" s="179"/>
    </row>
    <row r="446" spans="1:10" ht="15.75" customHeight="1">
      <c r="A446" s="156"/>
      <c r="B446" s="177"/>
      <c r="C446" s="159" t="str">
        <f>IF(ISBLANK(A446),"",VLOOKUP(A446,[1]ADHERENTS!A:I,2))</f>
        <v/>
      </c>
      <c r="D446" s="159" t="str">
        <f>IF(ISBLANK(A446),"",VLOOKUP(A446,[1]ADHERENTS!A:I,3))</f>
        <v/>
      </c>
      <c r="E446" s="154" t="s">
        <v>320</v>
      </c>
      <c r="F446" s="178"/>
      <c r="G446" s="162" t="str">
        <f>IF(ISBLANK(A446),"",VLOOKUP(A446,[1]ADHERENTS!A:I,9))</f>
        <v/>
      </c>
      <c r="H446" s="162" t="str">
        <f>IF(ISBLANK(A446),"",VLOOKUP(A446,[1]ADHERENTS!A:I,7))</f>
        <v/>
      </c>
      <c r="I446" s="162" t="str">
        <f>IF(ISBLANK(A446),"",VLOOKUP(A446,[1]ADHERENTS!A:I,8))</f>
        <v/>
      </c>
      <c r="J446" s="179"/>
    </row>
    <row r="447" spans="1:10" ht="15.75" customHeight="1">
      <c r="A447" s="156"/>
      <c r="B447" s="177"/>
      <c r="C447" s="159" t="str">
        <f>IF(ISBLANK(A447),"",VLOOKUP(A447,[1]ADHERENTS!A:I,2))</f>
        <v/>
      </c>
      <c r="D447" s="159" t="str">
        <f>IF(ISBLANK(A447),"",VLOOKUP(A447,[1]ADHERENTS!A:I,3))</f>
        <v/>
      </c>
      <c r="E447" s="154" t="s">
        <v>320</v>
      </c>
      <c r="F447" s="178"/>
      <c r="G447" s="162" t="str">
        <f>IF(ISBLANK(A447),"",VLOOKUP(A447,[1]ADHERENTS!A:I,9))</f>
        <v/>
      </c>
      <c r="H447" s="162" t="str">
        <f>IF(ISBLANK(A447),"",VLOOKUP(A447,[1]ADHERENTS!A:I,7))</f>
        <v/>
      </c>
      <c r="I447" s="162" t="str">
        <f>IF(ISBLANK(A447),"",VLOOKUP(A447,[1]ADHERENTS!A:I,8))</f>
        <v/>
      </c>
      <c r="J447" s="179"/>
    </row>
    <row r="448" spans="1:10" ht="15.75" customHeight="1">
      <c r="A448" s="156"/>
      <c r="B448" s="177"/>
      <c r="C448" s="159" t="str">
        <f>IF(ISBLANK(A448),"",VLOOKUP(A448,[1]ADHERENTS!A:I,2))</f>
        <v/>
      </c>
      <c r="D448" s="159" t="str">
        <f>IF(ISBLANK(A448),"",VLOOKUP(A448,[1]ADHERENTS!A:I,3))</f>
        <v/>
      </c>
      <c r="E448" s="154" t="s">
        <v>320</v>
      </c>
      <c r="F448" s="178"/>
      <c r="G448" s="162" t="str">
        <f>IF(ISBLANK(A448),"",VLOOKUP(A448,[1]ADHERENTS!A:I,9))</f>
        <v/>
      </c>
      <c r="H448" s="162" t="str">
        <f>IF(ISBLANK(A448),"",VLOOKUP(A448,[1]ADHERENTS!A:I,7))</f>
        <v/>
      </c>
      <c r="I448" s="162" t="str">
        <f>IF(ISBLANK(A448),"",VLOOKUP(A448,[1]ADHERENTS!A:I,8))</f>
        <v/>
      </c>
      <c r="J448" s="179"/>
    </row>
    <row r="449" spans="1:10" ht="15.75" customHeight="1">
      <c r="A449" s="156"/>
      <c r="B449" s="177"/>
      <c r="C449" s="159" t="str">
        <f>IF(ISBLANK(A449),"",VLOOKUP(A449,[1]ADHERENTS!A:I,2))</f>
        <v/>
      </c>
      <c r="D449" s="159" t="str">
        <f>IF(ISBLANK(A449),"",VLOOKUP(A449,[1]ADHERENTS!A:I,3))</f>
        <v/>
      </c>
      <c r="E449" s="154" t="s">
        <v>320</v>
      </c>
      <c r="F449" s="178"/>
      <c r="G449" s="162" t="str">
        <f>IF(ISBLANK(A449),"",VLOOKUP(A449,[1]ADHERENTS!A:I,9))</f>
        <v/>
      </c>
      <c r="H449" s="162" t="str">
        <f>IF(ISBLANK(A449),"",VLOOKUP(A449,[1]ADHERENTS!A:I,7))</f>
        <v/>
      </c>
      <c r="I449" s="162" t="str">
        <f>IF(ISBLANK(A449),"",VLOOKUP(A449,[1]ADHERENTS!A:I,8))</f>
        <v/>
      </c>
      <c r="J449" s="179"/>
    </row>
    <row r="450" spans="1:10" ht="15.75" customHeight="1">
      <c r="A450" s="156"/>
      <c r="B450" s="177"/>
      <c r="C450" s="159" t="str">
        <f>IF(ISBLANK(A450),"",VLOOKUP(A450,[1]ADHERENTS!A:I,2))</f>
        <v/>
      </c>
      <c r="D450" s="159" t="str">
        <f>IF(ISBLANK(A450),"",VLOOKUP(A450,[1]ADHERENTS!A:I,3))</f>
        <v/>
      </c>
      <c r="E450" s="154" t="s">
        <v>320</v>
      </c>
      <c r="F450" s="178"/>
      <c r="G450" s="162" t="str">
        <f>IF(ISBLANK(A450),"",VLOOKUP(A450,[1]ADHERENTS!A:I,9))</f>
        <v/>
      </c>
      <c r="H450" s="162" t="str">
        <f>IF(ISBLANK(A450),"",VLOOKUP(A450,[1]ADHERENTS!A:I,7))</f>
        <v/>
      </c>
      <c r="I450" s="162" t="str">
        <f>IF(ISBLANK(A450),"",VLOOKUP(A450,[1]ADHERENTS!A:I,8))</f>
        <v/>
      </c>
      <c r="J450" s="179"/>
    </row>
    <row r="451" spans="1:10" ht="15.75" customHeight="1">
      <c r="A451" s="156"/>
      <c r="B451" s="177"/>
      <c r="C451" s="159" t="str">
        <f>IF(ISBLANK(A451),"",VLOOKUP(A451,[1]ADHERENTS!A:I,2))</f>
        <v/>
      </c>
      <c r="D451" s="159" t="str">
        <f>IF(ISBLANK(A451),"",VLOOKUP(A451,[1]ADHERENTS!A:I,3))</f>
        <v/>
      </c>
      <c r="E451" s="154" t="s">
        <v>320</v>
      </c>
      <c r="F451" s="178"/>
      <c r="G451" s="162" t="str">
        <f>IF(ISBLANK(A451),"",VLOOKUP(A451,[1]ADHERENTS!A:I,9))</f>
        <v/>
      </c>
      <c r="H451" s="162" t="str">
        <f>IF(ISBLANK(A451),"",VLOOKUP(A451,[1]ADHERENTS!A:I,7))</f>
        <v/>
      </c>
      <c r="I451" s="162" t="str">
        <f>IF(ISBLANK(A451),"",VLOOKUP(A451,[1]ADHERENTS!A:I,8))</f>
        <v/>
      </c>
      <c r="J451" s="179"/>
    </row>
    <row r="452" spans="1:10" ht="15.75" customHeight="1">
      <c r="A452" s="156"/>
      <c r="B452" s="177"/>
      <c r="C452" s="159" t="str">
        <f>IF(ISBLANK(A452),"",VLOOKUP(A452,[1]ADHERENTS!A:I,2))</f>
        <v/>
      </c>
      <c r="D452" s="159" t="str">
        <f>IF(ISBLANK(A452),"",VLOOKUP(A452,[1]ADHERENTS!A:I,3))</f>
        <v/>
      </c>
      <c r="E452" s="154" t="s">
        <v>320</v>
      </c>
      <c r="F452" s="178"/>
      <c r="G452" s="162" t="str">
        <f>IF(ISBLANK(A452),"",VLOOKUP(A452,[1]ADHERENTS!A:I,9))</f>
        <v/>
      </c>
      <c r="H452" s="162" t="str">
        <f>IF(ISBLANK(A452),"",VLOOKUP(A452,[1]ADHERENTS!A:I,7))</f>
        <v/>
      </c>
      <c r="I452" s="162" t="str">
        <f>IF(ISBLANK(A452),"",VLOOKUP(A452,[1]ADHERENTS!A:I,8))</f>
        <v/>
      </c>
      <c r="J452" s="179"/>
    </row>
    <row r="453" spans="1:10" ht="15.75" customHeight="1">
      <c r="A453" s="156"/>
      <c r="B453" s="177"/>
      <c r="C453" s="159" t="str">
        <f>IF(ISBLANK(A453),"",VLOOKUP(A453,[1]ADHERENTS!A:I,2))</f>
        <v/>
      </c>
      <c r="D453" s="159" t="str">
        <f>IF(ISBLANK(A453),"",VLOOKUP(A453,[1]ADHERENTS!A:I,3))</f>
        <v/>
      </c>
      <c r="E453" s="154" t="s">
        <v>320</v>
      </c>
      <c r="F453" s="178"/>
      <c r="G453" s="162" t="str">
        <f>IF(ISBLANK(A453),"",VLOOKUP(A453,[1]ADHERENTS!A:I,9))</f>
        <v/>
      </c>
      <c r="H453" s="162" t="str">
        <f>IF(ISBLANK(A453),"",VLOOKUP(A453,[1]ADHERENTS!A:I,7))</f>
        <v/>
      </c>
      <c r="I453" s="162" t="str">
        <f>IF(ISBLANK(A453),"",VLOOKUP(A453,[1]ADHERENTS!A:I,8))</f>
        <v/>
      </c>
      <c r="J453" s="179"/>
    </row>
    <row r="454" spans="1:10" ht="15.75" customHeight="1">
      <c r="A454" s="156"/>
      <c r="B454" s="177"/>
      <c r="C454" s="159" t="str">
        <f>IF(ISBLANK(A454),"",VLOOKUP(A454,[1]ADHERENTS!A:I,2))</f>
        <v/>
      </c>
      <c r="D454" s="159" t="str">
        <f>IF(ISBLANK(A454),"",VLOOKUP(A454,[1]ADHERENTS!A:I,3))</f>
        <v/>
      </c>
      <c r="E454" s="154" t="s">
        <v>320</v>
      </c>
      <c r="F454" s="178"/>
      <c r="G454" s="162" t="str">
        <f>IF(ISBLANK(A454),"",VLOOKUP(A454,[1]ADHERENTS!A:I,9))</f>
        <v/>
      </c>
      <c r="H454" s="162" t="str">
        <f>IF(ISBLANK(A454),"",VLOOKUP(A454,[1]ADHERENTS!A:I,7))</f>
        <v/>
      </c>
      <c r="I454" s="162" t="str">
        <f>IF(ISBLANK(A454),"",VLOOKUP(A454,[1]ADHERENTS!A:I,8))</f>
        <v/>
      </c>
      <c r="J454" s="179"/>
    </row>
    <row r="455" spans="1:10" ht="15.75" customHeight="1">
      <c r="A455" s="156"/>
      <c r="B455" s="177"/>
      <c r="C455" s="159" t="str">
        <f>IF(ISBLANK(A455),"",VLOOKUP(A455,[1]ADHERENTS!A:I,2))</f>
        <v/>
      </c>
      <c r="D455" s="159" t="str">
        <f>IF(ISBLANK(A455),"",VLOOKUP(A455,[1]ADHERENTS!A:I,3))</f>
        <v/>
      </c>
      <c r="E455" s="154" t="s">
        <v>320</v>
      </c>
      <c r="F455" s="178"/>
      <c r="G455" s="162" t="str">
        <f>IF(ISBLANK(A455),"",VLOOKUP(A455,[1]ADHERENTS!A:I,9))</f>
        <v/>
      </c>
      <c r="H455" s="162" t="str">
        <f>IF(ISBLANK(A455),"",VLOOKUP(A455,[1]ADHERENTS!A:I,7))</f>
        <v/>
      </c>
      <c r="I455" s="162" t="str">
        <f>IF(ISBLANK(A455),"",VLOOKUP(A455,[1]ADHERENTS!A:I,8))</f>
        <v/>
      </c>
      <c r="J455" s="179"/>
    </row>
    <row r="456" spans="1:10" ht="15.75" customHeight="1">
      <c r="A456" s="156"/>
      <c r="B456" s="177"/>
      <c r="C456" s="159" t="str">
        <f>IF(ISBLANK(A456),"",VLOOKUP(A456,[1]ADHERENTS!A:I,2))</f>
        <v/>
      </c>
      <c r="D456" s="159" t="str">
        <f>IF(ISBLANK(A456),"",VLOOKUP(A456,[1]ADHERENTS!A:I,3))</f>
        <v/>
      </c>
      <c r="E456" s="154" t="s">
        <v>320</v>
      </c>
      <c r="F456" s="178"/>
      <c r="G456" s="162" t="str">
        <f>IF(ISBLANK(A456),"",VLOOKUP(A456,[1]ADHERENTS!A:I,9))</f>
        <v/>
      </c>
      <c r="H456" s="162" t="str">
        <f>IF(ISBLANK(A456),"",VLOOKUP(A456,[1]ADHERENTS!A:I,7))</f>
        <v/>
      </c>
      <c r="I456" s="162" t="str">
        <f>IF(ISBLANK(A456),"",VLOOKUP(A456,[1]ADHERENTS!A:I,8))</f>
        <v/>
      </c>
      <c r="J456" s="179"/>
    </row>
    <row r="457" spans="1:10" ht="15.75" customHeight="1">
      <c r="A457" s="156"/>
      <c r="B457" s="177"/>
      <c r="C457" s="159" t="str">
        <f>IF(ISBLANK(A457),"",VLOOKUP(A457,[1]ADHERENTS!A:I,2))</f>
        <v/>
      </c>
      <c r="D457" s="159" t="str">
        <f>IF(ISBLANK(A457),"",VLOOKUP(A457,[1]ADHERENTS!A:I,3))</f>
        <v/>
      </c>
      <c r="E457" s="154" t="s">
        <v>320</v>
      </c>
      <c r="F457" s="178"/>
      <c r="G457" s="162" t="str">
        <f>IF(ISBLANK(A457),"",VLOOKUP(A457,[1]ADHERENTS!A:I,9))</f>
        <v/>
      </c>
      <c r="H457" s="162" t="str">
        <f>IF(ISBLANK(A457),"",VLOOKUP(A457,[1]ADHERENTS!A:I,7))</f>
        <v/>
      </c>
      <c r="I457" s="162" t="str">
        <f>IF(ISBLANK(A457),"",VLOOKUP(A457,[1]ADHERENTS!A:I,8))</f>
        <v/>
      </c>
      <c r="J457" s="179"/>
    </row>
    <row r="458" spans="1:10" ht="15.75" customHeight="1">
      <c r="A458" s="156"/>
      <c r="B458" s="177"/>
      <c r="C458" s="159" t="str">
        <f>IF(ISBLANK(A458),"",VLOOKUP(A458,[1]ADHERENTS!A:I,2))</f>
        <v/>
      </c>
      <c r="D458" s="159" t="str">
        <f>IF(ISBLANK(A458),"",VLOOKUP(A458,[1]ADHERENTS!A:I,3))</f>
        <v/>
      </c>
      <c r="E458" s="154" t="s">
        <v>320</v>
      </c>
      <c r="F458" s="178"/>
      <c r="G458" s="162" t="str">
        <f>IF(ISBLANK(A458),"",VLOOKUP(A458,[1]ADHERENTS!A:I,9))</f>
        <v/>
      </c>
      <c r="H458" s="162" t="str">
        <f>IF(ISBLANK(A458),"",VLOOKUP(A458,[1]ADHERENTS!A:I,7))</f>
        <v/>
      </c>
      <c r="I458" s="162" t="str">
        <f>IF(ISBLANK(A458),"",VLOOKUP(A458,[1]ADHERENTS!A:I,8))</f>
        <v/>
      </c>
      <c r="J458" s="179"/>
    </row>
    <row r="459" spans="1:10" ht="15.75" customHeight="1">
      <c r="A459" s="156"/>
      <c r="B459" s="177"/>
      <c r="C459" s="159" t="str">
        <f>IF(ISBLANK(A459),"",VLOOKUP(A459,[1]ADHERENTS!A:I,2))</f>
        <v/>
      </c>
      <c r="D459" s="159" t="str">
        <f>IF(ISBLANK(A459),"",VLOOKUP(A459,[1]ADHERENTS!A:I,3))</f>
        <v/>
      </c>
      <c r="E459" s="154" t="s">
        <v>320</v>
      </c>
      <c r="F459" s="178"/>
      <c r="G459" s="162" t="str">
        <f>IF(ISBLANK(A459),"",VLOOKUP(A459,[1]ADHERENTS!A:I,9))</f>
        <v/>
      </c>
      <c r="H459" s="162" t="str">
        <f>IF(ISBLANK(A459),"",VLOOKUP(A459,[1]ADHERENTS!A:I,7))</f>
        <v/>
      </c>
      <c r="I459" s="162" t="str">
        <f>IF(ISBLANK(A459),"",VLOOKUP(A459,[1]ADHERENTS!A:I,8))</f>
        <v/>
      </c>
      <c r="J459" s="179"/>
    </row>
    <row r="460" spans="1:10" ht="15.75" customHeight="1">
      <c r="A460" s="156"/>
      <c r="B460" s="177"/>
      <c r="C460" s="159" t="str">
        <f>IF(ISBLANK(A460),"",VLOOKUP(A460,[1]ADHERENTS!A:I,2))</f>
        <v/>
      </c>
      <c r="D460" s="159" t="str">
        <f>IF(ISBLANK(A460),"",VLOOKUP(A460,[1]ADHERENTS!A:I,3))</f>
        <v/>
      </c>
      <c r="E460" s="154" t="s">
        <v>320</v>
      </c>
      <c r="F460" s="178"/>
      <c r="G460" s="162" t="str">
        <f>IF(ISBLANK(A460),"",VLOOKUP(A460,[1]ADHERENTS!A:I,9))</f>
        <v/>
      </c>
      <c r="H460" s="162" t="str">
        <f>IF(ISBLANK(A460),"",VLOOKUP(A460,[1]ADHERENTS!A:I,7))</f>
        <v/>
      </c>
      <c r="I460" s="162" t="str">
        <f>IF(ISBLANK(A460),"",VLOOKUP(A460,[1]ADHERENTS!A:I,8))</f>
        <v/>
      </c>
      <c r="J460" s="179"/>
    </row>
    <row r="461" spans="1:10" ht="15.75" customHeight="1">
      <c r="A461" s="156"/>
      <c r="B461" s="177"/>
      <c r="C461" s="159" t="str">
        <f>IF(ISBLANK(A461),"",VLOOKUP(A461,[1]ADHERENTS!A:I,2))</f>
        <v/>
      </c>
      <c r="D461" s="159" t="str">
        <f>IF(ISBLANK(A461),"",VLOOKUP(A461,[1]ADHERENTS!A:I,3))</f>
        <v/>
      </c>
      <c r="E461" s="154" t="s">
        <v>320</v>
      </c>
      <c r="F461" s="178"/>
      <c r="G461" s="162" t="str">
        <f>IF(ISBLANK(A461),"",VLOOKUP(A461,[1]ADHERENTS!A:I,9))</f>
        <v/>
      </c>
      <c r="H461" s="162" t="str">
        <f>IF(ISBLANK(A461),"",VLOOKUP(A461,[1]ADHERENTS!A:I,7))</f>
        <v/>
      </c>
      <c r="I461" s="162" t="str">
        <f>IF(ISBLANK(A461),"",VLOOKUP(A461,[1]ADHERENTS!A:I,8))</f>
        <v/>
      </c>
      <c r="J461" s="179"/>
    </row>
    <row r="462" spans="1:10" ht="15.75" customHeight="1">
      <c r="A462" s="156"/>
      <c r="B462" s="177"/>
      <c r="C462" s="159" t="str">
        <f>IF(ISBLANK(A462),"",VLOOKUP(A462,[1]ADHERENTS!A:I,2))</f>
        <v/>
      </c>
      <c r="D462" s="159" t="str">
        <f>IF(ISBLANK(A462),"",VLOOKUP(A462,[1]ADHERENTS!A:I,3))</f>
        <v/>
      </c>
      <c r="E462" s="154" t="s">
        <v>320</v>
      </c>
      <c r="F462" s="178"/>
      <c r="G462" s="162" t="str">
        <f>IF(ISBLANK(A462),"",VLOOKUP(A462,[1]ADHERENTS!A:I,9))</f>
        <v/>
      </c>
      <c r="H462" s="162" t="str">
        <f>IF(ISBLANK(A462),"",VLOOKUP(A462,[1]ADHERENTS!A:I,7))</f>
        <v/>
      </c>
      <c r="I462" s="162" t="str">
        <f>IF(ISBLANK(A462),"",VLOOKUP(A462,[1]ADHERENTS!A:I,8))</f>
        <v/>
      </c>
      <c r="J462" s="179"/>
    </row>
    <row r="463" spans="1:10" ht="15.75" customHeight="1">
      <c r="A463" s="156"/>
      <c r="B463" s="177"/>
      <c r="C463" s="159" t="str">
        <f>IF(ISBLANK(A463),"",VLOOKUP(A463,[1]ADHERENTS!A:I,2))</f>
        <v/>
      </c>
      <c r="D463" s="159" t="str">
        <f>IF(ISBLANK(A463),"",VLOOKUP(A463,[1]ADHERENTS!A:I,3))</f>
        <v/>
      </c>
      <c r="E463" s="154" t="s">
        <v>320</v>
      </c>
      <c r="F463" s="178"/>
      <c r="G463" s="162" t="str">
        <f>IF(ISBLANK(A463),"",VLOOKUP(A463,[1]ADHERENTS!A:I,9))</f>
        <v/>
      </c>
      <c r="H463" s="162" t="str">
        <f>IF(ISBLANK(A463),"",VLOOKUP(A463,[1]ADHERENTS!A:I,7))</f>
        <v/>
      </c>
      <c r="I463" s="162" t="str">
        <f>IF(ISBLANK(A463),"",VLOOKUP(A463,[1]ADHERENTS!A:I,8))</f>
        <v/>
      </c>
      <c r="J463" s="179"/>
    </row>
    <row r="464" spans="1:10" ht="15.75" customHeight="1">
      <c r="A464" s="156"/>
      <c r="B464" s="177"/>
      <c r="C464" s="159" t="str">
        <f>IF(ISBLANK(A464),"",VLOOKUP(A464,[1]ADHERENTS!A:I,2))</f>
        <v/>
      </c>
      <c r="D464" s="159" t="str">
        <f>IF(ISBLANK(A464),"",VLOOKUP(A464,[1]ADHERENTS!A:I,3))</f>
        <v/>
      </c>
      <c r="E464" s="154" t="s">
        <v>320</v>
      </c>
      <c r="F464" s="178"/>
      <c r="G464" s="162" t="str">
        <f>IF(ISBLANK(A464),"",VLOOKUP(A464,[1]ADHERENTS!A:I,9))</f>
        <v/>
      </c>
      <c r="H464" s="162" t="str">
        <f>IF(ISBLANK(A464),"",VLOOKUP(A464,[1]ADHERENTS!A:I,7))</f>
        <v/>
      </c>
      <c r="I464" s="162" t="str">
        <f>IF(ISBLANK(A464),"",VLOOKUP(A464,[1]ADHERENTS!A:I,8))</f>
        <v/>
      </c>
      <c r="J464" s="179"/>
    </row>
    <row r="465" spans="1:10" ht="15.75" customHeight="1">
      <c r="A465" s="156"/>
      <c r="B465" s="177"/>
      <c r="C465" s="159" t="str">
        <f>IF(ISBLANK(A465),"",VLOOKUP(A465,[1]ADHERENTS!A:I,2))</f>
        <v/>
      </c>
      <c r="D465" s="159" t="str">
        <f>IF(ISBLANK(A465),"",VLOOKUP(A465,[1]ADHERENTS!A:I,3))</f>
        <v/>
      </c>
      <c r="E465" s="154" t="s">
        <v>320</v>
      </c>
      <c r="F465" s="178"/>
      <c r="G465" s="162" t="str">
        <f>IF(ISBLANK(A465),"",VLOOKUP(A465,[1]ADHERENTS!A:I,9))</f>
        <v/>
      </c>
      <c r="H465" s="162" t="str">
        <f>IF(ISBLANK(A465),"",VLOOKUP(A465,[1]ADHERENTS!A:I,7))</f>
        <v/>
      </c>
      <c r="I465" s="162" t="str">
        <f>IF(ISBLANK(A465),"",VLOOKUP(A465,[1]ADHERENTS!A:I,8))</f>
        <v/>
      </c>
      <c r="J465" s="179"/>
    </row>
    <row r="466" spans="1:10" ht="15.75" customHeight="1">
      <c r="A466" s="156"/>
      <c r="B466" s="177"/>
      <c r="C466" s="159" t="str">
        <f>IF(ISBLANK(A466),"",VLOOKUP(A466,[1]ADHERENTS!A:I,2))</f>
        <v/>
      </c>
      <c r="D466" s="159" t="str">
        <f>IF(ISBLANK(A466),"",VLOOKUP(A466,[1]ADHERENTS!A:I,3))</f>
        <v/>
      </c>
      <c r="E466" s="154" t="s">
        <v>320</v>
      </c>
      <c r="F466" s="178"/>
      <c r="G466" s="162" t="str">
        <f>IF(ISBLANK(A466),"",VLOOKUP(A466,[1]ADHERENTS!A:I,9))</f>
        <v/>
      </c>
      <c r="H466" s="162" t="str">
        <f>IF(ISBLANK(A466),"",VLOOKUP(A466,[1]ADHERENTS!A:I,7))</f>
        <v/>
      </c>
      <c r="I466" s="162" t="str">
        <f>IF(ISBLANK(A466),"",VLOOKUP(A466,[1]ADHERENTS!A:I,8))</f>
        <v/>
      </c>
      <c r="J466" s="179"/>
    </row>
    <row r="467" spans="1:10" ht="15.75" customHeight="1">
      <c r="A467" s="156"/>
      <c r="B467" s="177"/>
      <c r="C467" s="159" t="str">
        <f>IF(ISBLANK(A467),"",VLOOKUP(A467,[1]ADHERENTS!A:I,2))</f>
        <v/>
      </c>
      <c r="D467" s="159" t="str">
        <f>IF(ISBLANK(A467),"",VLOOKUP(A467,[1]ADHERENTS!A:I,3))</f>
        <v/>
      </c>
      <c r="E467" s="154" t="s">
        <v>320</v>
      </c>
      <c r="F467" s="178"/>
      <c r="G467" s="162" t="str">
        <f>IF(ISBLANK(A467),"",VLOOKUP(A467,[1]ADHERENTS!A:I,9))</f>
        <v/>
      </c>
      <c r="H467" s="162" t="str">
        <f>IF(ISBLANK(A467),"",VLOOKUP(A467,[1]ADHERENTS!A:I,7))</f>
        <v/>
      </c>
      <c r="I467" s="162" t="str">
        <f>IF(ISBLANK(A467),"",VLOOKUP(A467,[1]ADHERENTS!A:I,8))</f>
        <v/>
      </c>
      <c r="J467" s="179"/>
    </row>
    <row r="468" spans="1:10" ht="15.75" customHeight="1">
      <c r="A468" s="156"/>
      <c r="B468" s="177"/>
      <c r="C468" s="159" t="str">
        <f>IF(ISBLANK(A468),"",VLOOKUP(A468,[1]ADHERENTS!A:I,2))</f>
        <v/>
      </c>
      <c r="D468" s="159" t="str">
        <f>IF(ISBLANK(A468),"",VLOOKUP(A468,[1]ADHERENTS!A:I,3))</f>
        <v/>
      </c>
      <c r="E468" s="154" t="s">
        <v>320</v>
      </c>
      <c r="F468" s="178"/>
      <c r="G468" s="162" t="str">
        <f>IF(ISBLANK(A468),"",VLOOKUP(A468,[1]ADHERENTS!A:I,9))</f>
        <v/>
      </c>
      <c r="H468" s="162" t="str">
        <f>IF(ISBLANK(A468),"",VLOOKUP(A468,[1]ADHERENTS!A:I,7))</f>
        <v/>
      </c>
      <c r="I468" s="162" t="str">
        <f>IF(ISBLANK(A468),"",VLOOKUP(A468,[1]ADHERENTS!A:I,8))</f>
        <v/>
      </c>
      <c r="J468" s="179"/>
    </row>
    <row r="469" spans="1:10" ht="15.75" customHeight="1">
      <c r="A469" s="156"/>
      <c r="B469" s="177"/>
      <c r="C469" s="159" t="str">
        <f>IF(ISBLANK(A469),"",VLOOKUP(A469,[1]ADHERENTS!A:I,2))</f>
        <v/>
      </c>
      <c r="D469" s="159" t="str">
        <f>IF(ISBLANK(A469),"",VLOOKUP(A469,[1]ADHERENTS!A:I,3))</f>
        <v/>
      </c>
      <c r="E469" s="154" t="s">
        <v>320</v>
      </c>
      <c r="F469" s="178"/>
      <c r="G469" s="162" t="str">
        <f>IF(ISBLANK(A469),"",VLOOKUP(A469,[1]ADHERENTS!A:I,9))</f>
        <v/>
      </c>
      <c r="H469" s="162" t="str">
        <f>IF(ISBLANK(A469),"",VLOOKUP(A469,[1]ADHERENTS!A:I,7))</f>
        <v/>
      </c>
      <c r="I469" s="162" t="str">
        <f>IF(ISBLANK(A469),"",VLOOKUP(A469,[1]ADHERENTS!A:I,8))</f>
        <v/>
      </c>
      <c r="J469" s="179"/>
    </row>
    <row r="470" spans="1:10" ht="15.75" customHeight="1">
      <c r="A470" s="156"/>
      <c r="B470" s="177"/>
      <c r="C470" s="159" t="str">
        <f>IF(ISBLANK(A470),"",VLOOKUP(A470,[1]ADHERENTS!A:I,2))</f>
        <v/>
      </c>
      <c r="D470" s="159" t="str">
        <f>IF(ISBLANK(A470),"",VLOOKUP(A470,[1]ADHERENTS!A:I,3))</f>
        <v/>
      </c>
      <c r="E470" s="154" t="s">
        <v>320</v>
      </c>
      <c r="F470" s="178"/>
      <c r="G470" s="162" t="str">
        <f>IF(ISBLANK(A470),"",VLOOKUP(A470,[1]ADHERENTS!A:I,9))</f>
        <v/>
      </c>
      <c r="H470" s="162" t="str">
        <f>IF(ISBLANK(A470),"",VLOOKUP(A470,[1]ADHERENTS!A:I,7))</f>
        <v/>
      </c>
      <c r="I470" s="162" t="str">
        <f>IF(ISBLANK(A470),"",VLOOKUP(A470,[1]ADHERENTS!A:I,8))</f>
        <v/>
      </c>
      <c r="J470" s="179"/>
    </row>
    <row r="471" spans="1:10" ht="15.75" customHeight="1">
      <c r="A471" s="156"/>
      <c r="B471" s="177"/>
      <c r="C471" s="159" t="str">
        <f>IF(ISBLANK(A471),"",VLOOKUP(A471,[1]ADHERENTS!A:I,2))</f>
        <v/>
      </c>
      <c r="D471" s="159" t="str">
        <f>IF(ISBLANK(A471),"",VLOOKUP(A471,[1]ADHERENTS!A:I,3))</f>
        <v/>
      </c>
      <c r="E471" s="154" t="s">
        <v>320</v>
      </c>
      <c r="F471" s="178"/>
      <c r="G471" s="162" t="str">
        <f>IF(ISBLANK(A471),"",VLOOKUP(A471,[1]ADHERENTS!A:I,9))</f>
        <v/>
      </c>
      <c r="H471" s="162" t="str">
        <f>IF(ISBLANK(A471),"",VLOOKUP(A471,[1]ADHERENTS!A:I,7))</f>
        <v/>
      </c>
      <c r="I471" s="162" t="str">
        <f>IF(ISBLANK(A471),"",VLOOKUP(A471,[1]ADHERENTS!A:I,8))</f>
        <v/>
      </c>
      <c r="J471" s="179"/>
    </row>
    <row r="472" spans="1:10" ht="15.75" customHeight="1">
      <c r="A472" s="156"/>
      <c r="B472" s="177"/>
      <c r="C472" s="159" t="str">
        <f>IF(ISBLANK(A472),"",VLOOKUP(A472,[1]ADHERENTS!A:I,2))</f>
        <v/>
      </c>
      <c r="D472" s="159" t="str">
        <f>IF(ISBLANK(A472),"",VLOOKUP(A472,[1]ADHERENTS!A:I,3))</f>
        <v/>
      </c>
      <c r="E472" s="154" t="s">
        <v>320</v>
      </c>
      <c r="F472" s="178"/>
      <c r="G472" s="162" t="str">
        <f>IF(ISBLANK(A472),"",VLOOKUP(A472,[1]ADHERENTS!A:I,9))</f>
        <v/>
      </c>
      <c r="H472" s="162" t="str">
        <f>IF(ISBLANK(A472),"",VLOOKUP(A472,[1]ADHERENTS!A:I,7))</f>
        <v/>
      </c>
      <c r="I472" s="162" t="str">
        <f>IF(ISBLANK(A472),"",VLOOKUP(A472,[1]ADHERENTS!A:I,8))</f>
        <v/>
      </c>
      <c r="J472" s="179"/>
    </row>
    <row r="473" spans="1:10" ht="15.75" customHeight="1">
      <c r="A473" s="156"/>
      <c r="B473" s="177"/>
      <c r="C473" s="159" t="str">
        <f>IF(ISBLANK(A473),"",VLOOKUP(A473,[1]ADHERENTS!A:I,2))</f>
        <v/>
      </c>
      <c r="D473" s="159" t="str">
        <f>IF(ISBLANK(A473),"",VLOOKUP(A473,[1]ADHERENTS!A:I,3))</f>
        <v/>
      </c>
      <c r="E473" s="154" t="s">
        <v>320</v>
      </c>
      <c r="F473" s="178"/>
      <c r="G473" s="162" t="str">
        <f>IF(ISBLANK(A473),"",VLOOKUP(A473,[1]ADHERENTS!A:I,9))</f>
        <v/>
      </c>
      <c r="H473" s="162" t="str">
        <f>IF(ISBLANK(A473),"",VLOOKUP(A473,[1]ADHERENTS!A:I,7))</f>
        <v/>
      </c>
      <c r="I473" s="162" t="str">
        <f>IF(ISBLANK(A473),"",VLOOKUP(A473,[1]ADHERENTS!A:I,8))</f>
        <v/>
      </c>
      <c r="J473" s="179"/>
    </row>
    <row r="474" spans="1:10" ht="15.75" customHeight="1">
      <c r="A474" s="156"/>
      <c r="B474" s="177"/>
      <c r="C474" s="159" t="str">
        <f>IF(ISBLANK(A474),"",VLOOKUP(A474,[1]ADHERENTS!A:I,2))</f>
        <v/>
      </c>
      <c r="D474" s="159" t="str">
        <f>IF(ISBLANK(A474),"",VLOOKUP(A474,[1]ADHERENTS!A:I,3))</f>
        <v/>
      </c>
      <c r="E474" s="154" t="s">
        <v>320</v>
      </c>
      <c r="F474" s="178"/>
      <c r="G474" s="162" t="str">
        <f>IF(ISBLANK(A474),"",VLOOKUP(A474,[1]ADHERENTS!A:I,9))</f>
        <v/>
      </c>
      <c r="H474" s="162" t="str">
        <f>IF(ISBLANK(A474),"",VLOOKUP(A474,[1]ADHERENTS!A:I,7))</f>
        <v/>
      </c>
      <c r="I474" s="162" t="str">
        <f>IF(ISBLANK(A474),"",VLOOKUP(A474,[1]ADHERENTS!A:I,8))</f>
        <v/>
      </c>
      <c r="J474" s="179"/>
    </row>
    <row r="475" spans="1:10" ht="15.75" customHeight="1">
      <c r="A475" s="156"/>
      <c r="B475" s="177"/>
      <c r="C475" s="159" t="str">
        <f>IF(ISBLANK(A475),"",VLOOKUP(A475,[1]ADHERENTS!A:I,2))</f>
        <v/>
      </c>
      <c r="D475" s="159" t="str">
        <f>IF(ISBLANK(A475),"",VLOOKUP(A475,[1]ADHERENTS!A:I,3))</f>
        <v/>
      </c>
      <c r="E475" s="154" t="s">
        <v>320</v>
      </c>
      <c r="F475" s="178"/>
      <c r="G475" s="162" t="str">
        <f>IF(ISBLANK(A475),"",VLOOKUP(A475,[1]ADHERENTS!A:I,9))</f>
        <v/>
      </c>
      <c r="H475" s="162" t="str">
        <f>IF(ISBLANK(A475),"",VLOOKUP(A475,[1]ADHERENTS!A:I,7))</f>
        <v/>
      </c>
      <c r="I475" s="162" t="str">
        <f>IF(ISBLANK(A475),"",VLOOKUP(A475,[1]ADHERENTS!A:I,8))</f>
        <v/>
      </c>
      <c r="J475" s="179"/>
    </row>
    <row r="476" spans="1:10" ht="15.75" customHeight="1">
      <c r="A476" s="156"/>
      <c r="B476" s="177"/>
      <c r="C476" s="159" t="str">
        <f>IF(ISBLANK(A476),"",VLOOKUP(A476,[1]ADHERENTS!A:I,2))</f>
        <v/>
      </c>
      <c r="D476" s="159" t="str">
        <f>IF(ISBLANK(A476),"",VLOOKUP(A476,[1]ADHERENTS!A:I,3))</f>
        <v/>
      </c>
      <c r="E476" s="154" t="s">
        <v>320</v>
      </c>
      <c r="F476" s="178"/>
      <c r="G476" s="162" t="str">
        <f>IF(ISBLANK(A476),"",VLOOKUP(A476,[1]ADHERENTS!A:I,9))</f>
        <v/>
      </c>
      <c r="H476" s="162" t="str">
        <f>IF(ISBLANK(A476),"",VLOOKUP(A476,[1]ADHERENTS!A:I,7))</f>
        <v/>
      </c>
      <c r="I476" s="162" t="str">
        <f>IF(ISBLANK(A476),"",VLOOKUP(A476,[1]ADHERENTS!A:I,8))</f>
        <v/>
      </c>
      <c r="J476" s="179"/>
    </row>
    <row r="477" spans="1:10" ht="15.75" customHeight="1">
      <c r="A477" s="156"/>
      <c r="B477" s="177"/>
      <c r="C477" s="159" t="str">
        <f>IF(ISBLANK(A477),"",VLOOKUP(A477,[1]ADHERENTS!A:I,2))</f>
        <v/>
      </c>
      <c r="D477" s="159" t="str">
        <f>IF(ISBLANK(A477),"",VLOOKUP(A477,[1]ADHERENTS!A:I,3))</f>
        <v/>
      </c>
      <c r="E477" s="154" t="s">
        <v>320</v>
      </c>
      <c r="F477" s="178"/>
      <c r="G477" s="162" t="str">
        <f>IF(ISBLANK(A477),"",VLOOKUP(A477,[1]ADHERENTS!A:I,9))</f>
        <v/>
      </c>
      <c r="H477" s="162" t="str">
        <f>IF(ISBLANK(A477),"",VLOOKUP(A477,[1]ADHERENTS!A:I,7))</f>
        <v/>
      </c>
      <c r="I477" s="162" t="str">
        <f>IF(ISBLANK(A477),"",VLOOKUP(A477,[1]ADHERENTS!A:I,8))</f>
        <v/>
      </c>
      <c r="J477" s="179"/>
    </row>
    <row r="478" spans="1:10" ht="15.75" customHeight="1">
      <c r="A478" s="156"/>
      <c r="B478" s="177"/>
      <c r="C478" s="159" t="str">
        <f>IF(ISBLANK(A478),"",VLOOKUP(A478,[1]ADHERENTS!A:I,2))</f>
        <v/>
      </c>
      <c r="D478" s="159" t="str">
        <f>IF(ISBLANK(A478),"",VLOOKUP(A478,[1]ADHERENTS!A:I,3))</f>
        <v/>
      </c>
      <c r="E478" s="154" t="s">
        <v>320</v>
      </c>
      <c r="F478" s="178"/>
      <c r="G478" s="162" t="str">
        <f>IF(ISBLANK(A478),"",VLOOKUP(A478,[1]ADHERENTS!A:I,9))</f>
        <v/>
      </c>
      <c r="H478" s="162" t="str">
        <f>IF(ISBLANK(A478),"",VLOOKUP(A478,[1]ADHERENTS!A:I,7))</f>
        <v/>
      </c>
      <c r="I478" s="162" t="str">
        <f>IF(ISBLANK(A478),"",VLOOKUP(A478,[1]ADHERENTS!A:I,8))</f>
        <v/>
      </c>
      <c r="J478" s="179"/>
    </row>
    <row r="479" spans="1:10" ht="15.75" customHeight="1">
      <c r="A479" s="156"/>
      <c r="B479" s="177"/>
      <c r="C479" s="159" t="str">
        <f>IF(ISBLANK(A479),"",VLOOKUP(A479,[1]ADHERENTS!A:I,2))</f>
        <v/>
      </c>
      <c r="D479" s="159" t="str">
        <f>IF(ISBLANK(A479),"",VLOOKUP(A479,[1]ADHERENTS!A:I,3))</f>
        <v/>
      </c>
      <c r="E479" s="154" t="s">
        <v>320</v>
      </c>
      <c r="F479" s="178"/>
      <c r="G479" s="162" t="str">
        <f>IF(ISBLANK(A479),"",VLOOKUP(A479,[1]ADHERENTS!A:I,9))</f>
        <v/>
      </c>
      <c r="H479" s="162" t="str">
        <f>IF(ISBLANK(A479),"",VLOOKUP(A479,[1]ADHERENTS!A:I,7))</f>
        <v/>
      </c>
      <c r="I479" s="162" t="str">
        <f>IF(ISBLANK(A479),"",VLOOKUP(A479,[1]ADHERENTS!A:I,8))</f>
        <v/>
      </c>
      <c r="J479" s="179"/>
    </row>
    <row r="480" spans="1:10" ht="15.75" customHeight="1">
      <c r="A480" s="156"/>
      <c r="B480" s="177"/>
      <c r="C480" s="159" t="str">
        <f>IF(ISBLANK(A480),"",VLOOKUP(A480,[1]ADHERENTS!A:I,2))</f>
        <v/>
      </c>
      <c r="D480" s="159" t="str">
        <f>IF(ISBLANK(A480),"",VLOOKUP(A480,[1]ADHERENTS!A:I,3))</f>
        <v/>
      </c>
      <c r="E480" s="154" t="s">
        <v>320</v>
      </c>
      <c r="F480" s="178"/>
      <c r="G480" s="162" t="str">
        <f>IF(ISBLANK(A480),"",VLOOKUP(A480,[1]ADHERENTS!A:I,9))</f>
        <v/>
      </c>
      <c r="H480" s="162" t="str">
        <f>IF(ISBLANK(A480),"",VLOOKUP(A480,[1]ADHERENTS!A:I,7))</f>
        <v/>
      </c>
      <c r="I480" s="162" t="str">
        <f>IF(ISBLANK(A480),"",VLOOKUP(A480,[1]ADHERENTS!A:I,8))</f>
        <v/>
      </c>
      <c r="J480" s="179"/>
    </row>
    <row r="481" spans="1:10" ht="15.75" customHeight="1">
      <c r="A481" s="156"/>
      <c r="B481" s="177"/>
      <c r="C481" s="159" t="str">
        <f>IF(ISBLANK(A481),"",VLOOKUP(A481,[1]ADHERENTS!A:I,2))</f>
        <v/>
      </c>
      <c r="D481" s="159" t="str">
        <f>IF(ISBLANK(A481),"",VLOOKUP(A481,[1]ADHERENTS!A:I,3))</f>
        <v/>
      </c>
      <c r="E481" s="154" t="s">
        <v>320</v>
      </c>
      <c r="F481" s="178"/>
      <c r="G481" s="162" t="str">
        <f>IF(ISBLANK(A481),"",VLOOKUP(A481,[1]ADHERENTS!A:I,9))</f>
        <v/>
      </c>
      <c r="H481" s="162" t="str">
        <f>IF(ISBLANK(A481),"",VLOOKUP(A481,[1]ADHERENTS!A:I,7))</f>
        <v/>
      </c>
      <c r="I481" s="162" t="str">
        <f>IF(ISBLANK(A481),"",VLOOKUP(A481,[1]ADHERENTS!A:I,8))</f>
        <v/>
      </c>
      <c r="J481" s="179"/>
    </row>
    <row r="482" spans="1:10" ht="15.75" customHeight="1">
      <c r="A482" s="156"/>
      <c r="B482" s="177"/>
      <c r="C482" s="159" t="str">
        <f>IF(ISBLANK(A482),"",VLOOKUP(A482,[1]ADHERENTS!A:I,2))</f>
        <v/>
      </c>
      <c r="D482" s="159" t="str">
        <f>IF(ISBLANK(A482),"",VLOOKUP(A482,[1]ADHERENTS!A:I,3))</f>
        <v/>
      </c>
      <c r="E482" s="154" t="s">
        <v>320</v>
      </c>
      <c r="F482" s="178"/>
      <c r="G482" s="162" t="str">
        <f>IF(ISBLANK(A482),"",VLOOKUP(A482,[1]ADHERENTS!A:I,9))</f>
        <v/>
      </c>
      <c r="H482" s="162" t="str">
        <f>IF(ISBLANK(A482),"",VLOOKUP(A482,[1]ADHERENTS!A:I,7))</f>
        <v/>
      </c>
      <c r="I482" s="162" t="str">
        <f>IF(ISBLANK(A482),"",VLOOKUP(A482,[1]ADHERENTS!A:I,8))</f>
        <v/>
      </c>
      <c r="J482" s="179"/>
    </row>
    <row r="483" spans="1:10" ht="15.75" customHeight="1">
      <c r="A483" s="156"/>
      <c r="B483" s="177"/>
      <c r="C483" s="159" t="str">
        <f>IF(ISBLANK(A483),"",VLOOKUP(A483,[1]ADHERENTS!A:I,2))</f>
        <v/>
      </c>
      <c r="D483" s="159" t="str">
        <f>IF(ISBLANK(A483),"",VLOOKUP(A483,[1]ADHERENTS!A:I,3))</f>
        <v/>
      </c>
      <c r="E483" s="154" t="s">
        <v>320</v>
      </c>
      <c r="F483" s="178"/>
      <c r="G483" s="162" t="str">
        <f>IF(ISBLANK(A483),"",VLOOKUP(A483,[1]ADHERENTS!A:I,9))</f>
        <v/>
      </c>
      <c r="H483" s="162" t="str">
        <f>IF(ISBLANK(A483),"",VLOOKUP(A483,[1]ADHERENTS!A:I,7))</f>
        <v/>
      </c>
      <c r="I483" s="162" t="str">
        <f>IF(ISBLANK(A483),"",VLOOKUP(A483,[1]ADHERENTS!A:I,8))</f>
        <v/>
      </c>
      <c r="J483" s="179"/>
    </row>
    <row r="484" spans="1:10" ht="15.75" customHeight="1">
      <c r="A484" s="156"/>
      <c r="B484" s="177"/>
      <c r="C484" s="159" t="str">
        <f>IF(ISBLANK(A484),"",VLOOKUP(A484,[1]ADHERENTS!A:I,2))</f>
        <v/>
      </c>
      <c r="D484" s="159" t="str">
        <f>IF(ISBLANK(A484),"",VLOOKUP(A484,[1]ADHERENTS!A:I,3))</f>
        <v/>
      </c>
      <c r="E484" s="154" t="s">
        <v>320</v>
      </c>
      <c r="F484" s="178"/>
      <c r="G484" s="162" t="str">
        <f>IF(ISBLANK(A484),"",VLOOKUP(A484,[1]ADHERENTS!A:I,9))</f>
        <v/>
      </c>
      <c r="H484" s="162" t="str">
        <f>IF(ISBLANK(A484),"",VLOOKUP(A484,[1]ADHERENTS!A:I,7))</f>
        <v/>
      </c>
      <c r="I484" s="162" t="str">
        <f>IF(ISBLANK(A484),"",VLOOKUP(A484,[1]ADHERENTS!A:I,8))</f>
        <v/>
      </c>
      <c r="J484" s="179"/>
    </row>
    <row r="485" spans="1:10" ht="15.75" customHeight="1">
      <c r="A485" s="156"/>
      <c r="B485" s="177"/>
      <c r="C485" s="159" t="str">
        <f>IF(ISBLANK(A485),"",VLOOKUP(A485,[1]ADHERENTS!A:I,2))</f>
        <v/>
      </c>
      <c r="D485" s="159" t="str">
        <f>IF(ISBLANK(A485),"",VLOOKUP(A485,[1]ADHERENTS!A:I,3))</f>
        <v/>
      </c>
      <c r="E485" s="154" t="s">
        <v>320</v>
      </c>
      <c r="F485" s="178"/>
      <c r="G485" s="162" t="str">
        <f>IF(ISBLANK(A485),"",VLOOKUP(A485,[1]ADHERENTS!A:I,9))</f>
        <v/>
      </c>
      <c r="H485" s="162" t="str">
        <f>IF(ISBLANK(A485),"",VLOOKUP(A485,[1]ADHERENTS!A:I,7))</f>
        <v/>
      </c>
      <c r="I485" s="162" t="str">
        <f>IF(ISBLANK(A485),"",VLOOKUP(A485,[1]ADHERENTS!A:I,8))</f>
        <v/>
      </c>
      <c r="J485" s="179"/>
    </row>
    <row r="486" spans="1:10" ht="15.75" customHeight="1">
      <c r="A486" s="156"/>
      <c r="B486" s="177"/>
      <c r="C486" s="159" t="str">
        <f>IF(ISBLANK(A486),"",VLOOKUP(A486,[1]ADHERENTS!A:I,2))</f>
        <v/>
      </c>
      <c r="D486" s="159" t="str">
        <f>IF(ISBLANK(A486),"",VLOOKUP(A486,[1]ADHERENTS!A:I,3))</f>
        <v/>
      </c>
      <c r="E486" s="154" t="s">
        <v>320</v>
      </c>
      <c r="F486" s="178"/>
      <c r="G486" s="162" t="str">
        <f>IF(ISBLANK(A486),"",VLOOKUP(A486,[1]ADHERENTS!A:I,9))</f>
        <v/>
      </c>
      <c r="H486" s="162" t="str">
        <f>IF(ISBLANK(A486),"",VLOOKUP(A486,[1]ADHERENTS!A:I,7))</f>
        <v/>
      </c>
      <c r="I486" s="162" t="str">
        <f>IF(ISBLANK(A486),"",VLOOKUP(A486,[1]ADHERENTS!A:I,8))</f>
        <v/>
      </c>
      <c r="J486" s="179"/>
    </row>
    <row r="487" spans="1:10" ht="15.75" customHeight="1">
      <c r="A487" s="156"/>
      <c r="B487" s="177"/>
      <c r="C487" s="159" t="str">
        <f>IF(ISBLANK(A487),"",VLOOKUP(A487,[1]ADHERENTS!A:I,2))</f>
        <v/>
      </c>
      <c r="D487" s="159" t="str">
        <f>IF(ISBLANK(A487),"",VLOOKUP(A487,[1]ADHERENTS!A:I,3))</f>
        <v/>
      </c>
      <c r="E487" s="154" t="s">
        <v>320</v>
      </c>
      <c r="F487" s="178"/>
      <c r="G487" s="162" t="str">
        <f>IF(ISBLANK(A487),"",VLOOKUP(A487,[1]ADHERENTS!A:I,9))</f>
        <v/>
      </c>
      <c r="H487" s="162" t="str">
        <f>IF(ISBLANK(A487),"",VLOOKUP(A487,[1]ADHERENTS!A:I,7))</f>
        <v/>
      </c>
      <c r="I487" s="162" t="str">
        <f>IF(ISBLANK(A487),"",VLOOKUP(A487,[1]ADHERENTS!A:I,8))</f>
        <v/>
      </c>
      <c r="J487" s="179"/>
    </row>
    <row r="488" spans="1:10" ht="15.75" customHeight="1">
      <c r="A488" s="156"/>
      <c r="B488" s="177"/>
      <c r="C488" s="159" t="str">
        <f>IF(ISBLANK(A488),"",VLOOKUP(A488,[1]ADHERENTS!A:I,2))</f>
        <v/>
      </c>
      <c r="D488" s="159" t="str">
        <f>IF(ISBLANK(A488),"",VLOOKUP(A488,[1]ADHERENTS!A:I,3))</f>
        <v/>
      </c>
      <c r="E488" s="154" t="s">
        <v>320</v>
      </c>
      <c r="F488" s="178"/>
      <c r="G488" s="162" t="str">
        <f>IF(ISBLANK(A488),"",VLOOKUP(A488,[1]ADHERENTS!A:I,9))</f>
        <v/>
      </c>
      <c r="H488" s="162" t="str">
        <f>IF(ISBLANK(A488),"",VLOOKUP(A488,[1]ADHERENTS!A:I,7))</f>
        <v/>
      </c>
      <c r="I488" s="162" t="str">
        <f>IF(ISBLANK(A488),"",VLOOKUP(A488,[1]ADHERENTS!A:I,8))</f>
        <v/>
      </c>
      <c r="J488" s="179"/>
    </row>
    <row r="489" spans="1:10" ht="15.75" customHeight="1">
      <c r="A489" s="156"/>
      <c r="B489" s="177"/>
      <c r="C489" s="159" t="str">
        <f>IF(ISBLANK(A489),"",VLOOKUP(A489,[1]ADHERENTS!A:I,2))</f>
        <v/>
      </c>
      <c r="D489" s="159" t="str">
        <f>IF(ISBLANK(A489),"",VLOOKUP(A489,[1]ADHERENTS!A:I,3))</f>
        <v/>
      </c>
      <c r="E489" s="154" t="s">
        <v>320</v>
      </c>
      <c r="F489" s="178"/>
      <c r="G489" s="162" t="str">
        <f>IF(ISBLANK(A489),"",VLOOKUP(A489,[1]ADHERENTS!A:I,9))</f>
        <v/>
      </c>
      <c r="H489" s="162" t="str">
        <f>IF(ISBLANK(A489),"",VLOOKUP(A489,[1]ADHERENTS!A:I,7))</f>
        <v/>
      </c>
      <c r="I489" s="162" t="str">
        <f>IF(ISBLANK(A489),"",VLOOKUP(A489,[1]ADHERENTS!A:I,8))</f>
        <v/>
      </c>
      <c r="J489" s="179"/>
    </row>
    <row r="490" spans="1:10" ht="15.75" customHeight="1">
      <c r="A490" s="156"/>
      <c r="B490" s="177"/>
      <c r="C490" s="159" t="str">
        <f>IF(ISBLANK(A490),"",VLOOKUP(A490,[1]ADHERENTS!A:I,2))</f>
        <v/>
      </c>
      <c r="D490" s="159" t="str">
        <f>IF(ISBLANK(A490),"",VLOOKUP(A490,[1]ADHERENTS!A:I,3))</f>
        <v/>
      </c>
      <c r="E490" s="154" t="s">
        <v>320</v>
      </c>
      <c r="F490" s="178"/>
      <c r="G490" s="162" t="str">
        <f>IF(ISBLANK(A490),"",VLOOKUP(A490,[1]ADHERENTS!A:I,9))</f>
        <v/>
      </c>
      <c r="H490" s="162" t="str">
        <f>IF(ISBLANK(A490),"",VLOOKUP(A490,[1]ADHERENTS!A:I,7))</f>
        <v/>
      </c>
      <c r="I490" s="162" t="str">
        <f>IF(ISBLANK(A490),"",VLOOKUP(A490,[1]ADHERENTS!A:I,8))</f>
        <v/>
      </c>
      <c r="J490" s="179"/>
    </row>
    <row r="491" spans="1:10" ht="15.75" customHeight="1">
      <c r="A491" s="156"/>
      <c r="B491" s="177"/>
      <c r="C491" s="159" t="str">
        <f>IF(ISBLANK(A491),"",VLOOKUP(A491,[1]ADHERENTS!A:I,2))</f>
        <v/>
      </c>
      <c r="D491" s="159" t="str">
        <f>IF(ISBLANK(A491),"",VLOOKUP(A491,[1]ADHERENTS!A:I,3))</f>
        <v/>
      </c>
      <c r="E491" s="154" t="s">
        <v>320</v>
      </c>
      <c r="F491" s="178"/>
      <c r="G491" s="162" t="str">
        <f>IF(ISBLANK(A491),"",VLOOKUP(A491,[1]ADHERENTS!A:I,9))</f>
        <v/>
      </c>
      <c r="H491" s="162" t="str">
        <f>IF(ISBLANK(A491),"",VLOOKUP(A491,[1]ADHERENTS!A:I,7))</f>
        <v/>
      </c>
      <c r="I491" s="162" t="str">
        <f>IF(ISBLANK(A491),"",VLOOKUP(A491,[1]ADHERENTS!A:I,8))</f>
        <v/>
      </c>
      <c r="J491" s="179"/>
    </row>
    <row r="492" spans="1:10" ht="15.75" customHeight="1">
      <c r="A492" s="156"/>
      <c r="B492" s="177"/>
      <c r="C492" s="159" t="str">
        <f>IF(ISBLANK(A492),"",VLOOKUP(A492,[1]ADHERENTS!A:I,2))</f>
        <v/>
      </c>
      <c r="D492" s="159" t="str">
        <f>IF(ISBLANK(A492),"",VLOOKUP(A492,[1]ADHERENTS!A:I,3))</f>
        <v/>
      </c>
      <c r="E492" s="154" t="s">
        <v>320</v>
      </c>
      <c r="F492" s="178"/>
      <c r="G492" s="162" t="str">
        <f>IF(ISBLANK(A492),"",VLOOKUP(A492,[1]ADHERENTS!A:I,9))</f>
        <v/>
      </c>
      <c r="H492" s="162" t="str">
        <f>IF(ISBLANK(A492),"",VLOOKUP(A492,[1]ADHERENTS!A:I,7))</f>
        <v/>
      </c>
      <c r="I492" s="162" t="str">
        <f>IF(ISBLANK(A492),"",VLOOKUP(A492,[1]ADHERENTS!A:I,8))</f>
        <v/>
      </c>
      <c r="J492" s="179"/>
    </row>
    <row r="493" spans="1:10" ht="15.75" customHeight="1">
      <c r="A493" s="156"/>
      <c r="B493" s="177"/>
      <c r="C493" s="159" t="str">
        <f>IF(ISBLANK(A493),"",VLOOKUP(A493,[1]ADHERENTS!A:I,2))</f>
        <v/>
      </c>
      <c r="D493" s="159" t="str">
        <f>IF(ISBLANK(A493),"",VLOOKUP(A493,[1]ADHERENTS!A:I,3))</f>
        <v/>
      </c>
      <c r="E493" s="154" t="s">
        <v>320</v>
      </c>
      <c r="F493" s="178"/>
      <c r="G493" s="162" t="str">
        <f>IF(ISBLANK(A493),"",VLOOKUP(A493,[1]ADHERENTS!A:I,9))</f>
        <v/>
      </c>
      <c r="H493" s="162" t="str">
        <f>IF(ISBLANK(A493),"",VLOOKUP(A493,[1]ADHERENTS!A:I,7))</f>
        <v/>
      </c>
      <c r="I493" s="162" t="str">
        <f>IF(ISBLANK(A493),"",VLOOKUP(A493,[1]ADHERENTS!A:I,8))</f>
        <v/>
      </c>
      <c r="J493" s="179"/>
    </row>
    <row r="494" spans="1:10" ht="15.75" customHeight="1">
      <c r="A494" s="156"/>
      <c r="B494" s="177"/>
      <c r="C494" s="159" t="str">
        <f>IF(ISBLANK(A494),"",VLOOKUP(A494,[1]ADHERENTS!A:I,2))</f>
        <v/>
      </c>
      <c r="D494" s="159" t="str">
        <f>IF(ISBLANK(A494),"",VLOOKUP(A494,[1]ADHERENTS!A:I,3))</f>
        <v/>
      </c>
      <c r="E494" s="154" t="s">
        <v>320</v>
      </c>
      <c r="F494" s="178"/>
      <c r="G494" s="162" t="str">
        <f>IF(ISBLANK(A494),"",VLOOKUP(A494,[1]ADHERENTS!A:I,9))</f>
        <v/>
      </c>
      <c r="H494" s="162" t="str">
        <f>IF(ISBLANK(A494),"",VLOOKUP(A494,[1]ADHERENTS!A:I,7))</f>
        <v/>
      </c>
      <c r="I494" s="162" t="str">
        <f>IF(ISBLANK(A494),"",VLOOKUP(A494,[1]ADHERENTS!A:I,8))</f>
        <v/>
      </c>
      <c r="J494" s="179"/>
    </row>
    <row r="495" spans="1:10" ht="15.75" customHeight="1">
      <c r="A495" s="156"/>
      <c r="B495" s="177"/>
      <c r="C495" s="159" t="str">
        <f>IF(ISBLANK(A495),"",VLOOKUP(A495,[1]ADHERENTS!A:I,2))</f>
        <v/>
      </c>
      <c r="D495" s="159" t="str">
        <f>IF(ISBLANK(A495),"",VLOOKUP(A495,[1]ADHERENTS!A:I,3))</f>
        <v/>
      </c>
      <c r="E495" s="154" t="s">
        <v>320</v>
      </c>
      <c r="F495" s="178"/>
      <c r="G495" s="162" t="str">
        <f>IF(ISBLANK(A495),"",VLOOKUP(A495,[1]ADHERENTS!A:I,9))</f>
        <v/>
      </c>
      <c r="H495" s="162" t="str">
        <f>IF(ISBLANK(A495),"",VLOOKUP(A495,[1]ADHERENTS!A:I,7))</f>
        <v/>
      </c>
      <c r="I495" s="162" t="str">
        <f>IF(ISBLANK(A495),"",VLOOKUP(A495,[1]ADHERENTS!A:I,8))</f>
        <v/>
      </c>
      <c r="J495" s="179"/>
    </row>
    <row r="496" spans="1:10" ht="15.75" customHeight="1">
      <c r="A496" s="156"/>
      <c r="B496" s="177"/>
      <c r="C496" s="159" t="str">
        <f>IF(ISBLANK(A496),"",VLOOKUP(A496,[1]ADHERENTS!A:I,2))</f>
        <v/>
      </c>
      <c r="D496" s="159" t="str">
        <f>IF(ISBLANK(A496),"",VLOOKUP(A496,[1]ADHERENTS!A:I,3))</f>
        <v/>
      </c>
      <c r="E496" s="154" t="s">
        <v>320</v>
      </c>
      <c r="F496" s="178"/>
      <c r="G496" s="162" t="str">
        <f>IF(ISBLANK(A496),"",VLOOKUP(A496,[1]ADHERENTS!A:I,9))</f>
        <v/>
      </c>
      <c r="H496" s="162" t="str">
        <f>IF(ISBLANK(A496),"",VLOOKUP(A496,[1]ADHERENTS!A:I,7))</f>
        <v/>
      </c>
      <c r="I496" s="162" t="str">
        <f>IF(ISBLANK(A496),"",VLOOKUP(A496,[1]ADHERENTS!A:I,8))</f>
        <v/>
      </c>
      <c r="J496" s="179"/>
    </row>
    <row r="497" spans="1:10" ht="15.75" customHeight="1">
      <c r="A497" s="156"/>
      <c r="B497" s="177"/>
      <c r="C497" s="159" t="str">
        <f>IF(ISBLANK(A497),"",VLOOKUP(A497,[1]ADHERENTS!A:I,2))</f>
        <v/>
      </c>
      <c r="D497" s="159" t="str">
        <f>IF(ISBLANK(A497),"",VLOOKUP(A497,[1]ADHERENTS!A:I,3))</f>
        <v/>
      </c>
      <c r="E497" s="154" t="s">
        <v>320</v>
      </c>
      <c r="F497" s="178"/>
      <c r="G497" s="162" t="str">
        <f>IF(ISBLANK(A497),"",VLOOKUP(A497,[1]ADHERENTS!A:I,9))</f>
        <v/>
      </c>
      <c r="H497" s="162" t="str">
        <f>IF(ISBLANK(A497),"",VLOOKUP(A497,[1]ADHERENTS!A:I,7))</f>
        <v/>
      </c>
      <c r="I497" s="162" t="str">
        <f>IF(ISBLANK(A497),"",VLOOKUP(A497,[1]ADHERENTS!A:I,8))</f>
        <v/>
      </c>
      <c r="J497" s="179"/>
    </row>
    <row r="498" spans="1:10" ht="15.75" customHeight="1">
      <c r="A498" s="156"/>
      <c r="B498" s="177"/>
      <c r="C498" s="159" t="str">
        <f>IF(ISBLANK(A498),"",VLOOKUP(A498,[1]ADHERENTS!A:I,2))</f>
        <v/>
      </c>
      <c r="D498" s="159" t="str">
        <f>IF(ISBLANK(A498),"",VLOOKUP(A498,[1]ADHERENTS!A:I,3))</f>
        <v/>
      </c>
      <c r="E498" s="154" t="s">
        <v>320</v>
      </c>
      <c r="F498" s="178"/>
      <c r="G498" s="162" t="str">
        <f>IF(ISBLANK(A498),"",VLOOKUP(A498,[1]ADHERENTS!A:I,9))</f>
        <v/>
      </c>
      <c r="H498" s="162" t="str">
        <f>IF(ISBLANK(A498),"",VLOOKUP(A498,[1]ADHERENTS!A:I,7))</f>
        <v/>
      </c>
      <c r="I498" s="162" t="str">
        <f>IF(ISBLANK(A498),"",VLOOKUP(A498,[1]ADHERENTS!A:I,8))</f>
        <v/>
      </c>
      <c r="J498" s="179"/>
    </row>
    <row r="499" spans="1:10" ht="15.75" customHeight="1">
      <c r="A499" s="156"/>
      <c r="B499" s="177"/>
      <c r="C499" s="159" t="str">
        <f>IF(ISBLANK(A499),"",VLOOKUP(A499,[1]ADHERENTS!A:I,2))</f>
        <v/>
      </c>
      <c r="D499" s="159" t="str">
        <f>IF(ISBLANK(A499),"",VLOOKUP(A499,[1]ADHERENTS!A:I,3))</f>
        <v/>
      </c>
      <c r="E499" s="154" t="s">
        <v>320</v>
      </c>
      <c r="F499" s="178"/>
      <c r="G499" s="162" t="str">
        <f>IF(ISBLANK(A499),"",VLOOKUP(A499,[1]ADHERENTS!A:I,9))</f>
        <v/>
      </c>
      <c r="H499" s="162" t="str">
        <f>IF(ISBLANK(A499),"",VLOOKUP(A499,[1]ADHERENTS!A:I,7))</f>
        <v/>
      </c>
      <c r="I499" s="162" t="str">
        <f>IF(ISBLANK(A499),"",VLOOKUP(A499,[1]ADHERENTS!A:I,8))</f>
        <v/>
      </c>
      <c r="J499" s="179"/>
    </row>
    <row r="500" spans="1:10" ht="15.75" customHeight="1">
      <c r="A500" s="156"/>
      <c r="B500" s="177"/>
      <c r="C500" s="159" t="str">
        <f>IF(ISBLANK(A500),"",VLOOKUP(A500,[1]ADHERENTS!A:I,2))</f>
        <v/>
      </c>
      <c r="D500" s="159" t="str">
        <f>IF(ISBLANK(A500),"",VLOOKUP(A500,[1]ADHERENTS!A:I,3))</f>
        <v/>
      </c>
      <c r="E500" s="154" t="s">
        <v>320</v>
      </c>
      <c r="F500" s="178"/>
      <c r="G500" s="162" t="str">
        <f>IF(ISBLANK(A500),"",VLOOKUP(A500,[1]ADHERENTS!A:I,9))</f>
        <v/>
      </c>
      <c r="H500" s="162" t="str">
        <f>IF(ISBLANK(A500),"",VLOOKUP(A500,[1]ADHERENTS!A:I,7))</f>
        <v/>
      </c>
      <c r="I500" s="162" t="str">
        <f>IF(ISBLANK(A500),"",VLOOKUP(A500,[1]ADHERENTS!A:I,8))</f>
        <v/>
      </c>
      <c r="J500" s="179"/>
    </row>
    <row r="501" spans="1:10" ht="15.75" customHeight="1">
      <c r="A501" s="156"/>
      <c r="B501" s="177"/>
      <c r="C501" s="159" t="str">
        <f>IF(ISBLANK(A501),"",VLOOKUP(A501,[1]ADHERENTS!A:I,2))</f>
        <v/>
      </c>
      <c r="D501" s="159" t="str">
        <f>IF(ISBLANK(A501),"",VLOOKUP(A501,[1]ADHERENTS!A:I,3))</f>
        <v/>
      </c>
      <c r="E501" s="154" t="s">
        <v>320</v>
      </c>
      <c r="F501" s="178"/>
      <c r="G501" s="162" t="str">
        <f>IF(ISBLANK(A501),"",VLOOKUP(A501,[1]ADHERENTS!A:I,9))</f>
        <v/>
      </c>
      <c r="H501" s="162" t="str">
        <f>IF(ISBLANK(A501),"",VLOOKUP(A501,[1]ADHERENTS!A:I,7))</f>
        <v/>
      </c>
      <c r="I501" s="162" t="str">
        <f>IF(ISBLANK(A501),"",VLOOKUP(A501,[1]ADHERENTS!A:I,8))</f>
        <v/>
      </c>
      <c r="J501" s="179"/>
    </row>
    <row r="502" spans="1:10" ht="15.75" customHeight="1">
      <c r="A502" s="156"/>
      <c r="B502" s="177"/>
      <c r="C502" s="159" t="str">
        <f>IF(ISBLANK(A502),"",VLOOKUP(A502,[1]ADHERENTS!A:I,2))</f>
        <v/>
      </c>
      <c r="D502" s="159" t="str">
        <f>IF(ISBLANK(A502),"",VLOOKUP(A502,[1]ADHERENTS!A:I,3))</f>
        <v/>
      </c>
      <c r="E502" s="154" t="s">
        <v>320</v>
      </c>
      <c r="F502" s="178"/>
      <c r="G502" s="162" t="str">
        <f>IF(ISBLANK(A502),"",VLOOKUP(A502,[1]ADHERENTS!A:I,9))</f>
        <v/>
      </c>
      <c r="H502" s="162" t="str">
        <f>IF(ISBLANK(A502),"",VLOOKUP(A502,[1]ADHERENTS!A:I,7))</f>
        <v/>
      </c>
      <c r="I502" s="162" t="str">
        <f>IF(ISBLANK(A502),"",VLOOKUP(A502,[1]ADHERENTS!A:I,8))</f>
        <v/>
      </c>
      <c r="J502" s="179"/>
    </row>
    <row r="503" spans="1:10" ht="15.75" customHeight="1">
      <c r="A503" s="156"/>
      <c r="B503" s="177"/>
      <c r="C503" s="159" t="str">
        <f>IF(ISBLANK(A503),"",VLOOKUP(A503,[1]ADHERENTS!A:I,2))</f>
        <v/>
      </c>
      <c r="D503" s="159" t="str">
        <f>IF(ISBLANK(A503),"",VLOOKUP(A503,[1]ADHERENTS!A:I,3))</f>
        <v/>
      </c>
      <c r="E503" s="154" t="s">
        <v>320</v>
      </c>
      <c r="F503" s="178"/>
      <c r="G503" s="162" t="str">
        <f>IF(ISBLANK(A503),"",VLOOKUP(A503,[1]ADHERENTS!A:I,9))</f>
        <v/>
      </c>
      <c r="H503" s="162" t="str">
        <f>IF(ISBLANK(A503),"",VLOOKUP(A503,[1]ADHERENTS!A:I,7))</f>
        <v/>
      </c>
      <c r="I503" s="162" t="str">
        <f>IF(ISBLANK(A503),"",VLOOKUP(A503,[1]ADHERENTS!A:I,8))</f>
        <v/>
      </c>
      <c r="J503" s="179"/>
    </row>
    <row r="504" spans="1:10" ht="15.75" customHeight="1">
      <c r="A504" s="156"/>
      <c r="B504" s="177"/>
      <c r="C504" s="159" t="str">
        <f>IF(ISBLANK(A504),"",VLOOKUP(A504,[1]ADHERENTS!A:I,2))</f>
        <v/>
      </c>
      <c r="D504" s="159" t="str">
        <f>IF(ISBLANK(A504),"",VLOOKUP(A504,[1]ADHERENTS!A:I,3))</f>
        <v/>
      </c>
      <c r="E504" s="154" t="s">
        <v>320</v>
      </c>
      <c r="F504" s="178"/>
      <c r="G504" s="162" t="str">
        <f>IF(ISBLANK(A504),"",VLOOKUP(A504,[1]ADHERENTS!A:I,9))</f>
        <v/>
      </c>
      <c r="H504" s="162" t="str">
        <f>IF(ISBLANK(A504),"",VLOOKUP(A504,[1]ADHERENTS!A:I,7))</f>
        <v/>
      </c>
      <c r="I504" s="162" t="str">
        <f>IF(ISBLANK(A504),"",VLOOKUP(A504,[1]ADHERENTS!A:I,8))</f>
        <v/>
      </c>
      <c r="J504" s="179"/>
    </row>
    <row r="505" spans="1:10" ht="15.75" customHeight="1">
      <c r="A505" s="156"/>
      <c r="B505" s="177"/>
      <c r="C505" s="159" t="str">
        <f>IF(ISBLANK(A505),"",VLOOKUP(A505,[1]ADHERENTS!A:I,2))</f>
        <v/>
      </c>
      <c r="D505" s="159" t="str">
        <f>IF(ISBLANK(A505),"",VLOOKUP(A505,[1]ADHERENTS!A:I,3))</f>
        <v/>
      </c>
      <c r="E505" s="154" t="s">
        <v>320</v>
      </c>
      <c r="F505" s="178"/>
      <c r="G505" s="162" t="str">
        <f>IF(ISBLANK(A505),"",VLOOKUP(A505,[1]ADHERENTS!A:I,9))</f>
        <v/>
      </c>
      <c r="H505" s="162" t="str">
        <f>IF(ISBLANK(A505),"",VLOOKUP(A505,[1]ADHERENTS!A:I,7))</f>
        <v/>
      </c>
      <c r="I505" s="162" t="str">
        <f>IF(ISBLANK(A505),"",VLOOKUP(A505,[1]ADHERENTS!A:I,8))</f>
        <v/>
      </c>
      <c r="J505" s="179"/>
    </row>
    <row r="506" spans="1:10" ht="15.75" customHeight="1">
      <c r="A506" s="156"/>
      <c r="B506" s="177"/>
      <c r="C506" s="159" t="str">
        <f>IF(ISBLANK(A506),"",VLOOKUP(A506,[1]ADHERENTS!A:I,2))</f>
        <v/>
      </c>
      <c r="D506" s="159" t="str">
        <f>IF(ISBLANK(A506),"",VLOOKUP(A506,[1]ADHERENTS!A:I,3))</f>
        <v/>
      </c>
      <c r="E506" s="154" t="s">
        <v>320</v>
      </c>
      <c r="F506" s="178"/>
      <c r="G506" s="162" t="str">
        <f>IF(ISBLANK(A506),"",VLOOKUP(A506,[1]ADHERENTS!A:I,9))</f>
        <v/>
      </c>
      <c r="H506" s="162" t="str">
        <f>IF(ISBLANK(A506),"",VLOOKUP(A506,[1]ADHERENTS!A:I,7))</f>
        <v/>
      </c>
      <c r="I506" s="162" t="str">
        <f>IF(ISBLANK(A506),"",VLOOKUP(A506,[1]ADHERENTS!A:I,8))</f>
        <v/>
      </c>
      <c r="J506" s="179"/>
    </row>
    <row r="507" spans="1:10" ht="15.75" customHeight="1">
      <c r="A507" s="156"/>
      <c r="B507" s="177"/>
      <c r="C507" s="159" t="str">
        <f>IF(ISBLANK(A507),"",VLOOKUP(A507,[1]ADHERENTS!A:I,2))</f>
        <v/>
      </c>
      <c r="D507" s="159" t="str">
        <f>IF(ISBLANK(A507),"",VLOOKUP(A507,[1]ADHERENTS!A:I,3))</f>
        <v/>
      </c>
      <c r="E507" s="154" t="s">
        <v>320</v>
      </c>
      <c r="F507" s="178"/>
      <c r="G507" s="162" t="str">
        <f>IF(ISBLANK(A507),"",VLOOKUP(A507,[1]ADHERENTS!A:I,9))</f>
        <v/>
      </c>
      <c r="H507" s="162" t="str">
        <f>IF(ISBLANK(A507),"",VLOOKUP(A507,[1]ADHERENTS!A:I,7))</f>
        <v/>
      </c>
      <c r="I507" s="162" t="str">
        <f>IF(ISBLANK(A507),"",VLOOKUP(A507,[1]ADHERENTS!A:I,8))</f>
        <v/>
      </c>
      <c r="J507" s="179"/>
    </row>
    <row r="508" spans="1:10" ht="15.75" customHeight="1">
      <c r="A508" s="156"/>
      <c r="B508" s="177"/>
      <c r="C508" s="191"/>
      <c r="D508" s="191"/>
      <c r="E508" s="154" t="s">
        <v>316</v>
      </c>
      <c r="F508" s="178"/>
      <c r="G508" s="179"/>
      <c r="H508" s="179"/>
      <c r="I508" s="179"/>
      <c r="J508" s="179"/>
    </row>
    <row r="509" spans="1:10" ht="15.75" customHeight="1">
      <c r="A509" s="156"/>
      <c r="B509" s="177"/>
      <c r="C509" s="191"/>
      <c r="D509" s="191"/>
      <c r="E509" s="154" t="s">
        <v>316</v>
      </c>
      <c r="F509" s="178"/>
      <c r="G509" s="179"/>
      <c r="H509" s="179"/>
      <c r="I509" s="179"/>
      <c r="J509" s="179"/>
    </row>
    <row r="510" spans="1:10" ht="15.75" customHeight="1">
      <c r="A510" s="156"/>
      <c r="B510" s="177"/>
      <c r="C510" s="191"/>
      <c r="D510" s="191"/>
      <c r="E510" s="154" t="s">
        <v>316</v>
      </c>
      <c r="F510" s="178"/>
      <c r="G510" s="179"/>
      <c r="H510" s="179"/>
      <c r="I510" s="179"/>
      <c r="J510" s="179"/>
    </row>
    <row r="511" spans="1:10" ht="15.75" customHeight="1">
      <c r="A511" s="156"/>
      <c r="B511" s="177"/>
      <c r="C511" s="191"/>
      <c r="D511" s="191"/>
      <c r="E511" s="185" t="s">
        <v>553</v>
      </c>
      <c r="F511" s="178"/>
      <c r="G511" s="179"/>
      <c r="H511" s="179"/>
      <c r="I511" s="179"/>
      <c r="J511" s="179"/>
    </row>
    <row r="512" spans="1:10" ht="15.75" customHeight="1">
      <c r="A512" s="156"/>
      <c r="B512" s="177"/>
      <c r="C512" s="191"/>
      <c r="D512" s="191"/>
      <c r="E512" s="182" t="s">
        <v>317</v>
      </c>
      <c r="F512" s="178"/>
      <c r="G512" s="179"/>
      <c r="H512" s="179"/>
      <c r="I512" s="179"/>
      <c r="J512" s="179"/>
    </row>
    <row r="513" spans="1:10" ht="15.75" customHeight="1">
      <c r="A513" s="156"/>
      <c r="B513" s="177"/>
      <c r="C513" s="191"/>
      <c r="D513" s="191"/>
      <c r="E513" s="154" t="s">
        <v>317</v>
      </c>
      <c r="F513" s="178"/>
      <c r="G513" s="179"/>
      <c r="H513" s="179"/>
      <c r="I513" s="179"/>
      <c r="J513" s="179"/>
    </row>
    <row r="514" spans="1:10" ht="15.75" customHeight="1">
      <c r="A514" s="156"/>
      <c r="B514" s="177"/>
      <c r="C514" s="191"/>
      <c r="D514" s="191"/>
      <c r="E514" s="154" t="s">
        <v>317</v>
      </c>
      <c r="F514" s="178"/>
      <c r="G514" s="179"/>
      <c r="H514" s="179"/>
      <c r="I514" s="179"/>
      <c r="J514" s="179"/>
    </row>
    <row r="515" spans="1:10" ht="15.75" customHeight="1">
      <c r="A515" s="156"/>
      <c r="B515" s="177"/>
      <c r="C515" s="191"/>
      <c r="D515" s="191"/>
      <c r="E515" s="154" t="s">
        <v>317</v>
      </c>
      <c r="F515" s="178"/>
      <c r="G515" s="179"/>
      <c r="H515" s="179"/>
      <c r="I515" s="179"/>
      <c r="J515" s="179"/>
    </row>
    <row r="516" spans="1:10" ht="15.75" customHeight="1">
      <c r="A516" s="156"/>
      <c r="B516" s="177"/>
      <c r="C516" s="191"/>
      <c r="D516" s="191"/>
      <c r="E516" s="185" t="s">
        <v>317</v>
      </c>
      <c r="F516" s="178"/>
      <c r="G516" s="179"/>
      <c r="H516" s="179"/>
      <c r="I516" s="179"/>
      <c r="J516" s="179"/>
    </row>
    <row r="517" spans="1:10" ht="15.75" customHeight="1">
      <c r="A517" s="156"/>
      <c r="B517" s="177"/>
      <c r="C517" s="191"/>
      <c r="D517" s="191"/>
      <c r="E517" s="185" t="s">
        <v>317</v>
      </c>
      <c r="F517" s="178"/>
      <c r="G517" s="179"/>
      <c r="H517" s="179"/>
      <c r="I517" s="179"/>
      <c r="J517" s="179"/>
    </row>
    <row r="518" spans="1:10" ht="15.75" customHeight="1">
      <c r="A518" s="156"/>
      <c r="B518" s="177"/>
      <c r="C518" s="191"/>
      <c r="D518" s="191"/>
      <c r="E518" s="185" t="s">
        <v>317</v>
      </c>
      <c r="F518" s="178"/>
      <c r="G518" s="179"/>
      <c r="H518" s="179"/>
      <c r="I518" s="179"/>
      <c r="J518" s="179"/>
    </row>
    <row r="519" spans="1:10" ht="15.75" customHeight="1">
      <c r="A519" s="156"/>
      <c r="B519" s="177"/>
      <c r="C519" s="191"/>
      <c r="D519" s="191"/>
      <c r="E519" s="185" t="s">
        <v>565</v>
      </c>
      <c r="F519" s="178"/>
      <c r="G519" s="179"/>
      <c r="H519" s="179"/>
      <c r="I519" s="179"/>
      <c r="J519" s="179"/>
    </row>
    <row r="520" spans="1:10" ht="15.75" customHeight="1">
      <c r="A520" s="156"/>
      <c r="B520" s="177"/>
      <c r="C520" s="191"/>
      <c r="D520" s="191"/>
      <c r="E520" s="154" t="s">
        <v>567</v>
      </c>
      <c r="F520" s="178"/>
      <c r="G520" s="179"/>
      <c r="H520" s="179"/>
      <c r="I520" s="179"/>
      <c r="J520" s="179"/>
    </row>
    <row r="521" spans="1:10" ht="15.75" customHeight="1">
      <c r="A521" s="156"/>
      <c r="B521" s="177"/>
      <c r="C521" s="191"/>
      <c r="D521" s="191"/>
      <c r="E521" s="185" t="s">
        <v>569</v>
      </c>
      <c r="F521" s="178"/>
      <c r="G521" s="179"/>
      <c r="H521" s="179"/>
      <c r="I521" s="179"/>
      <c r="J521" s="179"/>
    </row>
    <row r="522" spans="1:10" ht="15.75" customHeight="1">
      <c r="A522" s="156"/>
      <c r="B522" s="177"/>
      <c r="C522" s="191"/>
      <c r="D522" s="191"/>
      <c r="E522" s="154" t="s">
        <v>318</v>
      </c>
      <c r="F522" s="178"/>
      <c r="G522" s="179"/>
      <c r="H522" s="179"/>
      <c r="I522" s="179"/>
      <c r="J522" s="179"/>
    </row>
    <row r="523" spans="1:10" ht="15.75" customHeight="1">
      <c r="A523" s="156"/>
      <c r="B523" s="177"/>
      <c r="C523" s="191"/>
      <c r="D523" s="191"/>
      <c r="E523" s="154" t="s">
        <v>318</v>
      </c>
      <c r="F523" s="178"/>
      <c r="G523" s="179"/>
      <c r="H523" s="179"/>
      <c r="I523" s="179"/>
      <c r="J523" s="179"/>
    </row>
    <row r="524" spans="1:10" ht="15.75" customHeight="1">
      <c r="A524" s="156"/>
      <c r="B524" s="177"/>
      <c r="C524" s="191"/>
      <c r="D524" s="191"/>
      <c r="E524" s="154" t="s">
        <v>318</v>
      </c>
      <c r="F524" s="178"/>
      <c r="G524" s="179"/>
      <c r="H524" s="179"/>
      <c r="I524" s="179"/>
      <c r="J524" s="179"/>
    </row>
    <row r="525" spans="1:10" ht="15.75" customHeight="1">
      <c r="A525" s="156"/>
      <c r="B525" s="177"/>
      <c r="C525" s="191"/>
      <c r="D525" s="191"/>
      <c r="E525" s="182" t="s">
        <v>318</v>
      </c>
      <c r="F525" s="178"/>
      <c r="G525" s="179"/>
      <c r="H525" s="179"/>
      <c r="I525" s="179"/>
      <c r="J525" s="179"/>
    </row>
    <row r="526" spans="1:10" ht="15.75" customHeight="1">
      <c r="A526" s="156"/>
      <c r="B526" s="177"/>
      <c r="C526" s="191"/>
      <c r="D526" s="191"/>
      <c r="E526" s="154" t="s">
        <v>318</v>
      </c>
      <c r="F526" s="178"/>
      <c r="G526" s="179"/>
      <c r="H526" s="179"/>
      <c r="I526" s="179"/>
      <c r="J526" s="179"/>
    </row>
    <row r="527" spans="1:10" ht="15.75" customHeight="1">
      <c r="A527" s="156"/>
      <c r="B527" s="177"/>
      <c r="C527" s="191"/>
      <c r="D527" s="191"/>
      <c r="E527" s="154" t="s">
        <v>318</v>
      </c>
      <c r="F527" s="178"/>
      <c r="G527" s="179"/>
      <c r="H527" s="179"/>
      <c r="I527" s="179"/>
      <c r="J527" s="179"/>
    </row>
    <row r="528" spans="1:10" ht="15.75" customHeight="1">
      <c r="A528" s="156"/>
      <c r="B528" s="177"/>
      <c r="C528" s="191"/>
      <c r="D528" s="191"/>
      <c r="E528" s="154" t="s">
        <v>318</v>
      </c>
      <c r="F528" s="178"/>
      <c r="G528" s="179"/>
      <c r="H528" s="179"/>
      <c r="I528" s="179"/>
      <c r="J528" s="179"/>
    </row>
    <row r="529" spans="1:10" ht="15.75" customHeight="1">
      <c r="A529" s="156"/>
      <c r="B529" s="177"/>
      <c r="C529" s="191"/>
      <c r="D529" s="191"/>
      <c r="E529" s="154" t="s">
        <v>318</v>
      </c>
      <c r="F529" s="178"/>
      <c r="G529" s="179"/>
      <c r="H529" s="179"/>
      <c r="I529" s="179"/>
      <c r="J529" s="179"/>
    </row>
    <row r="530" spans="1:10" ht="15.75" customHeight="1">
      <c r="A530" s="156"/>
      <c r="B530" s="177"/>
      <c r="C530" s="191"/>
      <c r="D530" s="191"/>
      <c r="E530" s="154" t="s">
        <v>318</v>
      </c>
      <c r="F530" s="178"/>
      <c r="G530" s="179"/>
      <c r="H530" s="179"/>
      <c r="I530" s="179"/>
      <c r="J530" s="179"/>
    </row>
    <row r="531" spans="1:10" ht="15.75" customHeight="1">
      <c r="A531" s="156"/>
      <c r="B531" s="177"/>
      <c r="C531" s="191"/>
      <c r="D531" s="191"/>
      <c r="E531" s="154" t="s">
        <v>318</v>
      </c>
      <c r="F531" s="178"/>
      <c r="G531" s="179"/>
      <c r="H531" s="179"/>
      <c r="I531" s="179"/>
      <c r="J531" s="179"/>
    </row>
    <row r="532" spans="1:10" ht="15.75" customHeight="1">
      <c r="A532" s="156"/>
      <c r="B532" s="177"/>
      <c r="C532" s="191"/>
      <c r="D532" s="191"/>
      <c r="E532" s="182" t="s">
        <v>319</v>
      </c>
      <c r="F532" s="178"/>
      <c r="G532" s="179"/>
      <c r="H532" s="179"/>
      <c r="I532" s="179"/>
      <c r="J532" s="179"/>
    </row>
    <row r="533" spans="1:10" ht="15.75" customHeight="1">
      <c r="A533" s="156"/>
      <c r="B533" s="177"/>
      <c r="C533" s="191"/>
      <c r="D533" s="191"/>
      <c r="E533" s="154" t="s">
        <v>319</v>
      </c>
      <c r="F533" s="178"/>
      <c r="G533" s="179"/>
      <c r="H533" s="179"/>
      <c r="I533" s="179"/>
      <c r="J533" s="179"/>
    </row>
    <row r="534" spans="1:10" ht="15.75" customHeight="1">
      <c r="A534" s="156"/>
      <c r="B534" s="177"/>
      <c r="C534" s="191"/>
      <c r="D534" s="191"/>
      <c r="E534" s="154" t="s">
        <v>319</v>
      </c>
      <c r="F534" s="178"/>
      <c r="G534" s="179"/>
      <c r="H534" s="179"/>
      <c r="I534" s="179"/>
      <c r="J534" s="179"/>
    </row>
    <row r="535" spans="1:10" ht="15.75" customHeight="1">
      <c r="A535" s="156"/>
      <c r="B535" s="177"/>
      <c r="C535" s="191"/>
      <c r="D535" s="191"/>
      <c r="E535" s="154" t="s">
        <v>319</v>
      </c>
      <c r="F535" s="178"/>
      <c r="G535" s="179"/>
      <c r="H535" s="179"/>
      <c r="I535" s="179"/>
      <c r="J535" s="179"/>
    </row>
    <row r="536" spans="1:10" ht="15.75" customHeight="1">
      <c r="A536" s="156"/>
      <c r="B536" s="177"/>
      <c r="C536" s="191"/>
      <c r="D536" s="191"/>
      <c r="E536" s="154" t="s">
        <v>319</v>
      </c>
      <c r="F536" s="178"/>
      <c r="G536" s="179"/>
      <c r="H536" s="179"/>
      <c r="I536" s="179"/>
      <c r="J536" s="179"/>
    </row>
    <row r="537" spans="1:10" ht="15.75" customHeight="1">
      <c r="A537" s="156"/>
      <c r="B537" s="177"/>
      <c r="C537" s="191"/>
      <c r="D537" s="191"/>
      <c r="E537" s="154" t="s">
        <v>319</v>
      </c>
      <c r="F537" s="178"/>
      <c r="G537" s="179"/>
      <c r="H537" s="179"/>
      <c r="I537" s="179"/>
      <c r="J537" s="179"/>
    </row>
    <row r="538" spans="1:10" ht="15.75" customHeight="1">
      <c r="A538" s="156"/>
      <c r="B538" s="177"/>
      <c r="C538" s="191"/>
      <c r="D538" s="191"/>
      <c r="E538" s="154" t="s">
        <v>319</v>
      </c>
      <c r="F538" s="178"/>
      <c r="G538" s="179"/>
      <c r="H538" s="179"/>
      <c r="I538" s="179"/>
      <c r="J538" s="179"/>
    </row>
    <row r="539" spans="1:10" ht="15.75" customHeight="1">
      <c r="A539" s="156"/>
      <c r="B539" s="177"/>
      <c r="C539" s="191"/>
      <c r="D539" s="191"/>
      <c r="E539" s="154" t="s">
        <v>319</v>
      </c>
      <c r="F539" s="178"/>
      <c r="G539" s="179"/>
      <c r="H539" s="179"/>
      <c r="I539" s="179"/>
      <c r="J539" s="179"/>
    </row>
    <row r="540" spans="1:10" ht="15.75" customHeight="1">
      <c r="A540" s="156"/>
      <c r="B540" s="177"/>
      <c r="C540" s="191"/>
      <c r="D540" s="191"/>
      <c r="E540" s="154" t="s">
        <v>319</v>
      </c>
      <c r="F540" s="178"/>
      <c r="G540" s="179"/>
      <c r="H540" s="179"/>
      <c r="I540" s="179"/>
      <c r="J540" s="179"/>
    </row>
    <row r="541" spans="1:10" ht="15.75" customHeight="1">
      <c r="A541" s="156"/>
      <c r="B541" s="177"/>
      <c r="C541" s="191"/>
      <c r="D541" s="191"/>
      <c r="E541" s="154" t="s">
        <v>319</v>
      </c>
      <c r="F541" s="178"/>
      <c r="G541" s="179"/>
      <c r="H541" s="179"/>
      <c r="I541" s="179"/>
      <c r="J541" s="179"/>
    </row>
    <row r="542" spans="1:10" ht="15.75" customHeight="1">
      <c r="A542" s="156"/>
      <c r="B542" s="177"/>
      <c r="C542" s="191"/>
      <c r="D542" s="191"/>
      <c r="E542" s="154" t="s">
        <v>319</v>
      </c>
      <c r="F542" s="178"/>
      <c r="G542" s="179"/>
      <c r="H542" s="179"/>
      <c r="I542" s="179"/>
      <c r="J542" s="179"/>
    </row>
    <row r="543" spans="1:10" ht="15.75" customHeight="1">
      <c r="A543" s="156"/>
      <c r="B543" s="177"/>
      <c r="C543" s="191"/>
      <c r="D543" s="191"/>
      <c r="E543" s="154" t="s">
        <v>319</v>
      </c>
      <c r="F543" s="178"/>
      <c r="G543" s="179"/>
      <c r="H543" s="179"/>
      <c r="I543" s="179"/>
      <c r="J543" s="179"/>
    </row>
    <row r="544" spans="1:10" ht="15.75" customHeight="1">
      <c r="A544" s="156"/>
      <c r="B544" s="177"/>
      <c r="C544" s="191"/>
      <c r="D544" s="191"/>
      <c r="E544" s="154" t="s">
        <v>319</v>
      </c>
      <c r="F544" s="178"/>
      <c r="G544" s="179"/>
      <c r="H544" s="179"/>
      <c r="I544" s="179"/>
      <c r="J544" s="179"/>
    </row>
    <row r="545" spans="1:10" ht="15.75" customHeight="1">
      <c r="A545" s="156"/>
      <c r="B545" s="177"/>
      <c r="C545" s="191"/>
      <c r="D545" s="191"/>
      <c r="E545" s="154" t="s">
        <v>319</v>
      </c>
      <c r="F545" s="178"/>
      <c r="G545" s="179"/>
      <c r="H545" s="179"/>
      <c r="I545" s="179"/>
      <c r="J545" s="179"/>
    </row>
    <row r="546" spans="1:10" ht="15.75" customHeight="1">
      <c r="A546" s="156"/>
      <c r="B546" s="177"/>
      <c r="C546" s="191"/>
      <c r="D546" s="191"/>
      <c r="E546" s="154" t="s">
        <v>319</v>
      </c>
      <c r="F546" s="178"/>
      <c r="G546" s="179"/>
      <c r="H546" s="179"/>
      <c r="I546" s="179"/>
      <c r="J546" s="179"/>
    </row>
    <row r="547" spans="1:10" ht="15.75" customHeight="1">
      <c r="A547" s="156"/>
      <c r="B547" s="177"/>
      <c r="C547" s="191"/>
      <c r="D547" s="191"/>
      <c r="E547" s="185" t="s">
        <v>319</v>
      </c>
      <c r="F547" s="178"/>
      <c r="G547" s="179"/>
      <c r="H547" s="179"/>
      <c r="I547" s="179"/>
      <c r="J547" s="179"/>
    </row>
    <row r="548" spans="1:10" ht="15.75" customHeight="1">
      <c r="A548" s="156"/>
      <c r="B548" s="177"/>
      <c r="C548" s="191"/>
      <c r="D548" s="191"/>
      <c r="E548" s="182" t="s">
        <v>320</v>
      </c>
      <c r="F548" s="178"/>
      <c r="G548" s="179"/>
      <c r="H548" s="179"/>
      <c r="I548" s="179"/>
      <c r="J548" s="179"/>
    </row>
    <row r="549" spans="1:10" ht="15.75" customHeight="1">
      <c r="A549" s="156"/>
      <c r="B549" s="177"/>
      <c r="C549" s="191"/>
      <c r="D549" s="191"/>
      <c r="E549" s="154" t="s">
        <v>320</v>
      </c>
      <c r="F549" s="178"/>
      <c r="G549" s="179"/>
      <c r="H549" s="179"/>
      <c r="I549" s="179"/>
      <c r="J549" s="179"/>
    </row>
    <row r="550" spans="1:10" ht="15.75" customHeight="1">
      <c r="A550" s="156"/>
      <c r="B550" s="177"/>
      <c r="C550" s="191"/>
      <c r="D550" s="191"/>
      <c r="E550" s="154" t="s">
        <v>320</v>
      </c>
      <c r="F550" s="178"/>
      <c r="G550" s="179"/>
      <c r="H550" s="179"/>
      <c r="I550" s="179"/>
      <c r="J550" s="179"/>
    </row>
    <row r="551" spans="1:10" ht="15.75" customHeight="1">
      <c r="A551" s="156"/>
      <c r="B551" s="177"/>
      <c r="C551" s="191"/>
      <c r="D551" s="191"/>
      <c r="E551" s="154" t="s">
        <v>320</v>
      </c>
      <c r="F551" s="178"/>
      <c r="G551" s="179"/>
      <c r="H551" s="179"/>
      <c r="I551" s="179"/>
      <c r="J551" s="179"/>
    </row>
    <row r="552" spans="1:10" ht="15.75" customHeight="1">
      <c r="A552" s="156"/>
      <c r="B552" s="177"/>
      <c r="C552" s="191"/>
      <c r="D552" s="191"/>
      <c r="E552" s="154" t="s">
        <v>320</v>
      </c>
      <c r="F552" s="178"/>
      <c r="G552" s="179"/>
      <c r="H552" s="179"/>
      <c r="I552" s="179"/>
      <c r="J552" s="179"/>
    </row>
    <row r="553" spans="1:10" ht="15.75" customHeight="1">
      <c r="A553" s="156"/>
      <c r="B553" s="177"/>
      <c r="C553" s="191"/>
      <c r="D553" s="191"/>
      <c r="E553" s="154" t="s">
        <v>320</v>
      </c>
      <c r="F553" s="178"/>
      <c r="G553" s="179"/>
      <c r="H553" s="179"/>
      <c r="I553" s="179"/>
      <c r="J553" s="179"/>
    </row>
    <row r="554" spans="1:10" ht="15.75" customHeight="1">
      <c r="A554" s="156"/>
      <c r="B554" s="177"/>
      <c r="C554" s="191"/>
      <c r="D554" s="191"/>
      <c r="E554" s="160" t="s">
        <v>451</v>
      </c>
      <c r="F554" s="178"/>
      <c r="G554" s="179"/>
      <c r="H554" s="179"/>
      <c r="I554" s="179"/>
      <c r="J554" s="179"/>
    </row>
    <row r="555" spans="1:10" ht="15.75" customHeight="1">
      <c r="A555" s="156"/>
      <c r="B555" s="177"/>
      <c r="C555" s="191"/>
      <c r="D555" s="191"/>
      <c r="E555" s="165" t="s">
        <v>306</v>
      </c>
      <c r="F555" s="178"/>
      <c r="G555" s="179"/>
      <c r="H555" s="179"/>
      <c r="I555" s="179"/>
      <c r="J555" s="179"/>
    </row>
    <row r="556" spans="1:10" ht="15.75" customHeight="1">
      <c r="A556" s="156"/>
      <c r="B556" s="177"/>
      <c r="C556" s="191"/>
      <c r="D556" s="191"/>
      <c r="E556" s="165" t="s">
        <v>306</v>
      </c>
      <c r="F556" s="178"/>
      <c r="G556" s="179"/>
      <c r="H556" s="179"/>
      <c r="I556" s="179"/>
      <c r="J556" s="179"/>
    </row>
    <row r="557" spans="1:10" ht="15.75" customHeight="1">
      <c r="A557" s="156"/>
      <c r="B557" s="177"/>
      <c r="C557" s="191"/>
      <c r="D557" s="191"/>
      <c r="E557" s="165" t="s">
        <v>306</v>
      </c>
      <c r="F557" s="178"/>
      <c r="G557" s="179"/>
      <c r="H557" s="179"/>
      <c r="I557" s="179"/>
      <c r="J557" s="179"/>
    </row>
    <row r="558" spans="1:10" ht="15.75" customHeight="1">
      <c r="A558" s="156"/>
      <c r="B558" s="177"/>
      <c r="C558" s="191"/>
      <c r="D558" s="191"/>
      <c r="E558" s="176" t="s">
        <v>601</v>
      </c>
      <c r="F558" s="178"/>
      <c r="G558" s="179"/>
      <c r="H558" s="179"/>
      <c r="I558" s="179"/>
      <c r="J558" s="179"/>
    </row>
    <row r="559" spans="1:10" ht="15.75" customHeight="1">
      <c r="A559" s="156"/>
      <c r="B559" s="177"/>
      <c r="C559" s="191"/>
      <c r="D559" s="191"/>
      <c r="E559" s="176" t="s">
        <v>602</v>
      </c>
      <c r="F559" s="178"/>
      <c r="G559" s="179"/>
      <c r="H559" s="179"/>
      <c r="I559" s="179"/>
      <c r="J559" s="179"/>
    </row>
    <row r="560" spans="1:10" ht="15.75" customHeight="1">
      <c r="A560" s="156"/>
      <c r="B560" s="177"/>
      <c r="C560" s="191"/>
      <c r="D560" s="191"/>
      <c r="E560" s="165" t="s">
        <v>307</v>
      </c>
      <c r="F560" s="178"/>
      <c r="G560" s="179"/>
      <c r="H560" s="179"/>
      <c r="I560" s="179"/>
      <c r="J560" s="179"/>
    </row>
    <row r="561" spans="1:10" ht="15.75" customHeight="1">
      <c r="A561" s="156"/>
      <c r="B561" s="177"/>
      <c r="C561" s="191"/>
      <c r="D561" s="191"/>
      <c r="E561" s="165" t="s">
        <v>307</v>
      </c>
      <c r="F561" s="178"/>
      <c r="G561" s="179"/>
      <c r="H561" s="179"/>
      <c r="I561" s="179"/>
      <c r="J561" s="179"/>
    </row>
    <row r="562" spans="1:10" ht="15.75" customHeight="1">
      <c r="A562" s="156"/>
      <c r="B562" s="177"/>
      <c r="C562" s="191"/>
      <c r="D562" s="191"/>
      <c r="E562" s="165" t="s">
        <v>307</v>
      </c>
      <c r="F562" s="178"/>
      <c r="G562" s="179"/>
      <c r="H562" s="179"/>
      <c r="I562" s="179"/>
      <c r="J562" s="179"/>
    </row>
    <row r="563" spans="1:10" ht="15.75" customHeight="1">
      <c r="A563" s="156"/>
      <c r="B563" s="177"/>
      <c r="C563" s="191"/>
      <c r="D563" s="191"/>
      <c r="E563" s="165" t="s">
        <v>307</v>
      </c>
      <c r="F563" s="178"/>
      <c r="G563" s="179"/>
      <c r="H563" s="179"/>
      <c r="I563" s="179"/>
      <c r="J563" s="179"/>
    </row>
    <row r="564" spans="1:10" ht="15.75" customHeight="1">
      <c r="A564" s="156"/>
      <c r="B564" s="177"/>
      <c r="C564" s="191"/>
      <c r="D564" s="191"/>
      <c r="E564" s="165" t="s">
        <v>308</v>
      </c>
      <c r="F564" s="178"/>
      <c r="G564" s="179"/>
      <c r="H564" s="179"/>
      <c r="I564" s="179"/>
      <c r="J564" s="179"/>
    </row>
    <row r="565" spans="1:10" ht="15.75" customHeight="1">
      <c r="A565" s="156"/>
      <c r="B565" s="177"/>
      <c r="C565" s="191"/>
      <c r="D565" s="191"/>
      <c r="E565" s="165" t="s">
        <v>308</v>
      </c>
      <c r="F565" s="178"/>
      <c r="G565" s="179"/>
      <c r="H565" s="179"/>
      <c r="I565" s="179"/>
      <c r="J565" s="179"/>
    </row>
    <row r="566" spans="1:10" ht="15.75" customHeight="1">
      <c r="A566" s="156"/>
      <c r="B566" s="177"/>
      <c r="C566" s="191"/>
      <c r="D566" s="191"/>
      <c r="E566" s="165" t="s">
        <v>308</v>
      </c>
      <c r="F566" s="178"/>
      <c r="G566" s="179"/>
      <c r="H566" s="179"/>
      <c r="I566" s="179"/>
      <c r="J566" s="179"/>
    </row>
    <row r="567" spans="1:10" ht="15.75" customHeight="1">
      <c r="A567" s="156"/>
      <c r="B567" s="177"/>
      <c r="C567" s="191"/>
      <c r="D567" s="191"/>
      <c r="E567" s="165" t="s">
        <v>308</v>
      </c>
      <c r="F567" s="178"/>
      <c r="G567" s="179"/>
      <c r="H567" s="179"/>
      <c r="I567" s="179"/>
      <c r="J567" s="179"/>
    </row>
    <row r="568" spans="1:10" ht="15.75" customHeight="1">
      <c r="A568" s="156"/>
      <c r="B568" s="177"/>
      <c r="C568" s="191"/>
      <c r="D568" s="191"/>
      <c r="E568" s="165" t="s">
        <v>321</v>
      </c>
      <c r="F568" s="178"/>
      <c r="G568" s="179"/>
      <c r="H568" s="179"/>
      <c r="I568" s="179"/>
      <c r="J568" s="179"/>
    </row>
    <row r="569" spans="1:10" ht="15.75" customHeight="1">
      <c r="A569" s="156"/>
      <c r="B569" s="177"/>
      <c r="C569" s="191"/>
      <c r="D569" s="191"/>
      <c r="E569" s="165" t="s">
        <v>309</v>
      </c>
      <c r="F569" s="178"/>
      <c r="G569" s="179"/>
      <c r="H569" s="179"/>
      <c r="I569" s="179"/>
      <c r="J569" s="179"/>
    </row>
    <row r="570" spans="1:10" ht="15.75" customHeight="1">
      <c r="A570" s="156"/>
      <c r="B570" s="177"/>
      <c r="C570" s="191"/>
      <c r="D570" s="191"/>
      <c r="E570" s="175" t="s">
        <v>309</v>
      </c>
      <c r="F570" s="178"/>
      <c r="G570" s="179"/>
      <c r="H570" s="179"/>
      <c r="I570" s="179"/>
      <c r="J570" s="179"/>
    </row>
    <row r="571" spans="1:10" ht="15.75" customHeight="1">
      <c r="A571" s="156"/>
      <c r="B571" s="177"/>
      <c r="C571" s="191"/>
      <c r="D571" s="191"/>
      <c r="E571" s="165" t="s">
        <v>309</v>
      </c>
      <c r="F571" s="178"/>
      <c r="G571" s="179"/>
      <c r="H571" s="179"/>
      <c r="I571" s="179"/>
      <c r="J571" s="179"/>
    </row>
    <row r="572" spans="1:10" ht="15.75" customHeight="1">
      <c r="A572" s="156"/>
      <c r="B572" s="177"/>
      <c r="C572" s="191"/>
      <c r="D572" s="191"/>
      <c r="E572" s="165" t="s">
        <v>309</v>
      </c>
      <c r="F572" s="178"/>
      <c r="G572" s="179"/>
      <c r="H572" s="179"/>
      <c r="I572" s="179"/>
      <c r="J572" s="179"/>
    </row>
    <row r="573" spans="1:10" ht="15.75" customHeight="1">
      <c r="A573" s="156"/>
      <c r="B573" s="177"/>
      <c r="C573" s="191"/>
      <c r="D573" s="191"/>
      <c r="E573" s="165" t="s">
        <v>309</v>
      </c>
      <c r="F573" s="178"/>
      <c r="G573" s="179"/>
      <c r="H573" s="179"/>
      <c r="I573" s="179"/>
      <c r="J573" s="179"/>
    </row>
    <row r="574" spans="1:10" ht="15.75" customHeight="1">
      <c r="A574" s="156"/>
      <c r="B574" s="177"/>
      <c r="C574" s="191"/>
      <c r="D574" s="191"/>
      <c r="E574" s="165" t="s">
        <v>309</v>
      </c>
      <c r="F574" s="178"/>
      <c r="G574" s="179"/>
      <c r="H574" s="179"/>
      <c r="I574" s="179"/>
      <c r="J574" s="179"/>
    </row>
    <row r="575" spans="1:10" ht="15.75" customHeight="1">
      <c r="A575" s="156"/>
      <c r="B575" s="177"/>
      <c r="C575" s="191"/>
      <c r="D575" s="191"/>
      <c r="E575" s="165" t="s">
        <v>309</v>
      </c>
      <c r="F575" s="178"/>
      <c r="G575" s="179"/>
      <c r="H575" s="179"/>
      <c r="I575" s="179"/>
      <c r="J575" s="179"/>
    </row>
    <row r="576" spans="1:10" ht="15.75" customHeight="1">
      <c r="A576" s="156"/>
      <c r="B576" s="177"/>
      <c r="C576" s="191"/>
      <c r="D576" s="191"/>
      <c r="E576" s="165" t="s">
        <v>309</v>
      </c>
      <c r="F576" s="178"/>
      <c r="G576" s="179"/>
      <c r="H576" s="179"/>
      <c r="I576" s="179"/>
      <c r="J576" s="179"/>
    </row>
    <row r="577" spans="1:10" ht="15.75" customHeight="1">
      <c r="A577" s="156"/>
      <c r="B577" s="177"/>
      <c r="C577" s="191"/>
      <c r="D577" s="191"/>
      <c r="E577" s="165" t="s">
        <v>309</v>
      </c>
      <c r="F577" s="178"/>
      <c r="G577" s="179"/>
      <c r="H577" s="179"/>
      <c r="I577" s="179"/>
      <c r="J577" s="179"/>
    </row>
    <row r="578" spans="1:10" ht="15.75" customHeight="1">
      <c r="A578" s="156"/>
      <c r="B578" s="177"/>
      <c r="C578" s="191"/>
      <c r="D578" s="191"/>
      <c r="E578" s="165" t="s">
        <v>309</v>
      </c>
      <c r="F578" s="178"/>
      <c r="G578" s="179"/>
      <c r="H578" s="179"/>
      <c r="I578" s="179"/>
      <c r="J578" s="179"/>
    </row>
    <row r="579" spans="1:10" ht="15.75" customHeight="1">
      <c r="A579" s="156"/>
      <c r="B579" s="177"/>
      <c r="C579" s="191"/>
      <c r="D579" s="191"/>
      <c r="E579" s="165" t="s">
        <v>309</v>
      </c>
      <c r="F579" s="178"/>
      <c r="G579" s="179"/>
      <c r="H579" s="179"/>
      <c r="I579" s="179"/>
      <c r="J579" s="179"/>
    </row>
    <row r="580" spans="1:10" ht="15.75" customHeight="1">
      <c r="A580" s="156"/>
      <c r="B580" s="177"/>
      <c r="C580" s="191"/>
      <c r="D580" s="191"/>
      <c r="E580" s="165" t="s">
        <v>310</v>
      </c>
      <c r="F580" s="178"/>
      <c r="G580" s="179"/>
      <c r="H580" s="179"/>
      <c r="I580" s="179"/>
      <c r="J580" s="179"/>
    </row>
    <row r="581" spans="1:10" ht="15.75" customHeight="1">
      <c r="A581" s="156"/>
      <c r="B581" s="177"/>
      <c r="C581" s="191"/>
      <c r="D581" s="191"/>
      <c r="E581" s="165" t="s">
        <v>310</v>
      </c>
      <c r="F581" s="178"/>
      <c r="G581" s="179"/>
      <c r="H581" s="179"/>
      <c r="I581" s="179"/>
      <c r="J581" s="179"/>
    </row>
    <row r="582" spans="1:10" ht="15.75" customHeight="1">
      <c r="A582" s="156"/>
      <c r="B582" s="177"/>
      <c r="C582" s="191"/>
      <c r="D582" s="191"/>
      <c r="E582" s="165" t="s">
        <v>310</v>
      </c>
      <c r="F582" s="178"/>
      <c r="G582" s="179"/>
      <c r="H582" s="179"/>
      <c r="I582" s="179"/>
      <c r="J582" s="179"/>
    </row>
    <row r="583" spans="1:10" ht="15.75" customHeight="1">
      <c r="A583" s="156"/>
      <c r="B583" s="177"/>
      <c r="C583" s="191"/>
      <c r="D583" s="191"/>
      <c r="E583" s="165" t="s">
        <v>310</v>
      </c>
      <c r="F583" s="178"/>
      <c r="G583" s="179"/>
      <c r="H583" s="179"/>
      <c r="I583" s="179"/>
      <c r="J583" s="179"/>
    </row>
    <row r="584" spans="1:10" ht="15.75" customHeight="1">
      <c r="A584" s="156"/>
      <c r="B584" s="177"/>
      <c r="C584" s="191"/>
      <c r="D584" s="191"/>
      <c r="E584" s="176" t="s">
        <v>442</v>
      </c>
      <c r="F584" s="178"/>
      <c r="G584" s="179"/>
      <c r="H584" s="179"/>
      <c r="I584" s="179"/>
      <c r="J584" s="179"/>
    </row>
    <row r="585" spans="1:10" ht="15.75" customHeight="1">
      <c r="A585" s="156"/>
      <c r="B585" s="177"/>
      <c r="C585" s="191"/>
      <c r="D585" s="191"/>
      <c r="E585" s="165" t="s">
        <v>310</v>
      </c>
      <c r="F585" s="178"/>
      <c r="G585" s="179"/>
      <c r="H585" s="179"/>
      <c r="I585" s="179"/>
      <c r="J585" s="179"/>
    </row>
    <row r="586" spans="1:10" ht="15.75" customHeight="1">
      <c r="A586" s="156"/>
      <c r="B586" s="177"/>
      <c r="C586" s="191"/>
      <c r="D586" s="191"/>
      <c r="E586" s="165" t="s">
        <v>310</v>
      </c>
      <c r="F586" s="178"/>
      <c r="G586" s="179"/>
      <c r="H586" s="179"/>
      <c r="I586" s="179"/>
      <c r="J586" s="179"/>
    </row>
    <row r="587" spans="1:10" ht="15.75" customHeight="1">
      <c r="A587" s="156"/>
      <c r="B587" s="177"/>
      <c r="C587" s="191"/>
      <c r="D587" s="191"/>
      <c r="E587" s="165" t="s">
        <v>310</v>
      </c>
      <c r="F587" s="178"/>
      <c r="G587" s="179"/>
      <c r="H587" s="179"/>
      <c r="I587" s="179"/>
      <c r="J587" s="179"/>
    </row>
    <row r="588" spans="1:10" ht="15.75" customHeight="1">
      <c r="A588" s="156"/>
      <c r="B588" s="177"/>
      <c r="C588" s="191"/>
      <c r="D588" s="191"/>
      <c r="E588" s="165" t="s">
        <v>310</v>
      </c>
      <c r="F588" s="178"/>
      <c r="G588" s="179"/>
      <c r="H588" s="179"/>
      <c r="I588" s="179"/>
      <c r="J588" s="179"/>
    </row>
    <row r="589" spans="1:10" ht="15.75" customHeight="1">
      <c r="A589" s="156"/>
      <c r="B589" s="177"/>
      <c r="C589" s="191"/>
      <c r="D589" s="191"/>
      <c r="E589" s="165" t="s">
        <v>310</v>
      </c>
      <c r="F589" s="178"/>
      <c r="G589" s="179"/>
      <c r="H589" s="179"/>
      <c r="I589" s="179"/>
      <c r="J589" s="179"/>
    </row>
    <row r="590" spans="1:10" ht="15.75" customHeight="1">
      <c r="A590" s="156"/>
      <c r="B590" s="177"/>
      <c r="C590" s="191"/>
      <c r="D590" s="191"/>
      <c r="E590" s="165" t="s">
        <v>310</v>
      </c>
      <c r="F590" s="178"/>
      <c r="G590" s="179"/>
      <c r="H590" s="179"/>
      <c r="I590" s="179"/>
      <c r="J590" s="179"/>
    </row>
    <row r="591" spans="1:10" ht="15.75" customHeight="1">
      <c r="A591" s="156"/>
      <c r="B591" s="177"/>
      <c r="C591" s="191"/>
      <c r="D591" s="191"/>
      <c r="E591" s="165" t="s">
        <v>310</v>
      </c>
      <c r="F591" s="178"/>
      <c r="G591" s="179"/>
      <c r="H591" s="179"/>
      <c r="I591" s="179"/>
      <c r="J591" s="179"/>
    </row>
    <row r="592" spans="1:10" ht="15.75" customHeight="1">
      <c r="A592" s="156"/>
      <c r="B592" s="177"/>
      <c r="C592" s="191"/>
      <c r="D592" s="191"/>
      <c r="E592" s="165" t="s">
        <v>123</v>
      </c>
      <c r="F592" s="178"/>
      <c r="G592" s="179"/>
      <c r="H592" s="179"/>
      <c r="I592" s="179"/>
      <c r="J592" s="179"/>
    </row>
    <row r="593" spans="1:10" ht="15.75" customHeight="1">
      <c r="A593" s="156"/>
      <c r="B593" s="177"/>
      <c r="C593" s="191"/>
      <c r="D593" s="191"/>
      <c r="E593" s="175" t="s">
        <v>123</v>
      </c>
      <c r="F593" s="178"/>
      <c r="G593" s="179"/>
      <c r="H593" s="179"/>
      <c r="I593" s="179"/>
      <c r="J593" s="179"/>
    </row>
    <row r="594" spans="1:10" ht="15.75" customHeight="1">
      <c r="A594" s="156"/>
      <c r="B594" s="177"/>
      <c r="C594" s="191"/>
      <c r="D594" s="191"/>
      <c r="E594" s="165" t="s">
        <v>406</v>
      </c>
      <c r="F594" s="178"/>
      <c r="G594" s="179"/>
      <c r="H594" s="179"/>
      <c r="I594" s="179"/>
      <c r="J594" s="179"/>
    </row>
    <row r="595" spans="1:10" ht="15.75" customHeight="1">
      <c r="A595" s="156"/>
      <c r="B595" s="177"/>
      <c r="C595" s="191"/>
      <c r="D595" s="191"/>
      <c r="E595" s="154" t="s">
        <v>123</v>
      </c>
      <c r="F595" s="178"/>
      <c r="G595" s="179"/>
      <c r="H595" s="179"/>
      <c r="I595" s="179"/>
      <c r="J595" s="179"/>
    </row>
    <row r="596" spans="1:10" ht="15.75" customHeight="1">
      <c r="A596" s="156"/>
      <c r="B596" s="177"/>
      <c r="C596" s="191"/>
      <c r="D596" s="191"/>
      <c r="E596" s="154" t="s">
        <v>123</v>
      </c>
      <c r="F596" s="178"/>
      <c r="G596" s="179"/>
      <c r="H596" s="179"/>
      <c r="I596" s="179"/>
      <c r="J596" s="179"/>
    </row>
    <row r="597" spans="1:10" ht="15.75" customHeight="1">
      <c r="A597" s="156"/>
      <c r="B597" s="177"/>
      <c r="C597" s="191"/>
      <c r="D597" s="191"/>
      <c r="E597" s="154" t="s">
        <v>311</v>
      </c>
      <c r="F597" s="178"/>
      <c r="G597" s="179"/>
      <c r="H597" s="179"/>
      <c r="I597" s="179"/>
      <c r="J597" s="179"/>
    </row>
    <row r="598" spans="1:10" ht="15.75" customHeight="1">
      <c r="A598" s="156"/>
      <c r="B598" s="177"/>
      <c r="C598" s="191"/>
      <c r="D598" s="191"/>
      <c r="E598" s="181" t="s">
        <v>500</v>
      </c>
      <c r="F598" s="178"/>
      <c r="G598" s="179"/>
      <c r="H598" s="179"/>
      <c r="I598" s="179"/>
      <c r="J598" s="179"/>
    </row>
    <row r="599" spans="1:10" ht="15.75" customHeight="1">
      <c r="A599" s="156"/>
      <c r="B599" s="177"/>
      <c r="C599" s="191"/>
      <c r="D599" s="191"/>
      <c r="E599" s="182" t="s">
        <v>311</v>
      </c>
      <c r="F599" s="178"/>
      <c r="G599" s="179"/>
      <c r="H599" s="179"/>
      <c r="I599" s="179"/>
      <c r="J599" s="179"/>
    </row>
    <row r="600" spans="1:10" ht="15.75" customHeight="1">
      <c r="A600" s="156"/>
      <c r="B600" s="177"/>
      <c r="C600" s="191"/>
      <c r="D600" s="191"/>
      <c r="E600" s="154" t="s">
        <v>311</v>
      </c>
      <c r="F600" s="178"/>
      <c r="G600" s="179"/>
      <c r="H600" s="179"/>
      <c r="I600" s="179"/>
      <c r="J600" s="179"/>
    </row>
    <row r="601" spans="1:10" ht="15.75" customHeight="1">
      <c r="A601" s="156"/>
      <c r="B601" s="177"/>
      <c r="C601" s="191"/>
      <c r="D601" s="191"/>
      <c r="E601" s="154" t="s">
        <v>311</v>
      </c>
      <c r="F601" s="178"/>
      <c r="G601" s="179"/>
      <c r="H601" s="179"/>
      <c r="I601" s="179"/>
      <c r="J601" s="179"/>
    </row>
    <row r="602" spans="1:10" ht="15.75" customHeight="1">
      <c r="A602" s="156"/>
      <c r="B602" s="177"/>
      <c r="C602" s="191"/>
      <c r="D602" s="191"/>
      <c r="E602" s="181" t="s">
        <v>500</v>
      </c>
      <c r="F602" s="178"/>
      <c r="G602" s="179"/>
      <c r="H602" s="179"/>
      <c r="I602" s="179"/>
      <c r="J602" s="179"/>
    </row>
    <row r="603" spans="1:10" ht="15.75" customHeight="1">
      <c r="A603" s="156"/>
      <c r="B603" s="177"/>
      <c r="C603" s="191"/>
      <c r="D603" s="191"/>
      <c r="E603" s="154" t="s">
        <v>311</v>
      </c>
      <c r="F603" s="178"/>
      <c r="G603" s="179"/>
      <c r="H603" s="179"/>
      <c r="I603" s="179"/>
      <c r="J603" s="179"/>
    </row>
    <row r="604" spans="1:10" ht="15.75" customHeight="1">
      <c r="A604" s="156"/>
      <c r="B604" s="177"/>
      <c r="C604" s="191"/>
      <c r="D604" s="191"/>
      <c r="E604" s="154" t="s">
        <v>311</v>
      </c>
      <c r="F604" s="178"/>
      <c r="G604" s="179"/>
      <c r="H604" s="179"/>
      <c r="I604" s="179"/>
      <c r="J604" s="179"/>
    </row>
    <row r="605" spans="1:10" ht="15.75" customHeight="1">
      <c r="A605" s="156"/>
      <c r="B605" s="177"/>
      <c r="C605" s="191"/>
      <c r="D605" s="191"/>
      <c r="E605" s="154" t="s">
        <v>311</v>
      </c>
      <c r="F605" s="178"/>
      <c r="G605" s="179"/>
      <c r="H605" s="179"/>
      <c r="I605" s="179"/>
      <c r="J605" s="179"/>
    </row>
    <row r="606" spans="1:10" ht="15.75" customHeight="1">
      <c r="A606" s="156"/>
      <c r="B606" s="177"/>
      <c r="C606" s="191"/>
      <c r="D606" s="191"/>
      <c r="E606" s="154" t="s">
        <v>311</v>
      </c>
      <c r="F606" s="178"/>
      <c r="G606" s="179"/>
      <c r="H606" s="179"/>
      <c r="I606" s="179"/>
      <c r="J606" s="179"/>
    </row>
    <row r="607" spans="1:10" ht="15.75" customHeight="1">
      <c r="A607" s="156"/>
      <c r="B607" s="177"/>
      <c r="C607" s="191"/>
      <c r="D607" s="191"/>
      <c r="E607" s="185" t="s">
        <v>500</v>
      </c>
      <c r="F607" s="178"/>
      <c r="G607" s="179"/>
      <c r="H607" s="179"/>
      <c r="I607" s="179"/>
      <c r="J607" s="179"/>
    </row>
    <row r="608" spans="1:10" ht="15.75" customHeight="1">
      <c r="A608" s="156"/>
      <c r="B608" s="177"/>
      <c r="C608" s="191"/>
      <c r="D608" s="191"/>
      <c r="E608" s="154" t="s">
        <v>513</v>
      </c>
      <c r="F608" s="178"/>
      <c r="G608" s="179"/>
      <c r="H608" s="179"/>
      <c r="I608" s="179"/>
      <c r="J608" s="179"/>
    </row>
    <row r="609" spans="1:10" ht="15.75" customHeight="1">
      <c r="A609" s="156"/>
      <c r="B609" s="177"/>
      <c r="C609" s="191"/>
      <c r="D609" s="191"/>
      <c r="E609" s="154" t="s">
        <v>312</v>
      </c>
      <c r="F609" s="178"/>
      <c r="G609" s="179"/>
      <c r="H609" s="179"/>
      <c r="I609" s="179"/>
      <c r="J609" s="179"/>
    </row>
    <row r="610" spans="1:10" ht="15.75" customHeight="1">
      <c r="A610" s="156"/>
      <c r="B610" s="177"/>
      <c r="C610" s="191"/>
      <c r="D610" s="191"/>
      <c r="E610" s="154" t="s">
        <v>312</v>
      </c>
      <c r="F610" s="178"/>
      <c r="G610" s="179"/>
      <c r="H610" s="179"/>
      <c r="I610" s="179"/>
      <c r="J610" s="179"/>
    </row>
    <row r="611" spans="1:10" ht="15.75" customHeight="1">
      <c r="A611" s="156"/>
      <c r="B611" s="177"/>
      <c r="C611" s="191"/>
      <c r="D611" s="191"/>
      <c r="E611" s="154" t="s">
        <v>312</v>
      </c>
      <c r="F611" s="178"/>
      <c r="G611" s="179"/>
      <c r="H611" s="179"/>
      <c r="I611" s="179"/>
      <c r="J611" s="179"/>
    </row>
    <row r="612" spans="1:10" ht="15.75" customHeight="1">
      <c r="A612" s="156"/>
      <c r="B612" s="177"/>
      <c r="C612" s="191"/>
      <c r="D612" s="191"/>
      <c r="E612" s="154" t="s">
        <v>312</v>
      </c>
      <c r="F612" s="178"/>
      <c r="G612" s="179"/>
      <c r="H612" s="179"/>
      <c r="I612" s="179"/>
      <c r="J612" s="179"/>
    </row>
    <row r="613" spans="1:10" ht="15.75" customHeight="1">
      <c r="A613" s="156"/>
      <c r="B613" s="177"/>
      <c r="C613" s="191"/>
      <c r="D613" s="191"/>
      <c r="E613" s="154" t="s">
        <v>312</v>
      </c>
      <c r="F613" s="178"/>
      <c r="G613" s="179"/>
      <c r="H613" s="179"/>
      <c r="I613" s="179"/>
      <c r="J613" s="179"/>
    </row>
    <row r="614" spans="1:10" ht="15.75" customHeight="1">
      <c r="A614" s="156"/>
      <c r="B614" s="177"/>
      <c r="C614" s="191"/>
      <c r="D614" s="191"/>
      <c r="E614" s="185" t="s">
        <v>520</v>
      </c>
      <c r="F614" s="178"/>
      <c r="G614" s="179"/>
      <c r="H614" s="179"/>
      <c r="I614" s="179"/>
      <c r="J614" s="179"/>
    </row>
    <row r="615" spans="1:10" ht="15.75" customHeight="1">
      <c r="A615" s="156"/>
      <c r="B615" s="177"/>
      <c r="C615" s="191"/>
      <c r="D615" s="191"/>
      <c r="E615" s="185" t="s">
        <v>520</v>
      </c>
      <c r="F615" s="178"/>
      <c r="G615" s="179"/>
      <c r="H615" s="179"/>
      <c r="I615" s="179"/>
      <c r="J615" s="179"/>
    </row>
    <row r="616" spans="1:10" ht="15.75" customHeight="1">
      <c r="A616" s="156"/>
      <c r="B616" s="177"/>
      <c r="C616" s="191"/>
      <c r="D616" s="191"/>
      <c r="E616" s="185" t="s">
        <v>520</v>
      </c>
      <c r="F616" s="178"/>
      <c r="G616" s="179"/>
      <c r="H616" s="179"/>
      <c r="I616" s="179"/>
      <c r="J616" s="179"/>
    </row>
    <row r="617" spans="1:10" ht="15.75" customHeight="1">
      <c r="A617" s="156"/>
      <c r="B617" s="177"/>
      <c r="C617" s="191"/>
      <c r="D617" s="191"/>
      <c r="E617" s="185" t="s">
        <v>520</v>
      </c>
      <c r="F617" s="178"/>
      <c r="G617" s="179"/>
      <c r="H617" s="179"/>
      <c r="I617" s="179"/>
      <c r="J617" s="179"/>
    </row>
    <row r="618" spans="1:10" ht="15.75" customHeight="1">
      <c r="A618" s="156"/>
      <c r="B618" s="177"/>
      <c r="C618" s="191"/>
      <c r="D618" s="191"/>
      <c r="E618" s="154" t="s">
        <v>313</v>
      </c>
      <c r="F618" s="178"/>
      <c r="G618" s="179"/>
      <c r="H618" s="179"/>
      <c r="I618" s="179"/>
      <c r="J618" s="179"/>
    </row>
    <row r="619" spans="1:10" ht="15.75" customHeight="1">
      <c r="A619" s="156"/>
      <c r="B619" s="177"/>
      <c r="C619" s="191"/>
      <c r="D619" s="191"/>
      <c r="E619" s="154" t="s">
        <v>313</v>
      </c>
      <c r="F619" s="178"/>
      <c r="G619" s="179"/>
      <c r="H619" s="179"/>
      <c r="I619" s="179"/>
      <c r="J619" s="179"/>
    </row>
    <row r="620" spans="1:10" ht="15.75" customHeight="1">
      <c r="A620" s="156"/>
      <c r="B620" s="177"/>
      <c r="C620" s="191"/>
      <c r="D620" s="191"/>
      <c r="E620" s="154" t="s">
        <v>313</v>
      </c>
      <c r="F620" s="178"/>
      <c r="G620" s="179"/>
      <c r="H620" s="179"/>
      <c r="I620" s="179"/>
      <c r="J620" s="179"/>
    </row>
    <row r="621" spans="1:10" ht="15.75" customHeight="1">
      <c r="A621" s="156"/>
      <c r="B621" s="177"/>
      <c r="C621" s="191"/>
      <c r="D621" s="191"/>
      <c r="E621" s="154" t="s">
        <v>314</v>
      </c>
      <c r="F621" s="178"/>
      <c r="G621" s="179"/>
      <c r="H621" s="179"/>
      <c r="I621" s="179"/>
      <c r="J621" s="179"/>
    </row>
    <row r="622" spans="1:10" ht="15.75" customHeight="1">
      <c r="A622" s="156"/>
      <c r="B622" s="177"/>
      <c r="C622" s="191"/>
      <c r="D622" s="191"/>
      <c r="E622" s="154" t="s">
        <v>314</v>
      </c>
      <c r="F622" s="178"/>
      <c r="G622" s="179"/>
      <c r="H622" s="179"/>
      <c r="I622" s="179"/>
      <c r="J622" s="179"/>
    </row>
    <row r="623" spans="1:10" ht="15.75" customHeight="1">
      <c r="A623" s="156"/>
      <c r="B623" s="177"/>
      <c r="C623" s="191"/>
      <c r="D623" s="191"/>
      <c r="E623" s="154" t="s">
        <v>314</v>
      </c>
      <c r="F623" s="178"/>
      <c r="G623" s="179"/>
      <c r="H623" s="179"/>
      <c r="I623" s="179"/>
      <c r="J623" s="179"/>
    </row>
    <row r="624" spans="1:10" ht="15.75" customHeight="1">
      <c r="A624" s="156"/>
      <c r="B624" s="177"/>
      <c r="C624" s="191"/>
      <c r="D624" s="191"/>
      <c r="E624" s="154" t="s">
        <v>314</v>
      </c>
      <c r="F624" s="178"/>
      <c r="G624" s="179"/>
      <c r="H624" s="179"/>
      <c r="I624" s="179"/>
      <c r="J624" s="179"/>
    </row>
    <row r="625" spans="1:10" ht="15.75" customHeight="1">
      <c r="A625" s="156"/>
      <c r="B625" s="177"/>
      <c r="C625" s="191"/>
      <c r="D625" s="191"/>
      <c r="E625" s="154" t="s">
        <v>314</v>
      </c>
      <c r="F625" s="178"/>
      <c r="G625" s="179"/>
      <c r="H625" s="179"/>
      <c r="I625" s="179"/>
      <c r="J625" s="179"/>
    </row>
    <row r="626" spans="1:10" ht="15.75" customHeight="1">
      <c r="A626" s="156"/>
      <c r="B626" s="177"/>
      <c r="C626" s="191"/>
      <c r="D626" s="191"/>
      <c r="E626" s="154" t="s">
        <v>531</v>
      </c>
      <c r="F626" s="178"/>
      <c r="G626" s="179"/>
      <c r="H626" s="179"/>
      <c r="I626" s="179"/>
      <c r="J626" s="179"/>
    </row>
    <row r="627" spans="1:10" ht="15.75" customHeight="1">
      <c r="A627" s="156"/>
      <c r="B627" s="177"/>
      <c r="C627" s="191"/>
      <c r="D627" s="191"/>
      <c r="E627" s="154" t="s">
        <v>315</v>
      </c>
      <c r="F627" s="178"/>
      <c r="G627" s="179"/>
      <c r="H627" s="179"/>
      <c r="I627" s="179"/>
      <c r="J627" s="179"/>
    </row>
    <row r="628" spans="1:10" ht="15.75" customHeight="1">
      <c r="A628" s="156"/>
      <c r="B628" s="177"/>
      <c r="C628" s="191"/>
      <c r="D628" s="191"/>
      <c r="E628" s="154" t="s">
        <v>315</v>
      </c>
      <c r="F628" s="178"/>
      <c r="G628" s="179"/>
      <c r="H628" s="179"/>
      <c r="I628" s="179"/>
      <c r="J628" s="179"/>
    </row>
    <row r="629" spans="1:10" ht="15.75" customHeight="1">
      <c r="A629" s="156"/>
      <c r="B629" s="177"/>
      <c r="C629" s="191"/>
      <c r="D629" s="191"/>
      <c r="E629" s="154" t="s">
        <v>536</v>
      </c>
      <c r="F629" s="178"/>
      <c r="G629" s="179"/>
      <c r="H629" s="179"/>
      <c r="I629" s="179"/>
      <c r="J629" s="179"/>
    </row>
    <row r="630" spans="1:10" ht="15.75" customHeight="1">
      <c r="A630" s="156"/>
      <c r="B630" s="177"/>
      <c r="C630" s="191"/>
      <c r="D630" s="191"/>
      <c r="E630" s="154" t="s">
        <v>315</v>
      </c>
      <c r="F630" s="178"/>
      <c r="G630" s="179"/>
      <c r="H630" s="179"/>
      <c r="I630" s="179"/>
      <c r="J630" s="179"/>
    </row>
    <row r="631" spans="1:10" ht="15.75" customHeight="1">
      <c r="A631" s="156"/>
      <c r="B631" s="177"/>
      <c r="C631" s="191"/>
      <c r="D631" s="191"/>
      <c r="E631" s="181" t="s">
        <v>448</v>
      </c>
      <c r="F631" s="178"/>
      <c r="G631" s="179"/>
      <c r="H631" s="179"/>
      <c r="I631" s="179"/>
      <c r="J631" s="179"/>
    </row>
    <row r="632" spans="1:10" ht="15.75" customHeight="1">
      <c r="A632" s="156"/>
      <c r="B632" s="177"/>
      <c r="C632" s="191"/>
      <c r="D632" s="191"/>
      <c r="E632" s="181" t="s">
        <v>448</v>
      </c>
      <c r="F632" s="178"/>
      <c r="G632" s="179"/>
      <c r="H632" s="179"/>
      <c r="I632" s="179"/>
      <c r="J632" s="179"/>
    </row>
    <row r="633" spans="1:10" ht="15.75" customHeight="1">
      <c r="A633" s="156"/>
      <c r="B633" s="177"/>
      <c r="C633" s="191"/>
      <c r="D633" s="191"/>
      <c r="E633" s="154" t="s">
        <v>128</v>
      </c>
      <c r="F633" s="178"/>
      <c r="G633" s="179"/>
      <c r="H633" s="179"/>
      <c r="I633" s="179"/>
      <c r="J633" s="179"/>
    </row>
    <row r="634" spans="1:10" ht="15.75" customHeight="1">
      <c r="A634" s="156"/>
      <c r="B634" s="177"/>
      <c r="C634" s="191"/>
      <c r="D634" s="191"/>
      <c r="E634" s="154" t="s">
        <v>128</v>
      </c>
      <c r="F634" s="178"/>
      <c r="G634" s="179"/>
      <c r="H634" s="179"/>
      <c r="I634" s="179"/>
      <c r="J634" s="179"/>
    </row>
    <row r="635" spans="1:10" ht="15.75" customHeight="1">
      <c r="A635" s="156"/>
      <c r="B635" s="177"/>
      <c r="C635" s="191"/>
      <c r="D635" s="191"/>
      <c r="E635" s="154" t="s">
        <v>128</v>
      </c>
      <c r="F635" s="178"/>
      <c r="G635" s="179"/>
      <c r="H635" s="179"/>
      <c r="I635" s="179"/>
      <c r="J635" s="179"/>
    </row>
    <row r="636" spans="1:10" ht="15.75" customHeight="1">
      <c r="A636" s="156"/>
      <c r="B636" s="177"/>
      <c r="C636" s="191"/>
      <c r="D636" s="191"/>
      <c r="E636" s="154" t="s">
        <v>128</v>
      </c>
      <c r="F636" s="178"/>
      <c r="G636" s="179"/>
      <c r="H636" s="179"/>
      <c r="I636" s="179"/>
      <c r="J636" s="179"/>
    </row>
    <row r="637" spans="1:10" ht="15.75" customHeight="1">
      <c r="A637" s="156"/>
      <c r="B637" s="177"/>
      <c r="C637" s="191"/>
      <c r="D637" s="191"/>
      <c r="E637" s="154" t="s">
        <v>128</v>
      </c>
      <c r="F637" s="178"/>
      <c r="G637" s="179"/>
      <c r="H637" s="179"/>
      <c r="I637" s="179"/>
      <c r="J637" s="179"/>
    </row>
    <row r="638" spans="1:10" ht="15.75" customHeight="1">
      <c r="A638" s="156"/>
      <c r="B638" s="177"/>
      <c r="C638" s="191"/>
      <c r="D638" s="191"/>
      <c r="E638" s="154" t="s">
        <v>128</v>
      </c>
      <c r="F638" s="178"/>
      <c r="G638" s="179"/>
      <c r="H638" s="179"/>
      <c r="I638" s="179"/>
      <c r="J638" s="179"/>
    </row>
    <row r="639" spans="1:10" ht="15.75" customHeight="1">
      <c r="A639" s="156"/>
      <c r="B639" s="177"/>
      <c r="C639" s="191"/>
      <c r="D639" s="191"/>
      <c r="E639" s="154" t="s">
        <v>128</v>
      </c>
      <c r="F639" s="178"/>
      <c r="G639" s="179"/>
      <c r="H639" s="179"/>
      <c r="I639" s="179"/>
      <c r="J639" s="179"/>
    </row>
    <row r="640" spans="1:10" ht="15.75" customHeight="1">
      <c r="A640" s="156"/>
      <c r="B640" s="177"/>
      <c r="C640" s="191"/>
      <c r="D640" s="191"/>
      <c r="E640" s="154" t="s">
        <v>128</v>
      </c>
      <c r="F640" s="178"/>
      <c r="G640" s="179"/>
      <c r="H640" s="179"/>
      <c r="I640" s="179"/>
      <c r="J640" s="179"/>
    </row>
    <row r="641" spans="1:10" ht="15.75" customHeight="1">
      <c r="A641" s="156"/>
      <c r="B641" s="177"/>
      <c r="C641" s="191"/>
      <c r="D641" s="191"/>
      <c r="E641" s="185" t="s">
        <v>128</v>
      </c>
      <c r="F641" s="178"/>
      <c r="G641" s="179"/>
      <c r="H641" s="179"/>
      <c r="I641" s="179"/>
      <c r="J641" s="179"/>
    </row>
    <row r="642" spans="1:10" ht="15.75" customHeight="1">
      <c r="A642" s="156"/>
      <c r="B642" s="177"/>
      <c r="C642" s="191"/>
      <c r="D642" s="191"/>
      <c r="E642" s="154" t="s">
        <v>316</v>
      </c>
      <c r="F642" s="178"/>
      <c r="G642" s="179"/>
      <c r="H642" s="179"/>
      <c r="I642" s="179"/>
      <c r="J642" s="179"/>
    </row>
    <row r="643" spans="1:10" ht="15.75" customHeight="1">
      <c r="A643" s="156"/>
      <c r="B643" s="177"/>
      <c r="C643" s="191"/>
      <c r="D643" s="191"/>
      <c r="E643" s="154" t="s">
        <v>316</v>
      </c>
      <c r="F643" s="178"/>
      <c r="G643" s="179"/>
      <c r="H643" s="179"/>
      <c r="I643" s="179"/>
      <c r="J643" s="179"/>
    </row>
    <row r="644" spans="1:10" ht="15.75" customHeight="1">
      <c r="A644" s="156"/>
      <c r="B644" s="177"/>
      <c r="C644" s="191"/>
      <c r="D644" s="191"/>
      <c r="E644" s="154" t="s">
        <v>316</v>
      </c>
      <c r="F644" s="178"/>
      <c r="G644" s="179"/>
      <c r="H644" s="179"/>
      <c r="I644" s="179"/>
      <c r="J644" s="179"/>
    </row>
    <row r="645" spans="1:10" ht="15.75" customHeight="1">
      <c r="A645" s="156"/>
      <c r="B645" s="177"/>
      <c r="C645" s="191"/>
      <c r="D645" s="191"/>
      <c r="E645" s="154" t="s">
        <v>316</v>
      </c>
      <c r="F645" s="178"/>
      <c r="G645" s="179"/>
      <c r="H645" s="179"/>
      <c r="I645" s="179"/>
      <c r="J645" s="179"/>
    </row>
    <row r="646" spans="1:10" ht="15.75" customHeight="1">
      <c r="A646" s="156"/>
      <c r="B646" s="177"/>
      <c r="C646" s="191"/>
      <c r="D646" s="191"/>
      <c r="E646" s="154" t="s">
        <v>316</v>
      </c>
      <c r="F646" s="178"/>
      <c r="G646" s="179"/>
      <c r="H646" s="179"/>
      <c r="I646" s="179"/>
      <c r="J646" s="179"/>
    </row>
    <row r="647" spans="1:10" ht="15.75" customHeight="1">
      <c r="A647" s="156"/>
      <c r="B647" s="177"/>
      <c r="C647" s="191"/>
      <c r="D647" s="191"/>
      <c r="E647" s="154" t="s">
        <v>316</v>
      </c>
      <c r="F647" s="178"/>
      <c r="G647" s="179"/>
      <c r="H647" s="179"/>
      <c r="I647" s="179"/>
      <c r="J647" s="179"/>
    </row>
    <row r="648" spans="1:10" ht="15.75" customHeight="1">
      <c r="A648" s="156"/>
      <c r="B648" s="177"/>
      <c r="C648" s="191"/>
      <c r="D648" s="191"/>
      <c r="E648" s="154" t="s">
        <v>316</v>
      </c>
      <c r="F648" s="178"/>
      <c r="G648" s="179"/>
      <c r="H648" s="179"/>
      <c r="I648" s="179"/>
      <c r="J648" s="179"/>
    </row>
    <row r="649" spans="1:10" ht="15.75" customHeight="1">
      <c r="A649" s="156"/>
      <c r="B649" s="177"/>
      <c r="C649" s="191"/>
      <c r="D649" s="191"/>
      <c r="E649" s="185" t="s">
        <v>553</v>
      </c>
      <c r="F649" s="178"/>
      <c r="G649" s="179"/>
      <c r="H649" s="179"/>
      <c r="I649" s="179"/>
      <c r="J649" s="179"/>
    </row>
    <row r="650" spans="1:10" ht="15.75" customHeight="1">
      <c r="A650" s="156"/>
      <c r="B650" s="177"/>
      <c r="C650" s="191"/>
      <c r="D650" s="191"/>
      <c r="E650" s="182" t="s">
        <v>317</v>
      </c>
      <c r="F650" s="178"/>
      <c r="G650" s="179"/>
      <c r="H650" s="179"/>
      <c r="I650" s="179"/>
      <c r="J650" s="179"/>
    </row>
    <row r="651" spans="1:10" ht="15.75" customHeight="1">
      <c r="A651" s="156"/>
      <c r="B651" s="177"/>
      <c r="C651" s="191"/>
      <c r="D651" s="191"/>
      <c r="E651" s="154" t="s">
        <v>317</v>
      </c>
      <c r="F651" s="178"/>
      <c r="G651" s="179"/>
      <c r="H651" s="179"/>
      <c r="I651" s="179"/>
      <c r="J651" s="179"/>
    </row>
    <row r="652" spans="1:10" ht="15.75" customHeight="1">
      <c r="A652" s="156"/>
      <c r="B652" s="177"/>
      <c r="C652" s="191"/>
      <c r="D652" s="191"/>
      <c r="E652" s="154" t="s">
        <v>317</v>
      </c>
      <c r="F652" s="178"/>
      <c r="G652" s="179"/>
      <c r="H652" s="179"/>
      <c r="I652" s="179"/>
      <c r="J652" s="179"/>
    </row>
    <row r="653" spans="1:10" ht="15.75" customHeight="1">
      <c r="A653" s="156"/>
      <c r="B653" s="177"/>
      <c r="C653" s="191"/>
      <c r="D653" s="191"/>
      <c r="E653" s="154" t="s">
        <v>317</v>
      </c>
      <c r="F653" s="178"/>
      <c r="G653" s="179"/>
      <c r="H653" s="179"/>
      <c r="I653" s="179"/>
      <c r="J653" s="179"/>
    </row>
    <row r="654" spans="1:10" ht="15.75" customHeight="1">
      <c r="A654" s="156"/>
      <c r="B654" s="177"/>
      <c r="C654" s="191"/>
      <c r="D654" s="191"/>
      <c r="E654" s="185" t="s">
        <v>317</v>
      </c>
      <c r="F654" s="178"/>
      <c r="G654" s="179"/>
      <c r="H654" s="179"/>
      <c r="I654" s="179"/>
      <c r="J654" s="179"/>
    </row>
    <row r="655" spans="1:10" ht="15.75" customHeight="1">
      <c r="A655" s="156"/>
      <c r="B655" s="177"/>
      <c r="C655" s="191"/>
      <c r="D655" s="191"/>
      <c r="E655" s="185" t="s">
        <v>317</v>
      </c>
      <c r="F655" s="178"/>
      <c r="G655" s="179"/>
      <c r="H655" s="179"/>
      <c r="I655" s="179"/>
      <c r="J655" s="179"/>
    </row>
    <row r="656" spans="1:10" ht="15.75" customHeight="1">
      <c r="A656" s="156"/>
      <c r="B656" s="177"/>
      <c r="C656" s="191"/>
      <c r="D656" s="191"/>
      <c r="E656" s="185" t="s">
        <v>317</v>
      </c>
      <c r="F656" s="178"/>
      <c r="G656" s="179"/>
      <c r="H656" s="179"/>
      <c r="I656" s="179"/>
      <c r="J656" s="179"/>
    </row>
    <row r="657" spans="1:10" ht="15.75" customHeight="1">
      <c r="A657" s="156"/>
      <c r="B657" s="177"/>
      <c r="C657" s="191"/>
      <c r="D657" s="191"/>
      <c r="E657" s="185" t="s">
        <v>565</v>
      </c>
      <c r="F657" s="178"/>
      <c r="G657" s="179"/>
      <c r="H657" s="179"/>
      <c r="I657" s="179"/>
      <c r="J657" s="179"/>
    </row>
    <row r="658" spans="1:10" ht="15.75" customHeight="1">
      <c r="A658" s="156"/>
      <c r="B658" s="177"/>
      <c r="C658" s="191"/>
      <c r="D658" s="191"/>
      <c r="E658" s="154" t="s">
        <v>567</v>
      </c>
      <c r="F658" s="178"/>
      <c r="G658" s="179"/>
      <c r="H658" s="179"/>
      <c r="I658" s="179"/>
      <c r="J658" s="179"/>
    </row>
    <row r="659" spans="1:10" ht="15.75" customHeight="1">
      <c r="A659" s="156"/>
      <c r="B659" s="177"/>
      <c r="C659" s="191"/>
      <c r="D659" s="191"/>
      <c r="E659" s="185" t="s">
        <v>569</v>
      </c>
      <c r="F659" s="178"/>
      <c r="G659" s="179"/>
      <c r="H659" s="179"/>
      <c r="I659" s="179"/>
      <c r="J659" s="179"/>
    </row>
    <row r="660" spans="1:10" ht="15.75" customHeight="1">
      <c r="A660" s="156"/>
      <c r="B660" s="177"/>
      <c r="C660" s="191"/>
      <c r="D660" s="191"/>
      <c r="E660" s="154" t="s">
        <v>318</v>
      </c>
      <c r="F660" s="178"/>
      <c r="G660" s="179"/>
      <c r="H660" s="179"/>
      <c r="I660" s="179"/>
      <c r="J660" s="179"/>
    </row>
    <row r="661" spans="1:10" ht="15.75" customHeight="1">
      <c r="A661" s="156"/>
      <c r="B661" s="177"/>
      <c r="C661" s="191"/>
      <c r="D661" s="191"/>
      <c r="E661" s="154" t="s">
        <v>318</v>
      </c>
      <c r="F661" s="178"/>
      <c r="G661" s="179"/>
      <c r="H661" s="179"/>
      <c r="I661" s="179"/>
      <c r="J661" s="179"/>
    </row>
    <row r="662" spans="1:10" ht="15.75" customHeight="1">
      <c r="A662" s="156"/>
      <c r="B662" s="177"/>
      <c r="C662" s="191"/>
      <c r="D662" s="191"/>
      <c r="E662" s="154" t="s">
        <v>318</v>
      </c>
      <c r="F662" s="178"/>
      <c r="G662" s="179"/>
      <c r="H662" s="179"/>
      <c r="I662" s="179"/>
      <c r="J662" s="179"/>
    </row>
    <row r="663" spans="1:10" ht="15.75" customHeight="1">
      <c r="A663" s="156"/>
      <c r="B663" s="177"/>
      <c r="C663" s="191"/>
      <c r="D663" s="191"/>
      <c r="E663" s="182" t="s">
        <v>318</v>
      </c>
      <c r="F663" s="178"/>
      <c r="G663" s="179"/>
      <c r="H663" s="179"/>
      <c r="I663" s="179"/>
      <c r="J663" s="179"/>
    </row>
    <row r="664" spans="1:10" ht="15.75" customHeight="1">
      <c r="A664" s="156"/>
      <c r="B664" s="177"/>
      <c r="C664" s="191"/>
      <c r="D664" s="191"/>
      <c r="E664" s="154" t="s">
        <v>318</v>
      </c>
      <c r="F664" s="178"/>
      <c r="G664" s="179"/>
      <c r="H664" s="179"/>
      <c r="I664" s="179"/>
      <c r="J664" s="179"/>
    </row>
    <row r="665" spans="1:10" ht="15.75" customHeight="1">
      <c r="A665" s="156"/>
      <c r="B665" s="177"/>
      <c r="C665" s="191"/>
      <c r="D665" s="191"/>
      <c r="E665" s="154" t="s">
        <v>318</v>
      </c>
      <c r="F665" s="178"/>
      <c r="G665" s="179"/>
      <c r="H665" s="179"/>
      <c r="I665" s="179"/>
      <c r="J665" s="179"/>
    </row>
    <row r="666" spans="1:10" ht="15.75" customHeight="1">
      <c r="A666" s="156"/>
      <c r="B666" s="177"/>
      <c r="C666" s="191"/>
      <c r="D666" s="191"/>
      <c r="E666" s="154" t="s">
        <v>318</v>
      </c>
      <c r="F666" s="178"/>
      <c r="G666" s="179"/>
      <c r="H666" s="179"/>
      <c r="I666" s="179"/>
      <c r="J666" s="179"/>
    </row>
    <row r="667" spans="1:10" ht="15.75" customHeight="1">
      <c r="A667" s="156"/>
      <c r="B667" s="177"/>
      <c r="C667" s="191"/>
      <c r="D667" s="191"/>
      <c r="E667" s="154" t="s">
        <v>318</v>
      </c>
      <c r="F667" s="178"/>
      <c r="G667" s="179"/>
      <c r="H667" s="179"/>
      <c r="I667" s="179"/>
      <c r="J667" s="179"/>
    </row>
    <row r="668" spans="1:10" ht="15.75" customHeight="1">
      <c r="A668" s="156"/>
      <c r="B668" s="177"/>
      <c r="C668" s="191"/>
      <c r="D668" s="191"/>
      <c r="E668" s="154" t="s">
        <v>318</v>
      </c>
      <c r="F668" s="178"/>
      <c r="G668" s="179"/>
      <c r="H668" s="179"/>
      <c r="I668" s="179"/>
      <c r="J668" s="179"/>
    </row>
    <row r="669" spans="1:10" ht="15.75" customHeight="1">
      <c r="A669" s="156"/>
      <c r="B669" s="177"/>
      <c r="C669" s="191"/>
      <c r="D669" s="191"/>
      <c r="E669" s="154" t="s">
        <v>318</v>
      </c>
      <c r="F669" s="178"/>
      <c r="G669" s="179"/>
      <c r="H669" s="179"/>
      <c r="I669" s="179"/>
      <c r="J669" s="179"/>
    </row>
    <row r="670" spans="1:10" ht="15.75" customHeight="1">
      <c r="A670" s="156"/>
      <c r="B670" s="177"/>
      <c r="C670" s="191"/>
      <c r="D670" s="191"/>
      <c r="E670" s="182" t="s">
        <v>319</v>
      </c>
      <c r="F670" s="178"/>
      <c r="G670" s="179"/>
      <c r="H670" s="179"/>
      <c r="I670" s="179"/>
      <c r="J670" s="179"/>
    </row>
    <row r="671" spans="1:10" ht="15.75" customHeight="1">
      <c r="A671" s="156"/>
      <c r="B671" s="177"/>
      <c r="C671" s="191"/>
      <c r="D671" s="191"/>
      <c r="E671" s="154" t="s">
        <v>319</v>
      </c>
      <c r="F671" s="178"/>
      <c r="G671" s="179"/>
      <c r="H671" s="179"/>
      <c r="I671" s="179"/>
      <c r="J671" s="179"/>
    </row>
    <row r="672" spans="1:10" ht="15.75" customHeight="1">
      <c r="A672" s="156"/>
      <c r="B672" s="177"/>
      <c r="C672" s="191"/>
      <c r="D672" s="191"/>
      <c r="E672" s="154" t="s">
        <v>319</v>
      </c>
      <c r="F672" s="178"/>
      <c r="G672" s="179"/>
      <c r="H672" s="179"/>
      <c r="I672" s="179"/>
      <c r="J672" s="179"/>
    </row>
    <row r="673" spans="1:10" ht="15.75" customHeight="1">
      <c r="A673" s="156"/>
      <c r="B673" s="177"/>
      <c r="C673" s="191"/>
      <c r="D673" s="191"/>
      <c r="E673" s="154" t="s">
        <v>319</v>
      </c>
      <c r="F673" s="178"/>
      <c r="G673" s="179"/>
      <c r="H673" s="179"/>
      <c r="I673" s="179"/>
      <c r="J673" s="179"/>
    </row>
    <row r="674" spans="1:10" ht="15.75" customHeight="1">
      <c r="A674" s="156"/>
      <c r="B674" s="177"/>
      <c r="C674" s="191"/>
      <c r="D674" s="191"/>
      <c r="E674" s="154" t="s">
        <v>319</v>
      </c>
      <c r="F674" s="178"/>
      <c r="G674" s="179"/>
      <c r="H674" s="179"/>
      <c r="I674" s="179"/>
      <c r="J674" s="179"/>
    </row>
    <row r="675" spans="1:10" ht="15.75" customHeight="1">
      <c r="A675" s="156"/>
      <c r="B675" s="177"/>
      <c r="C675" s="191"/>
      <c r="D675" s="191"/>
      <c r="E675" s="154" t="s">
        <v>319</v>
      </c>
      <c r="F675" s="178"/>
      <c r="G675" s="179"/>
      <c r="H675" s="179"/>
      <c r="I675" s="179"/>
      <c r="J675" s="179"/>
    </row>
    <row r="676" spans="1:10" ht="15.75" customHeight="1">
      <c r="A676" s="156"/>
      <c r="B676" s="177"/>
      <c r="C676" s="191"/>
      <c r="D676" s="191"/>
      <c r="E676" s="154" t="s">
        <v>319</v>
      </c>
      <c r="F676" s="178"/>
      <c r="G676" s="179"/>
      <c r="H676" s="179"/>
      <c r="I676" s="179"/>
      <c r="J676" s="179"/>
    </row>
    <row r="677" spans="1:10" ht="15.75" customHeight="1">
      <c r="A677" s="156"/>
      <c r="B677" s="177"/>
      <c r="C677" s="191"/>
      <c r="D677" s="191"/>
      <c r="E677" s="154" t="s">
        <v>319</v>
      </c>
      <c r="F677" s="178"/>
      <c r="G677" s="179"/>
      <c r="H677" s="179"/>
      <c r="I677" s="179"/>
      <c r="J677" s="179"/>
    </row>
    <row r="678" spans="1:10" ht="15.75" customHeight="1">
      <c r="A678" s="156"/>
      <c r="B678" s="177"/>
      <c r="C678" s="191"/>
      <c r="D678" s="191"/>
      <c r="E678" s="154" t="s">
        <v>319</v>
      </c>
      <c r="F678" s="178"/>
      <c r="G678" s="179"/>
      <c r="H678" s="179"/>
      <c r="I678" s="179"/>
      <c r="J678" s="179"/>
    </row>
    <row r="679" spans="1:10" ht="15.75" customHeight="1">
      <c r="A679" s="156"/>
      <c r="B679" s="177"/>
      <c r="C679" s="191"/>
      <c r="D679" s="191"/>
      <c r="E679" s="154" t="s">
        <v>319</v>
      </c>
      <c r="F679" s="178"/>
      <c r="G679" s="179"/>
      <c r="H679" s="179"/>
      <c r="I679" s="179"/>
      <c r="J679" s="179"/>
    </row>
    <row r="680" spans="1:10" ht="15.75" customHeight="1">
      <c r="A680" s="156"/>
      <c r="B680" s="177"/>
      <c r="C680" s="191"/>
      <c r="D680" s="191"/>
      <c r="E680" s="154" t="s">
        <v>319</v>
      </c>
      <c r="F680" s="178"/>
      <c r="G680" s="179"/>
      <c r="H680" s="179"/>
      <c r="I680" s="179"/>
      <c r="J680" s="179"/>
    </row>
    <row r="681" spans="1:10" ht="15.75" customHeight="1">
      <c r="A681" s="156"/>
      <c r="B681" s="177"/>
      <c r="C681" s="191"/>
      <c r="D681" s="191"/>
      <c r="E681" s="154" t="s">
        <v>319</v>
      </c>
      <c r="F681" s="178"/>
      <c r="G681" s="179"/>
      <c r="H681" s="179"/>
      <c r="I681" s="179"/>
      <c r="J681" s="179"/>
    </row>
    <row r="682" spans="1:10" ht="15.75" customHeight="1">
      <c r="A682" s="156"/>
      <c r="B682" s="177"/>
      <c r="C682" s="191"/>
      <c r="D682" s="191"/>
      <c r="E682" s="154" t="s">
        <v>319</v>
      </c>
      <c r="F682" s="178"/>
      <c r="G682" s="179"/>
      <c r="H682" s="179"/>
      <c r="I682" s="179"/>
      <c r="J682" s="179"/>
    </row>
    <row r="683" spans="1:10" ht="15.75" customHeight="1">
      <c r="A683" s="156"/>
      <c r="B683" s="177"/>
      <c r="C683" s="191"/>
      <c r="D683" s="191"/>
      <c r="E683" s="154" t="s">
        <v>319</v>
      </c>
      <c r="F683" s="178"/>
      <c r="G683" s="179"/>
      <c r="H683" s="179"/>
      <c r="I683" s="179"/>
      <c r="J683" s="179"/>
    </row>
    <row r="684" spans="1:10" ht="15.75" customHeight="1">
      <c r="A684" s="156"/>
      <c r="B684" s="177"/>
      <c r="C684" s="191"/>
      <c r="D684" s="191"/>
      <c r="E684" s="154" t="s">
        <v>319</v>
      </c>
      <c r="F684" s="178"/>
      <c r="G684" s="179"/>
      <c r="H684" s="179"/>
      <c r="I684" s="179"/>
      <c r="J684" s="179"/>
    </row>
    <row r="685" spans="1:10" ht="15.75" customHeight="1">
      <c r="A685" s="156"/>
      <c r="B685" s="177"/>
      <c r="C685" s="191"/>
      <c r="D685" s="191"/>
      <c r="E685" s="185" t="s">
        <v>319</v>
      </c>
      <c r="F685" s="178"/>
      <c r="G685" s="179"/>
      <c r="H685" s="179"/>
      <c r="I685" s="179"/>
      <c r="J685" s="179"/>
    </row>
    <row r="686" spans="1:10" ht="15.75" customHeight="1">
      <c r="A686" s="156"/>
      <c r="B686" s="177"/>
      <c r="C686" s="191"/>
      <c r="D686" s="191"/>
      <c r="E686" s="182" t="s">
        <v>320</v>
      </c>
      <c r="F686" s="178"/>
      <c r="G686" s="179"/>
      <c r="H686" s="179"/>
      <c r="I686" s="179"/>
      <c r="J686" s="179"/>
    </row>
    <row r="687" spans="1:10" ht="15.75" customHeight="1">
      <c r="A687" s="156"/>
      <c r="B687" s="177"/>
      <c r="C687" s="191"/>
      <c r="D687" s="191"/>
      <c r="E687" s="154" t="s">
        <v>320</v>
      </c>
      <c r="F687" s="178"/>
      <c r="G687" s="179"/>
      <c r="H687" s="179"/>
      <c r="I687" s="179"/>
      <c r="J687" s="179"/>
    </row>
    <row r="688" spans="1:10" ht="15.75" customHeight="1">
      <c r="A688" s="156"/>
      <c r="B688" s="177"/>
      <c r="C688" s="191"/>
      <c r="D688" s="191"/>
      <c r="E688" s="154" t="s">
        <v>320</v>
      </c>
      <c r="F688" s="178"/>
      <c r="G688" s="179"/>
      <c r="H688" s="179"/>
      <c r="I688" s="179"/>
      <c r="J688" s="179"/>
    </row>
    <row r="689" spans="1:10" ht="15.75" customHeight="1">
      <c r="A689" s="156"/>
      <c r="B689" s="177"/>
      <c r="C689" s="191"/>
      <c r="D689" s="191"/>
      <c r="E689" s="154" t="s">
        <v>320</v>
      </c>
      <c r="F689" s="178"/>
      <c r="G689" s="179"/>
      <c r="H689" s="179"/>
      <c r="I689" s="179"/>
      <c r="J689" s="179"/>
    </row>
    <row r="690" spans="1:10" ht="15.75" customHeight="1">
      <c r="A690" s="156"/>
      <c r="B690" s="177"/>
      <c r="C690" s="191"/>
      <c r="D690" s="191"/>
      <c r="E690" s="154" t="s">
        <v>320</v>
      </c>
      <c r="F690" s="178"/>
      <c r="G690" s="179"/>
      <c r="H690" s="179"/>
      <c r="I690" s="179"/>
      <c r="J690" s="179"/>
    </row>
    <row r="691" spans="1:10" ht="15.75" customHeight="1">
      <c r="A691" s="156"/>
      <c r="B691" s="177"/>
      <c r="C691" s="191"/>
      <c r="D691" s="191"/>
      <c r="E691" s="154" t="s">
        <v>320</v>
      </c>
      <c r="F691" s="178"/>
      <c r="G691" s="179"/>
      <c r="H691" s="179"/>
      <c r="I691" s="179"/>
      <c r="J691" s="179"/>
    </row>
    <row r="692" spans="1:10" ht="15.75" customHeight="1">
      <c r="A692" s="156"/>
      <c r="B692" s="177"/>
      <c r="C692" s="191"/>
      <c r="D692" s="191"/>
      <c r="E692" s="160" t="s">
        <v>451</v>
      </c>
      <c r="F692" s="178"/>
      <c r="G692" s="179"/>
      <c r="H692" s="179"/>
      <c r="I692" s="179"/>
      <c r="J692" s="179"/>
    </row>
    <row r="693" spans="1:10" ht="15.75" customHeight="1">
      <c r="A693" s="156"/>
      <c r="B693" s="177"/>
      <c r="C693" s="191"/>
      <c r="D693" s="191"/>
      <c r="E693" s="165" t="s">
        <v>306</v>
      </c>
      <c r="F693" s="178"/>
      <c r="G693" s="179"/>
      <c r="H693" s="179"/>
      <c r="I693" s="179"/>
      <c r="J693" s="179"/>
    </row>
    <row r="694" spans="1:10" ht="15.75" customHeight="1">
      <c r="A694" s="156"/>
      <c r="B694" s="177"/>
      <c r="C694" s="191"/>
      <c r="D694" s="191"/>
      <c r="E694" s="165" t="s">
        <v>306</v>
      </c>
      <c r="F694" s="178"/>
      <c r="G694" s="179"/>
      <c r="H694" s="179"/>
      <c r="I694" s="179"/>
      <c r="J694" s="179"/>
    </row>
    <row r="695" spans="1:10" ht="15.75" customHeight="1">
      <c r="A695" s="156"/>
      <c r="B695" s="177"/>
      <c r="C695" s="191"/>
      <c r="D695" s="191"/>
      <c r="E695" s="165" t="s">
        <v>306</v>
      </c>
      <c r="F695" s="178"/>
      <c r="G695" s="179"/>
      <c r="H695" s="179"/>
      <c r="I695" s="179"/>
      <c r="J695" s="179"/>
    </row>
    <row r="696" spans="1:10" ht="15.75" customHeight="1">
      <c r="A696" s="156"/>
      <c r="B696" s="177"/>
      <c r="C696" s="191"/>
      <c r="D696" s="191"/>
      <c r="E696" s="176" t="s">
        <v>601</v>
      </c>
      <c r="F696" s="178"/>
      <c r="G696" s="179"/>
      <c r="H696" s="179"/>
      <c r="I696" s="179"/>
      <c r="J696" s="179"/>
    </row>
    <row r="697" spans="1:10" ht="15.75" customHeight="1">
      <c r="A697" s="156"/>
      <c r="B697" s="177"/>
      <c r="C697" s="191"/>
      <c r="D697" s="191"/>
      <c r="E697" s="176" t="s">
        <v>602</v>
      </c>
      <c r="F697" s="178"/>
      <c r="G697" s="179"/>
      <c r="H697" s="179"/>
      <c r="I697" s="179"/>
      <c r="J697" s="179"/>
    </row>
    <row r="698" spans="1:10" ht="15.75" customHeight="1">
      <c r="A698" s="156"/>
      <c r="B698" s="177"/>
      <c r="C698" s="191"/>
      <c r="D698" s="191"/>
      <c r="E698" s="165" t="s">
        <v>307</v>
      </c>
      <c r="F698" s="178"/>
      <c r="G698" s="179"/>
      <c r="H698" s="179"/>
      <c r="I698" s="179"/>
      <c r="J698" s="179"/>
    </row>
    <row r="699" spans="1:10" ht="15.75" customHeight="1">
      <c r="A699" s="156"/>
      <c r="B699" s="177"/>
      <c r="C699" s="191"/>
      <c r="D699" s="191"/>
      <c r="E699" s="165" t="s">
        <v>307</v>
      </c>
      <c r="F699" s="178"/>
      <c r="G699" s="179"/>
      <c r="H699" s="179"/>
      <c r="I699" s="179"/>
      <c r="J699" s="179"/>
    </row>
    <row r="700" spans="1:10" ht="15.75" customHeight="1">
      <c r="A700" s="156"/>
      <c r="B700" s="177"/>
      <c r="C700" s="191"/>
      <c r="D700" s="191"/>
      <c r="E700" s="165" t="s">
        <v>307</v>
      </c>
      <c r="F700" s="178"/>
      <c r="G700" s="179"/>
      <c r="H700" s="179"/>
      <c r="I700" s="179"/>
      <c r="J700" s="179"/>
    </row>
    <row r="701" spans="1:10" ht="15.75" customHeight="1">
      <c r="A701" s="156"/>
      <c r="B701" s="177"/>
      <c r="C701" s="191"/>
      <c r="D701" s="191"/>
      <c r="E701" s="165" t="s">
        <v>307</v>
      </c>
      <c r="F701" s="178"/>
      <c r="G701" s="179"/>
      <c r="H701" s="179"/>
      <c r="I701" s="179"/>
      <c r="J701" s="179"/>
    </row>
    <row r="702" spans="1:10" ht="15.75" customHeight="1">
      <c r="A702" s="156"/>
      <c r="B702" s="177"/>
      <c r="C702" s="191"/>
      <c r="D702" s="191"/>
      <c r="E702" s="165" t="s">
        <v>308</v>
      </c>
      <c r="F702" s="178"/>
      <c r="G702" s="179"/>
      <c r="H702" s="179"/>
      <c r="I702" s="179"/>
      <c r="J702" s="179"/>
    </row>
    <row r="703" spans="1:10" ht="15.75" customHeight="1">
      <c r="A703" s="156"/>
      <c r="B703" s="177"/>
      <c r="C703" s="191"/>
      <c r="D703" s="191"/>
      <c r="E703" s="165" t="s">
        <v>308</v>
      </c>
      <c r="F703" s="178"/>
      <c r="G703" s="179"/>
      <c r="H703" s="179"/>
      <c r="I703" s="179"/>
      <c r="J703" s="179"/>
    </row>
    <row r="704" spans="1:10" ht="15.75" customHeight="1">
      <c r="A704" s="156"/>
      <c r="B704" s="177"/>
      <c r="C704" s="191"/>
      <c r="D704" s="191"/>
      <c r="E704" s="165" t="s">
        <v>308</v>
      </c>
      <c r="F704" s="178"/>
      <c r="G704" s="179"/>
      <c r="H704" s="179"/>
      <c r="I704" s="179"/>
      <c r="J704" s="179"/>
    </row>
    <row r="705" spans="1:10" ht="15.75" customHeight="1">
      <c r="A705" s="156"/>
      <c r="B705" s="177"/>
      <c r="C705" s="191"/>
      <c r="D705" s="191"/>
      <c r="E705" s="165" t="s">
        <v>308</v>
      </c>
      <c r="F705" s="178"/>
      <c r="G705" s="179"/>
      <c r="H705" s="179"/>
      <c r="I705" s="179"/>
      <c r="J705" s="179"/>
    </row>
    <row r="706" spans="1:10" ht="15.75" customHeight="1">
      <c r="A706" s="156"/>
      <c r="B706" s="177"/>
      <c r="C706" s="191"/>
      <c r="D706" s="191"/>
      <c r="E706" s="165" t="s">
        <v>321</v>
      </c>
      <c r="F706" s="178"/>
      <c r="G706" s="179"/>
      <c r="H706" s="179"/>
      <c r="I706" s="179"/>
      <c r="J706" s="179"/>
    </row>
    <row r="707" spans="1:10" ht="15.75" customHeight="1">
      <c r="A707" s="156"/>
      <c r="B707" s="177"/>
      <c r="C707" s="191"/>
      <c r="D707" s="191"/>
      <c r="E707" s="165" t="s">
        <v>309</v>
      </c>
      <c r="F707" s="178"/>
      <c r="G707" s="179"/>
      <c r="H707" s="179"/>
      <c r="I707" s="179"/>
      <c r="J707" s="179"/>
    </row>
    <row r="708" spans="1:10" ht="15.75" customHeight="1">
      <c r="A708" s="156"/>
      <c r="B708" s="177"/>
      <c r="C708" s="191"/>
      <c r="D708" s="191"/>
      <c r="E708" s="175" t="s">
        <v>309</v>
      </c>
      <c r="F708" s="178"/>
      <c r="G708" s="179"/>
      <c r="H708" s="179"/>
      <c r="I708" s="179"/>
      <c r="J708" s="179"/>
    </row>
    <row r="709" spans="1:10" ht="15.75" customHeight="1">
      <c r="A709" s="156"/>
      <c r="B709" s="177"/>
      <c r="C709" s="191"/>
      <c r="D709" s="191"/>
      <c r="E709" s="165" t="s">
        <v>309</v>
      </c>
      <c r="F709" s="178"/>
      <c r="G709" s="179"/>
      <c r="H709" s="179"/>
      <c r="I709" s="179"/>
      <c r="J709" s="179"/>
    </row>
    <row r="710" spans="1:10" ht="15.75" customHeight="1">
      <c r="A710" s="156"/>
      <c r="B710" s="177"/>
      <c r="C710" s="191"/>
      <c r="D710" s="191"/>
      <c r="E710" s="165" t="s">
        <v>309</v>
      </c>
      <c r="F710" s="178"/>
      <c r="G710" s="179"/>
      <c r="H710" s="179"/>
      <c r="I710" s="179"/>
      <c r="J710" s="179"/>
    </row>
    <row r="711" spans="1:10" ht="15.75" customHeight="1">
      <c r="A711" s="156"/>
      <c r="B711" s="177"/>
      <c r="C711" s="191"/>
      <c r="D711" s="191"/>
      <c r="E711" s="165" t="s">
        <v>309</v>
      </c>
      <c r="F711" s="178"/>
      <c r="G711" s="179"/>
      <c r="H711" s="179"/>
      <c r="I711" s="179"/>
      <c r="J711" s="179"/>
    </row>
    <row r="712" spans="1:10" ht="15.75" customHeight="1">
      <c r="A712" s="156"/>
      <c r="B712" s="177"/>
      <c r="C712" s="191"/>
      <c r="D712" s="191"/>
      <c r="E712" s="165" t="s">
        <v>309</v>
      </c>
      <c r="F712" s="178"/>
      <c r="G712" s="179"/>
      <c r="H712" s="179"/>
      <c r="I712" s="179"/>
      <c r="J712" s="179"/>
    </row>
    <row r="713" spans="1:10" ht="15.75" customHeight="1">
      <c r="A713" s="156"/>
      <c r="B713" s="177"/>
      <c r="C713" s="191"/>
      <c r="D713" s="191"/>
      <c r="E713" s="165" t="s">
        <v>309</v>
      </c>
      <c r="F713" s="178"/>
      <c r="G713" s="179"/>
      <c r="H713" s="179"/>
      <c r="I713" s="179"/>
      <c r="J713" s="179"/>
    </row>
    <row r="714" spans="1:10" ht="15.75" customHeight="1">
      <c r="A714" s="156"/>
      <c r="B714" s="177"/>
      <c r="C714" s="191"/>
      <c r="D714" s="191"/>
      <c r="E714" s="165" t="s">
        <v>309</v>
      </c>
      <c r="F714" s="178"/>
      <c r="G714" s="179"/>
      <c r="H714" s="179"/>
      <c r="I714" s="179"/>
      <c r="J714" s="179"/>
    </row>
    <row r="715" spans="1:10" ht="15.75" customHeight="1">
      <c r="A715" s="156"/>
      <c r="B715" s="177"/>
      <c r="C715" s="191"/>
      <c r="D715" s="191"/>
      <c r="E715" s="165" t="s">
        <v>309</v>
      </c>
      <c r="F715" s="178"/>
      <c r="G715" s="179"/>
      <c r="H715" s="179"/>
      <c r="I715" s="179"/>
      <c r="J715" s="179"/>
    </row>
    <row r="716" spans="1:10" ht="15.75" customHeight="1">
      <c r="A716" s="156"/>
      <c r="B716" s="177"/>
      <c r="C716" s="191"/>
      <c r="D716" s="191"/>
      <c r="E716" s="165" t="s">
        <v>309</v>
      </c>
      <c r="F716" s="178"/>
      <c r="G716" s="179"/>
      <c r="H716" s="179"/>
      <c r="I716" s="179"/>
      <c r="J716" s="179"/>
    </row>
    <row r="717" spans="1:10" ht="15.75" customHeight="1">
      <c r="A717" s="156"/>
      <c r="B717" s="177"/>
      <c r="C717" s="191"/>
      <c r="D717" s="191"/>
      <c r="E717" s="165" t="s">
        <v>309</v>
      </c>
      <c r="F717" s="178"/>
      <c r="G717" s="179"/>
      <c r="H717" s="179"/>
      <c r="I717" s="179"/>
      <c r="J717" s="179"/>
    </row>
    <row r="718" spans="1:10" ht="15.75" customHeight="1">
      <c r="A718" s="156"/>
      <c r="B718" s="177"/>
      <c r="C718" s="191"/>
      <c r="D718" s="191"/>
      <c r="E718" s="165" t="s">
        <v>310</v>
      </c>
      <c r="F718" s="178"/>
      <c r="G718" s="179"/>
      <c r="H718" s="179"/>
      <c r="I718" s="179"/>
      <c r="J718" s="179"/>
    </row>
    <row r="719" spans="1:10" ht="15.75" customHeight="1">
      <c r="A719" s="156"/>
      <c r="B719" s="177"/>
      <c r="C719" s="191"/>
      <c r="D719" s="191"/>
      <c r="E719" s="165" t="s">
        <v>310</v>
      </c>
      <c r="F719" s="178"/>
      <c r="G719" s="179"/>
      <c r="H719" s="179"/>
      <c r="I719" s="179"/>
      <c r="J719" s="179"/>
    </row>
    <row r="720" spans="1:10" ht="15.75" customHeight="1">
      <c r="A720" s="156"/>
      <c r="B720" s="177"/>
      <c r="C720" s="191"/>
      <c r="D720" s="191"/>
      <c r="E720" s="165" t="s">
        <v>310</v>
      </c>
      <c r="F720" s="178"/>
      <c r="G720" s="179"/>
      <c r="H720" s="179"/>
      <c r="I720" s="179"/>
      <c r="J720" s="179"/>
    </row>
    <row r="721" spans="1:10" ht="15.75" customHeight="1">
      <c r="A721" s="156"/>
      <c r="B721" s="177"/>
      <c r="C721" s="191"/>
      <c r="D721" s="191"/>
      <c r="E721" s="165" t="s">
        <v>310</v>
      </c>
      <c r="F721" s="178"/>
      <c r="G721" s="179"/>
      <c r="H721" s="179"/>
      <c r="I721" s="179"/>
      <c r="J721" s="179"/>
    </row>
    <row r="722" spans="1:10" ht="15.75" customHeight="1">
      <c r="A722" s="156"/>
      <c r="B722" s="177"/>
      <c r="C722" s="191"/>
      <c r="D722" s="191"/>
      <c r="E722" s="176" t="s">
        <v>442</v>
      </c>
      <c r="F722" s="178"/>
      <c r="G722" s="179"/>
      <c r="H722" s="179"/>
      <c r="I722" s="179"/>
      <c r="J722" s="179"/>
    </row>
    <row r="723" spans="1:10" ht="15.75" customHeight="1">
      <c r="A723" s="156"/>
      <c r="B723" s="177"/>
      <c r="C723" s="191"/>
      <c r="D723" s="191"/>
      <c r="E723" s="165" t="s">
        <v>310</v>
      </c>
      <c r="F723" s="178"/>
      <c r="G723" s="179"/>
      <c r="H723" s="179"/>
      <c r="I723" s="179"/>
      <c r="J723" s="179"/>
    </row>
    <row r="724" spans="1:10" ht="15.75" customHeight="1">
      <c r="A724" s="156"/>
      <c r="B724" s="177"/>
      <c r="C724" s="191"/>
      <c r="D724" s="191"/>
      <c r="E724" s="165" t="s">
        <v>310</v>
      </c>
      <c r="F724" s="178"/>
      <c r="G724" s="179"/>
      <c r="H724" s="179"/>
      <c r="I724" s="179"/>
      <c r="J724" s="179"/>
    </row>
    <row r="725" spans="1:10" ht="15.75" customHeight="1">
      <c r="A725" s="156"/>
      <c r="B725" s="177"/>
      <c r="C725" s="191"/>
      <c r="D725" s="191"/>
      <c r="E725" s="165" t="s">
        <v>310</v>
      </c>
      <c r="F725" s="178"/>
      <c r="G725" s="179"/>
      <c r="H725" s="179"/>
      <c r="I725" s="179"/>
      <c r="J725" s="179"/>
    </row>
    <row r="726" spans="1:10" ht="15.75" customHeight="1">
      <c r="A726" s="156"/>
      <c r="B726" s="177"/>
      <c r="C726" s="191"/>
      <c r="D726" s="191"/>
      <c r="E726" s="165" t="s">
        <v>310</v>
      </c>
      <c r="F726" s="178"/>
      <c r="G726" s="179"/>
      <c r="H726" s="179"/>
      <c r="I726" s="179"/>
      <c r="J726" s="179"/>
    </row>
    <row r="727" spans="1:10" ht="15.75" customHeight="1">
      <c r="A727" s="156"/>
      <c r="B727" s="177"/>
      <c r="C727" s="191"/>
      <c r="D727" s="191"/>
      <c r="E727" s="165" t="s">
        <v>310</v>
      </c>
      <c r="F727" s="178"/>
      <c r="G727" s="179"/>
      <c r="H727" s="179"/>
      <c r="I727" s="179"/>
      <c r="J727" s="179"/>
    </row>
    <row r="728" spans="1:10" ht="15.75" customHeight="1">
      <c r="A728" s="156"/>
      <c r="B728" s="177"/>
      <c r="C728" s="191"/>
      <c r="D728" s="191"/>
      <c r="E728" s="165" t="s">
        <v>310</v>
      </c>
      <c r="F728" s="178"/>
      <c r="G728" s="179"/>
      <c r="H728" s="179"/>
      <c r="I728" s="179"/>
      <c r="J728" s="179"/>
    </row>
    <row r="729" spans="1:10" ht="15.75" customHeight="1">
      <c r="A729" s="156"/>
      <c r="B729" s="177"/>
      <c r="C729" s="191"/>
      <c r="D729" s="191"/>
      <c r="E729" s="165" t="s">
        <v>310</v>
      </c>
      <c r="F729" s="178"/>
      <c r="G729" s="179"/>
      <c r="H729" s="179"/>
      <c r="I729" s="179"/>
      <c r="J729" s="179"/>
    </row>
    <row r="730" spans="1:10" ht="15.75" customHeight="1">
      <c r="A730" s="156"/>
      <c r="B730" s="177"/>
      <c r="C730" s="191"/>
      <c r="D730" s="191"/>
      <c r="E730" s="165" t="s">
        <v>123</v>
      </c>
      <c r="F730" s="178"/>
      <c r="G730" s="179"/>
      <c r="H730" s="179"/>
      <c r="I730" s="179"/>
      <c r="J730" s="179"/>
    </row>
    <row r="731" spans="1:10" ht="15.75" customHeight="1">
      <c r="A731" s="156"/>
      <c r="B731" s="177"/>
      <c r="C731" s="191"/>
      <c r="D731" s="191"/>
      <c r="E731" s="175" t="s">
        <v>123</v>
      </c>
      <c r="F731" s="178"/>
      <c r="G731" s="179"/>
      <c r="H731" s="179"/>
      <c r="I731" s="179"/>
      <c r="J731" s="179"/>
    </row>
    <row r="732" spans="1:10" ht="15.75" customHeight="1">
      <c r="A732" s="156"/>
      <c r="B732" s="177"/>
      <c r="C732" s="191"/>
      <c r="D732" s="191"/>
      <c r="E732" s="165" t="s">
        <v>406</v>
      </c>
      <c r="F732" s="178"/>
      <c r="G732" s="179"/>
      <c r="H732" s="179"/>
      <c r="I732" s="179"/>
      <c r="J732" s="179"/>
    </row>
    <row r="733" spans="1:10" ht="15.75" customHeight="1">
      <c r="A733" s="156"/>
      <c r="B733" s="177"/>
      <c r="C733" s="191"/>
      <c r="D733" s="191"/>
      <c r="E733" s="154" t="s">
        <v>123</v>
      </c>
      <c r="F733" s="178"/>
      <c r="G733" s="179"/>
      <c r="H733" s="179"/>
      <c r="I733" s="179"/>
      <c r="J733" s="179"/>
    </row>
    <row r="734" spans="1:10" ht="15.75" customHeight="1">
      <c r="A734" s="156"/>
      <c r="B734" s="177"/>
      <c r="C734" s="191"/>
      <c r="D734" s="191"/>
      <c r="E734" s="154" t="s">
        <v>123</v>
      </c>
      <c r="F734" s="178"/>
      <c r="G734" s="179"/>
      <c r="H734" s="179"/>
      <c r="I734" s="179"/>
      <c r="J734" s="179"/>
    </row>
    <row r="735" spans="1:10" ht="15.75" customHeight="1">
      <c r="A735" s="156"/>
      <c r="B735" s="177"/>
      <c r="C735" s="191"/>
      <c r="D735" s="191"/>
      <c r="E735" s="154" t="s">
        <v>311</v>
      </c>
      <c r="F735" s="178"/>
      <c r="G735" s="179"/>
      <c r="H735" s="179"/>
      <c r="I735" s="179"/>
      <c r="J735" s="179"/>
    </row>
    <row r="736" spans="1:10" ht="15.75" customHeight="1">
      <c r="A736" s="156"/>
      <c r="B736" s="177"/>
      <c r="C736" s="191"/>
      <c r="D736" s="191"/>
      <c r="E736" s="181" t="s">
        <v>500</v>
      </c>
      <c r="F736" s="178"/>
      <c r="G736" s="179"/>
      <c r="H736" s="179"/>
      <c r="I736" s="179"/>
      <c r="J736" s="179"/>
    </row>
    <row r="737" spans="1:10" ht="15.75" customHeight="1">
      <c r="A737" s="156"/>
      <c r="B737" s="177"/>
      <c r="C737" s="191"/>
      <c r="D737" s="191"/>
      <c r="E737" s="182" t="s">
        <v>311</v>
      </c>
      <c r="F737" s="178"/>
      <c r="G737" s="179"/>
      <c r="H737" s="179"/>
      <c r="I737" s="179"/>
      <c r="J737" s="179"/>
    </row>
    <row r="738" spans="1:10" ht="15.75" customHeight="1">
      <c r="A738" s="156"/>
      <c r="B738" s="177"/>
      <c r="C738" s="191"/>
      <c r="D738" s="191"/>
      <c r="E738" s="154" t="s">
        <v>311</v>
      </c>
      <c r="F738" s="178"/>
      <c r="G738" s="179"/>
      <c r="H738" s="179"/>
      <c r="I738" s="179"/>
      <c r="J738" s="179"/>
    </row>
    <row r="739" spans="1:10" ht="15.75" customHeight="1">
      <c r="A739" s="156"/>
      <c r="B739" s="177"/>
      <c r="C739" s="191"/>
      <c r="D739" s="191"/>
      <c r="E739" s="154" t="s">
        <v>311</v>
      </c>
      <c r="F739" s="178"/>
      <c r="G739" s="179"/>
      <c r="H739" s="179"/>
      <c r="I739" s="179"/>
      <c r="J739" s="179"/>
    </row>
    <row r="740" spans="1:10" ht="15.75" customHeight="1">
      <c r="A740" s="156"/>
      <c r="B740" s="177"/>
      <c r="C740" s="191"/>
      <c r="D740" s="191"/>
      <c r="E740" s="181" t="s">
        <v>500</v>
      </c>
      <c r="F740" s="178"/>
      <c r="G740" s="179"/>
      <c r="H740" s="179"/>
      <c r="I740" s="179"/>
      <c r="J740" s="179"/>
    </row>
    <row r="741" spans="1:10" ht="15.75" customHeight="1">
      <c r="A741" s="156"/>
      <c r="B741" s="177"/>
      <c r="C741" s="191"/>
      <c r="D741" s="191"/>
      <c r="E741" s="154" t="s">
        <v>311</v>
      </c>
      <c r="F741" s="178"/>
      <c r="G741" s="179"/>
      <c r="H741" s="179"/>
      <c r="I741" s="179"/>
      <c r="J741" s="179"/>
    </row>
    <row r="742" spans="1:10" ht="15.75" customHeight="1">
      <c r="A742" s="156"/>
      <c r="B742" s="177"/>
      <c r="C742" s="191"/>
      <c r="D742" s="191"/>
      <c r="E742" s="154" t="s">
        <v>311</v>
      </c>
      <c r="F742" s="178"/>
      <c r="G742" s="179"/>
      <c r="H742" s="179"/>
      <c r="I742" s="179"/>
      <c r="J742" s="179"/>
    </row>
    <row r="743" spans="1:10" ht="15.75" customHeight="1">
      <c r="A743" s="156"/>
      <c r="B743" s="177"/>
      <c r="C743" s="191"/>
      <c r="D743" s="191"/>
      <c r="E743" s="154" t="s">
        <v>311</v>
      </c>
      <c r="F743" s="178"/>
      <c r="G743" s="179"/>
      <c r="H743" s="179"/>
      <c r="I743" s="179"/>
      <c r="J743" s="179"/>
    </row>
    <row r="744" spans="1:10" ht="15.75" customHeight="1">
      <c r="A744" s="156"/>
      <c r="B744" s="177"/>
      <c r="C744" s="191"/>
      <c r="D744" s="191"/>
      <c r="E744" s="154" t="s">
        <v>311</v>
      </c>
      <c r="F744" s="178"/>
      <c r="G744" s="179"/>
      <c r="H744" s="179"/>
      <c r="I744" s="179"/>
      <c r="J744" s="179"/>
    </row>
    <row r="745" spans="1:10" ht="15.75" customHeight="1">
      <c r="A745" s="156"/>
      <c r="B745" s="177"/>
      <c r="C745" s="191"/>
      <c r="D745" s="191"/>
      <c r="E745" s="185" t="s">
        <v>500</v>
      </c>
      <c r="F745" s="178"/>
      <c r="G745" s="179"/>
      <c r="H745" s="179"/>
      <c r="I745" s="179"/>
      <c r="J745" s="179"/>
    </row>
    <row r="746" spans="1:10" ht="15.75" customHeight="1">
      <c r="A746" s="156"/>
      <c r="B746" s="177"/>
      <c r="C746" s="191"/>
      <c r="D746" s="191"/>
      <c r="E746" s="154" t="s">
        <v>513</v>
      </c>
      <c r="F746" s="178"/>
      <c r="G746" s="179"/>
      <c r="H746" s="179"/>
      <c r="I746" s="179"/>
      <c r="J746" s="179"/>
    </row>
    <row r="747" spans="1:10" ht="15.75" customHeight="1">
      <c r="A747" s="156"/>
      <c r="B747" s="177"/>
      <c r="C747" s="191"/>
      <c r="D747" s="191"/>
      <c r="E747" s="154" t="s">
        <v>312</v>
      </c>
      <c r="F747" s="178"/>
      <c r="G747" s="179"/>
      <c r="H747" s="179"/>
      <c r="I747" s="179"/>
      <c r="J747" s="179"/>
    </row>
    <row r="748" spans="1:10" ht="15.75" customHeight="1">
      <c r="A748" s="156"/>
      <c r="B748" s="177"/>
      <c r="C748" s="191"/>
      <c r="D748" s="191"/>
      <c r="E748" s="154" t="s">
        <v>312</v>
      </c>
      <c r="F748" s="178"/>
      <c r="G748" s="179"/>
      <c r="H748" s="179"/>
      <c r="I748" s="179"/>
      <c r="J748" s="179"/>
    </row>
    <row r="749" spans="1:10" ht="15.75" customHeight="1">
      <c r="A749" s="156"/>
      <c r="B749" s="177"/>
      <c r="C749" s="191"/>
      <c r="D749" s="191"/>
      <c r="E749" s="154" t="s">
        <v>312</v>
      </c>
      <c r="F749" s="178"/>
      <c r="G749" s="179"/>
      <c r="H749" s="179"/>
      <c r="I749" s="179"/>
      <c r="J749" s="179"/>
    </row>
    <row r="750" spans="1:10" ht="15.75" customHeight="1">
      <c r="A750" s="156"/>
      <c r="B750" s="177"/>
      <c r="C750" s="191"/>
      <c r="D750" s="191"/>
      <c r="E750" s="154" t="s">
        <v>312</v>
      </c>
      <c r="F750" s="178"/>
      <c r="G750" s="179"/>
      <c r="H750" s="179"/>
      <c r="I750" s="179"/>
      <c r="J750" s="179"/>
    </row>
    <row r="751" spans="1:10" ht="15.75" customHeight="1">
      <c r="A751" s="156"/>
      <c r="B751" s="177"/>
      <c r="C751" s="191"/>
      <c r="D751" s="191"/>
      <c r="E751" s="154" t="s">
        <v>312</v>
      </c>
      <c r="F751" s="178"/>
      <c r="G751" s="179"/>
      <c r="H751" s="179"/>
      <c r="I751" s="179"/>
      <c r="J751" s="179"/>
    </row>
    <row r="752" spans="1:10" ht="15.75" customHeight="1">
      <c r="A752" s="156"/>
      <c r="B752" s="177"/>
      <c r="C752" s="191"/>
      <c r="D752" s="191"/>
      <c r="E752" s="185" t="s">
        <v>520</v>
      </c>
      <c r="F752" s="178"/>
      <c r="G752" s="179"/>
      <c r="H752" s="179"/>
      <c r="I752" s="179"/>
      <c r="J752" s="179"/>
    </row>
    <row r="753" spans="1:10" ht="15.75" customHeight="1">
      <c r="A753" s="156"/>
      <c r="B753" s="177"/>
      <c r="C753" s="191"/>
      <c r="D753" s="191"/>
      <c r="E753" s="185" t="s">
        <v>520</v>
      </c>
      <c r="F753" s="178"/>
      <c r="G753" s="179"/>
      <c r="H753" s="179"/>
      <c r="I753" s="179"/>
      <c r="J753" s="179"/>
    </row>
    <row r="754" spans="1:10" ht="15.75" customHeight="1">
      <c r="A754" s="156"/>
      <c r="B754" s="177"/>
      <c r="C754" s="191"/>
      <c r="D754" s="191"/>
      <c r="E754" s="185" t="s">
        <v>520</v>
      </c>
      <c r="F754" s="178"/>
      <c r="G754" s="179"/>
      <c r="H754" s="179"/>
      <c r="I754" s="179"/>
      <c r="J754" s="179"/>
    </row>
    <row r="755" spans="1:10" ht="15.75" customHeight="1">
      <c r="A755" s="156"/>
      <c r="B755" s="177"/>
      <c r="C755" s="191"/>
      <c r="D755" s="191"/>
      <c r="E755" s="185" t="s">
        <v>520</v>
      </c>
      <c r="F755" s="178"/>
      <c r="G755" s="179"/>
      <c r="H755" s="179"/>
      <c r="I755" s="179"/>
      <c r="J755" s="179"/>
    </row>
    <row r="756" spans="1:10" ht="15.75" customHeight="1">
      <c r="A756" s="156"/>
      <c r="B756" s="177"/>
      <c r="C756" s="191"/>
      <c r="D756" s="191"/>
      <c r="E756" s="154" t="s">
        <v>313</v>
      </c>
      <c r="F756" s="178"/>
      <c r="G756" s="179"/>
      <c r="H756" s="179"/>
      <c r="I756" s="179"/>
      <c r="J756" s="179"/>
    </row>
    <row r="757" spans="1:10" ht="15.75" customHeight="1">
      <c r="A757" s="156"/>
      <c r="B757" s="177"/>
      <c r="C757" s="191"/>
      <c r="D757" s="191"/>
      <c r="E757" s="154" t="s">
        <v>313</v>
      </c>
      <c r="F757" s="178"/>
      <c r="G757" s="179"/>
      <c r="H757" s="179"/>
      <c r="I757" s="179"/>
      <c r="J757" s="179"/>
    </row>
    <row r="758" spans="1:10" ht="15.75" customHeight="1">
      <c r="A758" s="156"/>
      <c r="B758" s="177"/>
      <c r="C758" s="191"/>
      <c r="D758" s="191"/>
      <c r="E758" s="154" t="s">
        <v>313</v>
      </c>
      <c r="F758" s="178"/>
      <c r="G758" s="179"/>
      <c r="H758" s="179"/>
      <c r="I758" s="179"/>
      <c r="J758" s="179"/>
    </row>
    <row r="759" spans="1:10" ht="15.75" customHeight="1">
      <c r="A759" s="156"/>
      <c r="B759" s="177"/>
      <c r="C759" s="191"/>
      <c r="D759" s="191"/>
      <c r="E759" s="154" t="s">
        <v>314</v>
      </c>
      <c r="F759" s="178"/>
      <c r="G759" s="179"/>
      <c r="H759" s="179"/>
      <c r="I759" s="179"/>
      <c r="J759" s="179"/>
    </row>
    <row r="760" spans="1:10" ht="15.75" customHeight="1">
      <c r="A760" s="156"/>
      <c r="B760" s="177"/>
      <c r="C760" s="191"/>
      <c r="D760" s="191"/>
      <c r="E760" s="154" t="s">
        <v>314</v>
      </c>
      <c r="F760" s="178"/>
      <c r="G760" s="179"/>
      <c r="H760" s="179"/>
      <c r="I760" s="179"/>
      <c r="J760" s="179"/>
    </row>
    <row r="761" spans="1:10" ht="15.75" customHeight="1">
      <c r="A761" s="156"/>
      <c r="B761" s="177"/>
      <c r="C761" s="191"/>
      <c r="D761" s="191"/>
      <c r="E761" s="154" t="s">
        <v>314</v>
      </c>
      <c r="F761" s="178"/>
      <c r="G761" s="179"/>
      <c r="H761" s="179"/>
      <c r="I761" s="179"/>
      <c r="J761" s="179"/>
    </row>
    <row r="762" spans="1:10" ht="15.75" customHeight="1">
      <c r="A762" s="156"/>
      <c r="B762" s="177"/>
      <c r="C762" s="191"/>
      <c r="D762" s="191"/>
      <c r="E762" s="154" t="s">
        <v>314</v>
      </c>
      <c r="F762" s="178"/>
      <c r="G762" s="179"/>
      <c r="H762" s="179"/>
      <c r="I762" s="179"/>
      <c r="J762" s="179"/>
    </row>
    <row r="763" spans="1:10" ht="15.75" customHeight="1">
      <c r="A763" s="156"/>
      <c r="B763" s="177"/>
      <c r="C763" s="191"/>
      <c r="D763" s="191"/>
      <c r="E763" s="154" t="s">
        <v>314</v>
      </c>
      <c r="F763" s="178"/>
      <c r="G763" s="179"/>
      <c r="H763" s="179"/>
      <c r="I763" s="179"/>
      <c r="J763" s="179"/>
    </row>
    <row r="764" spans="1:10" ht="15.75" customHeight="1">
      <c r="A764" s="156"/>
      <c r="B764" s="177"/>
      <c r="C764" s="191"/>
      <c r="D764" s="191"/>
      <c r="E764" s="154" t="s">
        <v>531</v>
      </c>
      <c r="F764" s="178"/>
      <c r="G764" s="179"/>
      <c r="H764" s="179"/>
      <c r="I764" s="179"/>
      <c r="J764" s="179"/>
    </row>
    <row r="765" spans="1:10" ht="15.75" customHeight="1">
      <c r="A765" s="156"/>
      <c r="B765" s="177"/>
      <c r="C765" s="191"/>
      <c r="D765" s="191"/>
      <c r="E765" s="154" t="s">
        <v>315</v>
      </c>
      <c r="F765" s="178"/>
      <c r="G765" s="179"/>
      <c r="H765" s="179"/>
      <c r="I765" s="179"/>
      <c r="J765" s="179"/>
    </row>
    <row r="766" spans="1:10" ht="15.75" customHeight="1">
      <c r="A766" s="156"/>
      <c r="B766" s="177"/>
      <c r="C766" s="191"/>
      <c r="D766" s="191"/>
      <c r="E766" s="154" t="s">
        <v>315</v>
      </c>
      <c r="F766" s="178"/>
      <c r="G766" s="179"/>
      <c r="H766" s="179"/>
      <c r="I766" s="179"/>
      <c r="J766" s="179"/>
    </row>
    <row r="767" spans="1:10" ht="15.75" customHeight="1">
      <c r="A767" s="156"/>
      <c r="B767" s="177"/>
      <c r="C767" s="191"/>
      <c r="D767" s="191"/>
      <c r="E767" s="154" t="s">
        <v>536</v>
      </c>
      <c r="F767" s="178"/>
      <c r="G767" s="179"/>
      <c r="H767" s="179"/>
      <c r="I767" s="179"/>
      <c r="J767" s="179"/>
    </row>
    <row r="768" spans="1:10" ht="15.75" customHeight="1">
      <c r="A768" s="156"/>
      <c r="B768" s="177"/>
      <c r="C768" s="191"/>
      <c r="D768" s="191"/>
      <c r="E768" s="154" t="s">
        <v>315</v>
      </c>
      <c r="F768" s="178"/>
      <c r="G768" s="179"/>
      <c r="H768" s="179"/>
      <c r="I768" s="179"/>
      <c r="J768" s="179"/>
    </row>
    <row r="769" spans="1:10" ht="15.75" customHeight="1">
      <c r="A769" s="156"/>
      <c r="B769" s="177"/>
      <c r="C769" s="191"/>
      <c r="D769" s="191"/>
      <c r="E769" s="181" t="s">
        <v>448</v>
      </c>
      <c r="F769" s="178"/>
      <c r="G769" s="179"/>
      <c r="H769" s="179"/>
      <c r="I769" s="179"/>
      <c r="J769" s="179"/>
    </row>
    <row r="770" spans="1:10" ht="15.75" customHeight="1">
      <c r="A770" s="156"/>
      <c r="B770" s="177"/>
      <c r="C770" s="191"/>
      <c r="D770" s="191"/>
      <c r="E770" s="181" t="s">
        <v>448</v>
      </c>
      <c r="F770" s="178"/>
      <c r="G770" s="179"/>
      <c r="H770" s="179"/>
      <c r="I770" s="179"/>
      <c r="J770" s="179"/>
    </row>
    <row r="771" spans="1:10" ht="15.75" customHeight="1">
      <c r="A771" s="156"/>
      <c r="B771" s="177"/>
      <c r="C771" s="191"/>
      <c r="D771" s="191"/>
      <c r="E771" s="154" t="s">
        <v>128</v>
      </c>
      <c r="F771" s="178"/>
      <c r="G771" s="179"/>
      <c r="H771" s="179"/>
      <c r="I771" s="179"/>
      <c r="J771" s="179"/>
    </row>
    <row r="772" spans="1:10" ht="15.75" customHeight="1">
      <c r="A772" s="156"/>
      <c r="B772" s="177"/>
      <c r="C772" s="191"/>
      <c r="D772" s="191"/>
      <c r="E772" s="154" t="s">
        <v>128</v>
      </c>
      <c r="F772" s="178"/>
      <c r="G772" s="179"/>
      <c r="H772" s="179"/>
      <c r="I772" s="179"/>
      <c r="J772" s="179"/>
    </row>
    <row r="773" spans="1:10" ht="15.75" customHeight="1">
      <c r="A773" s="156"/>
      <c r="B773" s="177"/>
      <c r="C773" s="191"/>
      <c r="D773" s="191"/>
      <c r="E773" s="154" t="s">
        <v>128</v>
      </c>
      <c r="F773" s="178"/>
      <c r="G773" s="179"/>
      <c r="H773" s="179"/>
      <c r="I773" s="179"/>
      <c r="J773" s="179"/>
    </row>
    <row r="774" spans="1:10" ht="15.75" customHeight="1">
      <c r="A774" s="156"/>
      <c r="B774" s="177"/>
      <c r="C774" s="191"/>
      <c r="D774" s="191"/>
      <c r="E774" s="154" t="s">
        <v>128</v>
      </c>
      <c r="F774" s="178"/>
      <c r="G774" s="179"/>
      <c r="H774" s="179"/>
      <c r="I774" s="179"/>
      <c r="J774" s="179"/>
    </row>
    <row r="775" spans="1:10" ht="15.75" customHeight="1">
      <c r="A775" s="156"/>
      <c r="B775" s="177"/>
      <c r="C775" s="191"/>
      <c r="D775" s="191"/>
      <c r="E775" s="154" t="s">
        <v>128</v>
      </c>
      <c r="F775" s="178"/>
      <c r="G775" s="179"/>
      <c r="H775" s="179"/>
      <c r="I775" s="179"/>
      <c r="J775" s="179"/>
    </row>
    <row r="776" spans="1:10" ht="15.75" customHeight="1">
      <c r="A776" s="156"/>
      <c r="B776" s="177"/>
      <c r="C776" s="191"/>
      <c r="D776" s="191"/>
      <c r="E776" s="154" t="s">
        <v>128</v>
      </c>
      <c r="F776" s="178"/>
      <c r="G776" s="179"/>
      <c r="H776" s="179"/>
      <c r="I776" s="179"/>
      <c r="J776" s="179"/>
    </row>
    <row r="777" spans="1:10" ht="15.75" customHeight="1">
      <c r="A777" s="156"/>
      <c r="B777" s="177"/>
      <c r="C777" s="191"/>
      <c r="D777" s="191"/>
      <c r="E777" s="154" t="s">
        <v>128</v>
      </c>
      <c r="F777" s="178"/>
      <c r="G777" s="179"/>
      <c r="H777" s="179"/>
      <c r="I777" s="179"/>
      <c r="J777" s="179"/>
    </row>
    <row r="778" spans="1:10" ht="15.75" customHeight="1">
      <c r="A778" s="156"/>
      <c r="B778" s="177"/>
      <c r="C778" s="191"/>
      <c r="D778" s="191"/>
      <c r="E778" s="154" t="s">
        <v>128</v>
      </c>
      <c r="F778" s="178"/>
      <c r="G778" s="179"/>
      <c r="H778" s="179"/>
      <c r="I778" s="179"/>
      <c r="J778" s="179"/>
    </row>
    <row r="779" spans="1:10" ht="15.75" customHeight="1">
      <c r="A779" s="156"/>
      <c r="B779" s="177"/>
      <c r="C779" s="191"/>
      <c r="D779" s="191"/>
      <c r="E779" s="185" t="s">
        <v>128</v>
      </c>
      <c r="F779" s="178"/>
      <c r="G779" s="179"/>
      <c r="H779" s="179"/>
      <c r="I779" s="179"/>
      <c r="J779" s="179"/>
    </row>
    <row r="780" spans="1:10" ht="15.75" customHeight="1">
      <c r="A780" s="156"/>
      <c r="B780" s="177"/>
      <c r="C780" s="191"/>
      <c r="D780" s="191"/>
      <c r="E780" s="154" t="s">
        <v>316</v>
      </c>
      <c r="F780" s="178"/>
      <c r="G780" s="179"/>
      <c r="H780" s="179"/>
      <c r="I780" s="179"/>
      <c r="J780" s="179"/>
    </row>
    <row r="781" spans="1:10" ht="15.75" customHeight="1">
      <c r="A781" s="156"/>
      <c r="B781" s="177"/>
      <c r="C781" s="191"/>
      <c r="D781" s="191"/>
      <c r="E781" s="154" t="s">
        <v>316</v>
      </c>
      <c r="F781" s="178"/>
      <c r="G781" s="179"/>
      <c r="H781" s="179"/>
      <c r="I781" s="179"/>
      <c r="J781" s="179"/>
    </row>
    <row r="782" spans="1:10" ht="15.75" customHeight="1">
      <c r="A782" s="156"/>
      <c r="B782" s="177"/>
      <c r="C782" s="191"/>
      <c r="D782" s="191"/>
      <c r="E782" s="154" t="s">
        <v>316</v>
      </c>
      <c r="F782" s="178"/>
      <c r="G782" s="179"/>
      <c r="H782" s="179"/>
      <c r="I782" s="179"/>
      <c r="J782" s="179"/>
    </row>
    <row r="783" spans="1:10" ht="15.75" customHeight="1">
      <c r="A783" s="156"/>
      <c r="B783" s="177"/>
      <c r="C783" s="191"/>
      <c r="D783" s="191"/>
      <c r="E783" s="154" t="s">
        <v>316</v>
      </c>
      <c r="F783" s="178"/>
      <c r="G783" s="179"/>
      <c r="H783" s="179"/>
      <c r="I783" s="179"/>
      <c r="J783" s="179"/>
    </row>
    <row r="784" spans="1:10" ht="15.75" customHeight="1">
      <c r="A784" s="156"/>
      <c r="B784" s="177"/>
      <c r="C784" s="191"/>
      <c r="D784" s="191"/>
      <c r="E784" s="154" t="s">
        <v>316</v>
      </c>
      <c r="F784" s="178"/>
      <c r="G784" s="179"/>
      <c r="H784" s="179"/>
      <c r="I784" s="179"/>
      <c r="J784" s="179"/>
    </row>
    <row r="785" spans="1:10" ht="15.75" customHeight="1">
      <c r="A785" s="156"/>
      <c r="B785" s="177"/>
      <c r="C785" s="191"/>
      <c r="D785" s="191"/>
      <c r="E785" s="154" t="s">
        <v>316</v>
      </c>
      <c r="F785" s="178"/>
      <c r="G785" s="179"/>
      <c r="H785" s="179"/>
      <c r="I785" s="179"/>
      <c r="J785" s="179"/>
    </row>
    <row r="786" spans="1:10" ht="15.75" customHeight="1">
      <c r="A786" s="156"/>
      <c r="B786" s="177"/>
      <c r="C786" s="191"/>
      <c r="D786" s="191"/>
      <c r="E786" s="154" t="s">
        <v>316</v>
      </c>
      <c r="F786" s="178"/>
      <c r="G786" s="179"/>
      <c r="H786" s="179"/>
      <c r="I786" s="179"/>
      <c r="J786" s="179"/>
    </row>
    <row r="787" spans="1:10" ht="15.75" customHeight="1">
      <c r="A787" s="156"/>
      <c r="B787" s="177"/>
      <c r="C787" s="191"/>
      <c r="D787" s="191"/>
      <c r="E787" s="185" t="s">
        <v>553</v>
      </c>
      <c r="F787" s="178"/>
      <c r="G787" s="179"/>
      <c r="H787" s="179"/>
      <c r="I787" s="179"/>
      <c r="J787" s="179"/>
    </row>
    <row r="788" spans="1:10" ht="15.75" customHeight="1">
      <c r="A788" s="156"/>
      <c r="B788" s="177"/>
      <c r="C788" s="191"/>
      <c r="D788" s="191"/>
      <c r="E788" s="182" t="s">
        <v>317</v>
      </c>
      <c r="F788" s="178"/>
      <c r="G788" s="179"/>
      <c r="H788" s="179"/>
      <c r="I788" s="179"/>
      <c r="J788" s="179"/>
    </row>
    <row r="789" spans="1:10" ht="15.75" customHeight="1">
      <c r="A789" s="156"/>
      <c r="B789" s="177"/>
      <c r="C789" s="191"/>
      <c r="D789" s="191"/>
      <c r="E789" s="154" t="s">
        <v>317</v>
      </c>
      <c r="F789" s="178"/>
      <c r="G789" s="179"/>
      <c r="H789" s="179"/>
      <c r="I789" s="179"/>
      <c r="J789" s="179"/>
    </row>
    <row r="790" spans="1:10" ht="15.75" customHeight="1">
      <c r="A790" s="156"/>
      <c r="B790" s="177"/>
      <c r="C790" s="191"/>
      <c r="D790" s="191"/>
      <c r="E790" s="154" t="s">
        <v>317</v>
      </c>
      <c r="F790" s="178"/>
      <c r="G790" s="179"/>
      <c r="H790" s="179"/>
      <c r="I790" s="179"/>
      <c r="J790" s="179"/>
    </row>
    <row r="791" spans="1:10" ht="15.75" customHeight="1">
      <c r="A791" s="156"/>
      <c r="B791" s="177"/>
      <c r="C791" s="191"/>
      <c r="D791" s="191"/>
      <c r="E791" s="154" t="s">
        <v>317</v>
      </c>
      <c r="F791" s="178"/>
      <c r="G791" s="179"/>
      <c r="H791" s="179"/>
      <c r="I791" s="179"/>
      <c r="J791" s="179"/>
    </row>
    <row r="792" spans="1:10" ht="15.75" customHeight="1">
      <c r="A792" s="156"/>
      <c r="B792" s="177"/>
      <c r="C792" s="191"/>
      <c r="D792" s="191"/>
      <c r="E792" s="185" t="s">
        <v>317</v>
      </c>
      <c r="F792" s="178"/>
      <c r="G792" s="179"/>
      <c r="H792" s="179"/>
      <c r="I792" s="179"/>
      <c r="J792" s="179"/>
    </row>
    <row r="793" spans="1:10" ht="15.75" customHeight="1">
      <c r="A793" s="156"/>
      <c r="B793" s="177"/>
      <c r="C793" s="191"/>
      <c r="D793" s="191"/>
      <c r="E793" s="185" t="s">
        <v>317</v>
      </c>
      <c r="F793" s="178"/>
      <c r="G793" s="179"/>
      <c r="H793" s="179"/>
      <c r="I793" s="179"/>
      <c r="J793" s="179"/>
    </row>
    <row r="794" spans="1:10" ht="15.75" customHeight="1">
      <c r="A794" s="156"/>
      <c r="B794" s="177"/>
      <c r="C794" s="191"/>
      <c r="D794" s="191"/>
      <c r="E794" s="185" t="s">
        <v>317</v>
      </c>
      <c r="F794" s="178"/>
      <c r="G794" s="179"/>
      <c r="H794" s="179"/>
      <c r="I794" s="179"/>
      <c r="J794" s="179"/>
    </row>
    <row r="795" spans="1:10" ht="15.75" customHeight="1">
      <c r="A795" s="156"/>
      <c r="B795" s="177"/>
      <c r="C795" s="191"/>
      <c r="D795" s="191"/>
      <c r="E795" s="185" t="s">
        <v>565</v>
      </c>
      <c r="F795" s="178"/>
      <c r="G795" s="179"/>
      <c r="H795" s="179"/>
      <c r="I795" s="179"/>
      <c r="J795" s="179"/>
    </row>
    <row r="796" spans="1:10" ht="15.75" customHeight="1">
      <c r="A796" s="156"/>
      <c r="B796" s="177"/>
      <c r="C796" s="191"/>
      <c r="D796" s="191"/>
      <c r="E796" s="154" t="s">
        <v>567</v>
      </c>
      <c r="F796" s="178"/>
      <c r="G796" s="179"/>
      <c r="H796" s="179"/>
      <c r="I796" s="179"/>
      <c r="J796" s="179"/>
    </row>
    <row r="797" spans="1:10" ht="15.75" customHeight="1">
      <c r="A797" s="156"/>
      <c r="B797" s="177"/>
      <c r="C797" s="191"/>
      <c r="D797" s="191"/>
      <c r="E797" s="185" t="s">
        <v>569</v>
      </c>
      <c r="F797" s="178"/>
      <c r="G797" s="179"/>
      <c r="H797" s="179"/>
      <c r="I797" s="179"/>
      <c r="J797" s="179"/>
    </row>
    <row r="798" spans="1:10" ht="15.75" customHeight="1">
      <c r="A798" s="156"/>
      <c r="B798" s="177"/>
      <c r="C798" s="191"/>
      <c r="D798" s="191"/>
      <c r="E798" s="154" t="s">
        <v>318</v>
      </c>
      <c r="F798" s="178"/>
      <c r="G798" s="179"/>
      <c r="H798" s="179"/>
      <c r="I798" s="179"/>
      <c r="J798" s="179"/>
    </row>
    <row r="799" spans="1:10" ht="15.75" customHeight="1">
      <c r="A799" s="156"/>
      <c r="B799" s="177"/>
      <c r="C799" s="191"/>
      <c r="D799" s="191"/>
      <c r="E799" s="154" t="s">
        <v>318</v>
      </c>
      <c r="F799" s="178"/>
      <c r="G799" s="179"/>
      <c r="H799" s="179"/>
      <c r="I799" s="179"/>
      <c r="J799" s="179"/>
    </row>
    <row r="800" spans="1:10" ht="15.75" customHeight="1">
      <c r="A800" s="156"/>
      <c r="B800" s="177"/>
      <c r="C800" s="191"/>
      <c r="D800" s="191"/>
      <c r="E800" s="154" t="s">
        <v>318</v>
      </c>
      <c r="F800" s="178"/>
      <c r="G800" s="179"/>
      <c r="H800" s="179"/>
      <c r="I800" s="179"/>
      <c r="J800" s="179"/>
    </row>
    <row r="801" spans="1:10" ht="15.75" customHeight="1">
      <c r="A801" s="156"/>
      <c r="B801" s="177"/>
      <c r="C801" s="191"/>
      <c r="D801" s="191"/>
      <c r="E801" s="182" t="s">
        <v>318</v>
      </c>
      <c r="F801" s="178"/>
      <c r="G801" s="179"/>
      <c r="H801" s="179"/>
      <c r="I801" s="179"/>
      <c r="J801" s="179"/>
    </row>
    <row r="802" spans="1:10" ht="15.75" customHeight="1">
      <c r="A802" s="156"/>
      <c r="B802" s="177"/>
      <c r="C802" s="191"/>
      <c r="D802" s="191"/>
      <c r="E802" s="154" t="s">
        <v>318</v>
      </c>
      <c r="F802" s="178"/>
      <c r="G802" s="179"/>
      <c r="H802" s="179"/>
      <c r="I802" s="179"/>
      <c r="J802" s="179"/>
    </row>
    <row r="803" spans="1:10" ht="15.75" customHeight="1">
      <c r="A803" s="156"/>
      <c r="B803" s="177"/>
      <c r="C803" s="191"/>
      <c r="D803" s="191"/>
      <c r="E803" s="154" t="s">
        <v>318</v>
      </c>
      <c r="F803" s="178"/>
      <c r="G803" s="179"/>
      <c r="H803" s="179"/>
      <c r="I803" s="179"/>
      <c r="J803" s="179"/>
    </row>
    <row r="804" spans="1:10" ht="15.75" customHeight="1">
      <c r="A804" s="156"/>
      <c r="B804" s="177"/>
      <c r="C804" s="191"/>
      <c r="D804" s="191"/>
      <c r="E804" s="154" t="s">
        <v>318</v>
      </c>
      <c r="F804" s="178"/>
      <c r="G804" s="179"/>
      <c r="H804" s="179"/>
      <c r="I804" s="179"/>
      <c r="J804" s="179"/>
    </row>
    <row r="805" spans="1:10" ht="15.75" customHeight="1">
      <c r="A805" s="156"/>
      <c r="B805" s="177"/>
      <c r="C805" s="191"/>
      <c r="D805" s="191"/>
      <c r="E805" s="154" t="s">
        <v>318</v>
      </c>
      <c r="F805" s="178"/>
      <c r="G805" s="179"/>
      <c r="H805" s="179"/>
      <c r="I805" s="179"/>
      <c r="J805" s="179"/>
    </row>
    <row r="806" spans="1:10" ht="15.75" customHeight="1">
      <c r="A806" s="156"/>
      <c r="B806" s="177"/>
      <c r="C806" s="191"/>
      <c r="D806" s="191"/>
      <c r="E806" s="154" t="s">
        <v>318</v>
      </c>
      <c r="F806" s="178"/>
      <c r="G806" s="179"/>
      <c r="H806" s="179"/>
      <c r="I806" s="179"/>
      <c r="J806" s="179"/>
    </row>
    <row r="807" spans="1:10" ht="15.75" customHeight="1">
      <c r="A807" s="156"/>
      <c r="B807" s="177"/>
      <c r="C807" s="191"/>
      <c r="D807" s="191"/>
      <c r="E807" s="154" t="s">
        <v>318</v>
      </c>
      <c r="F807" s="178"/>
      <c r="G807" s="179"/>
      <c r="H807" s="179"/>
      <c r="I807" s="179"/>
      <c r="J807" s="179"/>
    </row>
    <row r="808" spans="1:10" ht="15.75" customHeight="1">
      <c r="A808" s="156"/>
      <c r="B808" s="177"/>
      <c r="C808" s="191"/>
      <c r="D808" s="191"/>
      <c r="E808" s="182" t="s">
        <v>319</v>
      </c>
      <c r="F808" s="178"/>
      <c r="G808" s="179"/>
      <c r="H808" s="179"/>
      <c r="I808" s="179"/>
      <c r="J808" s="179"/>
    </row>
    <row r="809" spans="1:10" ht="15.75" customHeight="1">
      <c r="A809" s="156"/>
      <c r="B809" s="177"/>
      <c r="C809" s="191"/>
      <c r="D809" s="191"/>
      <c r="E809" s="154" t="s">
        <v>319</v>
      </c>
      <c r="F809" s="178"/>
      <c r="G809" s="179"/>
      <c r="H809" s="179"/>
      <c r="I809" s="179"/>
      <c r="J809" s="179"/>
    </row>
    <row r="810" spans="1:10" ht="15.75" customHeight="1">
      <c r="A810" s="156"/>
      <c r="B810" s="177"/>
      <c r="C810" s="191"/>
      <c r="D810" s="191"/>
      <c r="E810" s="154" t="s">
        <v>319</v>
      </c>
      <c r="F810" s="178"/>
      <c r="G810" s="179"/>
      <c r="H810" s="179"/>
      <c r="I810" s="179"/>
      <c r="J810" s="179"/>
    </row>
    <row r="811" spans="1:10" ht="15.75" customHeight="1">
      <c r="A811" s="156"/>
      <c r="B811" s="177"/>
      <c r="C811" s="191"/>
      <c r="D811" s="191"/>
      <c r="E811" s="154" t="s">
        <v>319</v>
      </c>
      <c r="F811" s="178"/>
      <c r="G811" s="179"/>
      <c r="H811" s="179"/>
      <c r="I811" s="179"/>
      <c r="J811" s="179"/>
    </row>
    <row r="812" spans="1:10" ht="15.75" customHeight="1">
      <c r="A812" s="156"/>
      <c r="B812" s="177"/>
      <c r="C812" s="191"/>
      <c r="D812" s="191"/>
      <c r="E812" s="154" t="s">
        <v>319</v>
      </c>
      <c r="F812" s="178"/>
      <c r="G812" s="179"/>
      <c r="H812" s="179"/>
      <c r="I812" s="179"/>
      <c r="J812" s="179"/>
    </row>
    <row r="813" spans="1:10" ht="15.75" customHeight="1">
      <c r="A813" s="156"/>
      <c r="B813" s="177"/>
      <c r="C813" s="191"/>
      <c r="D813" s="191"/>
      <c r="E813" s="154" t="s">
        <v>319</v>
      </c>
      <c r="F813" s="178"/>
      <c r="G813" s="179"/>
      <c r="H813" s="179"/>
      <c r="I813" s="179"/>
      <c r="J813" s="179"/>
    </row>
    <row r="814" spans="1:10" ht="15.75" customHeight="1">
      <c r="A814" s="156"/>
      <c r="B814" s="177"/>
      <c r="C814" s="191"/>
      <c r="D814" s="191"/>
      <c r="E814" s="154" t="s">
        <v>319</v>
      </c>
      <c r="F814" s="178"/>
      <c r="G814" s="179"/>
      <c r="H814" s="179"/>
      <c r="I814" s="179"/>
      <c r="J814" s="179"/>
    </row>
    <row r="815" spans="1:10" ht="15.75" customHeight="1">
      <c r="A815" s="156"/>
      <c r="B815" s="177"/>
      <c r="C815" s="191"/>
      <c r="D815" s="191"/>
      <c r="E815" s="154" t="s">
        <v>319</v>
      </c>
      <c r="F815" s="178"/>
      <c r="G815" s="179"/>
      <c r="H815" s="179"/>
      <c r="I815" s="179"/>
      <c r="J815" s="179"/>
    </row>
    <row r="816" spans="1:10" ht="15.75" customHeight="1">
      <c r="A816" s="156"/>
      <c r="B816" s="177"/>
      <c r="C816" s="191"/>
      <c r="D816" s="191"/>
      <c r="E816" s="154" t="s">
        <v>319</v>
      </c>
      <c r="F816" s="178"/>
      <c r="G816" s="179"/>
      <c r="H816" s="179"/>
      <c r="I816" s="179"/>
      <c r="J816" s="179"/>
    </row>
    <row r="817" spans="1:10" ht="15.75" customHeight="1">
      <c r="A817" s="156"/>
      <c r="B817" s="177"/>
      <c r="C817" s="191"/>
      <c r="D817" s="191"/>
      <c r="E817" s="154" t="s">
        <v>319</v>
      </c>
      <c r="F817" s="178"/>
      <c r="G817" s="179"/>
      <c r="H817" s="179"/>
      <c r="I817" s="179"/>
      <c r="J817" s="179"/>
    </row>
    <row r="818" spans="1:10" ht="15.75" customHeight="1">
      <c r="A818" s="156"/>
      <c r="B818" s="177"/>
      <c r="C818" s="191"/>
      <c r="D818" s="191"/>
      <c r="E818" s="154" t="s">
        <v>319</v>
      </c>
      <c r="F818" s="178"/>
      <c r="G818" s="179"/>
      <c r="H818" s="179"/>
      <c r="I818" s="179"/>
      <c r="J818" s="179"/>
    </row>
    <row r="819" spans="1:10" ht="15.75" customHeight="1">
      <c r="A819" s="156"/>
      <c r="B819" s="177"/>
      <c r="C819" s="191"/>
      <c r="D819" s="191"/>
      <c r="E819" s="154" t="s">
        <v>319</v>
      </c>
      <c r="F819" s="178"/>
      <c r="G819" s="179"/>
      <c r="H819" s="179"/>
      <c r="I819" s="179"/>
      <c r="J819" s="179"/>
    </row>
    <row r="820" spans="1:10" ht="15.75" customHeight="1">
      <c r="A820" s="156"/>
      <c r="B820" s="177"/>
      <c r="C820" s="191"/>
      <c r="D820" s="191"/>
      <c r="E820" s="154" t="s">
        <v>319</v>
      </c>
      <c r="F820" s="178"/>
      <c r="G820" s="179"/>
      <c r="H820" s="179"/>
      <c r="I820" s="179"/>
      <c r="J820" s="179"/>
    </row>
    <row r="821" spans="1:10" ht="15.75" customHeight="1">
      <c r="A821" s="156"/>
      <c r="B821" s="177"/>
      <c r="C821" s="191"/>
      <c r="D821" s="191"/>
      <c r="E821" s="154" t="s">
        <v>319</v>
      </c>
      <c r="F821" s="178"/>
      <c r="G821" s="179"/>
      <c r="H821" s="179"/>
      <c r="I821" s="179"/>
      <c r="J821" s="179"/>
    </row>
    <row r="822" spans="1:10" ht="15.75" customHeight="1">
      <c r="A822" s="156"/>
      <c r="B822" s="177"/>
      <c r="C822" s="191"/>
      <c r="D822" s="191"/>
      <c r="E822" s="154" t="s">
        <v>319</v>
      </c>
      <c r="F822" s="178"/>
      <c r="G822" s="179"/>
      <c r="H822" s="179"/>
      <c r="I822" s="179"/>
      <c r="J822" s="179"/>
    </row>
    <row r="823" spans="1:10" ht="15.75" customHeight="1">
      <c r="A823" s="156"/>
      <c r="B823" s="177"/>
      <c r="C823" s="191"/>
      <c r="D823" s="191"/>
      <c r="E823" s="185" t="s">
        <v>319</v>
      </c>
      <c r="F823" s="178"/>
      <c r="G823" s="179"/>
      <c r="H823" s="179"/>
      <c r="I823" s="179"/>
      <c r="J823" s="179"/>
    </row>
    <row r="824" spans="1:10" ht="15.75" customHeight="1">
      <c r="A824" s="156"/>
      <c r="B824" s="177"/>
      <c r="C824" s="191"/>
      <c r="D824" s="191"/>
      <c r="E824" s="182" t="s">
        <v>320</v>
      </c>
      <c r="F824" s="178"/>
      <c r="G824" s="179"/>
      <c r="H824" s="179"/>
      <c r="I824" s="179"/>
      <c r="J824" s="179"/>
    </row>
    <row r="825" spans="1:10" ht="15.75" customHeight="1">
      <c r="A825" s="156"/>
      <c r="B825" s="177"/>
      <c r="C825" s="191"/>
      <c r="D825" s="191"/>
      <c r="E825" s="154" t="s">
        <v>320</v>
      </c>
      <c r="F825" s="178"/>
      <c r="G825" s="179"/>
      <c r="H825" s="179"/>
      <c r="I825" s="179"/>
      <c r="J825" s="179"/>
    </row>
    <row r="826" spans="1:10" ht="15.75" customHeight="1">
      <c r="A826" s="156"/>
      <c r="B826" s="177"/>
      <c r="C826" s="191"/>
      <c r="D826" s="191"/>
      <c r="E826" s="154" t="s">
        <v>320</v>
      </c>
      <c r="F826" s="178"/>
      <c r="G826" s="179"/>
      <c r="H826" s="179"/>
      <c r="I826" s="179"/>
      <c r="J826" s="179"/>
    </row>
    <row r="827" spans="1:10" ht="15.75" customHeight="1">
      <c r="A827" s="156"/>
      <c r="B827" s="177"/>
      <c r="C827" s="191"/>
      <c r="D827" s="191"/>
      <c r="E827" s="154" t="s">
        <v>320</v>
      </c>
      <c r="F827" s="178"/>
      <c r="G827" s="179"/>
      <c r="H827" s="179"/>
      <c r="I827" s="179"/>
      <c r="J827" s="179"/>
    </row>
    <row r="828" spans="1:10" ht="15.75" customHeight="1">
      <c r="A828" s="156"/>
      <c r="B828" s="177"/>
      <c r="C828" s="191"/>
      <c r="D828" s="191"/>
      <c r="E828" s="154" t="s">
        <v>320</v>
      </c>
      <c r="F828" s="178"/>
      <c r="G828" s="179"/>
      <c r="H828" s="179"/>
      <c r="I828" s="179"/>
      <c r="J828" s="179"/>
    </row>
    <row r="829" spans="1:10" ht="15.75" customHeight="1">
      <c r="A829" s="156"/>
      <c r="B829" s="177"/>
      <c r="C829" s="191"/>
      <c r="D829" s="191"/>
      <c r="E829" s="154" t="s">
        <v>320</v>
      </c>
      <c r="F829" s="178"/>
      <c r="G829" s="179"/>
      <c r="H829" s="179"/>
      <c r="I829" s="179"/>
      <c r="J829" s="179"/>
    </row>
    <row r="830" spans="1:10" ht="15.75" customHeight="1">
      <c r="A830" s="156"/>
      <c r="B830" s="177"/>
      <c r="C830" s="191"/>
      <c r="D830" s="191"/>
      <c r="E830" s="160" t="s">
        <v>451</v>
      </c>
      <c r="F830" s="178"/>
      <c r="G830" s="179"/>
      <c r="H830" s="179"/>
      <c r="I830" s="179"/>
      <c r="J830" s="179"/>
    </row>
    <row r="831" spans="1:10" ht="15.75" customHeight="1">
      <c r="A831" s="156"/>
      <c r="B831" s="177"/>
      <c r="C831" s="191"/>
      <c r="D831" s="191"/>
      <c r="E831" s="165" t="s">
        <v>306</v>
      </c>
      <c r="F831" s="178"/>
      <c r="G831" s="179"/>
      <c r="H831" s="179"/>
      <c r="I831" s="179"/>
      <c r="J831" s="179"/>
    </row>
    <row r="832" spans="1:10" ht="15.75" customHeight="1">
      <c r="A832" s="156"/>
      <c r="B832" s="177"/>
      <c r="C832" s="191"/>
      <c r="D832" s="191"/>
      <c r="E832" s="165" t="s">
        <v>306</v>
      </c>
      <c r="F832" s="178"/>
      <c r="G832" s="179"/>
      <c r="H832" s="179"/>
      <c r="I832" s="179"/>
      <c r="J832" s="179"/>
    </row>
    <row r="833" spans="1:10" ht="15.75" customHeight="1">
      <c r="A833" s="156"/>
      <c r="B833" s="177"/>
      <c r="C833" s="191"/>
      <c r="D833" s="191"/>
      <c r="E833" s="165" t="s">
        <v>306</v>
      </c>
      <c r="F833" s="178"/>
      <c r="G833" s="179"/>
      <c r="H833" s="179"/>
      <c r="I833" s="179"/>
      <c r="J833" s="179"/>
    </row>
    <row r="834" spans="1:10" ht="15.75" customHeight="1">
      <c r="A834" s="156"/>
      <c r="B834" s="177"/>
      <c r="C834" s="191"/>
      <c r="D834" s="191"/>
      <c r="E834" s="176" t="s">
        <v>601</v>
      </c>
      <c r="F834" s="178"/>
      <c r="G834" s="179"/>
      <c r="H834" s="179"/>
      <c r="I834" s="179"/>
      <c r="J834" s="179"/>
    </row>
    <row r="835" spans="1:10" ht="15.75" customHeight="1">
      <c r="A835" s="156"/>
      <c r="B835" s="177"/>
      <c r="C835" s="191"/>
      <c r="D835" s="191"/>
      <c r="E835" s="176" t="s">
        <v>602</v>
      </c>
      <c r="F835" s="178"/>
      <c r="G835" s="179"/>
      <c r="H835" s="179"/>
      <c r="I835" s="179"/>
      <c r="J835" s="179"/>
    </row>
    <row r="836" spans="1:10" ht="15.75" customHeight="1">
      <c r="A836" s="156"/>
      <c r="B836" s="177"/>
      <c r="C836" s="191"/>
      <c r="D836" s="191"/>
      <c r="E836" s="165" t="s">
        <v>307</v>
      </c>
      <c r="F836" s="178"/>
      <c r="G836" s="179"/>
      <c r="H836" s="179"/>
      <c r="I836" s="179"/>
      <c r="J836" s="179"/>
    </row>
    <row r="837" spans="1:10" ht="15.75" customHeight="1">
      <c r="A837" s="156"/>
      <c r="B837" s="177"/>
      <c r="C837" s="191"/>
      <c r="D837" s="191"/>
      <c r="E837" s="165" t="s">
        <v>307</v>
      </c>
      <c r="F837" s="178"/>
      <c r="G837" s="179"/>
      <c r="H837" s="179"/>
      <c r="I837" s="179"/>
      <c r="J837" s="179"/>
    </row>
    <row r="838" spans="1:10" ht="15.75" customHeight="1">
      <c r="A838" s="156"/>
      <c r="B838" s="177"/>
      <c r="C838" s="191"/>
      <c r="D838" s="191"/>
      <c r="E838" s="165" t="s">
        <v>307</v>
      </c>
      <c r="F838" s="178"/>
      <c r="G838" s="179"/>
      <c r="H838" s="179"/>
      <c r="I838" s="179"/>
      <c r="J838" s="179"/>
    </row>
    <row r="839" spans="1:10" ht="15.75" customHeight="1">
      <c r="A839" s="156"/>
      <c r="B839" s="177"/>
      <c r="C839" s="191"/>
      <c r="D839" s="191"/>
      <c r="E839" s="165" t="s">
        <v>307</v>
      </c>
      <c r="F839" s="178"/>
      <c r="G839" s="179"/>
      <c r="H839" s="179"/>
      <c r="I839" s="179"/>
      <c r="J839" s="179"/>
    </row>
    <row r="840" spans="1:10" ht="15.75" customHeight="1">
      <c r="A840" s="156"/>
      <c r="B840" s="177"/>
      <c r="C840" s="191"/>
      <c r="D840" s="191"/>
      <c r="E840" s="165" t="s">
        <v>308</v>
      </c>
      <c r="F840" s="178"/>
      <c r="G840" s="179"/>
      <c r="H840" s="179"/>
      <c r="I840" s="179"/>
      <c r="J840" s="179"/>
    </row>
    <row r="841" spans="1:10" ht="15.75" customHeight="1">
      <c r="A841" s="156"/>
      <c r="B841" s="177"/>
      <c r="C841" s="191"/>
      <c r="D841" s="191"/>
      <c r="E841" s="165" t="s">
        <v>308</v>
      </c>
      <c r="F841" s="178"/>
      <c r="G841" s="179"/>
      <c r="H841" s="179"/>
      <c r="I841" s="179"/>
      <c r="J841" s="179"/>
    </row>
    <row r="842" spans="1:10" ht="15.75" customHeight="1">
      <c r="A842" s="156"/>
      <c r="B842" s="177"/>
      <c r="C842" s="191"/>
      <c r="D842" s="191"/>
      <c r="E842" s="165" t="s">
        <v>308</v>
      </c>
      <c r="F842" s="178"/>
      <c r="G842" s="179"/>
      <c r="H842" s="179"/>
      <c r="I842" s="179"/>
      <c r="J842" s="179"/>
    </row>
    <row r="843" spans="1:10" ht="15.75" customHeight="1">
      <c r="A843" s="156"/>
      <c r="B843" s="177"/>
      <c r="C843" s="191"/>
      <c r="D843" s="191"/>
      <c r="E843" s="165" t="s">
        <v>308</v>
      </c>
      <c r="F843" s="178"/>
      <c r="G843" s="179"/>
      <c r="H843" s="179"/>
      <c r="I843" s="179"/>
      <c r="J843" s="179"/>
    </row>
    <row r="844" spans="1:10" ht="15.75" customHeight="1">
      <c r="A844" s="156"/>
      <c r="B844" s="177"/>
      <c r="C844" s="191"/>
      <c r="D844" s="191"/>
      <c r="E844" s="165" t="s">
        <v>321</v>
      </c>
      <c r="F844" s="178"/>
      <c r="G844" s="179"/>
      <c r="H844" s="179"/>
      <c r="I844" s="179"/>
      <c r="J844" s="179"/>
    </row>
    <row r="845" spans="1:10" ht="15.75" customHeight="1">
      <c r="A845" s="156"/>
      <c r="B845" s="177"/>
      <c r="C845" s="191"/>
      <c r="D845" s="191"/>
      <c r="E845" s="165" t="s">
        <v>309</v>
      </c>
      <c r="F845" s="178"/>
      <c r="G845" s="179"/>
      <c r="H845" s="179"/>
      <c r="I845" s="179"/>
      <c r="J845" s="179"/>
    </row>
    <row r="846" spans="1:10" ht="15.75" customHeight="1">
      <c r="A846" s="156"/>
      <c r="B846" s="177"/>
      <c r="C846" s="191"/>
      <c r="D846" s="191"/>
      <c r="E846" s="175" t="s">
        <v>309</v>
      </c>
      <c r="F846" s="178"/>
      <c r="G846" s="179"/>
      <c r="H846" s="179"/>
      <c r="I846" s="179"/>
      <c r="J846" s="179"/>
    </row>
    <row r="847" spans="1:10" ht="15.75" customHeight="1">
      <c r="A847" s="156"/>
      <c r="B847" s="177"/>
      <c r="C847" s="191"/>
      <c r="D847" s="191"/>
      <c r="E847" s="165" t="s">
        <v>309</v>
      </c>
      <c r="F847" s="178"/>
      <c r="G847" s="179"/>
      <c r="H847" s="179"/>
      <c r="I847" s="179"/>
      <c r="J847" s="179"/>
    </row>
    <row r="848" spans="1:10" ht="15.75" customHeight="1">
      <c r="A848" s="156"/>
      <c r="B848" s="177"/>
      <c r="C848" s="191"/>
      <c r="D848" s="191"/>
      <c r="E848" s="165" t="s">
        <v>309</v>
      </c>
      <c r="F848" s="178"/>
      <c r="G848" s="179"/>
      <c r="H848" s="179"/>
      <c r="I848" s="179"/>
      <c r="J848" s="179"/>
    </row>
    <row r="849" spans="1:10" ht="15.75" customHeight="1">
      <c r="A849" s="156"/>
      <c r="B849" s="177"/>
      <c r="C849" s="191"/>
      <c r="D849" s="191"/>
      <c r="E849" s="165" t="s">
        <v>309</v>
      </c>
      <c r="F849" s="178"/>
      <c r="G849" s="179"/>
      <c r="H849" s="179"/>
      <c r="I849" s="179"/>
      <c r="J849" s="179"/>
    </row>
    <row r="850" spans="1:10" ht="15.75" customHeight="1">
      <c r="A850" s="156"/>
      <c r="B850" s="177"/>
      <c r="C850" s="191"/>
      <c r="D850" s="191"/>
      <c r="E850" s="165" t="s">
        <v>309</v>
      </c>
      <c r="F850" s="178"/>
      <c r="G850" s="179"/>
      <c r="H850" s="179"/>
      <c r="I850" s="179"/>
      <c r="J850" s="179"/>
    </row>
    <row r="851" spans="1:10" ht="15.75" customHeight="1">
      <c r="A851" s="156"/>
      <c r="B851" s="177"/>
      <c r="C851" s="191"/>
      <c r="D851" s="191"/>
      <c r="E851" s="165" t="s">
        <v>309</v>
      </c>
      <c r="F851" s="178"/>
      <c r="G851" s="179"/>
      <c r="H851" s="179"/>
      <c r="I851" s="179"/>
      <c r="J851" s="179"/>
    </row>
    <row r="852" spans="1:10" ht="15.75" customHeight="1">
      <c r="A852" s="156"/>
      <c r="B852" s="177"/>
      <c r="C852" s="191"/>
      <c r="D852" s="191"/>
      <c r="E852" s="165" t="s">
        <v>309</v>
      </c>
      <c r="F852" s="178"/>
      <c r="G852" s="179"/>
      <c r="H852" s="179"/>
      <c r="I852" s="179"/>
      <c r="J852" s="179"/>
    </row>
    <row r="853" spans="1:10" ht="15.75" customHeight="1">
      <c r="A853" s="156"/>
      <c r="B853" s="177"/>
      <c r="C853" s="191"/>
      <c r="D853" s="191"/>
      <c r="E853" s="165" t="s">
        <v>309</v>
      </c>
      <c r="F853" s="178"/>
      <c r="G853" s="179"/>
      <c r="H853" s="179"/>
      <c r="I853" s="179"/>
      <c r="J853" s="179"/>
    </row>
    <row r="854" spans="1:10" ht="15.75" customHeight="1">
      <c r="A854" s="156"/>
      <c r="B854" s="177"/>
      <c r="C854" s="191"/>
      <c r="D854" s="191"/>
      <c r="E854" s="165" t="s">
        <v>309</v>
      </c>
      <c r="F854" s="178"/>
      <c r="G854" s="179"/>
      <c r="H854" s="179"/>
      <c r="I854" s="179"/>
      <c r="J854" s="179"/>
    </row>
    <row r="855" spans="1:10" ht="15.75" customHeight="1">
      <c r="A855" s="156"/>
      <c r="B855" s="177"/>
      <c r="C855" s="191"/>
      <c r="D855" s="191"/>
      <c r="E855" s="165" t="s">
        <v>309</v>
      </c>
      <c r="F855" s="178"/>
      <c r="G855" s="179"/>
      <c r="H855" s="179"/>
      <c r="I855" s="179"/>
      <c r="J855" s="179"/>
    </row>
    <row r="856" spans="1:10" ht="15.75" customHeight="1">
      <c r="A856" s="156"/>
      <c r="B856" s="177"/>
      <c r="C856" s="191"/>
      <c r="D856" s="191"/>
      <c r="E856" s="165" t="s">
        <v>310</v>
      </c>
      <c r="F856" s="178"/>
      <c r="G856" s="179"/>
      <c r="H856" s="179"/>
      <c r="I856" s="179"/>
      <c r="J856" s="179"/>
    </row>
    <row r="857" spans="1:10" ht="15.75" customHeight="1">
      <c r="A857" s="156"/>
      <c r="B857" s="177"/>
      <c r="C857" s="191"/>
      <c r="D857" s="191"/>
      <c r="E857" s="165" t="s">
        <v>310</v>
      </c>
      <c r="F857" s="178"/>
      <c r="G857" s="179"/>
      <c r="H857" s="179"/>
      <c r="I857" s="179"/>
      <c r="J857" s="179"/>
    </row>
    <row r="858" spans="1:10" ht="15.75" customHeight="1">
      <c r="A858" s="156"/>
      <c r="B858" s="177"/>
      <c r="C858" s="191"/>
      <c r="D858" s="191"/>
      <c r="E858" s="165" t="s">
        <v>310</v>
      </c>
      <c r="F858" s="178"/>
      <c r="G858" s="179"/>
      <c r="H858" s="179"/>
      <c r="I858" s="179"/>
      <c r="J858" s="179"/>
    </row>
    <row r="859" spans="1:10" ht="15.75" customHeight="1">
      <c r="A859" s="156"/>
      <c r="B859" s="177"/>
      <c r="C859" s="191"/>
      <c r="D859" s="191"/>
      <c r="E859" s="165" t="s">
        <v>310</v>
      </c>
      <c r="F859" s="178"/>
      <c r="G859" s="179"/>
      <c r="H859" s="179"/>
      <c r="I859" s="179"/>
      <c r="J859" s="179"/>
    </row>
    <row r="860" spans="1:10" ht="15.75" customHeight="1">
      <c r="A860" s="156"/>
      <c r="B860" s="177"/>
      <c r="C860" s="191"/>
      <c r="D860" s="191"/>
      <c r="E860" s="176" t="s">
        <v>442</v>
      </c>
      <c r="F860" s="178"/>
      <c r="G860" s="179"/>
      <c r="H860" s="179"/>
      <c r="I860" s="179"/>
      <c r="J860" s="179"/>
    </row>
    <row r="861" spans="1:10" ht="15.75" customHeight="1">
      <c r="A861" s="156"/>
      <c r="B861" s="177"/>
      <c r="C861" s="191"/>
      <c r="D861" s="191"/>
      <c r="E861" s="165" t="s">
        <v>310</v>
      </c>
      <c r="F861" s="178"/>
      <c r="G861" s="179"/>
      <c r="H861" s="179"/>
      <c r="I861" s="179"/>
      <c r="J861" s="179"/>
    </row>
    <row r="862" spans="1:10" ht="15.75" customHeight="1">
      <c r="A862" s="156"/>
      <c r="B862" s="177"/>
      <c r="C862" s="191"/>
      <c r="D862" s="191"/>
      <c r="E862" s="165" t="s">
        <v>310</v>
      </c>
      <c r="F862" s="178"/>
      <c r="G862" s="179"/>
      <c r="H862" s="179"/>
      <c r="I862" s="179"/>
      <c r="J862" s="179"/>
    </row>
    <row r="863" spans="1:10" ht="15.75" customHeight="1">
      <c r="A863" s="156"/>
      <c r="B863" s="177"/>
      <c r="C863" s="191"/>
      <c r="D863" s="191"/>
      <c r="E863" s="165" t="s">
        <v>310</v>
      </c>
      <c r="F863" s="178"/>
      <c r="G863" s="179"/>
      <c r="H863" s="179"/>
      <c r="I863" s="179"/>
      <c r="J863" s="179"/>
    </row>
    <row r="864" spans="1:10" ht="15.75" customHeight="1">
      <c r="A864" s="156"/>
      <c r="B864" s="177"/>
      <c r="C864" s="191"/>
      <c r="D864" s="191"/>
      <c r="E864" s="165" t="s">
        <v>310</v>
      </c>
      <c r="F864" s="178"/>
      <c r="G864" s="179"/>
      <c r="H864" s="179"/>
      <c r="I864" s="179"/>
      <c r="J864" s="179"/>
    </row>
    <row r="865" spans="1:10" ht="15.75" customHeight="1">
      <c r="A865" s="156"/>
      <c r="B865" s="177"/>
      <c r="C865" s="191"/>
      <c r="D865" s="191"/>
      <c r="E865" s="165" t="s">
        <v>310</v>
      </c>
      <c r="F865" s="178"/>
      <c r="G865" s="179"/>
      <c r="H865" s="179"/>
      <c r="I865" s="179"/>
      <c r="J865" s="179"/>
    </row>
    <row r="866" spans="1:10" ht="15.75" customHeight="1">
      <c r="A866" s="156"/>
      <c r="B866" s="177"/>
      <c r="C866" s="191"/>
      <c r="D866" s="191"/>
      <c r="E866" s="165" t="s">
        <v>310</v>
      </c>
      <c r="F866" s="178"/>
      <c r="G866" s="179"/>
      <c r="H866" s="179"/>
      <c r="I866" s="179"/>
      <c r="J866" s="179"/>
    </row>
    <row r="867" spans="1:10" ht="15.75" customHeight="1">
      <c r="A867" s="156"/>
      <c r="B867" s="177"/>
      <c r="C867" s="191"/>
      <c r="D867" s="191"/>
      <c r="E867" s="165" t="s">
        <v>310</v>
      </c>
      <c r="F867" s="178"/>
      <c r="G867" s="179"/>
      <c r="H867" s="179"/>
      <c r="I867" s="179"/>
      <c r="J867" s="179"/>
    </row>
    <row r="868" spans="1:10" ht="15.75" customHeight="1">
      <c r="A868" s="156"/>
      <c r="B868" s="177"/>
      <c r="C868" s="191"/>
      <c r="D868" s="191"/>
      <c r="E868" s="165" t="s">
        <v>123</v>
      </c>
      <c r="F868" s="178"/>
      <c r="G868" s="179"/>
      <c r="H868" s="179"/>
      <c r="I868" s="179"/>
      <c r="J868" s="179"/>
    </row>
    <row r="869" spans="1:10" ht="15.75" customHeight="1">
      <c r="A869" s="156"/>
      <c r="B869" s="177"/>
      <c r="C869" s="191"/>
      <c r="D869" s="191"/>
      <c r="E869" s="175" t="s">
        <v>123</v>
      </c>
      <c r="F869" s="178"/>
      <c r="G869" s="179"/>
      <c r="H869" s="179"/>
      <c r="I869" s="179"/>
      <c r="J869" s="179"/>
    </row>
    <row r="870" spans="1:10" ht="15.75" customHeight="1">
      <c r="A870" s="156"/>
      <c r="B870" s="177"/>
      <c r="C870" s="191"/>
      <c r="D870" s="191"/>
      <c r="E870" s="165" t="s">
        <v>406</v>
      </c>
      <c r="F870" s="178"/>
      <c r="G870" s="179"/>
      <c r="H870" s="179"/>
      <c r="I870" s="179"/>
      <c r="J870" s="179"/>
    </row>
    <row r="871" spans="1:10" ht="15.75" customHeight="1">
      <c r="A871" s="156"/>
      <c r="B871" s="177"/>
      <c r="C871" s="191"/>
      <c r="D871" s="191"/>
      <c r="E871" s="154" t="s">
        <v>123</v>
      </c>
      <c r="F871" s="178"/>
      <c r="G871" s="179"/>
      <c r="H871" s="179"/>
      <c r="I871" s="179"/>
      <c r="J871" s="179"/>
    </row>
    <row r="872" spans="1:10" ht="15.75" customHeight="1">
      <c r="A872" s="156"/>
      <c r="B872" s="177"/>
      <c r="C872" s="191"/>
      <c r="D872" s="191"/>
      <c r="E872" s="154" t="s">
        <v>123</v>
      </c>
      <c r="F872" s="178"/>
      <c r="G872" s="179"/>
      <c r="H872" s="179"/>
      <c r="I872" s="179"/>
      <c r="J872" s="179"/>
    </row>
    <row r="873" spans="1:10" ht="15.75" customHeight="1">
      <c r="A873" s="156"/>
      <c r="B873" s="177"/>
      <c r="C873" s="191"/>
      <c r="D873" s="191"/>
      <c r="E873" s="154" t="s">
        <v>311</v>
      </c>
      <c r="F873" s="178"/>
      <c r="G873" s="179"/>
      <c r="H873" s="179"/>
      <c r="I873" s="179"/>
      <c r="J873" s="179"/>
    </row>
    <row r="874" spans="1:10" ht="15.75" customHeight="1">
      <c r="A874" s="156"/>
      <c r="B874" s="177"/>
      <c r="C874" s="191"/>
      <c r="D874" s="191"/>
      <c r="E874" s="181" t="s">
        <v>500</v>
      </c>
      <c r="F874" s="178"/>
      <c r="G874" s="179"/>
      <c r="H874" s="179"/>
      <c r="I874" s="179"/>
      <c r="J874" s="179"/>
    </row>
    <row r="875" spans="1:10" ht="15.75" customHeight="1">
      <c r="A875" s="156"/>
      <c r="B875" s="177"/>
      <c r="C875" s="191"/>
      <c r="D875" s="191"/>
      <c r="E875" s="182" t="s">
        <v>311</v>
      </c>
      <c r="F875" s="178"/>
      <c r="G875" s="179"/>
      <c r="H875" s="179"/>
      <c r="I875" s="179"/>
      <c r="J875" s="179"/>
    </row>
    <row r="876" spans="1:10" ht="15.75" customHeight="1">
      <c r="A876" s="156"/>
      <c r="B876" s="177"/>
      <c r="C876" s="191"/>
      <c r="D876" s="191"/>
      <c r="E876" s="154" t="s">
        <v>311</v>
      </c>
      <c r="F876" s="178"/>
      <c r="G876" s="179"/>
      <c r="H876" s="179"/>
      <c r="I876" s="179"/>
      <c r="J876" s="179"/>
    </row>
    <row r="877" spans="1:10" ht="15.75" customHeight="1">
      <c r="A877" s="156"/>
      <c r="B877" s="177"/>
      <c r="C877" s="191"/>
      <c r="D877" s="191"/>
      <c r="E877" s="154" t="s">
        <v>311</v>
      </c>
      <c r="F877" s="178"/>
      <c r="G877" s="179"/>
      <c r="H877" s="179"/>
      <c r="I877" s="179"/>
      <c r="J877" s="179"/>
    </row>
    <row r="878" spans="1:10" ht="15.75" customHeight="1">
      <c r="A878" s="156"/>
      <c r="B878" s="177"/>
      <c r="C878" s="191"/>
      <c r="D878" s="191"/>
      <c r="E878" s="181" t="s">
        <v>500</v>
      </c>
      <c r="F878" s="178"/>
      <c r="G878" s="179"/>
      <c r="H878" s="179"/>
      <c r="I878" s="179"/>
      <c r="J878" s="179"/>
    </row>
    <row r="879" spans="1:10" ht="15.75" customHeight="1">
      <c r="A879" s="156"/>
      <c r="B879" s="177"/>
      <c r="C879" s="191"/>
      <c r="D879" s="191"/>
      <c r="E879" s="154" t="s">
        <v>311</v>
      </c>
      <c r="F879" s="178"/>
      <c r="G879" s="179"/>
      <c r="H879" s="179"/>
      <c r="I879" s="179"/>
      <c r="J879" s="179"/>
    </row>
    <row r="880" spans="1:10" ht="15.75" customHeight="1">
      <c r="A880" s="156"/>
      <c r="B880" s="177"/>
      <c r="C880" s="191"/>
      <c r="D880" s="191"/>
      <c r="E880" s="154" t="s">
        <v>311</v>
      </c>
      <c r="F880" s="178"/>
      <c r="G880" s="179"/>
      <c r="H880" s="179"/>
      <c r="I880" s="179"/>
      <c r="J880" s="179"/>
    </row>
    <row r="881" spans="1:10" ht="15.75" customHeight="1">
      <c r="A881" s="156"/>
      <c r="B881" s="177"/>
      <c r="C881" s="191"/>
      <c r="D881" s="191"/>
      <c r="E881" s="154" t="s">
        <v>311</v>
      </c>
      <c r="F881" s="178"/>
      <c r="G881" s="179"/>
      <c r="H881" s="179"/>
      <c r="I881" s="179"/>
      <c r="J881" s="179"/>
    </row>
    <row r="882" spans="1:10" ht="15.75" customHeight="1">
      <c r="A882" s="156"/>
      <c r="B882" s="177"/>
      <c r="C882" s="191"/>
      <c r="D882" s="191"/>
      <c r="E882" s="154" t="s">
        <v>311</v>
      </c>
      <c r="F882" s="178"/>
      <c r="G882" s="179"/>
      <c r="H882" s="179"/>
      <c r="I882" s="179"/>
      <c r="J882" s="179"/>
    </row>
    <row r="883" spans="1:10" ht="15.75" customHeight="1">
      <c r="A883" s="156"/>
      <c r="B883" s="177"/>
      <c r="C883" s="191"/>
      <c r="D883" s="191"/>
      <c r="E883" s="185" t="s">
        <v>500</v>
      </c>
      <c r="F883" s="178"/>
      <c r="G883" s="179"/>
      <c r="H883" s="179"/>
      <c r="I883" s="179"/>
      <c r="J883" s="179"/>
    </row>
    <row r="884" spans="1:10" ht="15.75" customHeight="1">
      <c r="A884" s="156"/>
      <c r="B884" s="177"/>
      <c r="C884" s="191"/>
      <c r="D884" s="191"/>
      <c r="E884" s="154" t="s">
        <v>513</v>
      </c>
      <c r="F884" s="178"/>
      <c r="G884" s="179"/>
      <c r="H884" s="179"/>
      <c r="I884" s="179"/>
      <c r="J884" s="179"/>
    </row>
    <row r="885" spans="1:10" ht="15.75" customHeight="1">
      <c r="A885" s="156"/>
      <c r="B885" s="177"/>
      <c r="C885" s="191"/>
      <c r="D885" s="191"/>
      <c r="E885" s="154" t="s">
        <v>312</v>
      </c>
      <c r="F885" s="178"/>
      <c r="G885" s="179"/>
      <c r="H885" s="179"/>
      <c r="I885" s="179"/>
      <c r="J885" s="179"/>
    </row>
    <row r="886" spans="1:10" ht="15.75" customHeight="1">
      <c r="A886" s="156"/>
      <c r="B886" s="177"/>
      <c r="C886" s="191"/>
      <c r="D886" s="191"/>
      <c r="E886" s="154" t="s">
        <v>312</v>
      </c>
      <c r="F886" s="178"/>
      <c r="G886" s="179"/>
      <c r="H886" s="179"/>
      <c r="I886" s="179"/>
      <c r="J886" s="179"/>
    </row>
    <row r="887" spans="1:10" ht="15.75" customHeight="1">
      <c r="A887" s="156"/>
      <c r="B887" s="177"/>
      <c r="C887" s="191"/>
      <c r="D887" s="191"/>
      <c r="E887" s="154" t="s">
        <v>312</v>
      </c>
      <c r="F887" s="178"/>
      <c r="G887" s="179"/>
      <c r="H887" s="179"/>
      <c r="I887" s="179"/>
      <c r="J887" s="179"/>
    </row>
    <row r="888" spans="1:10" ht="15.75" customHeight="1">
      <c r="A888" s="156"/>
      <c r="B888" s="177"/>
      <c r="C888" s="191"/>
      <c r="D888" s="191"/>
      <c r="E888" s="154" t="s">
        <v>312</v>
      </c>
      <c r="F888" s="178"/>
      <c r="G888" s="179"/>
      <c r="H888" s="179"/>
      <c r="I888" s="179"/>
      <c r="J888" s="179"/>
    </row>
    <row r="889" spans="1:10" ht="15.75" customHeight="1">
      <c r="A889" s="156"/>
      <c r="B889" s="177"/>
      <c r="C889" s="191"/>
      <c r="D889" s="191"/>
      <c r="E889" s="154" t="s">
        <v>312</v>
      </c>
      <c r="F889" s="178"/>
      <c r="G889" s="179"/>
      <c r="H889" s="179"/>
      <c r="I889" s="179"/>
      <c r="J889" s="179"/>
    </row>
    <row r="890" spans="1:10" ht="15.75" customHeight="1">
      <c r="A890" s="156"/>
      <c r="B890" s="177"/>
      <c r="C890" s="191"/>
      <c r="D890" s="191"/>
      <c r="E890" s="185" t="s">
        <v>520</v>
      </c>
      <c r="F890" s="178"/>
      <c r="G890" s="179"/>
      <c r="H890" s="179"/>
      <c r="I890" s="179"/>
      <c r="J890" s="179"/>
    </row>
    <row r="891" spans="1:10" ht="15.75" customHeight="1">
      <c r="A891" s="156"/>
      <c r="B891" s="177"/>
      <c r="C891" s="191"/>
      <c r="D891" s="191"/>
      <c r="E891" s="185" t="s">
        <v>520</v>
      </c>
      <c r="F891" s="178"/>
      <c r="G891" s="179"/>
      <c r="H891" s="179"/>
      <c r="I891" s="179"/>
      <c r="J891" s="179"/>
    </row>
    <row r="892" spans="1:10" ht="15.75" customHeight="1">
      <c r="A892" s="156"/>
      <c r="B892" s="177"/>
      <c r="C892" s="191"/>
      <c r="D892" s="191"/>
      <c r="E892" s="185" t="s">
        <v>520</v>
      </c>
      <c r="F892" s="178"/>
      <c r="G892" s="179"/>
      <c r="H892" s="179"/>
      <c r="I892" s="179"/>
      <c r="J892" s="179"/>
    </row>
    <row r="893" spans="1:10" ht="15.75" customHeight="1">
      <c r="A893" s="156"/>
      <c r="B893" s="177"/>
      <c r="C893" s="191"/>
      <c r="D893" s="191"/>
      <c r="E893" s="185" t="s">
        <v>520</v>
      </c>
      <c r="F893" s="178"/>
      <c r="G893" s="179"/>
      <c r="H893" s="179"/>
      <c r="I893" s="179"/>
      <c r="J893" s="179"/>
    </row>
    <row r="894" spans="1:10" ht="15.75" customHeight="1">
      <c r="A894" s="156"/>
      <c r="B894" s="177"/>
      <c r="C894" s="191"/>
      <c r="D894" s="191"/>
      <c r="E894" s="154" t="s">
        <v>313</v>
      </c>
      <c r="F894" s="178"/>
      <c r="G894" s="179"/>
      <c r="H894" s="179"/>
      <c r="I894" s="179"/>
      <c r="J894" s="179"/>
    </row>
    <row r="895" spans="1:10" ht="15.75" customHeight="1">
      <c r="A895" s="156"/>
      <c r="B895" s="177"/>
      <c r="C895" s="191"/>
      <c r="D895" s="191"/>
      <c r="E895" s="154" t="s">
        <v>313</v>
      </c>
      <c r="F895" s="178"/>
      <c r="G895" s="179"/>
      <c r="H895" s="179"/>
      <c r="I895" s="179"/>
      <c r="J895" s="179"/>
    </row>
    <row r="896" spans="1:10" ht="15.75" customHeight="1">
      <c r="A896" s="156"/>
      <c r="B896" s="177"/>
      <c r="C896" s="191"/>
      <c r="D896" s="191"/>
      <c r="E896" s="154" t="s">
        <v>313</v>
      </c>
      <c r="F896" s="178"/>
      <c r="G896" s="179"/>
      <c r="H896" s="179"/>
      <c r="I896" s="179"/>
      <c r="J896" s="179"/>
    </row>
    <row r="897" spans="1:10" ht="15.75" customHeight="1">
      <c r="A897" s="156"/>
      <c r="B897" s="177"/>
      <c r="C897" s="191"/>
      <c r="D897" s="191"/>
      <c r="E897" s="154" t="s">
        <v>314</v>
      </c>
      <c r="F897" s="178"/>
      <c r="G897" s="179"/>
      <c r="H897" s="179"/>
      <c r="I897" s="179"/>
      <c r="J897" s="179"/>
    </row>
    <row r="898" spans="1:10" ht="15.75" customHeight="1">
      <c r="A898" s="156"/>
      <c r="B898" s="177"/>
      <c r="C898" s="191"/>
      <c r="D898" s="191"/>
      <c r="E898" s="154" t="s">
        <v>314</v>
      </c>
      <c r="F898" s="178"/>
      <c r="G898" s="179"/>
      <c r="H898" s="179"/>
      <c r="I898" s="179"/>
      <c r="J898" s="179"/>
    </row>
    <row r="899" spans="1:10" ht="15.75" customHeight="1">
      <c r="A899" s="156"/>
      <c r="B899" s="177"/>
      <c r="C899" s="191"/>
      <c r="D899" s="191"/>
      <c r="E899" s="154" t="s">
        <v>314</v>
      </c>
      <c r="F899" s="178"/>
      <c r="G899" s="179"/>
      <c r="H899" s="179"/>
      <c r="I899" s="179"/>
      <c r="J899" s="179"/>
    </row>
    <row r="900" spans="1:10" ht="15.75" customHeight="1">
      <c r="A900" s="156"/>
      <c r="B900" s="177"/>
      <c r="C900" s="191"/>
      <c r="D900" s="191"/>
      <c r="E900" s="154" t="s">
        <v>314</v>
      </c>
      <c r="F900" s="178"/>
      <c r="G900" s="179"/>
      <c r="H900" s="179"/>
      <c r="I900" s="179"/>
      <c r="J900" s="179"/>
    </row>
    <row r="901" spans="1:10" ht="15.75" customHeight="1">
      <c r="A901" s="156"/>
      <c r="B901" s="177"/>
      <c r="C901" s="191"/>
      <c r="D901" s="191"/>
      <c r="E901" s="154" t="s">
        <v>314</v>
      </c>
      <c r="F901" s="178"/>
      <c r="G901" s="179"/>
      <c r="H901" s="179"/>
      <c r="I901" s="179"/>
      <c r="J901" s="179"/>
    </row>
    <row r="902" spans="1:10" ht="15.75" customHeight="1">
      <c r="A902" s="156"/>
      <c r="B902" s="177"/>
      <c r="C902" s="191"/>
      <c r="D902" s="191"/>
      <c r="E902" s="154" t="s">
        <v>531</v>
      </c>
      <c r="F902" s="178"/>
      <c r="G902" s="179"/>
      <c r="H902" s="179"/>
      <c r="I902" s="179"/>
      <c r="J902" s="179"/>
    </row>
    <row r="903" spans="1:10" ht="15.75" customHeight="1">
      <c r="A903" s="156"/>
      <c r="B903" s="177"/>
      <c r="C903" s="191"/>
      <c r="D903" s="191"/>
      <c r="E903" s="154" t="s">
        <v>315</v>
      </c>
      <c r="F903" s="178"/>
      <c r="G903" s="179"/>
      <c r="H903" s="179"/>
      <c r="I903" s="179"/>
      <c r="J903" s="179"/>
    </row>
    <row r="904" spans="1:10" ht="15.75" customHeight="1">
      <c r="A904" s="156"/>
      <c r="B904" s="177"/>
      <c r="C904" s="191"/>
      <c r="D904" s="191"/>
      <c r="E904" s="154" t="s">
        <v>315</v>
      </c>
      <c r="F904" s="178"/>
      <c r="G904" s="179"/>
      <c r="H904" s="179"/>
      <c r="I904" s="179"/>
      <c r="J904" s="179"/>
    </row>
    <row r="905" spans="1:10" ht="15.75" customHeight="1">
      <c r="A905" s="156"/>
      <c r="B905" s="177"/>
      <c r="C905" s="191"/>
      <c r="D905" s="191"/>
      <c r="E905" s="154" t="s">
        <v>536</v>
      </c>
      <c r="F905" s="178"/>
      <c r="G905" s="179"/>
      <c r="H905" s="179"/>
      <c r="I905" s="179"/>
      <c r="J905" s="179"/>
    </row>
    <row r="906" spans="1:10" ht="15.75" customHeight="1">
      <c r="A906" s="156"/>
      <c r="B906" s="177"/>
      <c r="C906" s="191"/>
      <c r="D906" s="191"/>
      <c r="E906" s="154" t="s">
        <v>315</v>
      </c>
      <c r="F906" s="178"/>
      <c r="G906" s="179"/>
      <c r="H906" s="179"/>
      <c r="I906" s="179"/>
      <c r="J906" s="179"/>
    </row>
    <row r="907" spans="1:10" ht="15.75" customHeight="1">
      <c r="A907" s="156"/>
      <c r="B907" s="177"/>
      <c r="C907" s="191"/>
      <c r="D907" s="191"/>
      <c r="E907" s="181" t="s">
        <v>448</v>
      </c>
      <c r="F907" s="178"/>
      <c r="G907" s="179"/>
      <c r="H907" s="179"/>
      <c r="I907" s="179"/>
      <c r="J907" s="179"/>
    </row>
    <row r="908" spans="1:10" ht="15.75" customHeight="1">
      <c r="A908" s="156"/>
      <c r="B908" s="177"/>
      <c r="C908" s="191"/>
      <c r="D908" s="191"/>
      <c r="E908" s="181" t="s">
        <v>448</v>
      </c>
      <c r="F908" s="178"/>
      <c r="G908" s="179"/>
      <c r="H908" s="179"/>
      <c r="I908" s="179"/>
      <c r="J908" s="179"/>
    </row>
    <row r="909" spans="1:10" ht="15.75" customHeight="1">
      <c r="A909" s="156"/>
      <c r="B909" s="177"/>
      <c r="C909" s="191"/>
      <c r="D909" s="191"/>
      <c r="E909" s="154" t="s">
        <v>128</v>
      </c>
      <c r="F909" s="178"/>
      <c r="G909" s="179"/>
      <c r="H909" s="179"/>
      <c r="I909" s="179"/>
      <c r="J909" s="179"/>
    </row>
    <row r="910" spans="1:10" ht="15.75" customHeight="1">
      <c r="A910" s="156"/>
      <c r="B910" s="177"/>
      <c r="C910" s="191"/>
      <c r="D910" s="191"/>
      <c r="E910" s="154" t="s">
        <v>128</v>
      </c>
      <c r="F910" s="178"/>
      <c r="G910" s="179"/>
      <c r="H910" s="179"/>
      <c r="I910" s="179"/>
      <c r="J910" s="179"/>
    </row>
    <row r="911" spans="1:10" ht="15.75" customHeight="1">
      <c r="A911" s="156"/>
      <c r="B911" s="177"/>
      <c r="C911" s="191"/>
      <c r="D911" s="191"/>
      <c r="E911" s="154" t="s">
        <v>128</v>
      </c>
      <c r="F911" s="178"/>
      <c r="G911" s="179"/>
      <c r="H911" s="179"/>
      <c r="I911" s="179"/>
      <c r="J911" s="179"/>
    </row>
    <row r="912" spans="1:10" ht="15.75" customHeight="1">
      <c r="A912" s="156"/>
      <c r="B912" s="177"/>
      <c r="C912" s="191"/>
      <c r="D912" s="191"/>
      <c r="E912" s="154" t="s">
        <v>128</v>
      </c>
      <c r="F912" s="178"/>
      <c r="G912" s="179"/>
      <c r="H912" s="179"/>
      <c r="I912" s="179"/>
      <c r="J912" s="179"/>
    </row>
    <row r="913" spans="1:10" ht="15.75" customHeight="1">
      <c r="A913" s="156"/>
      <c r="B913" s="177"/>
      <c r="C913" s="191"/>
      <c r="D913" s="191"/>
      <c r="E913" s="154" t="s">
        <v>128</v>
      </c>
      <c r="F913" s="178"/>
      <c r="G913" s="179"/>
      <c r="H913" s="179"/>
      <c r="I913" s="179"/>
      <c r="J913" s="179"/>
    </row>
    <row r="914" spans="1:10" ht="15.75" customHeight="1">
      <c r="A914" s="156"/>
      <c r="B914" s="177"/>
      <c r="C914" s="191"/>
      <c r="D914" s="191"/>
      <c r="E914" s="154" t="s">
        <v>128</v>
      </c>
      <c r="F914" s="178"/>
      <c r="G914" s="179"/>
      <c r="H914" s="179"/>
      <c r="I914" s="179"/>
      <c r="J914" s="179"/>
    </row>
    <row r="915" spans="1:10" ht="15.75" customHeight="1">
      <c r="A915" s="156"/>
      <c r="B915" s="177"/>
      <c r="C915" s="191"/>
      <c r="D915" s="191"/>
      <c r="E915" s="154" t="s">
        <v>128</v>
      </c>
      <c r="F915" s="178"/>
      <c r="G915" s="179"/>
      <c r="H915" s="179"/>
      <c r="I915" s="179"/>
      <c r="J915" s="179"/>
    </row>
    <row r="916" spans="1:10" ht="15.75" customHeight="1">
      <c r="A916" s="156"/>
      <c r="B916" s="177"/>
      <c r="C916" s="191"/>
      <c r="D916" s="191"/>
      <c r="E916" s="154" t="s">
        <v>128</v>
      </c>
      <c r="F916" s="178"/>
      <c r="G916" s="179"/>
      <c r="H916" s="179"/>
      <c r="I916" s="179"/>
      <c r="J916" s="179"/>
    </row>
    <row r="917" spans="1:10" ht="15.75" customHeight="1">
      <c r="A917" s="156"/>
      <c r="B917" s="177"/>
      <c r="C917" s="191"/>
      <c r="D917" s="191"/>
      <c r="E917" s="185" t="s">
        <v>128</v>
      </c>
      <c r="F917" s="178"/>
      <c r="G917" s="179"/>
      <c r="H917" s="179"/>
      <c r="I917" s="179"/>
      <c r="J917" s="179"/>
    </row>
    <row r="918" spans="1:10" ht="15.75" customHeight="1">
      <c r="A918" s="156"/>
      <c r="B918" s="177"/>
      <c r="C918" s="191"/>
      <c r="D918" s="191"/>
      <c r="E918" s="154" t="s">
        <v>316</v>
      </c>
      <c r="F918" s="178"/>
      <c r="G918" s="179"/>
      <c r="H918" s="179"/>
      <c r="I918" s="179"/>
      <c r="J918" s="179"/>
    </row>
    <row r="919" spans="1:10" ht="15.75" customHeight="1">
      <c r="A919" s="156"/>
      <c r="B919" s="177"/>
      <c r="C919" s="191"/>
      <c r="D919" s="191"/>
      <c r="E919" s="154" t="s">
        <v>316</v>
      </c>
      <c r="F919" s="178"/>
      <c r="G919" s="179"/>
      <c r="H919" s="179"/>
      <c r="I919" s="179"/>
      <c r="J919" s="179"/>
    </row>
    <row r="920" spans="1:10" ht="15.75" customHeight="1">
      <c r="A920" s="156"/>
      <c r="B920" s="177"/>
      <c r="C920" s="191"/>
      <c r="D920" s="191"/>
      <c r="E920" s="154" t="s">
        <v>316</v>
      </c>
      <c r="F920" s="178"/>
      <c r="G920" s="179"/>
      <c r="H920" s="179"/>
      <c r="I920" s="179"/>
      <c r="J920" s="179"/>
    </row>
    <row r="921" spans="1:10" ht="15.75" customHeight="1">
      <c r="A921" s="156"/>
      <c r="B921" s="177"/>
      <c r="C921" s="191"/>
      <c r="D921" s="191"/>
      <c r="E921" s="154" t="s">
        <v>316</v>
      </c>
      <c r="F921" s="178"/>
      <c r="G921" s="179"/>
      <c r="H921" s="179"/>
      <c r="I921" s="179"/>
      <c r="J921" s="179"/>
    </row>
    <row r="922" spans="1:10" ht="15.75" customHeight="1">
      <c r="A922" s="156"/>
      <c r="B922" s="177"/>
      <c r="C922" s="191"/>
      <c r="D922" s="191"/>
      <c r="E922" s="154" t="s">
        <v>316</v>
      </c>
      <c r="F922" s="178"/>
      <c r="G922" s="179"/>
      <c r="H922" s="179"/>
      <c r="I922" s="179"/>
      <c r="J922" s="179"/>
    </row>
    <row r="923" spans="1:10" ht="15.75" customHeight="1">
      <c r="A923" s="156"/>
      <c r="B923" s="177"/>
      <c r="C923" s="191"/>
      <c r="D923" s="191"/>
      <c r="E923" s="154" t="s">
        <v>316</v>
      </c>
      <c r="F923" s="178"/>
      <c r="G923" s="179"/>
      <c r="H923" s="179"/>
      <c r="I923" s="179"/>
      <c r="J923" s="179"/>
    </row>
    <row r="924" spans="1:10" ht="15.75" customHeight="1">
      <c r="A924" s="156"/>
      <c r="B924" s="177"/>
      <c r="C924" s="191"/>
      <c r="D924" s="191"/>
      <c r="E924" s="154" t="s">
        <v>316</v>
      </c>
      <c r="F924" s="178"/>
      <c r="G924" s="179"/>
      <c r="H924" s="179"/>
      <c r="I924" s="179"/>
      <c r="J924" s="179"/>
    </row>
    <row r="925" spans="1:10" ht="15.75" customHeight="1">
      <c r="A925" s="156"/>
      <c r="B925" s="177"/>
      <c r="C925" s="191"/>
      <c r="D925" s="191"/>
      <c r="E925" s="185" t="s">
        <v>553</v>
      </c>
      <c r="F925" s="178"/>
      <c r="G925" s="179"/>
      <c r="H925" s="179"/>
      <c r="I925" s="179"/>
      <c r="J925" s="179"/>
    </row>
    <row r="926" spans="1:10" ht="15.75" customHeight="1">
      <c r="A926" s="156"/>
      <c r="B926" s="177"/>
      <c r="C926" s="191"/>
      <c r="D926" s="191"/>
      <c r="E926" s="182" t="s">
        <v>317</v>
      </c>
      <c r="F926" s="178"/>
      <c r="G926" s="179"/>
      <c r="H926" s="179"/>
      <c r="I926" s="179"/>
      <c r="J926" s="179"/>
    </row>
    <row r="927" spans="1:10" ht="15.75" customHeight="1">
      <c r="A927" s="156"/>
      <c r="B927" s="177"/>
      <c r="C927" s="191"/>
      <c r="D927" s="191"/>
      <c r="E927" s="154" t="s">
        <v>317</v>
      </c>
      <c r="F927" s="178"/>
      <c r="G927" s="179"/>
      <c r="H927" s="179"/>
      <c r="I927" s="179"/>
      <c r="J927" s="179"/>
    </row>
    <row r="928" spans="1:10" ht="15.75" customHeight="1">
      <c r="A928" s="156"/>
      <c r="B928" s="177"/>
      <c r="C928" s="191"/>
      <c r="D928" s="191"/>
      <c r="E928" s="154" t="s">
        <v>317</v>
      </c>
      <c r="F928" s="178"/>
      <c r="G928" s="179"/>
      <c r="H928" s="179"/>
      <c r="I928" s="179"/>
      <c r="J928" s="179"/>
    </row>
    <row r="929" spans="1:10" ht="15.75" customHeight="1">
      <c r="A929" s="156"/>
      <c r="B929" s="177"/>
      <c r="C929" s="191"/>
      <c r="D929" s="191"/>
      <c r="E929" s="154" t="s">
        <v>317</v>
      </c>
      <c r="F929" s="178"/>
      <c r="G929" s="179"/>
      <c r="H929" s="179"/>
      <c r="I929" s="179"/>
      <c r="J929" s="179"/>
    </row>
    <row r="930" spans="1:10" ht="15.75" customHeight="1">
      <c r="A930" s="156"/>
      <c r="B930" s="177"/>
      <c r="C930" s="191"/>
      <c r="D930" s="191"/>
      <c r="E930" s="185" t="s">
        <v>317</v>
      </c>
      <c r="F930" s="178"/>
      <c r="G930" s="179"/>
      <c r="H930" s="179"/>
      <c r="I930" s="179"/>
      <c r="J930" s="179"/>
    </row>
    <row r="931" spans="1:10" ht="15.75" customHeight="1">
      <c r="A931" s="156"/>
      <c r="B931" s="177"/>
      <c r="C931" s="191"/>
      <c r="D931" s="191"/>
      <c r="E931" s="185" t="s">
        <v>317</v>
      </c>
      <c r="F931" s="178"/>
      <c r="G931" s="179"/>
      <c r="H931" s="179"/>
      <c r="I931" s="179"/>
      <c r="J931" s="179"/>
    </row>
    <row r="932" spans="1:10" ht="15.75" customHeight="1">
      <c r="A932" s="156"/>
      <c r="B932" s="177"/>
      <c r="C932" s="191"/>
      <c r="D932" s="191"/>
      <c r="E932" s="185" t="s">
        <v>317</v>
      </c>
      <c r="F932" s="178"/>
      <c r="G932" s="179"/>
      <c r="H932" s="179"/>
      <c r="I932" s="179"/>
      <c r="J932" s="179"/>
    </row>
    <row r="933" spans="1:10" ht="15.75" customHeight="1">
      <c r="A933" s="156"/>
      <c r="B933" s="177"/>
      <c r="C933" s="191"/>
      <c r="D933" s="191"/>
      <c r="E933" s="185" t="s">
        <v>565</v>
      </c>
      <c r="F933" s="178"/>
      <c r="G933" s="179"/>
      <c r="H933" s="179"/>
      <c r="I933" s="179"/>
      <c r="J933" s="179"/>
    </row>
    <row r="934" spans="1:10" ht="15.75" customHeight="1">
      <c r="A934" s="156"/>
      <c r="B934" s="177"/>
      <c r="C934" s="191"/>
      <c r="D934" s="191"/>
      <c r="E934" s="154" t="s">
        <v>567</v>
      </c>
      <c r="F934" s="178"/>
      <c r="G934" s="179"/>
      <c r="H934" s="179"/>
      <c r="I934" s="179"/>
      <c r="J934" s="179"/>
    </row>
    <row r="935" spans="1:10" ht="15.75" customHeight="1">
      <c r="A935" s="156"/>
      <c r="B935" s="177"/>
      <c r="C935" s="191"/>
      <c r="D935" s="191"/>
      <c r="E935" s="185" t="s">
        <v>569</v>
      </c>
      <c r="F935" s="178"/>
      <c r="G935" s="179"/>
      <c r="H935" s="179"/>
      <c r="I935" s="179"/>
      <c r="J935" s="179"/>
    </row>
    <row r="936" spans="1:10" ht="15.75" customHeight="1">
      <c r="A936" s="156"/>
      <c r="B936" s="177"/>
      <c r="C936" s="191"/>
      <c r="D936" s="191"/>
      <c r="E936" s="154" t="s">
        <v>318</v>
      </c>
      <c r="F936" s="178"/>
      <c r="G936" s="179"/>
      <c r="H936" s="179"/>
      <c r="I936" s="179"/>
      <c r="J936" s="179"/>
    </row>
    <row r="937" spans="1:10" ht="15.75" customHeight="1">
      <c r="A937" s="156"/>
      <c r="B937" s="177"/>
      <c r="C937" s="191"/>
      <c r="D937" s="191"/>
      <c r="E937" s="154" t="s">
        <v>318</v>
      </c>
      <c r="F937" s="178"/>
      <c r="G937" s="179"/>
      <c r="H937" s="179"/>
      <c r="I937" s="179"/>
      <c r="J937" s="179"/>
    </row>
    <row r="938" spans="1:10" ht="15.75" customHeight="1">
      <c r="A938" s="156"/>
      <c r="B938" s="177"/>
      <c r="C938" s="191"/>
      <c r="D938" s="191"/>
      <c r="E938" s="154" t="s">
        <v>318</v>
      </c>
      <c r="F938" s="178"/>
      <c r="G938" s="179"/>
      <c r="H938" s="179"/>
      <c r="I938" s="179"/>
      <c r="J938" s="179"/>
    </row>
    <row r="939" spans="1:10" ht="15.75" customHeight="1">
      <c r="A939" s="156"/>
      <c r="B939" s="177"/>
      <c r="C939" s="191"/>
      <c r="D939" s="191"/>
      <c r="E939" s="182" t="s">
        <v>318</v>
      </c>
      <c r="F939" s="178"/>
      <c r="G939" s="179"/>
      <c r="H939" s="179"/>
      <c r="I939" s="179"/>
      <c r="J939" s="179"/>
    </row>
    <row r="940" spans="1:10" ht="15.75" customHeight="1">
      <c r="A940" s="156"/>
      <c r="B940" s="177"/>
      <c r="C940" s="191"/>
      <c r="D940" s="191"/>
      <c r="E940" s="154" t="s">
        <v>318</v>
      </c>
      <c r="F940" s="178"/>
      <c r="G940" s="179"/>
      <c r="H940" s="179"/>
      <c r="I940" s="179"/>
      <c r="J940" s="179"/>
    </row>
    <row r="941" spans="1:10" ht="15.75" customHeight="1">
      <c r="A941" s="156"/>
      <c r="B941" s="177"/>
      <c r="C941" s="191"/>
      <c r="D941" s="191"/>
      <c r="E941" s="154" t="s">
        <v>318</v>
      </c>
      <c r="F941" s="178"/>
      <c r="G941" s="179"/>
      <c r="H941" s="179"/>
      <c r="I941" s="179"/>
      <c r="J941" s="179"/>
    </row>
    <row r="942" spans="1:10" ht="15.75" customHeight="1">
      <c r="A942" s="156"/>
      <c r="B942" s="177"/>
      <c r="C942" s="191"/>
      <c r="D942" s="191"/>
      <c r="E942" s="154" t="s">
        <v>318</v>
      </c>
      <c r="F942" s="178"/>
      <c r="G942" s="179"/>
      <c r="H942" s="179"/>
      <c r="I942" s="179"/>
      <c r="J942" s="179"/>
    </row>
    <row r="943" spans="1:10" ht="15.75" customHeight="1">
      <c r="A943" s="156"/>
      <c r="B943" s="177"/>
      <c r="C943" s="191"/>
      <c r="D943" s="191"/>
      <c r="E943" s="154" t="s">
        <v>318</v>
      </c>
      <c r="F943" s="178"/>
      <c r="G943" s="179"/>
      <c r="H943" s="179"/>
      <c r="I943" s="179"/>
      <c r="J943" s="179"/>
    </row>
    <row r="944" spans="1:10" ht="15.75" customHeight="1">
      <c r="A944" s="156"/>
      <c r="B944" s="177"/>
      <c r="C944" s="191"/>
      <c r="D944" s="191"/>
      <c r="E944" s="154" t="s">
        <v>318</v>
      </c>
      <c r="F944" s="178"/>
      <c r="G944" s="179"/>
      <c r="H944" s="179"/>
      <c r="I944" s="179"/>
      <c r="J944" s="179"/>
    </row>
    <row r="945" spans="1:10" ht="15.75" customHeight="1">
      <c r="A945" s="156"/>
      <c r="B945" s="177"/>
      <c r="C945" s="191"/>
      <c r="D945" s="191"/>
      <c r="E945" s="154" t="s">
        <v>318</v>
      </c>
      <c r="F945" s="178"/>
      <c r="G945" s="179"/>
      <c r="H945" s="179"/>
      <c r="I945" s="179"/>
      <c r="J945" s="179"/>
    </row>
    <row r="946" spans="1:10" ht="15.75" customHeight="1">
      <c r="A946" s="156"/>
      <c r="B946" s="177"/>
      <c r="C946" s="191"/>
      <c r="D946" s="191"/>
      <c r="E946" s="182" t="s">
        <v>319</v>
      </c>
      <c r="F946" s="178"/>
      <c r="G946" s="179"/>
      <c r="H946" s="179"/>
      <c r="I946" s="179"/>
      <c r="J946" s="179"/>
    </row>
    <row r="947" spans="1:10" ht="15.75" customHeight="1">
      <c r="A947" s="156"/>
      <c r="B947" s="177"/>
      <c r="C947" s="191"/>
      <c r="D947" s="191"/>
      <c r="E947" s="154" t="s">
        <v>319</v>
      </c>
      <c r="F947" s="178"/>
      <c r="G947" s="179"/>
      <c r="H947" s="179"/>
      <c r="I947" s="179"/>
      <c r="J947" s="179"/>
    </row>
    <row r="948" spans="1:10" ht="15.75" customHeight="1">
      <c r="A948" s="156"/>
      <c r="B948" s="177"/>
      <c r="C948" s="191"/>
      <c r="D948" s="191"/>
      <c r="E948" s="154" t="s">
        <v>319</v>
      </c>
      <c r="F948" s="178"/>
      <c r="G948" s="179"/>
      <c r="H948" s="179"/>
      <c r="I948" s="179"/>
      <c r="J948" s="179"/>
    </row>
    <row r="949" spans="1:10" ht="15.75" customHeight="1">
      <c r="A949" s="156"/>
      <c r="B949" s="177"/>
      <c r="C949" s="191"/>
      <c r="D949" s="191"/>
      <c r="E949" s="154" t="s">
        <v>319</v>
      </c>
      <c r="F949" s="178"/>
      <c r="G949" s="179"/>
      <c r="H949" s="179"/>
      <c r="I949" s="179"/>
      <c r="J949" s="179"/>
    </row>
    <row r="950" spans="1:10" ht="15.75" customHeight="1">
      <c r="A950" s="156"/>
      <c r="B950" s="177"/>
      <c r="C950" s="191"/>
      <c r="D950" s="191"/>
      <c r="E950" s="154" t="s">
        <v>319</v>
      </c>
      <c r="F950" s="178"/>
      <c r="G950" s="179"/>
      <c r="H950" s="179"/>
      <c r="I950" s="179"/>
      <c r="J950" s="179"/>
    </row>
    <row r="951" spans="1:10" ht="15.75" customHeight="1">
      <c r="A951" s="156"/>
      <c r="B951" s="177"/>
      <c r="C951" s="191"/>
      <c r="D951" s="191"/>
      <c r="E951" s="154" t="s">
        <v>319</v>
      </c>
      <c r="F951" s="178"/>
      <c r="G951" s="179"/>
      <c r="H951" s="179"/>
      <c r="I951" s="179"/>
      <c r="J951" s="179"/>
    </row>
    <row r="952" spans="1:10" ht="15.75" customHeight="1">
      <c r="A952" s="156"/>
      <c r="B952" s="177"/>
      <c r="C952" s="191"/>
      <c r="D952" s="191"/>
      <c r="E952" s="154" t="s">
        <v>319</v>
      </c>
      <c r="F952" s="178"/>
      <c r="G952" s="179"/>
      <c r="H952" s="179"/>
      <c r="I952" s="179"/>
      <c r="J952" s="179"/>
    </row>
    <row r="953" spans="1:10" ht="15.75" customHeight="1">
      <c r="A953" s="156"/>
      <c r="B953" s="177"/>
      <c r="C953" s="191"/>
      <c r="D953" s="191"/>
      <c r="E953" s="154" t="s">
        <v>319</v>
      </c>
      <c r="F953" s="178"/>
      <c r="G953" s="179"/>
      <c r="H953" s="179"/>
      <c r="I953" s="179"/>
      <c r="J953" s="179"/>
    </row>
    <row r="954" spans="1:10" ht="15.75" customHeight="1">
      <c r="A954" s="156"/>
      <c r="B954" s="177"/>
      <c r="C954" s="191"/>
      <c r="D954" s="191"/>
      <c r="E954" s="154" t="s">
        <v>319</v>
      </c>
      <c r="F954" s="178"/>
      <c r="G954" s="179"/>
      <c r="H954" s="179"/>
      <c r="I954" s="179"/>
      <c r="J954" s="179"/>
    </row>
    <row r="955" spans="1:10" ht="15.75" customHeight="1">
      <c r="A955" s="156"/>
      <c r="B955" s="177"/>
      <c r="C955" s="191"/>
      <c r="D955" s="191"/>
      <c r="E955" s="154" t="s">
        <v>319</v>
      </c>
      <c r="F955" s="178"/>
      <c r="G955" s="179"/>
      <c r="H955" s="179"/>
      <c r="I955" s="179"/>
      <c r="J955" s="179"/>
    </row>
    <row r="956" spans="1:10" ht="15.75" customHeight="1">
      <c r="A956" s="156"/>
      <c r="B956" s="177"/>
      <c r="C956" s="191"/>
      <c r="D956" s="191"/>
      <c r="E956" s="154" t="s">
        <v>319</v>
      </c>
      <c r="F956" s="178"/>
      <c r="G956" s="179"/>
      <c r="H956" s="179"/>
      <c r="I956" s="179"/>
      <c r="J956" s="179"/>
    </row>
    <row r="957" spans="1:10" ht="15.75" customHeight="1">
      <c r="A957" s="156"/>
      <c r="B957" s="177"/>
      <c r="C957" s="191"/>
      <c r="D957" s="191"/>
      <c r="E957" s="154" t="s">
        <v>319</v>
      </c>
      <c r="F957" s="178"/>
      <c r="G957" s="179"/>
      <c r="H957" s="179"/>
      <c r="I957" s="179"/>
      <c r="J957" s="179"/>
    </row>
    <row r="958" spans="1:10" ht="15.75" customHeight="1">
      <c r="A958" s="156"/>
      <c r="B958" s="177"/>
      <c r="C958" s="191"/>
      <c r="D958" s="191"/>
      <c r="E958" s="154" t="s">
        <v>319</v>
      </c>
      <c r="F958" s="178"/>
      <c r="G958" s="179"/>
      <c r="H958" s="179"/>
      <c r="I958" s="179"/>
      <c r="J958" s="179"/>
    </row>
    <row r="959" spans="1:10" ht="15.75" customHeight="1">
      <c r="A959" s="156"/>
      <c r="B959" s="177"/>
      <c r="C959" s="191"/>
      <c r="D959" s="191"/>
      <c r="E959" s="154" t="s">
        <v>319</v>
      </c>
      <c r="F959" s="178"/>
      <c r="G959" s="179"/>
      <c r="H959" s="179"/>
      <c r="I959" s="179"/>
      <c r="J959" s="179"/>
    </row>
    <row r="960" spans="1:10" ht="15.75" customHeight="1">
      <c r="A960" s="156"/>
      <c r="B960" s="177"/>
      <c r="C960" s="191"/>
      <c r="D960" s="191"/>
      <c r="E960" s="154" t="s">
        <v>319</v>
      </c>
      <c r="F960" s="178"/>
      <c r="G960" s="179"/>
      <c r="H960" s="179"/>
      <c r="I960" s="179"/>
      <c r="J960" s="179"/>
    </row>
    <row r="961" spans="1:10" ht="15.75" customHeight="1">
      <c r="A961" s="156"/>
      <c r="B961" s="177"/>
      <c r="C961" s="191"/>
      <c r="D961" s="191"/>
      <c r="E961" s="185" t="s">
        <v>319</v>
      </c>
      <c r="F961" s="178"/>
      <c r="G961" s="179"/>
      <c r="H961" s="179"/>
      <c r="I961" s="179"/>
      <c r="J961" s="179"/>
    </row>
    <row r="962" spans="1:10" ht="15.75" customHeight="1">
      <c r="A962" s="156"/>
      <c r="B962" s="177"/>
      <c r="C962" s="191"/>
      <c r="D962" s="191"/>
      <c r="E962" s="182" t="s">
        <v>320</v>
      </c>
      <c r="F962" s="178"/>
      <c r="G962" s="179"/>
      <c r="H962" s="179"/>
      <c r="I962" s="179"/>
      <c r="J962" s="179"/>
    </row>
    <row r="963" spans="1:10" ht="15.75" customHeight="1">
      <c r="A963" s="156"/>
      <c r="B963" s="177"/>
      <c r="C963" s="191"/>
      <c r="D963" s="191"/>
      <c r="E963" s="154" t="s">
        <v>320</v>
      </c>
      <c r="F963" s="178"/>
      <c r="G963" s="179"/>
      <c r="H963" s="179"/>
      <c r="I963" s="179"/>
      <c r="J963" s="179"/>
    </row>
    <row r="964" spans="1:10" ht="15.75" customHeight="1">
      <c r="A964" s="156"/>
      <c r="B964" s="177"/>
      <c r="C964" s="191"/>
      <c r="D964" s="191"/>
      <c r="E964" s="154" t="s">
        <v>320</v>
      </c>
      <c r="F964" s="178"/>
      <c r="G964" s="179"/>
      <c r="H964" s="179"/>
      <c r="I964" s="179"/>
      <c r="J964" s="179"/>
    </row>
    <row r="965" spans="1:10" ht="15.75" customHeight="1">
      <c r="A965" s="156"/>
      <c r="B965" s="177"/>
      <c r="C965" s="191"/>
      <c r="D965" s="191"/>
      <c r="E965" s="154" t="s">
        <v>320</v>
      </c>
      <c r="F965" s="178"/>
      <c r="G965" s="179"/>
      <c r="H965" s="179"/>
      <c r="I965" s="179"/>
      <c r="J965" s="179"/>
    </row>
    <row r="966" spans="1:10" ht="15.75" customHeight="1">
      <c r="A966" s="156"/>
      <c r="B966" s="177"/>
      <c r="C966" s="191"/>
      <c r="D966" s="191"/>
      <c r="E966" s="154" t="s">
        <v>320</v>
      </c>
      <c r="F966" s="178"/>
      <c r="G966" s="179"/>
      <c r="H966" s="179"/>
      <c r="I966" s="179"/>
      <c r="J966" s="179"/>
    </row>
    <row r="967" spans="1:10" ht="15.75" customHeight="1">
      <c r="A967" s="156"/>
      <c r="B967" s="177"/>
      <c r="C967" s="191"/>
      <c r="D967" s="191"/>
      <c r="E967" s="154" t="s">
        <v>320</v>
      </c>
      <c r="F967" s="178"/>
      <c r="G967" s="179"/>
      <c r="H967" s="179"/>
      <c r="I967" s="179"/>
      <c r="J967" s="179"/>
    </row>
    <row r="968" spans="1:10" ht="15.75" customHeight="1">
      <c r="A968" s="156"/>
      <c r="B968" s="177"/>
      <c r="C968" s="191"/>
      <c r="D968" s="191"/>
      <c r="E968" s="160" t="s">
        <v>451</v>
      </c>
      <c r="F968" s="178"/>
      <c r="G968" s="179"/>
      <c r="H968" s="179"/>
      <c r="I968" s="179"/>
      <c r="J968" s="179"/>
    </row>
    <row r="969" spans="1:10" ht="15.75" customHeight="1">
      <c r="A969" s="156"/>
      <c r="B969" s="177"/>
      <c r="C969" s="191"/>
      <c r="D969" s="191"/>
      <c r="E969" s="165" t="s">
        <v>306</v>
      </c>
      <c r="F969" s="178"/>
      <c r="G969" s="179"/>
      <c r="H969" s="179"/>
      <c r="I969" s="179"/>
      <c r="J969" s="179"/>
    </row>
    <row r="970" spans="1:10" ht="15.75" customHeight="1">
      <c r="A970" s="156"/>
      <c r="B970" s="177"/>
      <c r="C970" s="191"/>
      <c r="D970" s="191"/>
      <c r="E970" s="165" t="s">
        <v>306</v>
      </c>
      <c r="F970" s="178"/>
      <c r="G970" s="179"/>
      <c r="H970" s="179"/>
      <c r="I970" s="179"/>
      <c r="J970" s="179"/>
    </row>
    <row r="971" spans="1:10" ht="15.75" customHeight="1">
      <c r="A971" s="156"/>
      <c r="B971" s="177"/>
      <c r="C971" s="191"/>
      <c r="D971" s="191"/>
      <c r="E971" s="165" t="s">
        <v>306</v>
      </c>
      <c r="F971" s="178"/>
      <c r="G971" s="179"/>
      <c r="H971" s="179"/>
      <c r="I971" s="179"/>
      <c r="J971" s="179"/>
    </row>
    <row r="972" spans="1:10" ht="15.75" customHeight="1">
      <c r="A972" s="156"/>
      <c r="B972" s="177"/>
      <c r="C972" s="191"/>
      <c r="D972" s="191"/>
      <c r="E972" s="176" t="s">
        <v>601</v>
      </c>
      <c r="F972" s="178"/>
      <c r="G972" s="179"/>
      <c r="H972" s="179"/>
      <c r="I972" s="179"/>
      <c r="J972" s="179"/>
    </row>
    <row r="973" spans="1:10" ht="15.75" customHeight="1">
      <c r="A973" s="156"/>
      <c r="B973" s="177"/>
      <c r="C973" s="191"/>
      <c r="D973" s="191"/>
      <c r="E973" s="176" t="s">
        <v>602</v>
      </c>
      <c r="F973" s="178"/>
      <c r="G973" s="179"/>
      <c r="H973" s="179"/>
      <c r="I973" s="179"/>
      <c r="J973" s="179"/>
    </row>
    <row r="974" spans="1:10" ht="15.75" customHeight="1">
      <c r="A974" s="156"/>
      <c r="B974" s="177"/>
      <c r="C974" s="191"/>
      <c r="D974" s="191"/>
      <c r="E974" s="165" t="s">
        <v>307</v>
      </c>
      <c r="F974" s="178"/>
      <c r="G974" s="179"/>
      <c r="H974" s="179"/>
      <c r="I974" s="179"/>
      <c r="J974" s="179"/>
    </row>
    <row r="975" spans="1:10" ht="15.75" customHeight="1">
      <c r="A975" s="156"/>
      <c r="B975" s="177"/>
      <c r="C975" s="191"/>
      <c r="D975" s="191"/>
      <c r="E975" s="165" t="s">
        <v>307</v>
      </c>
      <c r="F975" s="178"/>
      <c r="G975" s="179"/>
      <c r="H975" s="179"/>
      <c r="I975" s="179"/>
      <c r="J975" s="179"/>
    </row>
    <row r="976" spans="1:10" ht="15.75" customHeight="1">
      <c r="A976" s="156"/>
      <c r="B976" s="177"/>
      <c r="C976" s="191"/>
      <c r="D976" s="191"/>
      <c r="E976" s="165" t="s">
        <v>307</v>
      </c>
      <c r="F976" s="178"/>
      <c r="G976" s="179"/>
      <c r="H976" s="179"/>
      <c r="I976" s="179"/>
      <c r="J976" s="179"/>
    </row>
    <row r="977" spans="1:10" ht="15.75" customHeight="1">
      <c r="A977" s="156"/>
      <c r="B977" s="177"/>
      <c r="C977" s="191"/>
      <c r="D977" s="191"/>
      <c r="E977" s="165" t="s">
        <v>307</v>
      </c>
      <c r="F977" s="178"/>
      <c r="G977" s="179"/>
      <c r="H977" s="179"/>
      <c r="I977" s="179"/>
      <c r="J977" s="179"/>
    </row>
    <row r="978" spans="1:10" ht="15.75" customHeight="1">
      <c r="A978" s="156"/>
      <c r="B978" s="177"/>
      <c r="C978" s="191"/>
      <c r="D978" s="191"/>
      <c r="E978" s="165" t="s">
        <v>308</v>
      </c>
      <c r="F978" s="178"/>
      <c r="G978" s="179"/>
      <c r="H978" s="179"/>
      <c r="I978" s="179"/>
      <c r="J978" s="179"/>
    </row>
    <row r="979" spans="1:10" ht="15.75" customHeight="1">
      <c r="A979" s="156"/>
      <c r="B979" s="177"/>
      <c r="C979" s="191"/>
      <c r="D979" s="191"/>
      <c r="E979" s="165" t="s">
        <v>308</v>
      </c>
      <c r="F979" s="178"/>
      <c r="G979" s="179"/>
      <c r="H979" s="179"/>
      <c r="I979" s="179"/>
      <c r="J979" s="179"/>
    </row>
    <row r="980" spans="1:10" ht="15.75" customHeight="1">
      <c r="A980" s="156"/>
      <c r="B980" s="177"/>
      <c r="C980" s="191"/>
      <c r="D980" s="191"/>
      <c r="E980" s="165" t="s">
        <v>308</v>
      </c>
      <c r="F980" s="178"/>
      <c r="G980" s="179"/>
      <c r="H980" s="179"/>
      <c r="I980" s="179"/>
      <c r="J980" s="179"/>
    </row>
    <row r="981" spans="1:10" ht="15.75" customHeight="1">
      <c r="A981" s="156"/>
      <c r="B981" s="177"/>
      <c r="C981" s="191"/>
      <c r="D981" s="191"/>
      <c r="E981" s="165" t="s">
        <v>308</v>
      </c>
      <c r="F981" s="178"/>
      <c r="G981" s="179"/>
      <c r="H981" s="179"/>
      <c r="I981" s="179"/>
      <c r="J981" s="179"/>
    </row>
    <row r="982" spans="1:10" ht="15.75" customHeight="1">
      <c r="A982" s="156"/>
      <c r="B982" s="177"/>
      <c r="C982" s="191"/>
      <c r="D982" s="191"/>
      <c r="E982" s="165" t="s">
        <v>321</v>
      </c>
      <c r="F982" s="178"/>
      <c r="G982" s="179"/>
      <c r="H982" s="179"/>
      <c r="I982" s="179"/>
      <c r="J982" s="179"/>
    </row>
    <row r="983" spans="1:10" ht="15.75" customHeight="1">
      <c r="A983" s="156"/>
      <c r="B983" s="177"/>
      <c r="C983" s="191"/>
      <c r="D983" s="191"/>
      <c r="E983" s="165" t="s">
        <v>309</v>
      </c>
      <c r="F983" s="178"/>
      <c r="G983" s="179"/>
      <c r="H983" s="179"/>
      <c r="I983" s="179"/>
      <c r="J983" s="179"/>
    </row>
    <row r="984" spans="1:10" ht="15.75" customHeight="1">
      <c r="A984" s="156"/>
      <c r="B984" s="177"/>
      <c r="C984" s="191"/>
      <c r="D984" s="191"/>
      <c r="E984" s="175" t="s">
        <v>309</v>
      </c>
      <c r="F984" s="178"/>
      <c r="G984" s="179"/>
      <c r="H984" s="179"/>
      <c r="I984" s="179"/>
      <c r="J984" s="179"/>
    </row>
    <row r="985" spans="1:10" ht="15.75" customHeight="1">
      <c r="A985" s="156"/>
      <c r="B985" s="177"/>
      <c r="C985" s="191"/>
      <c r="D985" s="191"/>
      <c r="E985" s="165" t="s">
        <v>309</v>
      </c>
      <c r="F985" s="178"/>
      <c r="G985" s="179"/>
      <c r="H985" s="179"/>
      <c r="I985" s="179"/>
      <c r="J985" s="179"/>
    </row>
    <row r="986" spans="1:10" ht="15.75" customHeight="1">
      <c r="A986" s="156"/>
      <c r="B986" s="177"/>
      <c r="C986" s="191"/>
      <c r="D986" s="191"/>
      <c r="E986" s="165" t="s">
        <v>309</v>
      </c>
      <c r="F986" s="178"/>
      <c r="G986" s="179"/>
      <c r="H986" s="179"/>
      <c r="I986" s="179"/>
      <c r="J986" s="179"/>
    </row>
    <row r="987" spans="1:10" ht="15.75" customHeight="1">
      <c r="A987" s="156"/>
      <c r="B987" s="177"/>
      <c r="C987" s="191"/>
      <c r="D987" s="191"/>
      <c r="E987" s="165" t="s">
        <v>309</v>
      </c>
      <c r="F987" s="178"/>
      <c r="G987" s="179"/>
      <c r="H987" s="179"/>
      <c r="I987" s="179"/>
      <c r="J987" s="179"/>
    </row>
    <row r="988" spans="1:10" ht="15.75" customHeight="1">
      <c r="A988" s="156"/>
      <c r="B988" s="177"/>
      <c r="C988" s="191"/>
      <c r="D988" s="191"/>
      <c r="E988" s="165" t="s">
        <v>309</v>
      </c>
      <c r="F988" s="178"/>
      <c r="G988" s="179"/>
      <c r="H988" s="179"/>
      <c r="I988" s="179"/>
      <c r="J988" s="179"/>
    </row>
    <row r="989" spans="1:10" ht="15.75" customHeight="1">
      <c r="A989" s="156"/>
      <c r="B989" s="177"/>
      <c r="C989" s="191"/>
      <c r="D989" s="191"/>
      <c r="E989" s="165" t="s">
        <v>309</v>
      </c>
      <c r="F989" s="178"/>
      <c r="G989" s="179"/>
      <c r="H989" s="179"/>
      <c r="I989" s="179"/>
      <c r="J989" s="179"/>
    </row>
    <row r="990" spans="1:10" ht="15.75" customHeight="1">
      <c r="A990" s="156"/>
      <c r="B990" s="177"/>
      <c r="C990" s="191"/>
      <c r="D990" s="191"/>
      <c r="E990" s="165" t="s">
        <v>309</v>
      </c>
      <c r="F990" s="178"/>
      <c r="G990" s="179"/>
      <c r="H990" s="179"/>
      <c r="I990" s="179"/>
      <c r="J990" s="179"/>
    </row>
    <row r="991" spans="1:10" ht="15.75" customHeight="1">
      <c r="A991" s="156"/>
      <c r="B991" s="177"/>
      <c r="C991" s="191"/>
      <c r="D991" s="191"/>
      <c r="E991" s="165" t="s">
        <v>309</v>
      </c>
      <c r="F991" s="178"/>
      <c r="G991" s="179"/>
      <c r="H991" s="179"/>
      <c r="I991" s="179"/>
      <c r="J991" s="179"/>
    </row>
    <row r="992" spans="1:10" ht="15.75" customHeight="1">
      <c r="A992" s="156"/>
      <c r="B992" s="177"/>
      <c r="C992" s="191"/>
      <c r="D992" s="191"/>
      <c r="E992" s="165" t="s">
        <v>309</v>
      </c>
      <c r="F992" s="178"/>
      <c r="G992" s="179"/>
      <c r="H992" s="179"/>
      <c r="I992" s="179"/>
      <c r="J992" s="179"/>
    </row>
    <row r="993" spans="1:10" ht="15.75" customHeight="1">
      <c r="A993" s="156"/>
      <c r="B993" s="177"/>
      <c r="C993" s="191"/>
      <c r="D993" s="191"/>
      <c r="E993" s="165" t="s">
        <v>309</v>
      </c>
      <c r="F993" s="178"/>
      <c r="G993" s="179"/>
      <c r="H993" s="179"/>
      <c r="I993" s="179"/>
      <c r="J993" s="179"/>
    </row>
    <row r="994" spans="1:10" ht="15.75" customHeight="1">
      <c r="A994" s="156"/>
      <c r="B994" s="177"/>
      <c r="C994" s="191"/>
      <c r="D994" s="191"/>
      <c r="E994" s="165" t="s">
        <v>310</v>
      </c>
      <c r="F994" s="178"/>
      <c r="G994" s="179"/>
      <c r="H994" s="179"/>
      <c r="I994" s="179"/>
      <c r="J994" s="179"/>
    </row>
    <row r="995" spans="1:10" ht="15.75" customHeight="1">
      <c r="A995" s="156"/>
      <c r="B995" s="177"/>
      <c r="C995" s="191"/>
      <c r="D995" s="191"/>
      <c r="E995" s="165" t="s">
        <v>310</v>
      </c>
      <c r="F995" s="178"/>
      <c r="G995" s="179"/>
      <c r="H995" s="179"/>
      <c r="I995" s="179"/>
      <c r="J995" s="179"/>
    </row>
    <row r="996" spans="1:10" ht="15.75" customHeight="1">
      <c r="A996" s="156"/>
      <c r="B996" s="177"/>
      <c r="C996" s="191"/>
      <c r="D996" s="191"/>
      <c r="E996" s="165" t="s">
        <v>310</v>
      </c>
      <c r="F996" s="178"/>
      <c r="G996" s="179"/>
      <c r="H996" s="179"/>
      <c r="I996" s="179"/>
      <c r="J996" s="179"/>
    </row>
    <row r="997" spans="1:10" ht="15.75" customHeight="1">
      <c r="A997" s="156"/>
      <c r="B997" s="177"/>
      <c r="C997" s="191"/>
      <c r="D997" s="191"/>
      <c r="E997" s="165" t="s">
        <v>310</v>
      </c>
      <c r="F997" s="178"/>
      <c r="G997" s="179"/>
      <c r="H997" s="179"/>
      <c r="I997" s="179"/>
      <c r="J997" s="179"/>
    </row>
    <row r="998" spans="1:10" ht="15.75" customHeight="1">
      <c r="A998" s="156"/>
      <c r="B998" s="177"/>
      <c r="C998" s="191"/>
      <c r="D998" s="191"/>
      <c r="E998" s="176" t="s">
        <v>442</v>
      </c>
      <c r="F998" s="178"/>
      <c r="G998" s="179"/>
      <c r="H998" s="179"/>
      <c r="I998" s="179"/>
      <c r="J998" s="179"/>
    </row>
    <row r="999" spans="1:10" ht="15.75" customHeight="1">
      <c r="A999" s="156"/>
      <c r="B999" s="177"/>
      <c r="C999" s="191"/>
      <c r="D999" s="191"/>
      <c r="E999" s="165" t="s">
        <v>310</v>
      </c>
      <c r="F999" s="178"/>
      <c r="G999" s="179"/>
      <c r="H999" s="179"/>
      <c r="I999" s="179"/>
      <c r="J999" s="179"/>
    </row>
  </sheetData>
  <dataValidations count="1">
    <dataValidation type="list" allowBlank="1" sqref="E1 E3:E77 E999 E686:E691 E693:E695 E698:E721 E723:E744 E746:E751 E756:E767 E769:E778 E780:E786 E788:E791 E796 E798:E822 E824:E829 E831:E833 E836:E859 E861:E882 E884:E889 E894:E905 E907:E916 E918:E924 E926:E929 E934 E936:E960 E962:E967 E969:E971 E974:E997 E79:E510 E512:E515 E520 E522:E546 E548:E553 E555:E557 E560:E583 E585:E606 E608:E613 E618:E629 E631:E640 E642:E648 E650:E653 E658 E660:E684">
      <formula1>catégories</formula1>
    </dataValidation>
  </dataValidations>
  <hyperlinks>
    <hyperlink ref="G6" r:id="rId1" display="mailto:evelyne.pallier@gmail.com"/>
    <hyperlink ref="G17" r:id="rId2" display="mailto:murielthiba@gmail.com"/>
    <hyperlink ref="G18" r:id="rId3" display="mailto:murielthiba@gmail.com"/>
    <hyperlink ref="G19" r:id="rId4" display="mailto:meryni@orange.fr"/>
    <hyperlink ref="G20" r:id="rId5" display="mailto:meryni@orange.fr"/>
    <hyperlink ref="G21" r:id="rId6" display="mailto:meryni@orange.fr"/>
    <hyperlink ref="G22" r:id="rId7" display="mailto:meryni@orange.fr"/>
    <hyperlink ref="G23" r:id="rId8" display="mailto:meryni@orange.fr"/>
    <hyperlink ref="G39" r:id="rId9" display="mailto:sylvain.le-gac@laposte.net"/>
    <hyperlink ref="G41" r:id="rId10" display="mailto:noun_del@yahoo.fr"/>
    <hyperlink ref="G45" r:id="rId11" display="mailto:murielthiba@gmail.com"/>
    <hyperlink ref="G48" r:id="rId12" display="mailto:meryni@orange.fr"/>
    <hyperlink ref="G49" r:id="rId13" display="mailto:noun_del@yahoo.fr"/>
    <hyperlink ref="G50" r:id="rId14" display="mailto:noun_del@yahoo.fr"/>
    <hyperlink ref="G55" r:id="rId15" display="mailto:evelyne.pallier@gmail.com"/>
    <hyperlink ref="G57" r:id="rId16" display="mailto:murielthiba@gmail.com"/>
    <hyperlink ref="G59" r:id="rId17" display="mailto:meryni@orange.fr"/>
    <hyperlink ref="G62" r:id="rId18" display="mailto:evelyne.pallier@gmail.com"/>
    <hyperlink ref="G63" r:id="rId19" display="mailto:evelyne.pallier@gmail.com"/>
    <hyperlink ref="G64" r:id="rId20" display="mailto:evelyne.pallier@gmail.com"/>
    <hyperlink ref="G65" r:id="rId21" display="mailto:evelyne.pallier@gmail.com"/>
    <hyperlink ref="G79" r:id="rId22" display="http://yopmail.com/"/>
    <hyperlink ref="G80" r:id="rId23" display="mailto:winnyper@gmail.com"/>
    <hyperlink ref="G86" r:id="rId24" display="mailto:sylvain.le-gac@laposte.net"/>
    <hyperlink ref="G87" r:id="rId25" display="mailto:sylvain.le-gac@laposte.net"/>
    <hyperlink ref="G90" r:id="rId26" display="mailto:winnyper@gmail.com"/>
    <hyperlink ref="G96" r:id="rId27" display="mailto:sylvain.le-gac@laposte.net"/>
    <hyperlink ref="G97" r:id="rId28" display="mailto:evelyne.pallier@gmail.com"/>
    <hyperlink ref="G99" r:id="rId29" display="mailto:meryni@orange.fr"/>
    <hyperlink ref="G106" r:id="rId30" display="mailto:meryni@orange.fr"/>
    <hyperlink ref="G108" r:id="rId31" display="mailto:winnyper@gmail.com"/>
    <hyperlink ref="G109" r:id="rId32" display="mailto:winnyper@gmail.com"/>
    <hyperlink ref="G110" r:id="rId33" display="mailto:winnyper@gmail.com"/>
    <hyperlink ref="G111" r:id="rId34" display="mailto:winnyper@gmail.com"/>
    <hyperlink ref="G115" r:id="rId35" display="mailto:sylvain.le-gac@laposte.net"/>
    <hyperlink ref="G116" r:id="rId36" display="mailto:sylvain.le-gac@laposte.net"/>
    <hyperlink ref="G117" r:id="rId37" display="mailto:sylvain.le-gac@laposte.net"/>
    <hyperlink ref="G118" r:id="rId38" display="mailto:murielthiba@gmail.com"/>
    <hyperlink ref="G121" r:id="rId39" display="mailto:meryni@orange.fr"/>
    <hyperlink ref="G122" r:id="rId40" display="mailto:noun_del@yahoo.fr"/>
    <hyperlink ref="G134" r:id="rId41" display="mailto:murielthiba@gmail.com"/>
  </hyperlinks>
  <pageMargins left="0.7" right="0.7" top="0.75" bottom="0.75" header="0.3" footer="0.3"/>
  <legacyDrawing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92D050"/>
  </sheetPr>
  <dimension ref="A1:J313"/>
  <sheetViews>
    <sheetView workbookViewId="0">
      <selection activeCell="E11" sqref="E11"/>
    </sheetView>
  </sheetViews>
  <sheetFormatPr baseColWidth="10" defaultColWidth="17.28515625" defaultRowHeight="15.75" customHeight="1"/>
  <cols>
    <col min="1" max="1" width="7.140625" style="157" customWidth="1"/>
    <col min="2" max="2" width="14" style="157" customWidth="1"/>
    <col min="3" max="3" width="12.140625" style="157" customWidth="1"/>
    <col min="4" max="4" width="17.140625" style="157" customWidth="1"/>
    <col min="5" max="5" width="21.42578125" style="157" customWidth="1"/>
    <col min="6" max="6" width="46.140625" style="157" customWidth="1"/>
    <col min="7" max="7" width="23" style="157" customWidth="1"/>
    <col min="8" max="10" width="12.140625" style="157" customWidth="1"/>
    <col min="11" max="16384" width="17.28515625" style="157"/>
  </cols>
  <sheetData>
    <row r="1" spans="1:10" ht="15.75" customHeight="1">
      <c r="A1" s="192"/>
      <c r="B1" s="193"/>
      <c r="C1" s="194"/>
      <c r="D1" s="194"/>
      <c r="E1" s="194"/>
      <c r="F1" s="195" t="s">
        <v>603</v>
      </c>
      <c r="G1" s="194"/>
      <c r="H1" s="194"/>
      <c r="I1" s="194"/>
      <c r="J1" s="194"/>
    </row>
    <row r="2" spans="1:10" ht="60" customHeight="1">
      <c r="A2" s="158" t="s">
        <v>0</v>
      </c>
      <c r="B2" s="158" t="s">
        <v>604</v>
      </c>
      <c r="C2" s="159" t="s">
        <v>2</v>
      </c>
      <c r="D2" s="162" t="s">
        <v>4</v>
      </c>
      <c r="E2" s="162" t="s">
        <v>451</v>
      </c>
      <c r="F2" s="196" t="s">
        <v>605</v>
      </c>
      <c r="G2" s="162" t="s">
        <v>606</v>
      </c>
      <c r="H2" s="162" t="s">
        <v>12</v>
      </c>
      <c r="I2" s="162" t="s">
        <v>15</v>
      </c>
      <c r="J2" s="163" t="s">
        <v>453</v>
      </c>
    </row>
    <row r="3" spans="1:10" ht="15.75" customHeight="1">
      <c r="A3" s="197">
        <v>50</v>
      </c>
      <c r="B3" s="164" t="s">
        <v>300</v>
      </c>
      <c r="C3" s="162" t="str">
        <f>IF(ISBLANK(A3),"",VLOOKUP(A3,[1]ADHERENTS!A:I,2))</f>
        <v>NOEL</v>
      </c>
      <c r="D3" s="162" t="str">
        <f>IF(ISBLANK(A3),"",VLOOKUP(A3,[1]ADHERENTS!A:I,3))</f>
        <v>JEAN-LOUIS</v>
      </c>
      <c r="E3" s="198" t="s">
        <v>306</v>
      </c>
      <c r="F3" s="198" t="s">
        <v>607</v>
      </c>
      <c r="G3" s="162" t="str">
        <f>IF(ISBLANK(A3),"",VLOOKUP(A3,[1]ADHERENTS!A:I,9))</f>
        <v>noel.felix@wanadoo.fr</v>
      </c>
      <c r="H3" s="162" t="str">
        <f>IF(ISBLANK(A3),"",VLOOKUP(A3,[1]ADHERENTS!A:I,7))</f>
        <v>0238367420</v>
      </c>
      <c r="I3" s="162">
        <f>IF(ISBLANK(A3),"",VLOOKUP(A3,[1]ADHERENTS!A:I,8))</f>
        <v>0</v>
      </c>
      <c r="J3" s="199">
        <v>42439</v>
      </c>
    </row>
    <row r="4" spans="1:10" ht="15.75" customHeight="1">
      <c r="A4" s="197">
        <v>30</v>
      </c>
      <c r="B4" s="164"/>
      <c r="C4" s="162" t="str">
        <f>IF(ISBLANK(A4),"",VLOOKUP(A4,[1]ADHERENTS!A:I,2))</f>
        <v>LABILE</v>
      </c>
      <c r="D4" s="162" t="str">
        <f>IF(ISBLANK(A4),"",VLOOKUP(A4,[1]ADHERENTS!A:I,3))</f>
        <v>Chantal</v>
      </c>
      <c r="E4" s="198" t="s">
        <v>307</v>
      </c>
      <c r="F4" s="198" t="s">
        <v>608</v>
      </c>
      <c r="G4" s="162" t="str">
        <f>IF(ISBLANK(A4),"",VLOOKUP(A4,[1]ADHERENTS!A:I,9))</f>
        <v>chantal.labile@neuf.fr</v>
      </c>
      <c r="H4" s="162">
        <f>IF(ISBLANK(A4),"",VLOOKUP(A4,[1]ADHERENTS!A:I,7))</f>
        <v>0</v>
      </c>
      <c r="I4" s="162" t="str">
        <f>IF(ISBLANK(A4),"",VLOOKUP(A4,[1]ADHERENTS!A:I,8))</f>
        <v>06.81.92.00.53</v>
      </c>
      <c r="J4" s="162"/>
    </row>
    <row r="5" spans="1:10" ht="15.75" customHeight="1">
      <c r="A5" s="197">
        <v>47</v>
      </c>
      <c r="B5" s="164" t="s">
        <v>344</v>
      </c>
      <c r="C5" s="162" t="str">
        <f>IF(ISBLANK(A5),"",VLOOKUP(A5,[1]ADHERENTS!A:I,2))</f>
        <v>KRALJIC - DION</v>
      </c>
      <c r="D5" s="162" t="str">
        <f>IF(ISBLANK(A5),"",VLOOKUP(A5,[1]ADHERENTS!A:I,3))</f>
        <v>ELODIE</v>
      </c>
      <c r="E5" s="198" t="s">
        <v>307</v>
      </c>
      <c r="F5" s="198" t="s">
        <v>362</v>
      </c>
      <c r="G5" s="162" t="str">
        <f>IF(ISBLANK(A5),"",VLOOKUP(A5,[1]ADHERENTS!A:I,9))</f>
        <v>elodie0708@yahoo.fr</v>
      </c>
      <c r="H5" s="162" t="str">
        <f>IF(ISBLANK(A5),"",VLOOKUP(A5,[1]ADHERENTS!A:I,7))</f>
        <v>0661898847</v>
      </c>
      <c r="I5" s="162">
        <f>IF(ISBLANK(A5),"",VLOOKUP(A5,[1]ADHERENTS!A:I,8))</f>
        <v>0</v>
      </c>
      <c r="J5" s="162"/>
    </row>
    <row r="6" spans="1:10" ht="15.75" customHeight="1">
      <c r="A6" s="197">
        <v>47</v>
      </c>
      <c r="B6" s="164" t="s">
        <v>344</v>
      </c>
      <c r="C6" s="162" t="str">
        <f>IF(ISBLANK(A6),"",VLOOKUP(A6,[1]ADHERENTS!A:I,2))</f>
        <v>KRALJIC - DION</v>
      </c>
      <c r="D6" s="162" t="str">
        <f>IF(ISBLANK(A6),"",VLOOKUP(A6,[1]ADHERENTS!A:I,3))</f>
        <v>ELODIE</v>
      </c>
      <c r="E6" s="198" t="s">
        <v>308</v>
      </c>
      <c r="F6" s="198" t="s">
        <v>609</v>
      </c>
      <c r="G6" s="162" t="str">
        <f>IF(ISBLANK(A6),"",VLOOKUP(A6,[1]ADHERENTS!A:I,9))</f>
        <v>elodie0708@yahoo.fr</v>
      </c>
      <c r="H6" s="162" t="str">
        <f>IF(ISBLANK(A6),"",VLOOKUP(A6,[1]ADHERENTS!A:I,7))</f>
        <v>0661898847</v>
      </c>
      <c r="I6" s="162">
        <f>IF(ISBLANK(A6),"",VLOOKUP(A6,[1]ADHERENTS!A:I,8))</f>
        <v>0</v>
      </c>
      <c r="J6" s="162"/>
    </row>
    <row r="7" spans="1:10" ht="15.75" customHeight="1">
      <c r="A7" s="197">
        <v>57</v>
      </c>
      <c r="B7" s="164" t="s">
        <v>212</v>
      </c>
      <c r="C7" s="162" t="str">
        <f>IF(ISBLANK(A7),"",VLOOKUP(A7,[1]ADHERENTS!A:I,2))</f>
        <v>LE GAC</v>
      </c>
      <c r="D7" s="162" t="str">
        <f>IF(ISBLANK(A7),"",VLOOKUP(A7,[1]ADHERENTS!A:I,3))</f>
        <v>Nadège</v>
      </c>
      <c r="E7" s="198" t="s">
        <v>308</v>
      </c>
      <c r="F7" s="198" t="s">
        <v>610</v>
      </c>
      <c r="G7" s="162" t="str">
        <f>IF(ISBLANK(A7),"",LOOKUP(A7,[1]ADHERENTS!A:A,[1]ADHERENTS!I:I))</f>
        <v>45nanou64@gmail.com</v>
      </c>
      <c r="H7" s="162" t="str">
        <f>IF(ISBLANK(A7),"",LOOKUP(A7,[1]ADHERENTS!A:A,[1]ADHERENTS!G:G))</f>
        <v>0620847875</v>
      </c>
      <c r="I7" s="162" t="str">
        <f>IF(ISBLANK(A7),"",LOOKUP(A7,[1]ADHERENTS!A:A,[1]ADHERENTS!H:H))</f>
        <v>02.18.11.89.09</v>
      </c>
      <c r="J7" s="198"/>
    </row>
    <row r="8" spans="1:10" ht="15.75" customHeight="1">
      <c r="A8" s="197">
        <v>44</v>
      </c>
      <c r="B8" s="170"/>
      <c r="C8" s="162" t="str">
        <f>IF(ISBLANK(A8),"",VLOOKUP(A8,[1]ADHERENTS!A:I,2))</f>
        <v>JARRY</v>
      </c>
      <c r="D8" s="162" t="str">
        <f>IF(ISBLANK(A8),"",VLOOKUP(A8,[1]ADHERENTS!A:I,3))</f>
        <v>Vincent</v>
      </c>
      <c r="E8" s="198" t="s">
        <v>321</v>
      </c>
      <c r="F8" s="198" t="s">
        <v>611</v>
      </c>
      <c r="G8" s="162" t="str">
        <f>IF(ISBLANK(A8),"",VLOOKUP(A8,[1]ADHERENTS!A:I,9))</f>
        <v>vincej42@gmail.com</v>
      </c>
      <c r="H8" s="162" t="str">
        <f>IF(ISBLANK(A8),"",VLOOKUP(A8,[1]ADHERENTS!A:I,7))</f>
        <v>02 38 38 29 22</v>
      </c>
      <c r="I8" s="162" t="str">
        <f>IF(ISBLANK(A8),"",VLOOKUP(A8,[1]ADHERENTS!A:I,8))</f>
        <v xml:space="preserve"> après 20H</v>
      </c>
      <c r="J8" s="198"/>
    </row>
    <row r="9" spans="1:10" ht="15.75" customHeight="1">
      <c r="A9" s="197">
        <v>48</v>
      </c>
      <c r="B9" s="164" t="s">
        <v>534</v>
      </c>
      <c r="C9" s="162" t="str">
        <f>IF(ISBLANK(A9),"",VLOOKUP(A9,[1]ADHERENTS!A:I,2))</f>
        <v>ANDRIEU</v>
      </c>
      <c r="D9" s="162" t="str">
        <f>IF(ISBLANK(A9),"",VLOOKUP(A9,[1]ADHERENTS!A:I,3))</f>
        <v>NICOLAS</v>
      </c>
      <c r="E9" s="200" t="s">
        <v>321</v>
      </c>
      <c r="F9" s="200" t="s">
        <v>612</v>
      </c>
      <c r="G9" s="162" t="str">
        <f>IF(ISBLANK(A9),"",VLOOKUP(A9,[1]ADHERENTS!A:I,9))</f>
        <v>nicolasandrieu@gmail.com</v>
      </c>
      <c r="H9" s="162" t="str">
        <f>IF(ISBLANK(A9),"",VLOOKUP(A9,[1]ADHERENTS!A:I,7))</f>
        <v>0652901092</v>
      </c>
      <c r="I9" s="162">
        <f>IF(ISBLANK(A9),"",VLOOKUP(A9,[1]ADHERENTS!A:I,8))</f>
        <v>0</v>
      </c>
      <c r="J9" s="162"/>
    </row>
    <row r="10" spans="1:10" ht="15.75" customHeight="1">
      <c r="A10" s="201">
        <v>23</v>
      </c>
      <c r="B10" s="164" t="s">
        <v>551</v>
      </c>
      <c r="C10" s="162" t="str">
        <f>IF(ISBLANK(A10),"",VLOOKUP(A10,[1]ADHERENTS!A:I,2))</f>
        <v>PERCHER</v>
      </c>
      <c r="D10" s="162" t="str">
        <f>IF(ISBLANK(A10),"",VLOOKUP(A10,[1]ADHERENTS!A:I,3))</f>
        <v>Anne</v>
      </c>
      <c r="E10" s="198" t="s">
        <v>309</v>
      </c>
      <c r="F10" s="168" t="s">
        <v>613</v>
      </c>
      <c r="G10" s="169" t="str">
        <f>IF(ISBLANK(A10),"",VLOOKUP(A10,[1]ADHERENTS!A:I,9))</f>
        <v>noun_del@yahoo.fr</v>
      </c>
      <c r="H10" s="162" t="str">
        <f>IF(ISBLANK(A10),"",VLOOKUP(A10,[1]ADHERENTS!A:I,7))</f>
        <v>02 38 67 44 12</v>
      </c>
      <c r="I10" s="162" t="str">
        <f>IF(ISBLANK(A10),"",VLOOKUP(A10,[1]ADHERENTS!A:I,8))</f>
        <v>06 84 12 81 41</v>
      </c>
      <c r="J10" s="162"/>
    </row>
    <row r="11" spans="1:10" ht="15.75" customHeight="1">
      <c r="A11" s="197">
        <v>50</v>
      </c>
      <c r="B11" s="164" t="s">
        <v>300</v>
      </c>
      <c r="C11" s="162" t="str">
        <f>IF(ISBLANK(A11),"",VLOOKUP(A11,[1]ADHERENTS!A:I,2))</f>
        <v>NOEL</v>
      </c>
      <c r="D11" s="162" t="str">
        <f>IF(ISBLANK(A11),"",VLOOKUP(A11,[1]ADHERENTS!A:I,3))</f>
        <v>JEAN-LOUIS</v>
      </c>
      <c r="E11" s="198" t="s">
        <v>309</v>
      </c>
      <c r="F11" s="198" t="s">
        <v>467</v>
      </c>
      <c r="G11" s="162" t="str">
        <f>IF(ISBLANK(A11),"",VLOOKUP(A11,[1]ADHERENTS!A:I,9))</f>
        <v>noel.felix@wanadoo.fr</v>
      </c>
      <c r="H11" s="162" t="str">
        <f>IF(ISBLANK(A11),"",VLOOKUP(A11,[1]ADHERENTS!A:I,7))</f>
        <v>0238367420</v>
      </c>
      <c r="I11" s="162">
        <f>IF(ISBLANK(A11),"",VLOOKUP(A11,[1]ADHERENTS!A:I,8))</f>
        <v>0</v>
      </c>
      <c r="J11" s="199">
        <v>42439</v>
      </c>
    </row>
    <row r="12" spans="1:10" ht="15.75" customHeight="1">
      <c r="A12" s="197">
        <v>22</v>
      </c>
      <c r="B12" s="164" t="s">
        <v>614</v>
      </c>
      <c r="C12" s="162" t="str">
        <f>IF(ISBLANK(A12),"",VLOOKUP(A12,[1]ADHERENTS!A:I,2))</f>
        <v>MERY</v>
      </c>
      <c r="D12" s="162" t="str">
        <f>IF(ISBLANK(A12),"",VLOOKUP(A12,[1]ADHERENTS!A:I,3))</f>
        <v>Nicole</v>
      </c>
      <c r="E12" s="198" t="s">
        <v>310</v>
      </c>
      <c r="F12" s="198" t="s">
        <v>615</v>
      </c>
      <c r="G12" s="169" t="str">
        <f>IF(ISBLANK(A12),"",LOOKUP(A12,[1]ADHERENTS!A:A,[1]ADHERENTS!I:I))</f>
        <v>meryni@orange.fr</v>
      </c>
      <c r="H12" s="162" t="str">
        <f>IF(ISBLANK(A12),"",LOOKUP(A12,[1]ADHERENTS!A:A,[1]ADHERENTS!G:G))</f>
        <v>02.38.67.35.50</v>
      </c>
      <c r="I12" s="162" t="str">
        <f>IF(ISBLANK(A12),"",LOOKUP(A12,[1]ADHERENTS!A:A,[1]ADHERENTS!H:H))</f>
        <v>06.30.98.67.03</v>
      </c>
      <c r="J12" s="162"/>
    </row>
    <row r="13" spans="1:10" ht="15.75" customHeight="1">
      <c r="A13" s="197">
        <v>22</v>
      </c>
      <c r="B13" s="164" t="s">
        <v>614</v>
      </c>
      <c r="C13" s="162" t="str">
        <f>IF(ISBLANK(A13),"",VLOOKUP(A13,[1]ADHERENTS!A:I,2))</f>
        <v>MERY</v>
      </c>
      <c r="D13" s="162" t="str">
        <f>IF(ISBLANK(A13),"",VLOOKUP(A13,[1]ADHERENTS!A:I,3))</f>
        <v>Nicole</v>
      </c>
      <c r="E13" s="198" t="s">
        <v>310</v>
      </c>
      <c r="F13" s="198" t="s">
        <v>616</v>
      </c>
      <c r="G13" s="169" t="str">
        <f>IF(ISBLANK(A13),"",LOOKUP(A13,[1]ADHERENTS!A:A,[1]ADHERENTS!I:I))</f>
        <v>meryni@orange.fr</v>
      </c>
      <c r="H13" s="162" t="str">
        <f>IF(ISBLANK(A13),"",LOOKUP(A13,[1]ADHERENTS!A:A,[1]ADHERENTS!G:G))</f>
        <v>02.38.67.35.50</v>
      </c>
      <c r="I13" s="162" t="str">
        <f>IF(ISBLANK(A13),"",LOOKUP(A13,[1]ADHERENTS!A:A,[1]ADHERENTS!H:H))</f>
        <v>06.30.98.67.03</v>
      </c>
      <c r="J13" s="162"/>
    </row>
    <row r="14" spans="1:10" ht="13.5" customHeight="1">
      <c r="A14" s="197">
        <v>22</v>
      </c>
      <c r="B14" s="164" t="s">
        <v>617</v>
      </c>
      <c r="C14" s="162" t="str">
        <f>IF(ISBLANK(A14),"",VLOOKUP(A14,[1]ADHERENTS!A:I,2))</f>
        <v>MERY</v>
      </c>
      <c r="D14" s="162" t="str">
        <f>IF(ISBLANK(A14),"",VLOOKUP(A14,[1]ADHERENTS!A:I,3))</f>
        <v>Nicole</v>
      </c>
      <c r="E14" s="200" t="s">
        <v>310</v>
      </c>
      <c r="F14" s="198" t="s">
        <v>618</v>
      </c>
      <c r="G14" s="169" t="str">
        <f>IF(ISBLANK(A14),"",LOOKUP(A14,[1]ADHERENTS!A:A,[1]ADHERENTS!I:I))</f>
        <v>meryni@orange.fr</v>
      </c>
      <c r="H14" s="162" t="str">
        <f>IF(ISBLANK(A14),"",LOOKUP(A14,[1]ADHERENTS!A:A,[1]ADHERENTS!G:G))</f>
        <v>02.38.67.35.50</v>
      </c>
      <c r="I14" s="162" t="str">
        <f>IF(ISBLANK(A14),"",LOOKUP(A14,[1]ADHERENTS!A:A,[1]ADHERENTS!H:H))</f>
        <v>06.30.98.67.03</v>
      </c>
      <c r="J14" s="162"/>
    </row>
    <row r="15" spans="1:10" ht="12.75" customHeight="1">
      <c r="A15" s="202">
        <v>24.5</v>
      </c>
      <c r="B15" s="174" t="s">
        <v>212</v>
      </c>
      <c r="C15" s="162" t="str">
        <f>IF(ISBLANK(A15),"",VLOOKUP(A15,[1]ADHERENTS!A:I,2))</f>
        <v>De GARAMBE</v>
      </c>
      <c r="D15" s="162" t="str">
        <f>IF(ISBLANK(A15),"",VLOOKUP(A15,[1]ADHERENTS!A:I,3))</f>
        <v>Hubert</v>
      </c>
      <c r="E15" s="198" t="s">
        <v>310</v>
      </c>
      <c r="F15" s="162" t="s">
        <v>619</v>
      </c>
      <c r="G15" s="162" t="str">
        <f>IF(ISBLANK(A15),"",VLOOKUP(A15,[1]ADHERENTS!A:I,9))</f>
        <v>hubert.de.garambe@orange.fr</v>
      </c>
      <c r="H15" s="162" t="str">
        <f>IF(ISBLANK(A15),"",VLOOKUP(A15,[1]ADHERENTS!A:I,7))</f>
        <v>02.38.38.09.14</v>
      </c>
      <c r="I15" s="162">
        <f>IF(ISBLANK(A15),"",VLOOKUP(A15,[1]ADHERENTS!A:I,8))</f>
        <v>0</v>
      </c>
      <c r="J15" s="162"/>
    </row>
    <row r="16" spans="1:10" ht="12.75" customHeight="1">
      <c r="A16" s="202">
        <v>24.5</v>
      </c>
      <c r="B16" s="174" t="s">
        <v>212</v>
      </c>
      <c r="C16" s="162" t="str">
        <f>IF(ISBLANK(A16),"",VLOOKUP(A16,[1]ADHERENTS!A:I,2))</f>
        <v>De GARAMBE</v>
      </c>
      <c r="D16" s="162" t="str">
        <f>IF(ISBLANK(A16),"",VLOOKUP(A16,[1]ADHERENTS!A:I,3))</f>
        <v>Hubert</v>
      </c>
      <c r="E16" s="198" t="s">
        <v>310</v>
      </c>
      <c r="F16" s="162" t="s">
        <v>620</v>
      </c>
      <c r="G16" s="162" t="str">
        <f>IF(ISBLANK(A16),"",VLOOKUP(A16,[1]ADHERENTS!A:I,9))</f>
        <v>hubert.de.garambe@orange.fr</v>
      </c>
      <c r="H16" s="162" t="str">
        <f>IF(ISBLANK(A16),"",VLOOKUP(A16,[1]ADHERENTS!A:I,7))</f>
        <v>02.38.38.09.14</v>
      </c>
      <c r="I16" s="162">
        <f>IF(ISBLANK(A16),"",VLOOKUP(A16,[1]ADHERENTS!A:I,8))</f>
        <v>0</v>
      </c>
      <c r="J16" s="162"/>
    </row>
    <row r="17" spans="1:10" ht="12.75" customHeight="1">
      <c r="A17" s="202">
        <v>24.5</v>
      </c>
      <c r="B17" s="174" t="s">
        <v>212</v>
      </c>
      <c r="C17" s="162" t="str">
        <f>IF(ISBLANK(A17),"",VLOOKUP(A17,[1]ADHERENTS!A:I,2))</f>
        <v>De GARAMBE</v>
      </c>
      <c r="D17" s="162" t="str">
        <f>IF(ISBLANK(A17),"",VLOOKUP(A17,[1]ADHERENTS!A:I,3))</f>
        <v>Hubert</v>
      </c>
      <c r="E17" s="198" t="s">
        <v>310</v>
      </c>
      <c r="F17" s="162" t="s">
        <v>621</v>
      </c>
      <c r="G17" s="162" t="str">
        <f>IF(ISBLANK(A17),"",VLOOKUP(A17,[1]ADHERENTS!A:I,9))</f>
        <v>hubert.de.garambe@orange.fr</v>
      </c>
      <c r="H17" s="162" t="str">
        <f>IF(ISBLANK(A17),"",VLOOKUP(A17,[1]ADHERENTS!A:I,7))</f>
        <v>02.38.38.09.14</v>
      </c>
      <c r="I17" s="162">
        <f>IF(ISBLANK(A17),"",VLOOKUP(A17,[1]ADHERENTS!A:I,8))</f>
        <v>0</v>
      </c>
      <c r="J17" s="162"/>
    </row>
    <row r="18" spans="1:10" ht="12.75" customHeight="1">
      <c r="A18" s="197">
        <v>30</v>
      </c>
      <c r="B18" s="164"/>
      <c r="C18" s="162" t="str">
        <f>IF(ISBLANK(A18),"",VLOOKUP(A18,[1]ADHERENTS!A:I,2))</f>
        <v>LABILE</v>
      </c>
      <c r="D18" s="162" t="str">
        <f>IF(ISBLANK(A18),"",VLOOKUP(A18,[1]ADHERENTS!A:I,3))</f>
        <v>Chantal</v>
      </c>
      <c r="E18" s="198" t="s">
        <v>310</v>
      </c>
      <c r="F18" s="198" t="s">
        <v>565</v>
      </c>
      <c r="G18" s="162" t="str">
        <f>IF(ISBLANK(A18),"",VLOOKUP(A18,[1]ADHERENTS!A:I,9))</f>
        <v>chantal.labile@neuf.fr</v>
      </c>
      <c r="H18" s="162">
        <f>IF(ISBLANK(A18),"",VLOOKUP(A18,[1]ADHERENTS!A:I,7))</f>
        <v>0</v>
      </c>
      <c r="I18" s="162" t="str">
        <f>IF(ISBLANK(A18),"",VLOOKUP(A18,[1]ADHERENTS!A:I,8))</f>
        <v>06.81.92.00.53</v>
      </c>
      <c r="J18" s="162"/>
    </row>
    <row r="19" spans="1:10" ht="12.75" customHeight="1">
      <c r="A19" s="197">
        <v>44</v>
      </c>
      <c r="B19" s="170"/>
      <c r="C19" s="162" t="str">
        <f>IF(ISBLANK(A19),"",VLOOKUP(A19,[1]ADHERENTS!A:I,2))</f>
        <v>JARRY</v>
      </c>
      <c r="D19" s="162" t="str">
        <f>IF(ISBLANK(A19),"",VLOOKUP(A19,[1]ADHERENTS!A:I,3))</f>
        <v>Vincent</v>
      </c>
      <c r="E19" s="198" t="s">
        <v>310</v>
      </c>
      <c r="F19" s="198" t="s">
        <v>622</v>
      </c>
      <c r="G19" s="162" t="str">
        <f>IF(ISBLANK(A19),"",VLOOKUP(A19,[1]ADHERENTS!A:I,9))</f>
        <v>vincej42@gmail.com</v>
      </c>
      <c r="H19" s="162" t="str">
        <f>IF(ISBLANK(A19),"",VLOOKUP(A19,[1]ADHERENTS!A:I,7))</f>
        <v>02 38 38 29 22</v>
      </c>
      <c r="I19" s="162" t="str">
        <f>IF(ISBLANK(A19),"",VLOOKUP(A19,[1]ADHERENTS!A:I,8))</f>
        <v xml:space="preserve"> après 20H</v>
      </c>
      <c r="J19" s="162"/>
    </row>
    <row r="20" spans="1:10" ht="12.75" customHeight="1">
      <c r="A20" s="197">
        <v>47.5</v>
      </c>
      <c r="B20" s="164" t="s">
        <v>344</v>
      </c>
      <c r="C20" s="162" t="str">
        <f>IF(ISBLANK(A20),"",VLOOKUP(A20,[1]ADHERENTS!A:I,2))</f>
        <v>KRALJIC</v>
      </c>
      <c r="D20" s="162" t="str">
        <f>IF(ISBLANK(A20),"",VLOOKUP(A20,[1]ADHERENTS!A:I,3))</f>
        <v>GREGORY</v>
      </c>
      <c r="E20" s="198" t="s">
        <v>310</v>
      </c>
      <c r="F20" s="198" t="s">
        <v>623</v>
      </c>
      <c r="G20" s="162" t="str">
        <f>IF(ISBLANK(A20),"",VLOOKUP(A20,[1]ADHERENTS!A:I,9))</f>
        <v>gregjick@gmail.com</v>
      </c>
      <c r="H20" s="162" t="str">
        <f>IF(ISBLANK(A20),"",VLOOKUP(A20,[1]ADHERENTS!A:I,7))</f>
        <v>0664766378</v>
      </c>
      <c r="I20" s="162">
        <f>IF(ISBLANK(A20),"",VLOOKUP(A20,[1]ADHERENTS!A:I,8))</f>
        <v>0</v>
      </c>
      <c r="J20" s="162"/>
    </row>
    <row r="21" spans="1:10" ht="12.75" customHeight="1">
      <c r="A21" s="197">
        <v>53</v>
      </c>
      <c r="B21" s="164" t="s">
        <v>300</v>
      </c>
      <c r="C21" s="162" t="str">
        <f>IF(ISBLANK(A21),"",VLOOKUP(A21,[1]ADHERENTS!A:I,2))</f>
        <v>VERKEST</v>
      </c>
      <c r="D21" s="162" t="str">
        <f>IF(ISBLANK(A21),"",VLOOKUP(A21,[1]ADHERENTS!A:I,3))</f>
        <v>ROSELYNE</v>
      </c>
      <c r="E21" s="198" t="s">
        <v>310</v>
      </c>
      <c r="F21" s="198" t="s">
        <v>137</v>
      </c>
      <c r="G21" s="162" t="str">
        <f>IF(ISBLANK(A21),"",VLOOKUP(A21,[1]ADHERENTS!A:I,9))</f>
        <v>r.verkest@9online.fr</v>
      </c>
      <c r="H21" s="162" t="str">
        <f>IF(ISBLANK(A21),"",VLOOKUP(A21,[1]ADHERENTS!A:I,7))</f>
        <v>0664307566</v>
      </c>
      <c r="I21" s="162">
        <f>IF(ISBLANK(A21),"",VLOOKUP(A21,[1]ADHERENTS!A:I,8))</f>
        <v>0</v>
      </c>
      <c r="J21" s="162"/>
    </row>
    <row r="22" spans="1:10" ht="12.75" customHeight="1">
      <c r="A22" s="197">
        <v>53</v>
      </c>
      <c r="B22" s="164" t="s">
        <v>300</v>
      </c>
      <c r="C22" s="162" t="str">
        <f>IF(ISBLANK(A22),"",VLOOKUP(A22,[1]ADHERENTS!A:I,2))</f>
        <v>VERKEST</v>
      </c>
      <c r="D22" s="162" t="str">
        <f>IF(ISBLANK(A22),"",VLOOKUP(A22,[1]ADHERENTS!A:I,3))</f>
        <v>ROSELYNE</v>
      </c>
      <c r="E22" s="198" t="s">
        <v>310</v>
      </c>
      <c r="F22" s="198" t="s">
        <v>624</v>
      </c>
      <c r="G22" s="162" t="str">
        <f>IF(ISBLANK(A22),"",VLOOKUP(A22,[1]ADHERENTS!A:I,9))</f>
        <v>r.verkest@9online.fr</v>
      </c>
      <c r="H22" s="162" t="str">
        <f>IF(ISBLANK(A22),"",VLOOKUP(A22,[1]ADHERENTS!A:I,7))</f>
        <v>0664307566</v>
      </c>
      <c r="I22" s="162">
        <f>IF(ISBLANK(A22),"",VLOOKUP(A22,[1]ADHERENTS!A:I,8))</f>
        <v>0</v>
      </c>
      <c r="J22" s="162"/>
    </row>
    <row r="23" spans="1:10" ht="12.75" customHeight="1">
      <c r="A23" s="197">
        <v>63</v>
      </c>
      <c r="B23" s="167">
        <v>42714</v>
      </c>
      <c r="C23" s="162" t="str">
        <f>IF(ISBLANK(A23),"",VLOOKUP(A23,[1]ADHERENTS!A:I,2))</f>
        <v>PALLIER</v>
      </c>
      <c r="D23" s="162" t="str">
        <f>IF(ISBLANK(A23),"",VLOOKUP(A23,[1]ADHERENTS!A:I,3))</f>
        <v>Evelyne</v>
      </c>
      <c r="E23" s="200" t="s">
        <v>310</v>
      </c>
      <c r="F23" s="198" t="s">
        <v>625</v>
      </c>
      <c r="G23" s="169" t="str">
        <f>IF(ISBLANK(A23),"",LOOKUP(A23,[1]ADHERENTS!A:A,[1]ADHERENTS!I:I))</f>
        <v>evelyne.pallier@gmail.com</v>
      </c>
      <c r="H23" s="162" t="str">
        <f>IF(ISBLANK(A23),"",LOOKUP(A23,[1]ADHERENTS!A:A,[1]ADHERENTS!G:G))</f>
        <v>0238350984</v>
      </c>
      <c r="I23" s="162" t="str">
        <f>IF(ISBLANK(A23),"",LOOKUP(A23,[1]ADHERENTS!A:A,[1]ADHERENTS!H:H))</f>
        <v>0643249541</v>
      </c>
      <c r="J23" s="162"/>
    </row>
    <row r="24" spans="1:10" ht="12.75" customHeight="1">
      <c r="A24" s="202">
        <v>24.5</v>
      </c>
      <c r="B24" s="174" t="s">
        <v>212</v>
      </c>
      <c r="C24" s="162" t="str">
        <f>IF(ISBLANK(A24),"",VLOOKUP(A24,[1]ADHERENTS!A:I,2))</f>
        <v>De GARAMBE</v>
      </c>
      <c r="D24" s="162" t="str">
        <f>IF(ISBLANK(A24),"",VLOOKUP(A24,[1]ADHERENTS!A:I,3))</f>
        <v>Hubert</v>
      </c>
      <c r="E24" s="198" t="s">
        <v>123</v>
      </c>
      <c r="F24" s="162" t="s">
        <v>626</v>
      </c>
      <c r="G24" s="162" t="str">
        <f>IF(ISBLANK(A24),"",VLOOKUP(A24,[1]ADHERENTS!A:I,9))</f>
        <v>hubert.de.garambe@orange.fr</v>
      </c>
      <c r="H24" s="162" t="str">
        <f>IF(ISBLANK(A24),"",VLOOKUP(A24,[1]ADHERENTS!A:I,7))</f>
        <v>02.38.38.09.14</v>
      </c>
      <c r="I24" s="162">
        <f>IF(ISBLANK(A24),"",VLOOKUP(A24,[1]ADHERENTS!A:I,8))</f>
        <v>0</v>
      </c>
      <c r="J24" s="162"/>
    </row>
    <row r="25" spans="1:10" ht="12.75" customHeight="1">
      <c r="A25" s="197">
        <v>39</v>
      </c>
      <c r="B25" s="164" t="s">
        <v>212</v>
      </c>
      <c r="C25" s="162" t="str">
        <f>IF(ISBLANK(A25),"",VLOOKUP(A25,[1]ADHERENTS!A:I,2))</f>
        <v>PHILIPPOT</v>
      </c>
      <c r="D25" s="162" t="str">
        <f>IF(ISBLANK(A25),"",VLOOKUP(A25,[1]ADHERENTS!A:I,3))</f>
        <v>Lucien</v>
      </c>
      <c r="E25" s="198" t="s">
        <v>123</v>
      </c>
      <c r="F25" s="198" t="s">
        <v>627</v>
      </c>
      <c r="G25" s="162" t="str">
        <f>IF(ISBLANK(A25),"",VLOOKUP(A25,[1]ADHERENTS!A:I,9))</f>
        <v>lucien.sauldres@gmail.com</v>
      </c>
      <c r="H25" s="162">
        <f>IF(ISBLANK(A25),"",VLOOKUP(A25,[1]ADHERENTS!A:I,7))</f>
        <v>0</v>
      </c>
      <c r="I25" s="162" t="str">
        <f>IF(ISBLANK(A25),"",VLOOKUP(A25,[1]ADHERENTS!A:I,8))</f>
        <v>06.51.16.96.01</v>
      </c>
      <c r="J25" s="162"/>
    </row>
    <row r="26" spans="1:10" ht="12.75" customHeight="1">
      <c r="A26" s="197">
        <v>40</v>
      </c>
      <c r="B26" s="164" t="s">
        <v>212</v>
      </c>
      <c r="C26" s="162" t="str">
        <f>IF(ISBLANK(A26),"",VLOOKUP(A26,[1]ADHERENTS!A:I,2))</f>
        <v>LACOUR</v>
      </c>
      <c r="D26" s="162" t="str">
        <f>IF(ISBLANK(A26),"",VLOOKUP(A26,[1]ADHERENTS!A:I,3))</f>
        <v>Jean-Paul</v>
      </c>
      <c r="E26" s="198" t="s">
        <v>123</v>
      </c>
      <c r="F26" s="198" t="s">
        <v>123</v>
      </c>
      <c r="G26" s="162" t="str">
        <f>IF(ISBLANK(A26),"",VLOOKUP(A26,[1]ADHERENTS!A:I,9))</f>
        <v>jp.lacour1@gmail.com</v>
      </c>
      <c r="H26" s="162" t="str">
        <f>IF(ISBLANK(A26),"",VLOOKUP(A26,[1]ADHERENTS!A:I,7))</f>
        <v>02.48.58.62.66</v>
      </c>
      <c r="I26" s="162" t="str">
        <f>IF(ISBLANK(A26),"",VLOOKUP(A26,[1]ADHERENTS!A:I,8))</f>
        <v>non</v>
      </c>
      <c r="J26" s="162"/>
    </row>
    <row r="27" spans="1:10" ht="12.75" customHeight="1">
      <c r="A27" s="197">
        <v>42</v>
      </c>
      <c r="B27" s="170"/>
      <c r="C27" s="162" t="str">
        <f>IF(ISBLANK(A27),"",VLOOKUP(A27,[1]ADHERENTS!A:I,2))</f>
        <v>LACOUR</v>
      </c>
      <c r="D27" s="162" t="str">
        <f>IF(ISBLANK(A27),"",VLOOKUP(A27,[1]ADHERENTS!A:I,3))</f>
        <v>Jean-Paul</v>
      </c>
      <c r="E27" s="198" t="s">
        <v>123</v>
      </c>
      <c r="F27" s="198" t="s">
        <v>365</v>
      </c>
      <c r="G27" s="162" t="str">
        <f>IF(ISBLANK(A27),"",VLOOKUP(A27,[1]ADHERENTS!A:I,9))</f>
        <v>jp.lacour1@gmail.com</v>
      </c>
      <c r="H27" s="162" t="str">
        <f>IF(ISBLANK(A27),"",VLOOKUP(A27,[1]ADHERENTS!A:I,7))</f>
        <v>02.48.58.62.66</v>
      </c>
      <c r="I27" s="162" t="str">
        <f>IF(ISBLANK(A27),"",VLOOKUP(A27,[1]ADHERENTS!A:I,8))</f>
        <v>non</v>
      </c>
      <c r="J27" s="162"/>
    </row>
    <row r="28" spans="1:10" ht="12.75" customHeight="1">
      <c r="A28" s="197">
        <v>47</v>
      </c>
      <c r="B28" s="164" t="s">
        <v>344</v>
      </c>
      <c r="C28" s="162" t="str">
        <f>IF(ISBLANK(A28),"",VLOOKUP(A28,[1]ADHERENTS!A:I,2))</f>
        <v>KRALJIC - DION</v>
      </c>
      <c r="D28" s="162" t="str">
        <f>IF(ISBLANK(A28),"",VLOOKUP(A28,[1]ADHERENTS!A:I,3))</f>
        <v>ELODIE</v>
      </c>
      <c r="E28" s="198" t="s">
        <v>123</v>
      </c>
      <c r="F28" s="198" t="s">
        <v>628</v>
      </c>
      <c r="G28" s="162" t="str">
        <f>IF(ISBLANK(A28),"",VLOOKUP(A28,[1]ADHERENTS!A:I,9))</f>
        <v>elodie0708@yahoo.fr</v>
      </c>
      <c r="H28" s="162" t="str">
        <f>IF(ISBLANK(A28),"",VLOOKUP(A28,[1]ADHERENTS!A:I,7))</f>
        <v>0661898847</v>
      </c>
      <c r="I28" s="162">
        <f>IF(ISBLANK(A28),"",VLOOKUP(A28,[1]ADHERENTS!A:I,8))</f>
        <v>0</v>
      </c>
      <c r="J28" s="162"/>
    </row>
    <row r="29" spans="1:10" ht="12.75" customHeight="1">
      <c r="A29" s="197">
        <v>46</v>
      </c>
      <c r="B29" s="164" t="s">
        <v>485</v>
      </c>
      <c r="C29" s="162" t="str">
        <f>IF(ISBLANK(A29),"",VLOOKUP(A29,[1]ADHERENTS!A:I,2))</f>
        <v>ADOFF</v>
      </c>
      <c r="D29" s="162" t="str">
        <f>IF(ISBLANK(A29),"",VLOOKUP(A29,[1]ADHERENTS!A:I,3))</f>
        <v>ANDRE</v>
      </c>
      <c r="E29" s="198" t="s">
        <v>311</v>
      </c>
      <c r="F29" s="198" t="s">
        <v>629</v>
      </c>
      <c r="G29" s="162" t="str">
        <f>IF(ISBLANK(A29),"",VLOOKUP(A29,[1]ADHERENTS!A:I,9))</f>
        <v>andado.45@gmail.com</v>
      </c>
      <c r="H29" s="162" t="str">
        <f>IF(ISBLANK(A29),"",VLOOKUP(A29,[1]ADHERENTS!A:I,7))</f>
        <v>0238360874</v>
      </c>
      <c r="I29" s="162" t="str">
        <f>IF(ISBLANK(A29),"",VLOOKUP(A29,[1]ADHERENTS!A:I,8))</f>
        <v>0771157335</v>
      </c>
      <c r="J29" s="162"/>
    </row>
    <row r="30" spans="1:10" ht="12.75" customHeight="1">
      <c r="A30" s="197">
        <v>47.5</v>
      </c>
      <c r="B30" s="164" t="s">
        <v>212</v>
      </c>
      <c r="C30" s="162" t="str">
        <f>IF(ISBLANK(A30),"",VLOOKUP(A30,[1]ADHERENTS!A:I,2))</f>
        <v>KRALJIC</v>
      </c>
      <c r="D30" s="162" t="str">
        <f>IF(ISBLANK(A30),"",VLOOKUP(A30,[1]ADHERENTS!A:I,3))</f>
        <v>GREGORY</v>
      </c>
      <c r="E30" s="198" t="s">
        <v>311</v>
      </c>
      <c r="F30" s="198" t="s">
        <v>630</v>
      </c>
      <c r="G30" s="162" t="str">
        <f>IF(ISBLANK(A30),"",LOOKUP(A30,[1]ADHERENTS!A:A,[1]ADHERENTS!I:I))</f>
        <v>gregjick@gmail.com</v>
      </c>
      <c r="H30" s="162" t="str">
        <f>IF(ISBLANK(A30),"",LOOKUP(A30,[1]ADHERENTS!A:A,[1]ADHERENTS!G:G))</f>
        <v>0664766378</v>
      </c>
      <c r="I30" s="162">
        <f>IF(ISBLANK(A30),"",LOOKUP(A30,[1]ADHERENTS!A:A,[1]ADHERENTS!H:H))</f>
        <v>0</v>
      </c>
      <c r="J30" s="162"/>
    </row>
    <row r="31" spans="1:10" ht="12.75" customHeight="1">
      <c r="A31" s="197">
        <v>48</v>
      </c>
      <c r="B31" s="164" t="s">
        <v>534</v>
      </c>
      <c r="C31" s="162" t="str">
        <f>IF(ISBLANK(A31),"",VLOOKUP(A31,[1]ADHERENTS!A:I,2))</f>
        <v>ANDRIEU</v>
      </c>
      <c r="D31" s="162" t="str">
        <f>IF(ISBLANK(A31),"",VLOOKUP(A31,[1]ADHERENTS!A:I,3))</f>
        <v>NICOLAS</v>
      </c>
      <c r="E31" s="198" t="s">
        <v>311</v>
      </c>
      <c r="F31" s="198" t="s">
        <v>631</v>
      </c>
      <c r="G31" s="162" t="str">
        <f>IF(ISBLANK(A31),"",VLOOKUP(A31,[1]ADHERENTS!A:I,9))</f>
        <v>nicolasandrieu@gmail.com</v>
      </c>
      <c r="H31" s="162" t="str">
        <f>IF(ISBLANK(A31),"",VLOOKUP(A31,[1]ADHERENTS!A:I,7))</f>
        <v>0652901092</v>
      </c>
      <c r="I31" s="162">
        <f>IF(ISBLANK(A31),"",VLOOKUP(A31,[1]ADHERENTS!A:I,8))</f>
        <v>0</v>
      </c>
      <c r="J31" s="162"/>
    </row>
    <row r="32" spans="1:10" ht="12.75" customHeight="1">
      <c r="A32" s="197">
        <v>46</v>
      </c>
      <c r="B32" s="164" t="s">
        <v>485</v>
      </c>
      <c r="C32" s="162" t="str">
        <f>IF(ISBLANK(A32),"",VLOOKUP(A32,[1]ADHERENTS!A:I,2))</f>
        <v>ADOFF</v>
      </c>
      <c r="D32" s="162" t="str">
        <f>IF(ISBLANK(A32),"",VLOOKUP(A32,[1]ADHERENTS!A:I,3))</f>
        <v>ANDRE</v>
      </c>
      <c r="E32" s="198" t="s">
        <v>312</v>
      </c>
      <c r="F32" s="198" t="s">
        <v>632</v>
      </c>
      <c r="G32" s="162" t="str">
        <f>IF(ISBLANK(A32),"",VLOOKUP(A32,[1]ADHERENTS!A:I,9))</f>
        <v>andado.45@gmail.com</v>
      </c>
      <c r="H32" s="162" t="str">
        <f>IF(ISBLANK(A32),"",VLOOKUP(A32,[1]ADHERENTS!A:I,7))</f>
        <v>0238360874</v>
      </c>
      <c r="I32" s="162" t="str">
        <f>IF(ISBLANK(A32),"",VLOOKUP(A32,[1]ADHERENTS!A:I,8))</f>
        <v>0771157335</v>
      </c>
      <c r="J32" s="162"/>
    </row>
    <row r="33" spans="1:10" ht="12.75" customHeight="1">
      <c r="A33" s="197">
        <v>46</v>
      </c>
      <c r="B33" s="164" t="s">
        <v>485</v>
      </c>
      <c r="C33" s="162" t="str">
        <f>IF(ISBLANK(A33),"",VLOOKUP(A33,[1]ADHERENTS!A:I,2))</f>
        <v>ADOFF</v>
      </c>
      <c r="D33" s="162" t="str">
        <f>IF(ISBLANK(A33),"",VLOOKUP(A33,[1]ADHERENTS!A:I,3))</f>
        <v>ANDRE</v>
      </c>
      <c r="E33" s="198" t="s">
        <v>312</v>
      </c>
      <c r="F33" s="198" t="s">
        <v>633</v>
      </c>
      <c r="G33" s="162" t="str">
        <f>IF(ISBLANK(A33),"",VLOOKUP(A33,[1]ADHERENTS!A:I,9))</f>
        <v>andado.45@gmail.com</v>
      </c>
      <c r="H33" s="162" t="str">
        <f>IF(ISBLANK(A33),"",VLOOKUP(A33,[1]ADHERENTS!A:I,7))</f>
        <v>0238360874</v>
      </c>
      <c r="I33" s="162" t="str">
        <f>IF(ISBLANK(A33),"",VLOOKUP(A33,[1]ADHERENTS!A:I,8))</f>
        <v>0771157335</v>
      </c>
      <c r="J33" s="162"/>
    </row>
    <row r="34" spans="1:10" ht="12.75" customHeight="1">
      <c r="A34" s="197">
        <v>49</v>
      </c>
      <c r="B34" s="164" t="s">
        <v>300</v>
      </c>
      <c r="C34" s="162" t="str">
        <f>IF(ISBLANK(A34),"",VLOOKUP(A34,[1]ADHERENTS!A:I,2))</f>
        <v>ROUSSEAU</v>
      </c>
      <c r="D34" s="162" t="str">
        <f>IF(ISBLANK(A34),"",VLOOKUP(A34,[1]ADHERENTS!A:I,3))</f>
        <v>MARIE-BERNADETTE</v>
      </c>
      <c r="E34" s="198" t="s">
        <v>312</v>
      </c>
      <c r="F34" s="198" t="s">
        <v>448</v>
      </c>
      <c r="G34" s="162" t="str">
        <f>IF(ISBLANK(A34),"",VLOOKUP(A34,[1]ADHERENTS!A:I,9))</f>
        <v>maberouss@orange.fr</v>
      </c>
      <c r="H34" s="162" t="str">
        <f>IF(ISBLANK(A34),"",VLOOKUP(A34,[1]ADHERENTS!A:I,7))</f>
        <v>0238383985</v>
      </c>
      <c r="I34" s="162" t="str">
        <f>IF(ISBLANK(A34),"",VLOOKUP(A34,[1]ADHERENTS!A:I,8))</f>
        <v>0624073958</v>
      </c>
      <c r="J34" s="162"/>
    </row>
    <row r="35" spans="1:10" ht="12.75" customHeight="1">
      <c r="A35" s="197">
        <v>49</v>
      </c>
      <c r="B35" s="164" t="s">
        <v>300</v>
      </c>
      <c r="C35" s="162" t="str">
        <f>IF(ISBLANK(A35),"",VLOOKUP(A35,[1]ADHERENTS!A:I,2))</f>
        <v>ROUSSEAU</v>
      </c>
      <c r="D35" s="162" t="str">
        <f>IF(ISBLANK(A35),"",VLOOKUP(A35,[1]ADHERENTS!A:I,3))</f>
        <v>MARIE-BERNADETTE</v>
      </c>
      <c r="E35" s="198" t="s">
        <v>312</v>
      </c>
      <c r="F35" s="198" t="s">
        <v>634</v>
      </c>
      <c r="G35" s="162" t="str">
        <f>IF(ISBLANK(A35),"",VLOOKUP(A35,[1]ADHERENTS!A:I,9))</f>
        <v>maberouss@orange.fr</v>
      </c>
      <c r="H35" s="162" t="str">
        <f>IF(ISBLANK(A35),"",VLOOKUP(A35,[1]ADHERENTS!A:I,7))</f>
        <v>0238383985</v>
      </c>
      <c r="I35" s="162" t="str">
        <f>IF(ISBLANK(A35),"",VLOOKUP(A35,[1]ADHERENTS!A:I,8))</f>
        <v>0624073958</v>
      </c>
      <c r="J35" s="162"/>
    </row>
    <row r="36" spans="1:10" ht="12.75" customHeight="1">
      <c r="A36" s="197">
        <v>50</v>
      </c>
      <c r="B36" s="164" t="s">
        <v>300</v>
      </c>
      <c r="C36" s="162" t="str">
        <f>IF(ISBLANK(A36),"",VLOOKUP(A36,[1]ADHERENTS!A:I,2))</f>
        <v>NOEL</v>
      </c>
      <c r="D36" s="162" t="str">
        <f>IF(ISBLANK(A36),"",VLOOKUP(A36,[1]ADHERENTS!A:I,3))</f>
        <v>JEAN-LOUIS</v>
      </c>
      <c r="E36" s="198" t="s">
        <v>312</v>
      </c>
      <c r="F36" s="198" t="s">
        <v>448</v>
      </c>
      <c r="G36" s="162" t="str">
        <f>IF(ISBLANK(A36),"",VLOOKUP(A36,[1]ADHERENTS!A:I,9))</f>
        <v>noel.felix@wanadoo.fr</v>
      </c>
      <c r="H36" s="162" t="str">
        <f>IF(ISBLANK(A36),"",VLOOKUP(A36,[1]ADHERENTS!A:I,7))</f>
        <v>0238367420</v>
      </c>
      <c r="I36" s="162">
        <f>IF(ISBLANK(A36),"",VLOOKUP(A36,[1]ADHERENTS!A:I,8))</f>
        <v>0</v>
      </c>
      <c r="J36" s="199">
        <v>42439</v>
      </c>
    </row>
    <row r="37" spans="1:10" ht="12.75" customHeight="1">
      <c r="A37" s="197">
        <v>57</v>
      </c>
      <c r="B37" s="164" t="s">
        <v>212</v>
      </c>
      <c r="C37" s="162" t="str">
        <f>IF(ISBLANK(A37),"",VLOOKUP(A37,[1]ADHERENTS!A:I,2))</f>
        <v>LE GAC</v>
      </c>
      <c r="D37" s="162" t="str">
        <f>IF(ISBLANK(A37),"",VLOOKUP(A37,[1]ADHERENTS!A:I,3))</f>
        <v>Nadège</v>
      </c>
      <c r="E37" s="198" t="s">
        <v>312</v>
      </c>
      <c r="F37" s="198" t="s">
        <v>635</v>
      </c>
      <c r="G37" s="162" t="str">
        <f>IF(ISBLANK(A37),"",LOOKUP(A37,[1]ADHERENTS!A:A,[1]ADHERENTS!I:I))</f>
        <v>45nanou64@gmail.com</v>
      </c>
      <c r="H37" s="162" t="str">
        <f>IF(ISBLANK(A37),"",LOOKUP(A37,[1]ADHERENTS!A:A,[1]ADHERENTS!G:G))</f>
        <v>0620847875</v>
      </c>
      <c r="I37" s="162" t="str">
        <f>IF(ISBLANK(A37),"",LOOKUP(A37,[1]ADHERENTS!A:A,[1]ADHERENTS!H:H))</f>
        <v>02.18.11.89.09</v>
      </c>
      <c r="J37" s="162"/>
    </row>
    <row r="38" spans="1:10" ht="12.75" customHeight="1">
      <c r="A38" s="197">
        <v>57</v>
      </c>
      <c r="B38" s="164" t="s">
        <v>212</v>
      </c>
      <c r="C38" s="162" t="str">
        <f>IF(ISBLANK(A38),"",VLOOKUP(A38,[1]ADHERENTS!A:I,2))</f>
        <v>LE GAC</v>
      </c>
      <c r="D38" s="162" t="str">
        <f>IF(ISBLANK(A38),"",VLOOKUP(A38,[1]ADHERENTS!A:I,3))</f>
        <v>Nadège</v>
      </c>
      <c r="E38" s="198" t="s">
        <v>313</v>
      </c>
      <c r="F38" s="198" t="s">
        <v>636</v>
      </c>
      <c r="G38" s="162" t="str">
        <f>IF(ISBLANK(A38),"",LOOKUP(A38,[1]ADHERENTS!A:A,[1]ADHERENTS!I:I))</f>
        <v>45nanou64@gmail.com</v>
      </c>
      <c r="H38" s="162" t="str">
        <f>IF(ISBLANK(A38),"",LOOKUP(A38,[1]ADHERENTS!A:A,[1]ADHERENTS!G:G))</f>
        <v>0620847875</v>
      </c>
      <c r="I38" s="162" t="str">
        <f>IF(ISBLANK(A38),"",LOOKUP(A38,[1]ADHERENTS!A:A,[1]ADHERENTS!H:H))</f>
        <v>02.18.11.89.09</v>
      </c>
      <c r="J38" s="162"/>
    </row>
    <row r="39" spans="1:10" ht="12.75" customHeight="1">
      <c r="A39" s="202">
        <v>22</v>
      </c>
      <c r="B39" s="174" t="s">
        <v>469</v>
      </c>
      <c r="C39" s="159" t="str">
        <f>IF(ISBLANK(A39),"",VLOOKUP(A39,[1]ADHERENTS!A:I,2))</f>
        <v>MERY</v>
      </c>
      <c r="D39" s="159" t="str">
        <f>IF(ISBLANK(A39),"",VLOOKUP(A39,[1]ADHERENTS!A:I,3))</f>
        <v>Nicole</v>
      </c>
      <c r="E39" s="168" t="s">
        <v>314</v>
      </c>
      <c r="F39" s="168" t="s">
        <v>637</v>
      </c>
      <c r="G39" s="203" t="str">
        <f>IF(ISBLANK(A39),"",VLOOKUP(A39,[1]ADHERENTS!A:I,9))</f>
        <v>meryni@orange.fr</v>
      </c>
      <c r="H39" s="162" t="str">
        <f>IF(ISBLANK(A39),"",VLOOKUP(A39,[1]ADHERENTS!A:I,7))</f>
        <v>02.38.67.35.50</v>
      </c>
      <c r="I39" s="162" t="str">
        <f>IF(ISBLANK(A39),"",VLOOKUP(A39,[1]ADHERENTS!A:I,8))</f>
        <v>06.30.98.67.03</v>
      </c>
      <c r="J39" s="162"/>
    </row>
    <row r="40" spans="1:10" ht="12.75" customHeight="1">
      <c r="A40" s="201">
        <v>10</v>
      </c>
      <c r="B40" s="172">
        <v>42678</v>
      </c>
      <c r="C40" s="162" t="str">
        <f>IF(ISBLANK(A40),"",VLOOKUP(A40,[1]ADHERENTS!A:I,2))</f>
        <v>RHODES</v>
      </c>
      <c r="D40" s="162" t="str">
        <f>IF(ISBLANK(A40),"",VLOOKUP(A40,[1]ADHERENTS!A:I,3))</f>
        <v>Micheline</v>
      </c>
      <c r="E40" s="162" t="s">
        <v>448</v>
      </c>
      <c r="F40" s="159" t="s">
        <v>638</v>
      </c>
      <c r="G40" s="162" t="str">
        <f>IF(ISBLANK(A40),"",VLOOKUP(A40,[1]ADHERENTS!A:I,9))</f>
        <v>rhodesmi@ozone.net</v>
      </c>
      <c r="H40" s="162" t="str">
        <f>IF(ISBLANK(A40),"",VLOOKUP(A40,[1]ADHERENTS!A:I,7))</f>
        <v>02.38.38.10.82</v>
      </c>
      <c r="I40" s="162">
        <f>IF(ISBLANK(A40),"",VLOOKUP(A40,[1]ADHERENTS!A:I,8))</f>
        <v>0</v>
      </c>
      <c r="J40" s="162"/>
    </row>
    <row r="41" spans="1:10" ht="12.75" customHeight="1">
      <c r="A41" s="202">
        <v>22</v>
      </c>
      <c r="B41" s="174" t="s">
        <v>469</v>
      </c>
      <c r="C41" s="159" t="str">
        <f>IF(ISBLANK(A41),"",VLOOKUP(A41,[1]ADHERENTS!A:I,2))</f>
        <v>MERY</v>
      </c>
      <c r="D41" s="159" t="str">
        <f>IF(ISBLANK(A41),"",VLOOKUP(A41,[1]ADHERENTS!A:I,3))</f>
        <v>Nicole</v>
      </c>
      <c r="E41" s="168" t="s">
        <v>128</v>
      </c>
      <c r="F41" s="168" t="s">
        <v>639</v>
      </c>
      <c r="G41" s="203" t="str">
        <f>IF(ISBLANK(A41),"",VLOOKUP(A41,[1]ADHERENTS!A:I,9))</f>
        <v>meryni@orange.fr</v>
      </c>
      <c r="H41" s="162" t="str">
        <f>IF(ISBLANK(A41),"",VLOOKUP(A41,[1]ADHERENTS!A:I,7))</f>
        <v>02.38.67.35.50</v>
      </c>
      <c r="I41" s="159" t="str">
        <f>IF(ISBLANK(A41),"",VLOOKUP(A41,[1]ADHERENTS!A:I,8))</f>
        <v>06.30.98.67.03</v>
      </c>
      <c r="J41" s="162"/>
    </row>
    <row r="42" spans="1:10" ht="12.75" customHeight="1">
      <c r="A42" s="197">
        <v>22</v>
      </c>
      <c r="B42" s="164" t="s">
        <v>469</v>
      </c>
      <c r="C42" s="162" t="str">
        <f>IF(ISBLANK(A42),"",VLOOKUP(A42,[1]ADHERENTS!A:I,2))</f>
        <v>MERY</v>
      </c>
      <c r="D42" s="162" t="str">
        <f>IF(ISBLANK(A42),"",VLOOKUP(A42,[1]ADHERENTS!A:I,3))</f>
        <v>Nicole</v>
      </c>
      <c r="E42" s="198" t="s">
        <v>128</v>
      </c>
      <c r="F42" s="198" t="s">
        <v>640</v>
      </c>
      <c r="G42" s="169" t="str">
        <f>IF(ISBLANK(A42),"",VLOOKUP(A42,[1]ADHERENTS!A:I,9))</f>
        <v>meryni@orange.fr</v>
      </c>
      <c r="H42" s="162" t="str">
        <f>IF(ISBLANK(A42),"",VLOOKUP(A42,[1]ADHERENTS!A:I,7))</f>
        <v>02.38.67.35.50</v>
      </c>
      <c r="I42" s="162" t="str">
        <f>IF(ISBLANK(A42),"",VLOOKUP(A42,[1]ADHERENTS!A:I,8))</f>
        <v>06.30.98.67.03</v>
      </c>
      <c r="J42" s="162"/>
    </row>
    <row r="43" spans="1:10" ht="12.75" customHeight="1">
      <c r="A43" s="202">
        <v>24.5</v>
      </c>
      <c r="B43" s="174" t="s">
        <v>212</v>
      </c>
      <c r="C43" s="162" t="str">
        <f>IF(ISBLANK(A43),"",VLOOKUP(A43,[1]ADHERENTS!A:I,2))</f>
        <v>De GARAMBE</v>
      </c>
      <c r="D43" s="162" t="str">
        <f>IF(ISBLANK(A43),"",VLOOKUP(A43,[1]ADHERENTS!A:I,3))</f>
        <v>Hubert</v>
      </c>
      <c r="E43" s="198" t="s">
        <v>128</v>
      </c>
      <c r="F43" s="198" t="s">
        <v>641</v>
      </c>
      <c r="G43" s="162" t="str">
        <f>IF(ISBLANK(A43),"",VLOOKUP(A43,[1]ADHERENTS!A:I,9))</f>
        <v>hubert.de.garambe@orange.fr</v>
      </c>
      <c r="H43" s="162" t="str">
        <f>IF(ISBLANK(A43),"",VLOOKUP(A43,[1]ADHERENTS!A:I,7))</f>
        <v>02.38.38.09.14</v>
      </c>
      <c r="I43" s="162">
        <f>IF(ISBLANK(A43),"",VLOOKUP(A43,[1]ADHERENTS!A:I,8))</f>
        <v>0</v>
      </c>
      <c r="J43" s="162"/>
    </row>
    <row r="44" spans="1:10" ht="12.75" customHeight="1">
      <c r="A44" s="197">
        <v>30</v>
      </c>
      <c r="B44" s="164"/>
      <c r="C44" s="162" t="str">
        <f>IF(ISBLANK(A44),"",VLOOKUP(A44,[1]ADHERENTS!A:I,2))</f>
        <v>LABILE</v>
      </c>
      <c r="D44" s="162" t="str">
        <f>IF(ISBLANK(A44),"",VLOOKUP(A44,[1]ADHERENTS!A:I,3))</f>
        <v>Chantal</v>
      </c>
      <c r="E44" s="198" t="s">
        <v>128</v>
      </c>
      <c r="F44" s="198" t="s">
        <v>128</v>
      </c>
      <c r="G44" s="162" t="str">
        <f>IF(ISBLANK(A44),"",VLOOKUP(A44,[1]ADHERENTS!A:I,9))</f>
        <v>chantal.labile@neuf.fr</v>
      </c>
      <c r="H44" s="162">
        <f>IF(ISBLANK(A44),"",VLOOKUP(A44,[1]ADHERENTS!A:I,7))</f>
        <v>0</v>
      </c>
      <c r="I44" s="162" t="str">
        <f>IF(ISBLANK(A44),"",VLOOKUP(A44,[1]ADHERENTS!A:I,8))</f>
        <v>06.81.92.00.53</v>
      </c>
      <c r="J44" s="162"/>
    </row>
    <row r="45" spans="1:10" ht="12.75" customHeight="1">
      <c r="A45" s="197">
        <v>39</v>
      </c>
      <c r="B45" s="164" t="s">
        <v>212</v>
      </c>
      <c r="C45" s="162" t="str">
        <f>IF(ISBLANK(A45),"",VLOOKUP(A45,[1]ADHERENTS!A:I,2))</f>
        <v>PHILIPPOT</v>
      </c>
      <c r="D45" s="162" t="str">
        <f>IF(ISBLANK(A45),"",VLOOKUP(A45,[1]ADHERENTS!A:I,3))</f>
        <v>Lucien</v>
      </c>
      <c r="E45" s="198" t="s">
        <v>128</v>
      </c>
      <c r="F45" s="198" t="s">
        <v>642</v>
      </c>
      <c r="G45" s="162" t="str">
        <f>IF(ISBLANK(A45),"",VLOOKUP(A45,[1]ADHERENTS!A:I,9))</f>
        <v>lucien.sauldres@gmail.com</v>
      </c>
      <c r="H45" s="162">
        <f>IF(ISBLANK(A45),"",VLOOKUP(A45,[1]ADHERENTS!A:I,7))</f>
        <v>0</v>
      </c>
      <c r="I45" s="162" t="str">
        <f>IF(ISBLANK(A45),"",VLOOKUP(A45,[1]ADHERENTS!A:I,8))</f>
        <v>06.51.16.96.01</v>
      </c>
      <c r="J45" s="162"/>
    </row>
    <row r="46" spans="1:10" ht="12.75" customHeight="1">
      <c r="A46" s="197">
        <v>40</v>
      </c>
      <c r="B46" s="164" t="s">
        <v>212</v>
      </c>
      <c r="C46" s="162" t="str">
        <f>IF(ISBLANK(A46),"",VLOOKUP(A46,[1]ADHERENTS!A:I,2))</f>
        <v>LACOUR</v>
      </c>
      <c r="D46" s="162" t="str">
        <f>IF(ISBLANK(A46),"",VLOOKUP(A46,[1]ADHERENTS!A:I,3))</f>
        <v>Jean-Paul</v>
      </c>
      <c r="E46" s="198" t="s">
        <v>128</v>
      </c>
      <c r="F46" s="198" t="s">
        <v>643</v>
      </c>
      <c r="G46" s="162" t="str">
        <f>IF(ISBLANK(A46),"",VLOOKUP(A46,[1]ADHERENTS!A:I,9))</f>
        <v>jp.lacour1@gmail.com</v>
      </c>
      <c r="H46" s="162" t="str">
        <f>IF(ISBLANK(A46),"",VLOOKUP(A46,[1]ADHERENTS!A:I,7))</f>
        <v>02.48.58.62.66</v>
      </c>
      <c r="I46" s="162" t="str">
        <f>IF(ISBLANK(A46),"",VLOOKUP(A46,[1]ADHERENTS!A:I,8))</f>
        <v>non</v>
      </c>
      <c r="J46" s="162"/>
    </row>
    <row r="47" spans="1:10" ht="12.75" customHeight="1">
      <c r="A47" s="197">
        <v>44</v>
      </c>
      <c r="B47" s="170"/>
      <c r="C47" s="162" t="str">
        <f>IF(ISBLANK(A47),"",VLOOKUP(A47,[1]ADHERENTS!A:I,2))</f>
        <v>JARRY</v>
      </c>
      <c r="D47" s="162" t="str">
        <f>IF(ISBLANK(A47),"",VLOOKUP(A47,[1]ADHERENTS!A:I,3))</f>
        <v>Vincent</v>
      </c>
      <c r="E47" s="198" t="s">
        <v>128</v>
      </c>
      <c r="F47" s="198" t="s">
        <v>644</v>
      </c>
      <c r="G47" s="162" t="str">
        <f>IF(ISBLANK(A47),"",VLOOKUP(A47,[1]ADHERENTS!A:I,9))</f>
        <v>vincej42@gmail.com</v>
      </c>
      <c r="H47" s="162" t="str">
        <f>IF(ISBLANK(A47),"",VLOOKUP(A47,[1]ADHERENTS!A:I,7))</f>
        <v>02 38 38 29 22</v>
      </c>
      <c r="I47" s="162" t="str">
        <f>IF(ISBLANK(A47),"",VLOOKUP(A47,[1]ADHERENTS!A:I,8))</f>
        <v xml:space="preserve"> après 20H</v>
      </c>
      <c r="J47" s="162"/>
    </row>
    <row r="48" spans="1:10" ht="12.75" customHeight="1">
      <c r="A48" s="197">
        <v>46</v>
      </c>
      <c r="B48" s="164" t="s">
        <v>551</v>
      </c>
      <c r="C48" s="162" t="str">
        <f>IF(ISBLANK(A48),"",VLOOKUP(A48,[1]ADHERENTS!A:I,2))</f>
        <v>ADOFF</v>
      </c>
      <c r="D48" s="162" t="str">
        <f>IF(ISBLANK(A48),"",VLOOKUP(A48,[1]ADHERENTS!A:I,3))</f>
        <v>ANDRE</v>
      </c>
      <c r="E48" s="198" t="s">
        <v>448</v>
      </c>
      <c r="F48" s="198" t="s">
        <v>645</v>
      </c>
      <c r="G48" s="162" t="str">
        <f>IF(ISBLANK(A48),"",VLOOKUP(A48,[1]ADHERENTS!A:I,9))</f>
        <v>andado.45@gmail.com</v>
      </c>
      <c r="H48" s="162" t="str">
        <f>IF(ISBLANK(A48),"",VLOOKUP(A48,[1]ADHERENTS!A:I,7))</f>
        <v>0238360874</v>
      </c>
      <c r="I48" s="162" t="str">
        <f>IF(ISBLANK(A48),"",VLOOKUP(A48,[1]ADHERENTS!A:I,8))</f>
        <v>0771157335</v>
      </c>
      <c r="J48" s="162"/>
    </row>
    <row r="49" spans="1:10" ht="12.75" customHeight="1">
      <c r="A49" s="197">
        <v>46</v>
      </c>
      <c r="B49" s="164" t="s">
        <v>551</v>
      </c>
      <c r="C49" s="162" t="str">
        <f>IF(ISBLANK(A49),"",VLOOKUP(A49,[1]ADHERENTS!A:I,2))</f>
        <v>ADOFF</v>
      </c>
      <c r="D49" s="162" t="str">
        <f>IF(ISBLANK(A49),"",VLOOKUP(A49,[1]ADHERENTS!A:I,3))</f>
        <v>ANDRE</v>
      </c>
      <c r="E49" s="198" t="s">
        <v>448</v>
      </c>
      <c r="F49" s="198" t="s">
        <v>646</v>
      </c>
      <c r="G49" s="162" t="str">
        <f>IF(ISBLANK(A49),"",VLOOKUP(A49,[1]ADHERENTS!A:I,9))</f>
        <v>andado.45@gmail.com</v>
      </c>
      <c r="H49" s="162" t="str">
        <f>IF(ISBLANK(A49),"",VLOOKUP(A49,[1]ADHERENTS!A:I,7))</f>
        <v>0238360874</v>
      </c>
      <c r="I49" s="162" t="str">
        <f>IF(ISBLANK(A49),"",VLOOKUP(A49,[1]ADHERENTS!A:I,8))</f>
        <v>0771157335</v>
      </c>
      <c r="J49" s="162"/>
    </row>
    <row r="50" spans="1:10" ht="12.75" customHeight="1">
      <c r="A50" s="197">
        <v>47</v>
      </c>
      <c r="B50" s="164" t="s">
        <v>344</v>
      </c>
      <c r="C50" s="162" t="str">
        <f>IF(ISBLANK(A50),"",VLOOKUP(A50,[1]ADHERENTS!A:I,2))</f>
        <v>KRALJIC - DION</v>
      </c>
      <c r="D50" s="162" t="str">
        <f>IF(ISBLANK(A50),"",VLOOKUP(A50,[1]ADHERENTS!A:I,3))</f>
        <v>ELODIE</v>
      </c>
      <c r="E50" s="198" t="s">
        <v>128</v>
      </c>
      <c r="F50" s="198" t="s">
        <v>647</v>
      </c>
      <c r="G50" s="162" t="str">
        <f>IF(ISBLANK(A50),"",VLOOKUP(A50,[1]ADHERENTS!A:I,9))</f>
        <v>elodie0708@yahoo.fr</v>
      </c>
      <c r="H50" s="162" t="str">
        <f>IF(ISBLANK(A50),"",VLOOKUP(A50,[1]ADHERENTS!A:I,7))</f>
        <v>0661898847</v>
      </c>
      <c r="I50" s="162">
        <f>IF(ISBLANK(A50),"",VLOOKUP(A50,[1]ADHERENTS!A:I,8))</f>
        <v>0</v>
      </c>
      <c r="J50" s="162"/>
    </row>
    <row r="51" spans="1:10" ht="12.75" customHeight="1">
      <c r="A51" s="197">
        <v>54</v>
      </c>
      <c r="B51" s="170">
        <v>42525</v>
      </c>
      <c r="C51" s="162" t="str">
        <f>IF(ISBLANK(A51),"",VLOOKUP(A51,[1]ADHERENTS!A:I,2))</f>
        <v>BATAILLE</v>
      </c>
      <c r="D51" s="162" t="str">
        <f>IF(ISBLANK(A51),"",VLOOKUP(A51,[1]ADHERENTS!A:I,3))</f>
        <v>ANNE</v>
      </c>
      <c r="E51" s="198" t="s">
        <v>128</v>
      </c>
      <c r="F51" s="198" t="s">
        <v>648</v>
      </c>
      <c r="G51" s="162" t="str">
        <f>IF(ISBLANK(A51),"",LOOKUP(A51,[1]ADHERENTS!A:A,[1]ADHERENTS!I:I))</f>
        <v>anne4bataille@yahoo.fr</v>
      </c>
      <c r="H51" s="162" t="str">
        <f>IF(ISBLANK(A51),"",LOOKUP(A51,[1]ADHERENTS!A:A,[1]ADHERENTS!G:G))</f>
        <v>0672022330</v>
      </c>
      <c r="I51" s="162">
        <f>IF(ISBLANK(A51),"",LOOKUP(A51,[1]ADHERENTS!A:A,[1]ADHERENTS!H:H))</f>
        <v>0</v>
      </c>
      <c r="J51" s="162"/>
    </row>
    <row r="52" spans="1:10" ht="12.75" customHeight="1">
      <c r="A52" s="197">
        <v>57</v>
      </c>
      <c r="B52" s="164" t="s">
        <v>212</v>
      </c>
      <c r="C52" s="162" t="str">
        <f>IF(ISBLANK(A52),"",VLOOKUP(A52,[1]ADHERENTS!A:I,2))</f>
        <v>LE GAC</v>
      </c>
      <c r="D52" s="162" t="str">
        <f>IF(ISBLANK(A52),"",VLOOKUP(A52,[1]ADHERENTS!A:I,3))</f>
        <v>Nadège</v>
      </c>
      <c r="E52" s="198" t="s">
        <v>128</v>
      </c>
      <c r="F52" s="198" t="s">
        <v>649</v>
      </c>
      <c r="G52" s="162" t="str">
        <f>IF(ISBLANK(A52),"",LOOKUP(A52,[1]ADHERENTS!A:A,[1]ADHERENTS!I:I))</f>
        <v>45nanou64@gmail.com</v>
      </c>
      <c r="H52" s="162" t="str">
        <f>IF(ISBLANK(A52),"",LOOKUP(A52,[1]ADHERENTS!A:A,[1]ADHERENTS!G:G))</f>
        <v>0620847875</v>
      </c>
      <c r="I52" s="162" t="str">
        <f>IF(ISBLANK(A52),"",LOOKUP(A52,[1]ADHERENTS!A:A,[1]ADHERENTS!H:H))</f>
        <v>02.18.11.89.09</v>
      </c>
      <c r="J52" s="162"/>
    </row>
    <row r="53" spans="1:10" ht="12.75" customHeight="1">
      <c r="A53" s="202">
        <v>22</v>
      </c>
      <c r="B53" s="174" t="s">
        <v>469</v>
      </c>
      <c r="C53" s="159" t="str">
        <f>IF(ISBLANK(A53),"",VLOOKUP(A53,[1]ADHERENTS!A:I,2))</f>
        <v>MERY</v>
      </c>
      <c r="D53" s="159" t="str">
        <f>IF(ISBLANK(A53),"",VLOOKUP(A53,[1]ADHERENTS!A:I,3))</f>
        <v>Nicole</v>
      </c>
      <c r="E53" s="168" t="s">
        <v>316</v>
      </c>
      <c r="F53" s="159" t="s">
        <v>650</v>
      </c>
      <c r="G53" s="203" t="str">
        <f>IF(ISBLANK(A53),"",VLOOKUP(A53,[1]ADHERENTS!A:I,9))</f>
        <v>meryni@orange.fr</v>
      </c>
      <c r="H53" s="162" t="str">
        <f>IF(ISBLANK(A53),"",VLOOKUP(A53,[1]ADHERENTS!A:I,7))</f>
        <v>02.38.67.35.50</v>
      </c>
      <c r="I53" s="162" t="str">
        <f>IF(ISBLANK(A53),"",VLOOKUP(A53,[1]ADHERENTS!A:I,8))</f>
        <v>06.30.98.67.03</v>
      </c>
      <c r="J53" s="162"/>
    </row>
    <row r="54" spans="1:10" ht="12.75" customHeight="1">
      <c r="A54" s="197">
        <v>22</v>
      </c>
      <c r="B54" s="164" t="s">
        <v>614</v>
      </c>
      <c r="C54" s="162" t="str">
        <f>IF(ISBLANK(A54),"",VLOOKUP(A54,[1]ADHERENTS!A:I,2))</f>
        <v>MERY</v>
      </c>
      <c r="D54" s="162" t="str">
        <f>IF(ISBLANK(A54),"",VLOOKUP(A54,[1]ADHERENTS!A:I,3))</f>
        <v>Nicole</v>
      </c>
      <c r="E54" s="198" t="s">
        <v>316</v>
      </c>
      <c r="F54" s="198" t="s">
        <v>651</v>
      </c>
      <c r="G54" s="169" t="str">
        <f>IF(ISBLANK(A54),"",LOOKUP(A54,[1]ADHERENTS!A:A,[1]ADHERENTS!I:I))</f>
        <v>meryni@orange.fr</v>
      </c>
      <c r="H54" s="162" t="str">
        <f>IF(ISBLANK(A54),"",LOOKUP(A54,[1]ADHERENTS!A:A,[1]ADHERENTS!G:G))</f>
        <v>02.38.67.35.50</v>
      </c>
      <c r="I54" s="162" t="str">
        <f>IF(ISBLANK(A54),"",LOOKUP(A54,[1]ADHERENTS!A:A,[1]ADHERENTS!H:H))</f>
        <v>06.30.98.67.03</v>
      </c>
      <c r="J54" s="162"/>
    </row>
    <row r="55" spans="1:10" ht="12.75" customHeight="1">
      <c r="A55" s="202">
        <v>24.5</v>
      </c>
      <c r="B55" s="174" t="s">
        <v>212</v>
      </c>
      <c r="C55" s="162" t="str">
        <f>IF(ISBLANK(A55),"",VLOOKUP(A55,[1]ADHERENTS!A:I,2))</f>
        <v>De GARAMBE</v>
      </c>
      <c r="D55" s="162" t="str">
        <f>IF(ISBLANK(A55),"",VLOOKUP(A55,[1]ADHERENTS!A:I,3))</f>
        <v>Hubert</v>
      </c>
      <c r="E55" s="198" t="s">
        <v>316</v>
      </c>
      <c r="F55" s="162" t="s">
        <v>652</v>
      </c>
      <c r="G55" s="162" t="str">
        <f>IF(ISBLANK(A55),"",VLOOKUP(A55,[1]ADHERENTS!A:I,9))</f>
        <v>hubert.de.garambe@orange.fr</v>
      </c>
      <c r="H55" s="162" t="str">
        <f>IF(ISBLANK(A55),"",VLOOKUP(A55,[1]ADHERENTS!A:I,7))</f>
        <v>02.38.38.09.14</v>
      </c>
      <c r="I55" s="162">
        <f>IF(ISBLANK(A55),"",VLOOKUP(A55,[1]ADHERENTS!A:I,8))</f>
        <v>0</v>
      </c>
      <c r="J55" s="162"/>
    </row>
    <row r="56" spans="1:10" ht="12.75" customHeight="1">
      <c r="A56" s="197">
        <v>44</v>
      </c>
      <c r="B56" s="170"/>
      <c r="C56" s="162" t="str">
        <f>IF(ISBLANK(A56),"",VLOOKUP(A56,[1]ADHERENTS!A:I,2))</f>
        <v>JARRY</v>
      </c>
      <c r="D56" s="162" t="str">
        <f>IF(ISBLANK(A56),"",VLOOKUP(A56,[1]ADHERENTS!A:I,3))</f>
        <v>Vincent</v>
      </c>
      <c r="E56" s="198" t="s">
        <v>316</v>
      </c>
      <c r="F56" s="198" t="s">
        <v>653</v>
      </c>
      <c r="G56" s="162" t="str">
        <f>IF(ISBLANK(A56),"",VLOOKUP(A56,[1]ADHERENTS!A:I,9))</f>
        <v>vincej42@gmail.com</v>
      </c>
      <c r="H56" s="162" t="str">
        <f>IF(ISBLANK(A56),"",VLOOKUP(A56,[1]ADHERENTS!A:I,7))</f>
        <v>02 38 38 29 22</v>
      </c>
      <c r="I56" s="162" t="str">
        <f>IF(ISBLANK(A56),"",VLOOKUP(A56,[1]ADHERENTS!A:I,8))</f>
        <v xml:space="preserve"> après 20H</v>
      </c>
      <c r="J56" s="162"/>
    </row>
    <row r="57" spans="1:10" ht="12.75" customHeight="1">
      <c r="A57" s="197">
        <v>47</v>
      </c>
      <c r="B57" s="164" t="s">
        <v>344</v>
      </c>
      <c r="C57" s="162" t="str">
        <f>IF(ISBLANK(A57),"",VLOOKUP(A57,[1]ADHERENTS!A:I,2))</f>
        <v>KRALJIC - DION</v>
      </c>
      <c r="D57" s="162" t="str">
        <f>IF(ISBLANK(A57),"",VLOOKUP(A57,[1]ADHERENTS!A:I,3))</f>
        <v>ELODIE</v>
      </c>
      <c r="E57" s="198" t="s">
        <v>316</v>
      </c>
      <c r="F57" s="198" t="s">
        <v>654</v>
      </c>
      <c r="G57" s="162" t="str">
        <f>IF(ISBLANK(A57),"",VLOOKUP(A57,[1]ADHERENTS!A:I,9))</f>
        <v>elodie0708@yahoo.fr</v>
      </c>
      <c r="H57" s="162" t="str">
        <f>IF(ISBLANK(A57),"",VLOOKUP(A57,[1]ADHERENTS!A:I,7))</f>
        <v>0661898847</v>
      </c>
      <c r="I57" s="162">
        <f>IF(ISBLANK(A57),"",VLOOKUP(A57,[1]ADHERENTS!A:I,8))</f>
        <v>0</v>
      </c>
      <c r="J57" s="162"/>
    </row>
    <row r="58" spans="1:10" ht="12.75" customHeight="1">
      <c r="A58" s="197">
        <v>47.5</v>
      </c>
      <c r="B58" s="164" t="s">
        <v>344</v>
      </c>
      <c r="C58" s="162" t="str">
        <f>IF(ISBLANK(A58),"",VLOOKUP(A58,[1]ADHERENTS!A:I,2))</f>
        <v>KRALJIC</v>
      </c>
      <c r="D58" s="162" t="str">
        <f>IF(ISBLANK(A58),"",VLOOKUP(A58,[1]ADHERENTS!A:I,3))</f>
        <v>GREGORY</v>
      </c>
      <c r="E58" s="198" t="s">
        <v>316</v>
      </c>
      <c r="F58" s="198" t="s">
        <v>655</v>
      </c>
      <c r="G58" s="162" t="str">
        <f>IF(ISBLANK(A58),"",VLOOKUP(A58,[1]ADHERENTS!A:I,9))</f>
        <v>gregjick@gmail.com</v>
      </c>
      <c r="H58" s="162" t="str">
        <f>IF(ISBLANK(A58),"",VLOOKUP(A58,[1]ADHERENTS!A:I,7))</f>
        <v>0664766378</v>
      </c>
      <c r="I58" s="162">
        <f>IF(ISBLANK(A58),"",VLOOKUP(A58,[1]ADHERENTS!A:I,8))</f>
        <v>0</v>
      </c>
      <c r="J58" s="162"/>
    </row>
    <row r="59" spans="1:10" ht="12.75" customHeight="1">
      <c r="A59" s="197">
        <v>49</v>
      </c>
      <c r="B59" s="164" t="s">
        <v>300</v>
      </c>
      <c r="C59" s="162" t="str">
        <f>IF(ISBLANK(A59),"",VLOOKUP(A59,[1]ADHERENTS!A:I,2))</f>
        <v>ROUSSEAU</v>
      </c>
      <c r="D59" s="162" t="str">
        <f>IF(ISBLANK(A59),"",VLOOKUP(A59,[1]ADHERENTS!A:I,3))</f>
        <v>MARIE-BERNADETTE</v>
      </c>
      <c r="E59" s="198" t="s">
        <v>316</v>
      </c>
      <c r="F59" s="162"/>
      <c r="G59" s="162" t="str">
        <f>IF(ISBLANK(A59),"",VLOOKUP(A59,[1]ADHERENTS!A:I,9))</f>
        <v>maberouss@orange.fr</v>
      </c>
      <c r="H59" s="162" t="str">
        <f>IF(ISBLANK(A59),"",VLOOKUP(A59,[1]ADHERENTS!A:I,7))</f>
        <v>0238383985</v>
      </c>
      <c r="I59" s="162" t="str">
        <f>IF(ISBLANK(A59),"",VLOOKUP(A59,[1]ADHERENTS!A:I,8))</f>
        <v>0624073958</v>
      </c>
      <c r="J59" s="162"/>
    </row>
    <row r="60" spans="1:10" ht="12.75" customHeight="1">
      <c r="A60" s="197">
        <v>53</v>
      </c>
      <c r="B60" s="164" t="s">
        <v>300</v>
      </c>
      <c r="C60" s="162" t="str">
        <f>IF(ISBLANK(A60),"",VLOOKUP(A60,[1]ADHERENTS!A:I,2))</f>
        <v>VERKEST</v>
      </c>
      <c r="D60" s="162" t="str">
        <f>IF(ISBLANK(A60),"",VLOOKUP(A60,[1]ADHERENTS!A:I,3))</f>
        <v>ROSELYNE</v>
      </c>
      <c r="E60" s="198" t="s">
        <v>316</v>
      </c>
      <c r="F60" s="162"/>
      <c r="G60" s="162" t="str">
        <f>IF(ISBLANK(A60),"",VLOOKUP(A60,[1]ADHERENTS!A:I,9))</f>
        <v>r.verkest@9online.fr</v>
      </c>
      <c r="H60" s="162" t="str">
        <f>IF(ISBLANK(A60),"",VLOOKUP(A60,[1]ADHERENTS!A:I,7))</f>
        <v>0664307566</v>
      </c>
      <c r="I60" s="162">
        <f>IF(ISBLANK(A60),"",VLOOKUP(A60,[1]ADHERENTS!A:I,8))</f>
        <v>0</v>
      </c>
      <c r="J60" s="162"/>
    </row>
    <row r="61" spans="1:10" ht="12.75" customHeight="1">
      <c r="A61" s="197">
        <v>55</v>
      </c>
      <c r="B61" s="164" t="s">
        <v>344</v>
      </c>
      <c r="C61" s="162" t="str">
        <f>IF(ISBLANK(A61),"",VLOOKUP(A61,[1]ADHERENTS!A:I,2))</f>
        <v>DION</v>
      </c>
      <c r="D61" s="162" t="str">
        <f>IF(ISBLANK(A61),"",VLOOKUP(A61,[1]ADHERENTS!A:I,3))</f>
        <v>PAULETTE</v>
      </c>
      <c r="E61" s="198" t="s">
        <v>316</v>
      </c>
      <c r="F61" s="198" t="s">
        <v>656</v>
      </c>
      <c r="G61" s="162" t="str">
        <f>IF(ISBLANK(A61),"",LOOKUP(A61,[1]ADHERENTS!A:A,[1]ADHERENTS!I:I))</f>
        <v>elodie0708@yahoo.fr</v>
      </c>
      <c r="H61" s="162" t="str">
        <f>IF(ISBLANK(A61),"",LOOKUP(A61,[1]ADHERENTS!A:A,[1]ADHERENTS!G:G))</f>
        <v>0661898847</v>
      </c>
      <c r="I61" s="162">
        <f>IF(ISBLANK(A61),"",LOOKUP(A61,[1]ADHERENTS!A:A,[1]ADHERENTS!H:H))</f>
        <v>0</v>
      </c>
      <c r="J61" s="162"/>
    </row>
    <row r="62" spans="1:10" ht="12.75" customHeight="1">
      <c r="A62" s="197">
        <v>55</v>
      </c>
      <c r="B62" s="164" t="s">
        <v>344</v>
      </c>
      <c r="C62" s="162" t="str">
        <f>IF(ISBLANK(A62),"",VLOOKUP(A62,[1]ADHERENTS!A:I,2))</f>
        <v>DION</v>
      </c>
      <c r="D62" s="162" t="str">
        <f>IF(ISBLANK(A62),"",VLOOKUP(A62,[1]ADHERENTS!A:I,3))</f>
        <v>PAULETTE</v>
      </c>
      <c r="E62" s="198" t="s">
        <v>316</v>
      </c>
      <c r="F62" s="198" t="s">
        <v>657</v>
      </c>
      <c r="G62" s="162" t="str">
        <f>IF(ISBLANK(A62),"",LOOKUP(A62,[1]ADHERENTS!A:A,[1]ADHERENTS!I:I))</f>
        <v>elodie0708@yahoo.fr</v>
      </c>
      <c r="H62" s="162" t="str">
        <f>IF(ISBLANK(A62),"",LOOKUP(A62,[1]ADHERENTS!A:A,[1]ADHERENTS!G:G))</f>
        <v>0661898847</v>
      </c>
      <c r="I62" s="162">
        <f>IF(ISBLANK(A62),"",LOOKUP(A62,[1]ADHERENTS!A:A,[1]ADHERENTS!H:H))</f>
        <v>0</v>
      </c>
      <c r="J62" s="162"/>
    </row>
    <row r="63" spans="1:10" ht="12.75" customHeight="1">
      <c r="A63" s="201">
        <v>14</v>
      </c>
      <c r="B63" s="170">
        <v>42678</v>
      </c>
      <c r="C63" s="162" t="str">
        <f>IF(ISBLANK(A63),"",VLOOKUP(A63,[1]ADHERENTS!A:I,2))</f>
        <v>BEGUE</v>
      </c>
      <c r="D63" s="162" t="str">
        <f>IF(ISBLANK(A63),"",VLOOKUP(A63,[1]ADHERENTS!A:I,3))</f>
        <v>Stephen</v>
      </c>
      <c r="E63" s="198" t="s">
        <v>317</v>
      </c>
      <c r="F63" s="159" t="s">
        <v>658</v>
      </c>
      <c r="G63" s="169" t="str">
        <f>IF(ISBLANK(A63),"",VLOOKUP(A63,[1]ADHERENTS!A:I,9))</f>
        <v>alt.y7-3ib2fhu@yopmail.com</v>
      </c>
      <c r="H63" s="162">
        <f>IF(ISBLANK(A63),"",VLOOKUP(A63,[1]ADHERENTS!A:I,7))</f>
        <v>0</v>
      </c>
      <c r="I63" s="162" t="str">
        <f>IF(ISBLANK(A63),"",VLOOKUP(A63,[1]ADHERENTS!A:I,8))</f>
        <v>06.14.69.46.97</v>
      </c>
      <c r="J63" s="162"/>
    </row>
    <row r="64" spans="1:10" ht="12.75" customHeight="1">
      <c r="A64" s="197">
        <v>44</v>
      </c>
      <c r="B64" s="170"/>
      <c r="C64" s="162" t="str">
        <f>IF(ISBLANK(A64),"",VLOOKUP(A64,[1]ADHERENTS!A:I,2))</f>
        <v>JARRY</v>
      </c>
      <c r="D64" s="162" t="str">
        <f>IF(ISBLANK(A64),"",VLOOKUP(A64,[1]ADHERENTS!A:I,3))</f>
        <v>Vincent</v>
      </c>
      <c r="E64" s="198" t="s">
        <v>317</v>
      </c>
      <c r="F64" s="198" t="s">
        <v>659</v>
      </c>
      <c r="G64" s="162" t="str">
        <f>IF(ISBLANK(A64),"",VLOOKUP(A64,[1]ADHERENTS!A:I,9))</f>
        <v>vincej42@gmail.com</v>
      </c>
      <c r="H64" s="162" t="str">
        <f>IF(ISBLANK(A64),"",VLOOKUP(A64,[1]ADHERENTS!A:I,7))</f>
        <v>02 38 38 29 22</v>
      </c>
      <c r="I64" s="162" t="str">
        <f>IF(ISBLANK(A64),"",VLOOKUP(A64,[1]ADHERENTS!A:I,8))</f>
        <v xml:space="preserve"> après 20H</v>
      </c>
      <c r="J64" s="162"/>
    </row>
    <row r="65" spans="1:10" ht="12.75" customHeight="1">
      <c r="A65" s="197">
        <v>49.5</v>
      </c>
      <c r="B65" s="164" t="s">
        <v>300</v>
      </c>
      <c r="C65" s="162" t="str">
        <f>IF(ISBLANK(A65),"",VLOOKUP(A65,[1]ADHERENTS!A:I,2))</f>
        <v>MELOT</v>
      </c>
      <c r="D65" s="162" t="str">
        <f>IF(ISBLANK(A65),"",VLOOKUP(A65,[1]ADHERENTS!A:I,3))</f>
        <v>PIERRE</v>
      </c>
      <c r="E65" s="198" t="s">
        <v>317</v>
      </c>
      <c r="F65" s="198" t="s">
        <v>660</v>
      </c>
      <c r="G65" s="162" t="str">
        <f>IF(ISBLANK(A65),"",VLOOKUP(A65,[1]ADHERENTS!A:I,9))</f>
        <v>pierrepetrus@yahoo.fr</v>
      </c>
      <c r="H65" s="162" t="str">
        <f>IF(ISBLANK(A65),"",VLOOKUP(A65,[1]ADHERENTS!A:I,7))</f>
        <v>0238383985</v>
      </c>
      <c r="I65" s="162" t="str">
        <f>IF(ISBLANK(A65),"",VLOOKUP(A65,[1]ADHERENTS!A:I,8))</f>
        <v>0677466796</v>
      </c>
      <c r="J65" s="162"/>
    </row>
    <row r="66" spans="1:10" ht="12.75" customHeight="1">
      <c r="A66" s="204">
        <v>24.5</v>
      </c>
      <c r="B66" s="174" t="s">
        <v>212</v>
      </c>
      <c r="C66" s="162" t="str">
        <f>IF(ISBLANK(A66),"",VLOOKUP(A66,[1]ADHERENTS!A:I,2))</f>
        <v>De GARAMBE</v>
      </c>
      <c r="D66" s="162" t="str">
        <f>IF(ISBLANK(A66),"",VLOOKUP(A66,[1]ADHERENTS!A:I,3))</f>
        <v>Hubert</v>
      </c>
      <c r="E66" s="198" t="s">
        <v>319</v>
      </c>
      <c r="F66" s="162" t="s">
        <v>661</v>
      </c>
      <c r="G66" s="162" t="str">
        <f>IF(ISBLANK(A66),"",VLOOKUP(A66,[1]ADHERENTS!A:I,9))</f>
        <v>hubert.de.garambe@orange.fr</v>
      </c>
      <c r="H66" s="162" t="str">
        <f>IF(ISBLANK(A66),"",VLOOKUP(A66,[1]ADHERENTS!A:I,7))</f>
        <v>02.38.38.09.14</v>
      </c>
      <c r="I66" s="162">
        <f>IF(ISBLANK(A66),"",VLOOKUP(A66,[1]ADHERENTS!A:I,8))</f>
        <v>0</v>
      </c>
      <c r="J66" s="162"/>
    </row>
    <row r="67" spans="1:10" ht="12.75" customHeight="1">
      <c r="A67" s="197">
        <v>48</v>
      </c>
      <c r="B67" s="164" t="s">
        <v>534</v>
      </c>
      <c r="C67" s="162" t="str">
        <f>IF(ISBLANK(A67),"",VLOOKUP(A67,[1]ADHERENTS!A:I,2))</f>
        <v>ANDRIEU</v>
      </c>
      <c r="D67" s="162" t="str">
        <f>IF(ISBLANK(A67),"",VLOOKUP(A67,[1]ADHERENTS!A:I,3))</f>
        <v>NICOLAS</v>
      </c>
      <c r="E67" s="198" t="s">
        <v>319</v>
      </c>
      <c r="F67" s="198"/>
      <c r="G67" s="162" t="str">
        <f>IF(ISBLANK(A67),"",VLOOKUP(A67,[1]ADHERENTS!A:I,9))</f>
        <v>nicolasandrieu@gmail.com</v>
      </c>
      <c r="H67" s="162" t="str">
        <f>IF(ISBLANK(A67),"",VLOOKUP(A67,[1]ADHERENTS!A:I,7))</f>
        <v>0652901092</v>
      </c>
      <c r="I67" s="162">
        <f>IF(ISBLANK(A67),"",VLOOKUP(A67,[1]ADHERENTS!A:I,8))</f>
        <v>0</v>
      </c>
      <c r="J67" s="162"/>
    </row>
    <row r="68" spans="1:10" ht="12.75" customHeight="1">
      <c r="A68" s="197"/>
      <c r="B68" s="164"/>
      <c r="C68" s="162" t="str">
        <f>IF(ISBLANK(A68),"",VLOOKUP(A68,[1]ADHERENTS!A:I,2))</f>
        <v/>
      </c>
      <c r="D68" s="162" t="str">
        <f>IF(ISBLANK(A68),"",VLOOKUP(A68,[1]ADHERENTS!A:I,3))</f>
        <v/>
      </c>
      <c r="E68" s="198"/>
      <c r="F68" s="198"/>
      <c r="G68" s="162" t="str">
        <f>IF(ISBLANK(A68),"",VLOOKUP(A68,[1]ADHERENTS!A:I,9))</f>
        <v/>
      </c>
      <c r="H68" s="162" t="str">
        <f>IF(ISBLANK(A68),"",VLOOKUP(A68,[1]ADHERENTS!A:I,7))</f>
        <v/>
      </c>
      <c r="I68" s="162" t="str">
        <f>IF(ISBLANK(A68),"",VLOOKUP(A68,[1]ADHERENTS!A:I,8))</f>
        <v/>
      </c>
      <c r="J68" s="162"/>
    </row>
    <row r="69" spans="1:10" ht="12.75" customHeight="1">
      <c r="A69" s="197"/>
      <c r="B69" s="164"/>
      <c r="C69" s="162" t="str">
        <f>IF(ISBLANK(A69),"",VLOOKUP(A69,[1]ADHERENTS!A:I,2))</f>
        <v/>
      </c>
      <c r="D69" s="162" t="str">
        <f>IF(ISBLANK(A69),"",VLOOKUP(A69,[1]ADHERENTS!A:I,3))</f>
        <v/>
      </c>
      <c r="E69" s="200"/>
      <c r="F69" s="198"/>
      <c r="G69" s="162" t="str">
        <f>IF(ISBLANK(A69),"",VLOOKUP(A69,[1]ADHERENTS!A:I,9))</f>
        <v/>
      </c>
      <c r="H69" s="162" t="str">
        <f>IF(ISBLANK(A69),"",VLOOKUP(A69,[1]ADHERENTS!A:I,7))</f>
        <v/>
      </c>
      <c r="I69" s="162" t="str">
        <f>IF(ISBLANK(A69),"",VLOOKUP(A69,[1]ADHERENTS!A:I,8))</f>
        <v/>
      </c>
      <c r="J69" s="162"/>
    </row>
    <row r="70" spans="1:10" ht="12.75" customHeight="1">
      <c r="A70" s="201"/>
      <c r="B70" s="164"/>
      <c r="C70" s="162" t="str">
        <f>IF(ISBLANK(A70),"",VLOOKUP(A70,[1]ADHERENTS!A:I,2))</f>
        <v/>
      </c>
      <c r="D70" s="162" t="str">
        <f>IF(ISBLANK(A70),"",VLOOKUP(A70,[1]ADHERENTS!A:I,3))</f>
        <v/>
      </c>
      <c r="E70" s="200" t="s">
        <v>20</v>
      </c>
      <c r="F70" s="162"/>
      <c r="G70" s="162" t="str">
        <f>IF(ISBLANK(A70),"",LOOKUP(A70,[1]ADHERENTS!A:A,[1]ADHERENTS!I:I))</f>
        <v/>
      </c>
      <c r="H70" s="162" t="str">
        <f>IF(ISBLANK(A70),"",LOOKUP(A70,[1]ADHERENTS!A:A,[1]ADHERENTS!G:G))</f>
        <v/>
      </c>
      <c r="I70" s="162" t="str">
        <f>IF(ISBLANK(A70),"",LOOKUP(A70,[1]ADHERENTS!A:A,[1]ADHERENTS!H:H))</f>
        <v/>
      </c>
      <c r="J70" s="162"/>
    </row>
    <row r="71" spans="1:10" ht="12.75" customHeight="1">
      <c r="A71" s="201"/>
      <c r="B71" s="164"/>
      <c r="C71" s="162" t="str">
        <f>IF(ISBLANK(A71),"",VLOOKUP(A71,[1]ADHERENTS!A:I,2))</f>
        <v/>
      </c>
      <c r="D71" s="162" t="str">
        <f>IF(ISBLANK(A71),"",VLOOKUP(A71,[1]ADHERENTS!A:I,3))</f>
        <v/>
      </c>
      <c r="E71" s="200" t="s">
        <v>20</v>
      </c>
      <c r="F71" s="162"/>
      <c r="G71" s="162" t="str">
        <f>IF(ISBLANK(A71),"",LOOKUP(A71,[1]ADHERENTS!A:A,[1]ADHERENTS!I:I))</f>
        <v/>
      </c>
      <c r="H71" s="162" t="str">
        <f>IF(ISBLANK(A71),"",LOOKUP(A71,[1]ADHERENTS!A:A,[1]ADHERENTS!G:G))</f>
        <v/>
      </c>
      <c r="I71" s="162" t="str">
        <f>IF(ISBLANK(A71),"",LOOKUP(A71,[1]ADHERENTS!A:A,[1]ADHERENTS!H:H))</f>
        <v/>
      </c>
      <c r="J71" s="162"/>
    </row>
    <row r="72" spans="1:10" ht="12.75" customHeight="1">
      <c r="A72" s="201"/>
      <c r="B72" s="164"/>
      <c r="C72" s="162" t="str">
        <f>IF(ISBLANK(A72),"",VLOOKUP(A72,[1]ADHERENTS!A:I,2))</f>
        <v/>
      </c>
      <c r="D72" s="162" t="str">
        <f>IF(ISBLANK(A72),"",VLOOKUP(A72,[1]ADHERENTS!A:I,3))</f>
        <v/>
      </c>
      <c r="E72" s="200" t="s">
        <v>20</v>
      </c>
      <c r="F72" s="162"/>
      <c r="G72" s="162" t="str">
        <f>IF(ISBLANK(A72),"",LOOKUP(A72,[1]ADHERENTS!A:A,[1]ADHERENTS!I:I))</f>
        <v/>
      </c>
      <c r="H72" s="162" t="str">
        <f>IF(ISBLANK(A72),"",LOOKUP(A72,[1]ADHERENTS!A:A,[1]ADHERENTS!G:G))</f>
        <v/>
      </c>
      <c r="I72" s="162" t="str">
        <f>IF(ISBLANK(A72),"",LOOKUP(A72,[1]ADHERENTS!A:A,[1]ADHERENTS!H:H))</f>
        <v/>
      </c>
      <c r="J72" s="162"/>
    </row>
    <row r="73" spans="1:10" ht="12.75" customHeight="1">
      <c r="A73" s="201"/>
      <c r="B73" s="164"/>
      <c r="C73" s="162" t="str">
        <f>IF(ISBLANK(A73),"",VLOOKUP(A73,[1]ADHERENTS!A:I,2))</f>
        <v/>
      </c>
      <c r="D73" s="162" t="str">
        <f>IF(ISBLANK(A73),"",VLOOKUP(A73,[1]ADHERENTS!A:I,3))</f>
        <v/>
      </c>
      <c r="E73" s="200" t="s">
        <v>20</v>
      </c>
      <c r="F73" s="162"/>
      <c r="G73" s="162" t="str">
        <f>IF(ISBLANK(A73),"",LOOKUP(A73,[1]ADHERENTS!A:A,[1]ADHERENTS!I:I))</f>
        <v/>
      </c>
      <c r="H73" s="162" t="str">
        <f>IF(ISBLANK(A73),"",LOOKUP(A73,[1]ADHERENTS!A:A,[1]ADHERENTS!G:G))</f>
        <v/>
      </c>
      <c r="I73" s="162" t="str">
        <f>IF(ISBLANK(A73),"",LOOKUP(A73,[1]ADHERENTS!A:A,[1]ADHERENTS!H:H))</f>
        <v/>
      </c>
      <c r="J73" s="162"/>
    </row>
    <row r="74" spans="1:10" ht="12.75" customHeight="1">
      <c r="A74" s="201"/>
      <c r="B74" s="164"/>
      <c r="C74" s="162" t="str">
        <f>IF(ISBLANK(A74),"",VLOOKUP(A74,[1]ADHERENTS!A:I,2))</f>
        <v/>
      </c>
      <c r="D74" s="162" t="str">
        <f>IF(ISBLANK(A74),"",VLOOKUP(A74,[1]ADHERENTS!A:I,3))</f>
        <v/>
      </c>
      <c r="E74" s="200" t="s">
        <v>20</v>
      </c>
      <c r="F74" s="162"/>
      <c r="G74" s="162" t="str">
        <f>IF(ISBLANK(A74),"",LOOKUP(A74,[1]ADHERENTS!A:A,[1]ADHERENTS!I:I))</f>
        <v/>
      </c>
      <c r="H74" s="162" t="str">
        <f>IF(ISBLANK(A74),"",LOOKUP(A74,[1]ADHERENTS!A:A,[1]ADHERENTS!G:G))</f>
        <v/>
      </c>
      <c r="I74" s="162" t="str">
        <f>IF(ISBLANK(A74),"",LOOKUP(A74,[1]ADHERENTS!A:A,[1]ADHERENTS!H:H))</f>
        <v/>
      </c>
      <c r="J74" s="162"/>
    </row>
    <row r="75" spans="1:10" ht="12.75" customHeight="1">
      <c r="A75" s="201"/>
      <c r="B75" s="164"/>
      <c r="C75" s="162" t="str">
        <f>IF(ISBLANK(A75),"",VLOOKUP(A75,[1]ADHERENTS!A:I,2))</f>
        <v/>
      </c>
      <c r="D75" s="162" t="str">
        <f>IF(ISBLANK(A75),"",VLOOKUP(A75,[1]ADHERENTS!A:I,3))</f>
        <v/>
      </c>
      <c r="E75" s="200" t="s">
        <v>20</v>
      </c>
      <c r="F75" s="162"/>
      <c r="G75" s="162" t="str">
        <f>IF(ISBLANK(A75),"",LOOKUP(A75,[1]ADHERENTS!A:A,[1]ADHERENTS!I:I))</f>
        <v/>
      </c>
      <c r="H75" s="162" t="str">
        <f>IF(ISBLANK(A75),"",LOOKUP(A75,[1]ADHERENTS!A:A,[1]ADHERENTS!G:G))</f>
        <v/>
      </c>
      <c r="I75" s="162" t="str">
        <f>IF(ISBLANK(A75),"",LOOKUP(A75,[1]ADHERENTS!A:A,[1]ADHERENTS!H:H))</f>
        <v/>
      </c>
      <c r="J75" s="162"/>
    </row>
    <row r="76" spans="1:10" ht="12.75" customHeight="1">
      <c r="A76" s="201"/>
      <c r="B76" s="164"/>
      <c r="C76" s="162" t="str">
        <f>IF(ISBLANK(A76),"",VLOOKUP(A76,[1]ADHERENTS!A:I,2))</f>
        <v/>
      </c>
      <c r="D76" s="162" t="str">
        <f>IF(ISBLANK(A76),"",VLOOKUP(A76,[1]ADHERENTS!A:I,3))</f>
        <v/>
      </c>
      <c r="E76" s="200" t="s">
        <v>20</v>
      </c>
      <c r="F76" s="162"/>
      <c r="G76" s="162" t="str">
        <f>IF(ISBLANK(A76),"",LOOKUP(A76,[1]ADHERENTS!A:A,[1]ADHERENTS!I:I))</f>
        <v/>
      </c>
      <c r="H76" s="162" t="str">
        <f>IF(ISBLANK(A76),"",LOOKUP(A76,[1]ADHERENTS!A:A,[1]ADHERENTS!G:G))</f>
        <v/>
      </c>
      <c r="I76" s="162" t="str">
        <f>IF(ISBLANK(A76),"",LOOKUP(A76,[1]ADHERENTS!A:A,[1]ADHERENTS!H:H))</f>
        <v/>
      </c>
      <c r="J76" s="162"/>
    </row>
    <row r="77" spans="1:10" ht="12.75" customHeight="1">
      <c r="A77" s="201"/>
      <c r="B77" s="164"/>
      <c r="C77" s="162" t="str">
        <f>IF(ISBLANK(A77),"",VLOOKUP(A77,[1]ADHERENTS!A:I,2))</f>
        <v/>
      </c>
      <c r="D77" s="162" t="str">
        <f>IF(ISBLANK(A77),"",VLOOKUP(A77,[1]ADHERENTS!A:I,3))</f>
        <v/>
      </c>
      <c r="E77" s="200" t="s">
        <v>20</v>
      </c>
      <c r="F77" s="162"/>
      <c r="G77" s="162" t="str">
        <f>IF(ISBLANK(A77),"",LOOKUP(A77,[1]ADHERENTS!A:A,[1]ADHERENTS!I:I))</f>
        <v/>
      </c>
      <c r="H77" s="162" t="str">
        <f>IF(ISBLANK(A77),"",LOOKUP(A77,[1]ADHERENTS!A:A,[1]ADHERENTS!G:G))</f>
        <v/>
      </c>
      <c r="I77" s="162" t="str">
        <f>IF(ISBLANK(A77),"",LOOKUP(A77,[1]ADHERENTS!A:A,[1]ADHERENTS!H:H))</f>
        <v/>
      </c>
      <c r="J77" s="162"/>
    </row>
    <row r="78" spans="1:10" ht="12.75" customHeight="1">
      <c r="A78" s="201"/>
      <c r="B78" s="164"/>
      <c r="C78" s="162" t="str">
        <f>IF(ISBLANK(A78),"",VLOOKUP(A78,[1]ADHERENTS!A:I,2))</f>
        <v/>
      </c>
      <c r="D78" s="162" t="str">
        <f>IF(ISBLANK(A78),"",VLOOKUP(A78,[1]ADHERENTS!A:I,3))</f>
        <v/>
      </c>
      <c r="E78" s="200" t="s">
        <v>20</v>
      </c>
      <c r="F78" s="162"/>
      <c r="G78" s="162" t="str">
        <f>IF(ISBLANK(A78),"",LOOKUP(A78,[1]ADHERENTS!A:A,[1]ADHERENTS!I:I))</f>
        <v/>
      </c>
      <c r="H78" s="162" t="str">
        <f>IF(ISBLANK(A78),"",LOOKUP(A78,[1]ADHERENTS!A:A,[1]ADHERENTS!G:G))</f>
        <v/>
      </c>
      <c r="I78" s="162" t="str">
        <f>IF(ISBLANK(A78),"",LOOKUP(A78,[1]ADHERENTS!A:A,[1]ADHERENTS!H:H))</f>
        <v/>
      </c>
      <c r="J78" s="162"/>
    </row>
    <row r="79" spans="1:10" ht="12.75" customHeight="1">
      <c r="A79" s="201"/>
      <c r="B79" s="164"/>
      <c r="C79" s="162" t="str">
        <f>IF(ISBLANK(A79),"",VLOOKUP(A79,[1]ADHERENTS!A:I,2))</f>
        <v/>
      </c>
      <c r="D79" s="162" t="str">
        <f>IF(ISBLANK(A79),"",VLOOKUP(A79,[1]ADHERENTS!A:I,3))</f>
        <v/>
      </c>
      <c r="E79" s="200" t="s">
        <v>20</v>
      </c>
      <c r="F79" s="162"/>
      <c r="G79" s="162" t="str">
        <f>IF(ISBLANK(A79),"",LOOKUP(A79,[1]ADHERENTS!A:A,[1]ADHERENTS!I:I))</f>
        <v/>
      </c>
      <c r="H79" s="162" t="str">
        <f>IF(ISBLANK(A79),"",LOOKUP(A79,[1]ADHERENTS!A:A,[1]ADHERENTS!G:G))</f>
        <v/>
      </c>
      <c r="I79" s="162" t="str">
        <f>IF(ISBLANK(A79),"",LOOKUP(A79,[1]ADHERENTS!A:A,[1]ADHERENTS!H:H))</f>
        <v/>
      </c>
      <c r="J79" s="162"/>
    </row>
    <row r="80" spans="1:10" ht="12.75" customHeight="1">
      <c r="A80" s="201"/>
      <c r="B80" s="164"/>
      <c r="C80" s="162" t="str">
        <f>IF(ISBLANK(A80),"",VLOOKUP(A80,[1]ADHERENTS!A:I,2))</f>
        <v/>
      </c>
      <c r="D80" s="162" t="str">
        <f>IF(ISBLANK(A80),"",VLOOKUP(A80,[1]ADHERENTS!A:I,3))</f>
        <v/>
      </c>
      <c r="E80" s="200" t="s">
        <v>20</v>
      </c>
      <c r="F80" s="162"/>
      <c r="G80" s="162" t="str">
        <f>IF(ISBLANK(A80),"",LOOKUP(A80,[1]ADHERENTS!A:A,[1]ADHERENTS!I:I))</f>
        <v/>
      </c>
      <c r="H80" s="162" t="str">
        <f>IF(ISBLANK(A80),"",LOOKUP(A80,[1]ADHERENTS!A:A,[1]ADHERENTS!G:G))</f>
        <v/>
      </c>
      <c r="I80" s="162" t="str">
        <f>IF(ISBLANK(A80),"",LOOKUP(A80,[1]ADHERENTS!A:A,[1]ADHERENTS!H:H))</f>
        <v/>
      </c>
      <c r="J80" s="162"/>
    </row>
    <row r="81" spans="1:10" ht="12.75" customHeight="1">
      <c r="A81" s="201"/>
      <c r="B81" s="164"/>
      <c r="C81" s="162" t="str">
        <f>IF(ISBLANK(A81),"",VLOOKUP(A81,[1]ADHERENTS!A:I,2))</f>
        <v/>
      </c>
      <c r="D81" s="162" t="str">
        <f>IF(ISBLANK(A81),"",VLOOKUP(A81,[1]ADHERENTS!A:I,3))</f>
        <v/>
      </c>
      <c r="E81" s="200" t="s">
        <v>20</v>
      </c>
      <c r="F81" s="162"/>
      <c r="G81" s="162" t="str">
        <f>IF(ISBLANK(A81),"",LOOKUP(A81,[1]ADHERENTS!A:A,[1]ADHERENTS!I:I))</f>
        <v/>
      </c>
      <c r="H81" s="162" t="str">
        <f>IF(ISBLANK(A81),"",LOOKUP(A81,[1]ADHERENTS!A:A,[1]ADHERENTS!G:G))</f>
        <v/>
      </c>
      <c r="I81" s="162" t="str">
        <f>IF(ISBLANK(A81),"",LOOKUP(A81,[1]ADHERENTS!A:A,[1]ADHERENTS!H:H))</f>
        <v/>
      </c>
      <c r="J81" s="162"/>
    </row>
    <row r="82" spans="1:10" ht="12.75" customHeight="1">
      <c r="A82" s="201"/>
      <c r="B82" s="164"/>
      <c r="C82" s="162" t="str">
        <f>IF(ISBLANK(A82),"",VLOOKUP(A82,[1]ADHERENTS!A:I,2))</f>
        <v/>
      </c>
      <c r="D82" s="162" t="str">
        <f>IF(ISBLANK(A82),"",VLOOKUP(A82,[1]ADHERENTS!A:I,3))</f>
        <v/>
      </c>
      <c r="E82" s="200" t="s">
        <v>20</v>
      </c>
      <c r="F82" s="162"/>
      <c r="G82" s="162" t="str">
        <f>IF(ISBLANK(A82),"",LOOKUP(A82,[1]ADHERENTS!A:A,[1]ADHERENTS!I:I))</f>
        <v/>
      </c>
      <c r="H82" s="162" t="str">
        <f>IF(ISBLANK(A82),"",LOOKUP(A82,[1]ADHERENTS!A:A,[1]ADHERENTS!G:G))</f>
        <v/>
      </c>
      <c r="I82" s="162" t="str">
        <f>IF(ISBLANK(A82),"",LOOKUP(A82,[1]ADHERENTS!A:A,[1]ADHERENTS!H:H))</f>
        <v/>
      </c>
      <c r="J82" s="162"/>
    </row>
    <row r="83" spans="1:10" ht="12.75" customHeight="1">
      <c r="A83" s="201"/>
      <c r="B83" s="164"/>
      <c r="C83" s="162" t="str">
        <f>IF(ISBLANK(A83),"",VLOOKUP(A83,[1]ADHERENTS!A:I,2))</f>
        <v/>
      </c>
      <c r="D83" s="162" t="str">
        <f>IF(ISBLANK(A83),"",VLOOKUP(A83,[1]ADHERENTS!A:I,3))</f>
        <v/>
      </c>
      <c r="E83" s="200" t="s">
        <v>20</v>
      </c>
      <c r="F83" s="162"/>
      <c r="G83" s="162" t="str">
        <f>IF(ISBLANK(A83),"",LOOKUP(A83,[1]ADHERENTS!A:A,[1]ADHERENTS!I:I))</f>
        <v/>
      </c>
      <c r="H83" s="162" t="str">
        <f>IF(ISBLANK(A83),"",LOOKUP(A83,[1]ADHERENTS!A:A,[1]ADHERENTS!G:G))</f>
        <v/>
      </c>
      <c r="I83" s="162" t="str">
        <f>IF(ISBLANK(A83),"",LOOKUP(A83,[1]ADHERENTS!A:A,[1]ADHERENTS!H:H))</f>
        <v/>
      </c>
      <c r="J83" s="162"/>
    </row>
    <row r="84" spans="1:10" ht="12.75" customHeight="1">
      <c r="A84" s="201"/>
      <c r="B84" s="164"/>
      <c r="C84" s="162" t="str">
        <f>IF(ISBLANK(A84),"",VLOOKUP(A84,[1]ADHERENTS!A:I,2))</f>
        <v/>
      </c>
      <c r="D84" s="162" t="str">
        <f>IF(ISBLANK(A84),"",VLOOKUP(A84,[1]ADHERENTS!A:I,3))</f>
        <v/>
      </c>
      <c r="E84" s="200" t="s">
        <v>20</v>
      </c>
      <c r="F84" s="162"/>
      <c r="G84" s="162" t="str">
        <f>IF(ISBLANK(A84),"",LOOKUP(A84,[1]ADHERENTS!A:A,[1]ADHERENTS!I:I))</f>
        <v/>
      </c>
      <c r="H84" s="162" t="str">
        <f>IF(ISBLANK(A84),"",LOOKUP(A84,[1]ADHERENTS!A:A,[1]ADHERENTS!G:G))</f>
        <v/>
      </c>
      <c r="I84" s="162" t="str">
        <f>IF(ISBLANK(A84),"",LOOKUP(A84,[1]ADHERENTS!A:A,[1]ADHERENTS!H:H))</f>
        <v/>
      </c>
      <c r="J84" s="162"/>
    </row>
    <row r="85" spans="1:10" ht="12.75" customHeight="1">
      <c r="A85" s="201"/>
      <c r="B85" s="164"/>
      <c r="C85" s="162" t="str">
        <f>IF(ISBLANK(A85),"",VLOOKUP(A85,[1]ADHERENTS!A:I,2))</f>
        <v/>
      </c>
      <c r="D85" s="162" t="str">
        <f>IF(ISBLANK(A85),"",VLOOKUP(A85,[1]ADHERENTS!A:I,3))</f>
        <v/>
      </c>
      <c r="E85" s="200" t="s">
        <v>20</v>
      </c>
      <c r="F85" s="162"/>
      <c r="G85" s="162" t="str">
        <f>IF(ISBLANK(A85),"",LOOKUP(A85,[1]ADHERENTS!A:A,[1]ADHERENTS!I:I))</f>
        <v/>
      </c>
      <c r="H85" s="162" t="str">
        <f>IF(ISBLANK(A85),"",LOOKUP(A85,[1]ADHERENTS!A:A,[1]ADHERENTS!G:G))</f>
        <v/>
      </c>
      <c r="I85" s="162" t="str">
        <f>IF(ISBLANK(A85),"",LOOKUP(A85,[1]ADHERENTS!A:A,[1]ADHERENTS!H:H))</f>
        <v/>
      </c>
      <c r="J85" s="162"/>
    </row>
    <row r="86" spans="1:10" ht="12.75" customHeight="1">
      <c r="A86" s="201"/>
      <c r="B86" s="164"/>
      <c r="C86" s="162" t="str">
        <f>IF(ISBLANK(A86),"",VLOOKUP(A86,[1]ADHERENTS!A:I,2))</f>
        <v/>
      </c>
      <c r="D86" s="162" t="str">
        <f>IF(ISBLANK(A86),"",VLOOKUP(A86,[1]ADHERENTS!A:I,3))</f>
        <v/>
      </c>
      <c r="E86" s="200" t="s">
        <v>20</v>
      </c>
      <c r="F86" s="162"/>
      <c r="G86" s="162" t="str">
        <f>IF(ISBLANK(A86),"",LOOKUP(A86,[1]ADHERENTS!A:A,[1]ADHERENTS!I:I))</f>
        <v/>
      </c>
      <c r="H86" s="162" t="str">
        <f>IF(ISBLANK(A86),"",LOOKUP(A86,[1]ADHERENTS!A:A,[1]ADHERENTS!G:G))</f>
        <v/>
      </c>
      <c r="I86" s="162" t="str">
        <f>IF(ISBLANK(A86),"",LOOKUP(A86,[1]ADHERENTS!A:A,[1]ADHERENTS!H:H))</f>
        <v/>
      </c>
      <c r="J86" s="162"/>
    </row>
    <row r="87" spans="1:10" ht="12.75" customHeight="1">
      <c r="A87" s="201"/>
      <c r="B87" s="164"/>
      <c r="C87" s="162" t="str">
        <f>IF(ISBLANK(A87),"",VLOOKUP(A87,[1]ADHERENTS!A:I,2))</f>
        <v/>
      </c>
      <c r="D87" s="162" t="str">
        <f>IF(ISBLANK(A87),"",VLOOKUP(A87,[1]ADHERENTS!A:I,3))</f>
        <v/>
      </c>
      <c r="E87" s="200" t="s">
        <v>20</v>
      </c>
      <c r="F87" s="162"/>
      <c r="G87" s="162" t="str">
        <f>IF(ISBLANK(A87),"",LOOKUP(A87,[1]ADHERENTS!A:A,[1]ADHERENTS!I:I))</f>
        <v/>
      </c>
      <c r="H87" s="162" t="str">
        <f>IF(ISBLANK(A87),"",LOOKUP(A87,[1]ADHERENTS!A:A,[1]ADHERENTS!G:G))</f>
        <v/>
      </c>
      <c r="I87" s="162" t="str">
        <f>IF(ISBLANK(A87),"",LOOKUP(A87,[1]ADHERENTS!A:A,[1]ADHERENTS!H:H))</f>
        <v/>
      </c>
      <c r="J87" s="162"/>
    </row>
    <row r="88" spans="1:10" ht="12.75" customHeight="1">
      <c r="A88" s="201"/>
      <c r="B88" s="164"/>
      <c r="C88" s="162" t="str">
        <f>IF(ISBLANK(A88),"",VLOOKUP(A88,[1]ADHERENTS!A:I,2))</f>
        <v/>
      </c>
      <c r="D88" s="162" t="str">
        <f>IF(ISBLANK(A88),"",VLOOKUP(A88,[1]ADHERENTS!A:I,3))</f>
        <v/>
      </c>
      <c r="E88" s="200" t="s">
        <v>20</v>
      </c>
      <c r="F88" s="162"/>
      <c r="G88" s="162" t="str">
        <f>IF(ISBLANK(A88),"",LOOKUP(A88,[1]ADHERENTS!A:A,[1]ADHERENTS!I:I))</f>
        <v/>
      </c>
      <c r="H88" s="162" t="str">
        <f>IF(ISBLANK(A88),"",LOOKUP(A88,[1]ADHERENTS!A:A,[1]ADHERENTS!G:G))</f>
        <v/>
      </c>
      <c r="I88" s="162" t="str">
        <f>IF(ISBLANK(A88),"",LOOKUP(A88,[1]ADHERENTS!A:A,[1]ADHERENTS!H:H))</f>
        <v/>
      </c>
      <c r="J88" s="162"/>
    </row>
    <row r="89" spans="1:10" ht="12.75" customHeight="1">
      <c r="A89" s="201"/>
      <c r="B89" s="164"/>
      <c r="C89" s="162" t="str">
        <f>IF(ISBLANK(A89),"",VLOOKUP(A89,[1]ADHERENTS!A:I,2))</f>
        <v/>
      </c>
      <c r="D89" s="162" t="str">
        <f>IF(ISBLANK(A89),"",VLOOKUP(A89,[1]ADHERENTS!A:I,3))</f>
        <v/>
      </c>
      <c r="E89" s="200" t="s">
        <v>20</v>
      </c>
      <c r="F89" s="162"/>
      <c r="G89" s="162" t="str">
        <f>IF(ISBLANK(A89),"",LOOKUP(A89,[1]ADHERENTS!A:A,[1]ADHERENTS!I:I))</f>
        <v/>
      </c>
      <c r="H89" s="162" t="str">
        <f>IF(ISBLANK(A89),"",LOOKUP(A89,[1]ADHERENTS!A:A,[1]ADHERENTS!G:G))</f>
        <v/>
      </c>
      <c r="I89" s="162" t="str">
        <f>IF(ISBLANK(A89),"",LOOKUP(A89,[1]ADHERENTS!A:A,[1]ADHERENTS!H:H))</f>
        <v/>
      </c>
      <c r="J89" s="162"/>
    </row>
    <row r="90" spans="1:10" ht="12.75" customHeight="1">
      <c r="A90" s="201"/>
      <c r="B90" s="164"/>
      <c r="C90" s="162" t="str">
        <f>IF(ISBLANK(A90),"",VLOOKUP(A90,[1]ADHERENTS!A:I,2))</f>
        <v/>
      </c>
      <c r="D90" s="162" t="str">
        <f>IF(ISBLANK(A90),"",VLOOKUP(A90,[1]ADHERENTS!A:I,3))</f>
        <v/>
      </c>
      <c r="E90" s="200" t="s">
        <v>20</v>
      </c>
      <c r="F90" s="162"/>
      <c r="G90" s="162" t="str">
        <f>IF(ISBLANK(A90),"",LOOKUP(A90,[1]ADHERENTS!A:A,[1]ADHERENTS!I:I))</f>
        <v/>
      </c>
      <c r="H90" s="162" t="str">
        <f>IF(ISBLANK(A90),"",LOOKUP(A90,[1]ADHERENTS!A:A,[1]ADHERENTS!G:G))</f>
        <v/>
      </c>
      <c r="I90" s="162" t="str">
        <f>IF(ISBLANK(A90),"",LOOKUP(A90,[1]ADHERENTS!A:A,[1]ADHERENTS!H:H))</f>
        <v/>
      </c>
      <c r="J90" s="162"/>
    </row>
    <row r="91" spans="1:10" ht="12.75" customHeight="1">
      <c r="A91" s="201"/>
      <c r="B91" s="164"/>
      <c r="C91" s="162" t="str">
        <f>IF(ISBLANK(A91),"",VLOOKUP(A91,[1]ADHERENTS!A:I,2))</f>
        <v/>
      </c>
      <c r="D91" s="162" t="str">
        <f>IF(ISBLANK(A91),"",VLOOKUP(A91,[1]ADHERENTS!A:I,3))</f>
        <v/>
      </c>
      <c r="E91" s="198" t="s">
        <v>20</v>
      </c>
      <c r="F91" s="162"/>
      <c r="G91" s="162" t="str">
        <f>IF(ISBLANK(A91),"",LOOKUP(A91,[1]ADHERENTS!A:A,[1]ADHERENTS!I:I))</f>
        <v/>
      </c>
      <c r="H91" s="162" t="str">
        <f>IF(ISBLANK(A91),"",LOOKUP(A91,[1]ADHERENTS!A:A,[1]ADHERENTS!G:G))</f>
        <v/>
      </c>
      <c r="I91" s="162" t="str">
        <f>IF(ISBLANK(A91),"",LOOKUP(A91,[1]ADHERENTS!A:A,[1]ADHERENTS!H:H))</f>
        <v/>
      </c>
      <c r="J91" s="162"/>
    </row>
    <row r="92" spans="1:10" ht="12.75" customHeight="1">
      <c r="A92" s="201"/>
      <c r="B92" s="164"/>
      <c r="C92" s="162" t="str">
        <f>IF(ISBLANK(A92),"",VLOOKUP(A92,[1]ADHERENTS!A:I,2))</f>
        <v/>
      </c>
      <c r="D92" s="162" t="str">
        <f>IF(ISBLANK(A92),"",VLOOKUP(A92,[1]ADHERENTS!A:I,3))</f>
        <v/>
      </c>
      <c r="E92" s="198" t="s">
        <v>20</v>
      </c>
      <c r="F92" s="162"/>
      <c r="G92" s="162" t="str">
        <f>IF(ISBLANK(A92),"",LOOKUP(A92,[1]ADHERENTS!A:A,[1]ADHERENTS!I:I))</f>
        <v/>
      </c>
      <c r="H92" s="162" t="str">
        <f>IF(ISBLANK(A92),"",LOOKUP(A92,[1]ADHERENTS!A:A,[1]ADHERENTS!G:G))</f>
        <v/>
      </c>
      <c r="I92" s="162" t="str">
        <f>IF(ISBLANK(A92),"",LOOKUP(A92,[1]ADHERENTS!A:A,[1]ADHERENTS!H:H))</f>
        <v/>
      </c>
      <c r="J92" s="162"/>
    </row>
    <row r="93" spans="1:10" ht="12.75" customHeight="1">
      <c r="A93" s="201"/>
      <c r="B93" s="164"/>
      <c r="C93" s="162" t="str">
        <f>IF(ISBLANK(A93),"",VLOOKUP(A93,[1]ADHERENTS!A:I,2))</f>
        <v/>
      </c>
      <c r="D93" s="162" t="str">
        <f>IF(ISBLANK(A93),"",VLOOKUP(A93,[1]ADHERENTS!A:I,3))</f>
        <v/>
      </c>
      <c r="E93" s="198" t="s">
        <v>20</v>
      </c>
      <c r="F93" s="162"/>
      <c r="G93" s="162" t="str">
        <f>IF(ISBLANK(A93),"",LOOKUP(A93,[1]ADHERENTS!A:A,[1]ADHERENTS!I:I))</f>
        <v/>
      </c>
      <c r="H93" s="162" t="str">
        <f>IF(ISBLANK(A93),"",LOOKUP(A93,[1]ADHERENTS!A:A,[1]ADHERENTS!G:G))</f>
        <v/>
      </c>
      <c r="I93" s="162" t="str">
        <f>IF(ISBLANK(A93),"",LOOKUP(A93,[1]ADHERENTS!A:A,[1]ADHERENTS!H:H))</f>
        <v/>
      </c>
      <c r="J93" s="162"/>
    </row>
    <row r="94" spans="1:10" ht="12.75" customHeight="1">
      <c r="A94" s="201"/>
      <c r="B94" s="164"/>
      <c r="C94" s="162" t="str">
        <f>IF(ISBLANK(A94),"",VLOOKUP(A94,[1]ADHERENTS!A:I,2))</f>
        <v/>
      </c>
      <c r="D94" s="162" t="str">
        <f>IF(ISBLANK(A94),"",VLOOKUP(A94,[1]ADHERENTS!A:I,3))</f>
        <v/>
      </c>
      <c r="E94" s="198" t="s">
        <v>20</v>
      </c>
      <c r="F94" s="162"/>
      <c r="G94" s="162" t="str">
        <f>IF(ISBLANK(A94),"",LOOKUP(A94,[1]ADHERENTS!A:A,[1]ADHERENTS!I:I))</f>
        <v/>
      </c>
      <c r="H94" s="162" t="str">
        <f>IF(ISBLANK(A94),"",LOOKUP(A94,[1]ADHERENTS!A:A,[1]ADHERENTS!G:G))</f>
        <v/>
      </c>
      <c r="I94" s="162" t="str">
        <f>IF(ISBLANK(A94),"",LOOKUP(A94,[1]ADHERENTS!A:A,[1]ADHERENTS!H:H))</f>
        <v/>
      </c>
      <c r="J94" s="162"/>
    </row>
    <row r="95" spans="1:10" ht="12.75" customHeight="1">
      <c r="A95" s="201"/>
      <c r="B95" s="164"/>
      <c r="C95" s="162" t="str">
        <f>IF(ISBLANK(A95),"",VLOOKUP(A95,[1]ADHERENTS!A:I,2))</f>
        <v/>
      </c>
      <c r="D95" s="162" t="str">
        <f>IF(ISBLANK(A95),"",VLOOKUP(A95,[1]ADHERENTS!A:I,3))</f>
        <v/>
      </c>
      <c r="E95" s="198" t="s">
        <v>20</v>
      </c>
      <c r="F95" s="162"/>
      <c r="G95" s="162" t="str">
        <f>IF(ISBLANK(A95),"",LOOKUP(A95,[1]ADHERENTS!A:A,[1]ADHERENTS!I:I))</f>
        <v/>
      </c>
      <c r="H95" s="162" t="str">
        <f>IF(ISBLANK(A95),"",LOOKUP(A95,[1]ADHERENTS!A:A,[1]ADHERENTS!G:G))</f>
        <v/>
      </c>
      <c r="I95" s="162" t="str">
        <f>IF(ISBLANK(A95),"",LOOKUP(A95,[1]ADHERENTS!A:A,[1]ADHERENTS!H:H))</f>
        <v/>
      </c>
      <c r="J95" s="162"/>
    </row>
    <row r="96" spans="1:10" ht="12.75" customHeight="1">
      <c r="A96" s="201"/>
      <c r="B96" s="164"/>
      <c r="C96" s="162" t="str">
        <f>IF(ISBLANK(A96),"",VLOOKUP(A96,[1]ADHERENTS!A:I,2))</f>
        <v/>
      </c>
      <c r="D96" s="162" t="str">
        <f>IF(ISBLANK(A96),"",VLOOKUP(A96,[1]ADHERENTS!A:I,3))</f>
        <v/>
      </c>
      <c r="E96" s="198" t="s">
        <v>20</v>
      </c>
      <c r="F96" s="162"/>
      <c r="G96" s="162" t="str">
        <f>IF(ISBLANK(A96),"",LOOKUP(A96,[1]ADHERENTS!A:A,[1]ADHERENTS!I:I))</f>
        <v/>
      </c>
      <c r="H96" s="162" t="str">
        <f>IF(ISBLANK(A96),"",LOOKUP(A96,[1]ADHERENTS!A:A,[1]ADHERENTS!G:G))</f>
        <v/>
      </c>
      <c r="I96" s="162" t="str">
        <f>IF(ISBLANK(A96),"",LOOKUP(A96,[1]ADHERENTS!A:A,[1]ADHERENTS!H:H))</f>
        <v/>
      </c>
      <c r="J96" s="162"/>
    </row>
    <row r="97" spans="1:10" ht="12.75" customHeight="1">
      <c r="A97" s="201"/>
      <c r="B97" s="164"/>
      <c r="C97" s="162" t="str">
        <f>IF(ISBLANK(A97),"",VLOOKUP(A97,[1]ADHERENTS!A:I,2))</f>
        <v/>
      </c>
      <c r="D97" s="162" t="str">
        <f>IF(ISBLANK(A97),"",VLOOKUP(A97,[1]ADHERENTS!A:I,3))</f>
        <v/>
      </c>
      <c r="E97" s="162"/>
      <c r="F97" s="162"/>
      <c r="G97" s="162" t="str">
        <f>IF(ISBLANK(A97),"",LOOKUP(A97,[1]ADHERENTS!A:A,[1]ADHERENTS!I:I))</f>
        <v/>
      </c>
      <c r="H97" s="162" t="str">
        <f>IF(ISBLANK(A97),"",LOOKUP(A97,[1]ADHERENTS!A:A,[1]ADHERENTS!G:G))</f>
        <v/>
      </c>
      <c r="I97" s="162" t="str">
        <f>IF(ISBLANK(A97),"",LOOKUP(A97,[1]ADHERENTS!A:A,[1]ADHERENTS!H:H))</f>
        <v/>
      </c>
      <c r="J97" s="162"/>
    </row>
    <row r="98" spans="1:10" ht="12.75" customHeight="1">
      <c r="A98" s="201"/>
      <c r="B98" s="164"/>
      <c r="C98" s="162" t="str">
        <f>IF(ISBLANK(A98),"",VLOOKUP(A98,[1]ADHERENTS!A:I,2))</f>
        <v/>
      </c>
      <c r="D98" s="162" t="str">
        <f>IF(ISBLANK(A98),"",VLOOKUP(A98,[1]ADHERENTS!A:I,3))</f>
        <v/>
      </c>
      <c r="E98" s="162"/>
      <c r="F98" s="162"/>
      <c r="G98" s="162" t="str">
        <f>IF(ISBLANK(A98),"",LOOKUP(A98,[1]ADHERENTS!A:A,[1]ADHERENTS!I:I))</f>
        <v/>
      </c>
      <c r="H98" s="162" t="str">
        <f>IF(ISBLANK(A98),"",LOOKUP(A98,[1]ADHERENTS!A:A,[1]ADHERENTS!G:G))</f>
        <v/>
      </c>
      <c r="I98" s="162" t="str">
        <f>IF(ISBLANK(A98),"",LOOKUP(A98,[1]ADHERENTS!A:A,[1]ADHERENTS!H:H))</f>
        <v/>
      </c>
      <c r="J98" s="162"/>
    </row>
    <row r="99" spans="1:10" ht="12.75" customHeight="1">
      <c r="A99" s="201"/>
      <c r="B99" s="164"/>
      <c r="C99" s="162" t="str">
        <f>IF(ISBLANK(A99),"",VLOOKUP(A99,[1]ADHERENTS!A:I,2))</f>
        <v/>
      </c>
      <c r="D99" s="162" t="str">
        <f>IF(ISBLANK(A99),"",VLOOKUP(A99,[1]ADHERENTS!A:I,3))</f>
        <v/>
      </c>
      <c r="E99" s="162"/>
      <c r="F99" s="162"/>
      <c r="G99" s="162" t="str">
        <f>IF(ISBLANK(A99),"",LOOKUP(A99,[1]ADHERENTS!A:A,[1]ADHERENTS!I:I))</f>
        <v/>
      </c>
      <c r="H99" s="162" t="str">
        <f>IF(ISBLANK(A99),"",LOOKUP(A99,[1]ADHERENTS!A:A,[1]ADHERENTS!G:G))</f>
        <v/>
      </c>
      <c r="I99" s="162" t="str">
        <f>IF(ISBLANK(A99),"",LOOKUP(A99,[1]ADHERENTS!A:A,[1]ADHERENTS!H:H))</f>
        <v/>
      </c>
      <c r="J99" s="162"/>
    </row>
    <row r="100" spans="1:10" ht="12.75" customHeight="1">
      <c r="A100" s="201"/>
      <c r="B100" s="164"/>
      <c r="C100" s="162" t="str">
        <f>IF(ISBLANK(A100),"",VLOOKUP(A100,[1]ADHERENTS!A:I,2))</f>
        <v/>
      </c>
      <c r="D100" s="162" t="str">
        <f>IF(ISBLANK(A100),"",VLOOKUP(A100,[1]ADHERENTS!A:I,3))</f>
        <v/>
      </c>
      <c r="E100" s="162"/>
      <c r="F100" s="162"/>
      <c r="G100" s="162" t="str">
        <f>IF(ISBLANK(A100),"",LOOKUP(A100,[1]ADHERENTS!A:A,[1]ADHERENTS!I:I))</f>
        <v/>
      </c>
      <c r="H100" s="162" t="str">
        <f>IF(ISBLANK(A100),"",LOOKUP(A100,[1]ADHERENTS!A:A,[1]ADHERENTS!G:G))</f>
        <v/>
      </c>
      <c r="I100" s="162" t="str">
        <f>IF(ISBLANK(A100),"",LOOKUP(A100,[1]ADHERENTS!A:A,[1]ADHERENTS!H:H))</f>
        <v/>
      </c>
      <c r="J100" s="162"/>
    </row>
    <row r="101" spans="1:10" ht="12.75" customHeight="1">
      <c r="A101" s="201"/>
      <c r="B101" s="164"/>
      <c r="C101" s="162" t="str">
        <f>IF(ISBLANK(A101),"",VLOOKUP(A101,[1]ADHERENTS!A:I,2))</f>
        <v/>
      </c>
      <c r="D101" s="162" t="str">
        <f>IF(ISBLANK(A101),"",VLOOKUP(A101,[1]ADHERENTS!A:I,3))</f>
        <v/>
      </c>
      <c r="E101" s="162"/>
      <c r="F101" s="162"/>
      <c r="G101" s="162" t="str">
        <f>IF(ISBLANK(A101),"",LOOKUP(A101,[1]ADHERENTS!A:A,[1]ADHERENTS!I:I))</f>
        <v/>
      </c>
      <c r="H101" s="162" t="str">
        <f>IF(ISBLANK(A101),"",LOOKUP(A101,[1]ADHERENTS!A:A,[1]ADHERENTS!G:G))</f>
        <v/>
      </c>
      <c r="I101" s="162" t="str">
        <f>IF(ISBLANK(A101),"",LOOKUP(A101,[1]ADHERENTS!A:A,[1]ADHERENTS!H:H))</f>
        <v/>
      </c>
      <c r="J101" s="162"/>
    </row>
    <row r="102" spans="1:10" ht="12.75" customHeight="1">
      <c r="A102" s="201"/>
      <c r="B102" s="164"/>
      <c r="C102" s="162" t="str">
        <f>IF(ISBLANK(A102),"",VLOOKUP(A102,[1]ADHERENTS!A:I,2))</f>
        <v/>
      </c>
      <c r="D102" s="162" t="str">
        <f>IF(ISBLANK(A102),"",VLOOKUP(A102,[1]ADHERENTS!A:I,3))</f>
        <v/>
      </c>
      <c r="E102" s="162"/>
      <c r="F102" s="162"/>
      <c r="G102" s="162" t="str">
        <f>IF(ISBLANK(A102),"",LOOKUP(A102,[1]ADHERENTS!A:A,[1]ADHERENTS!I:I))</f>
        <v/>
      </c>
      <c r="H102" s="162" t="str">
        <f>IF(ISBLANK(A102),"",LOOKUP(A102,[1]ADHERENTS!A:A,[1]ADHERENTS!G:G))</f>
        <v/>
      </c>
      <c r="I102" s="162" t="str">
        <f>IF(ISBLANK(A102),"",LOOKUP(A102,[1]ADHERENTS!A:A,[1]ADHERENTS!H:H))</f>
        <v/>
      </c>
      <c r="J102" s="162"/>
    </row>
    <row r="103" spans="1:10" ht="12.75" customHeight="1">
      <c r="A103" s="201"/>
      <c r="B103" s="164"/>
      <c r="C103" s="162" t="str">
        <f>IF(ISBLANK(A103),"",VLOOKUP(A103,[1]ADHERENTS!A:I,2))</f>
        <v/>
      </c>
      <c r="D103" s="162" t="str">
        <f>IF(ISBLANK(A103),"",VLOOKUP(A103,[1]ADHERENTS!A:I,3))</f>
        <v/>
      </c>
      <c r="E103" s="162"/>
      <c r="F103" s="162"/>
      <c r="G103" s="162" t="str">
        <f>IF(ISBLANK(A103),"",LOOKUP(A103,[1]ADHERENTS!A:A,[1]ADHERENTS!I:I))</f>
        <v/>
      </c>
      <c r="H103" s="162" t="str">
        <f>IF(ISBLANK(A103),"",LOOKUP(A103,[1]ADHERENTS!A:A,[1]ADHERENTS!G:G))</f>
        <v/>
      </c>
      <c r="I103" s="162" t="str">
        <f>IF(ISBLANK(A103),"",LOOKUP(A103,[1]ADHERENTS!A:A,[1]ADHERENTS!H:H))</f>
        <v/>
      </c>
      <c r="J103" s="162"/>
    </row>
    <row r="104" spans="1:10" ht="12.75" customHeight="1">
      <c r="A104" s="201"/>
      <c r="B104" s="164"/>
      <c r="C104" s="162" t="str">
        <f>IF(ISBLANK(A104),"",VLOOKUP(A104,[1]ADHERENTS!A:I,2))</f>
        <v/>
      </c>
      <c r="D104" s="162" t="str">
        <f>IF(ISBLANK(A104),"",VLOOKUP(A104,[1]ADHERENTS!A:I,3))</f>
        <v/>
      </c>
      <c r="E104" s="162"/>
      <c r="F104" s="162"/>
      <c r="G104" s="162" t="str">
        <f>IF(ISBLANK(A104),"",LOOKUP(A104,[1]ADHERENTS!A:A,[1]ADHERENTS!I:I))</f>
        <v/>
      </c>
      <c r="H104" s="162" t="str">
        <f>IF(ISBLANK(A104),"",LOOKUP(A104,[1]ADHERENTS!A:A,[1]ADHERENTS!G:G))</f>
        <v/>
      </c>
      <c r="I104" s="162" t="str">
        <f>IF(ISBLANK(A104),"",LOOKUP(A104,[1]ADHERENTS!A:A,[1]ADHERENTS!H:H))</f>
        <v/>
      </c>
      <c r="J104" s="162"/>
    </row>
    <row r="105" spans="1:10" ht="12.75" customHeight="1">
      <c r="A105" s="201"/>
      <c r="B105" s="164"/>
      <c r="C105" s="162" t="str">
        <f>IF(ISBLANK(A105),"",VLOOKUP(A105,[1]ADHERENTS!A:I,2))</f>
        <v/>
      </c>
      <c r="D105" s="162" t="str">
        <f>IF(ISBLANK(A105),"",VLOOKUP(A105,[1]ADHERENTS!A:I,3))</f>
        <v/>
      </c>
      <c r="E105" s="162"/>
      <c r="F105" s="162"/>
      <c r="G105" s="162" t="str">
        <f>IF(ISBLANK(A105),"",LOOKUP(A105,[1]ADHERENTS!A:A,[1]ADHERENTS!I:I))</f>
        <v/>
      </c>
      <c r="H105" s="162" t="str">
        <f>IF(ISBLANK(A105),"",LOOKUP(A105,[1]ADHERENTS!A:A,[1]ADHERENTS!G:G))</f>
        <v/>
      </c>
      <c r="I105" s="162" t="str">
        <f>IF(ISBLANK(A105),"",LOOKUP(A105,[1]ADHERENTS!A:A,[1]ADHERENTS!H:H))</f>
        <v/>
      </c>
      <c r="J105" s="162"/>
    </row>
    <row r="106" spans="1:10" ht="12.75" customHeight="1">
      <c r="A106" s="201"/>
      <c r="B106" s="164"/>
      <c r="C106" s="162" t="str">
        <f>IF(ISBLANK(A106),"",VLOOKUP(A106,[1]ADHERENTS!A:I,2))</f>
        <v/>
      </c>
      <c r="D106" s="162" t="str">
        <f>IF(ISBLANK(A106),"",VLOOKUP(A106,[1]ADHERENTS!A:I,3))</f>
        <v/>
      </c>
      <c r="E106" s="162"/>
      <c r="F106" s="162"/>
      <c r="G106" s="162" t="str">
        <f>IF(ISBLANK(A106),"",LOOKUP(A106,[1]ADHERENTS!A:A,[1]ADHERENTS!I:I))</f>
        <v/>
      </c>
      <c r="H106" s="162" t="str">
        <f>IF(ISBLANK(A106),"",LOOKUP(A106,[1]ADHERENTS!A:A,[1]ADHERENTS!G:G))</f>
        <v/>
      </c>
      <c r="I106" s="162" t="str">
        <f>IF(ISBLANK(A106),"",LOOKUP(A106,[1]ADHERENTS!A:A,[1]ADHERENTS!H:H))</f>
        <v/>
      </c>
      <c r="J106" s="162"/>
    </row>
    <row r="107" spans="1:10" ht="12.75" customHeight="1">
      <c r="A107" s="201"/>
      <c r="B107" s="164"/>
      <c r="C107" s="162" t="str">
        <f>IF(ISBLANK(A107),"",VLOOKUP(A107,[1]ADHERENTS!A:I,2))</f>
        <v/>
      </c>
      <c r="D107" s="162" t="str">
        <f>IF(ISBLANK(A107),"",VLOOKUP(A107,[1]ADHERENTS!A:I,3))</f>
        <v/>
      </c>
      <c r="E107" s="162"/>
      <c r="F107" s="162"/>
      <c r="G107" s="162" t="str">
        <f>IF(ISBLANK(A107),"",LOOKUP(A107,[1]ADHERENTS!A:A,[1]ADHERENTS!I:I))</f>
        <v/>
      </c>
      <c r="H107" s="162" t="str">
        <f>IF(ISBLANK(A107),"",LOOKUP(A107,[1]ADHERENTS!A:A,[1]ADHERENTS!G:G))</f>
        <v/>
      </c>
      <c r="I107" s="162" t="str">
        <f>IF(ISBLANK(A107),"",LOOKUP(A107,[1]ADHERENTS!A:A,[1]ADHERENTS!H:H))</f>
        <v/>
      </c>
      <c r="J107" s="162"/>
    </row>
    <row r="108" spans="1:10" ht="12.75" customHeight="1">
      <c r="A108" s="201"/>
      <c r="B108" s="164"/>
      <c r="C108" s="162" t="str">
        <f>IF(ISBLANK(A108),"",VLOOKUP(A108,[1]ADHERENTS!A:I,2))</f>
        <v/>
      </c>
      <c r="D108" s="162" t="str">
        <f>IF(ISBLANK(A108),"",VLOOKUP(A108,[1]ADHERENTS!A:I,3))</f>
        <v/>
      </c>
      <c r="E108" s="162"/>
      <c r="F108" s="162"/>
      <c r="G108" s="162" t="str">
        <f>IF(ISBLANK(A108),"",LOOKUP(A108,[1]ADHERENTS!A:A,[1]ADHERENTS!I:I))</f>
        <v/>
      </c>
      <c r="H108" s="162" t="str">
        <f>IF(ISBLANK(A108),"",LOOKUP(A108,[1]ADHERENTS!A:A,[1]ADHERENTS!G:G))</f>
        <v/>
      </c>
      <c r="I108" s="162" t="str">
        <f>IF(ISBLANK(A108),"",LOOKUP(A108,[1]ADHERENTS!A:A,[1]ADHERENTS!H:H))</f>
        <v/>
      </c>
      <c r="J108" s="162"/>
    </row>
    <row r="109" spans="1:10" ht="12.75" customHeight="1">
      <c r="A109" s="201"/>
      <c r="B109" s="164"/>
      <c r="C109" s="162" t="str">
        <f>IF(ISBLANK(A109),"",VLOOKUP(A109,[1]ADHERENTS!A:I,2))</f>
        <v/>
      </c>
      <c r="D109" s="162" t="str">
        <f>IF(ISBLANK(A109),"",VLOOKUP(A109,[1]ADHERENTS!A:I,3))</f>
        <v/>
      </c>
      <c r="E109" s="162"/>
      <c r="F109" s="162"/>
      <c r="G109" s="162" t="str">
        <f>IF(ISBLANK(A109),"",LOOKUP(A109,[1]ADHERENTS!A:A,[1]ADHERENTS!I:I))</f>
        <v/>
      </c>
      <c r="H109" s="162" t="str">
        <f>IF(ISBLANK(A109),"",LOOKUP(A109,[1]ADHERENTS!A:A,[1]ADHERENTS!G:G))</f>
        <v/>
      </c>
      <c r="I109" s="162" t="str">
        <f>IF(ISBLANK(A109),"",LOOKUP(A109,[1]ADHERENTS!A:A,[1]ADHERENTS!H:H))</f>
        <v/>
      </c>
      <c r="J109" s="162"/>
    </row>
    <row r="110" spans="1:10" ht="12.75" customHeight="1">
      <c r="A110" s="201"/>
      <c r="B110" s="164"/>
      <c r="C110" s="162" t="str">
        <f>IF(ISBLANK(A110),"",VLOOKUP(A110,[1]ADHERENTS!A:I,2))</f>
        <v/>
      </c>
      <c r="D110" s="162" t="str">
        <f>IF(ISBLANK(A110),"",VLOOKUP(A110,[1]ADHERENTS!A:I,3))</f>
        <v/>
      </c>
      <c r="E110" s="162"/>
      <c r="F110" s="162"/>
      <c r="G110" s="162" t="str">
        <f>IF(ISBLANK(A110),"",LOOKUP(A110,[1]ADHERENTS!A:A,[1]ADHERENTS!I:I))</f>
        <v/>
      </c>
      <c r="H110" s="162" t="str">
        <f>IF(ISBLANK(A110),"",LOOKUP(A110,[1]ADHERENTS!A:A,[1]ADHERENTS!G:G))</f>
        <v/>
      </c>
      <c r="I110" s="162" t="str">
        <f>IF(ISBLANK(A110),"",LOOKUP(A110,[1]ADHERENTS!A:A,[1]ADHERENTS!H:H))</f>
        <v/>
      </c>
      <c r="J110" s="162"/>
    </row>
    <row r="111" spans="1:10" ht="12.75" customHeight="1">
      <c r="A111" s="201"/>
      <c r="B111" s="164"/>
      <c r="C111" s="162" t="str">
        <f>IF(ISBLANK(A111),"",VLOOKUP(A111,[1]ADHERENTS!A:I,2))</f>
        <v/>
      </c>
      <c r="D111" s="162" t="str">
        <f>IF(ISBLANK(A111),"",VLOOKUP(A111,[1]ADHERENTS!A:I,3))</f>
        <v/>
      </c>
      <c r="E111" s="162"/>
      <c r="F111" s="162"/>
      <c r="G111" s="162" t="str">
        <f>IF(ISBLANK(A111),"",LOOKUP(A111,[1]ADHERENTS!A:A,[1]ADHERENTS!I:I))</f>
        <v/>
      </c>
      <c r="H111" s="162" t="str">
        <f>IF(ISBLANK(A111),"",LOOKUP(A111,[1]ADHERENTS!A:A,[1]ADHERENTS!G:G))</f>
        <v/>
      </c>
      <c r="I111" s="162" t="str">
        <f>IF(ISBLANK(A111),"",LOOKUP(A111,[1]ADHERENTS!A:A,[1]ADHERENTS!H:H))</f>
        <v/>
      </c>
      <c r="J111" s="162"/>
    </row>
    <row r="112" spans="1:10" ht="12.75" customHeight="1">
      <c r="A112" s="201"/>
      <c r="B112" s="164"/>
      <c r="C112" s="162" t="str">
        <f>IF(ISBLANK(A112),"",VLOOKUP(A112,[1]ADHERENTS!A:I,2))</f>
        <v/>
      </c>
      <c r="D112" s="162" t="str">
        <f>IF(ISBLANK(A112),"",VLOOKUP(A112,[1]ADHERENTS!A:I,3))</f>
        <v/>
      </c>
      <c r="E112" s="162"/>
      <c r="F112" s="162"/>
      <c r="G112" s="162" t="str">
        <f>IF(ISBLANK(A112),"",LOOKUP(A112,[1]ADHERENTS!A:A,[1]ADHERENTS!I:I))</f>
        <v/>
      </c>
      <c r="H112" s="162" t="str">
        <f>IF(ISBLANK(A112),"",LOOKUP(A112,[1]ADHERENTS!A:A,[1]ADHERENTS!G:G))</f>
        <v/>
      </c>
      <c r="I112" s="162" t="str">
        <f>IF(ISBLANK(A112),"",LOOKUP(A112,[1]ADHERENTS!A:A,[1]ADHERENTS!H:H))</f>
        <v/>
      </c>
      <c r="J112" s="162"/>
    </row>
    <row r="113" spans="1:10" ht="12.75" customHeight="1">
      <c r="A113" s="201"/>
      <c r="B113" s="164"/>
      <c r="C113" s="162" t="str">
        <f>IF(ISBLANK(A113),"",VLOOKUP(A113,[1]ADHERENTS!A:I,2))</f>
        <v/>
      </c>
      <c r="D113" s="162" t="str">
        <f>IF(ISBLANK(A113),"",VLOOKUP(A113,[1]ADHERENTS!A:I,3))</f>
        <v/>
      </c>
      <c r="E113" s="162"/>
      <c r="F113" s="162"/>
      <c r="G113" s="162" t="str">
        <f>IF(ISBLANK(A113),"",LOOKUP(A113,[1]ADHERENTS!A:A,[1]ADHERENTS!I:I))</f>
        <v/>
      </c>
      <c r="H113" s="162" t="str">
        <f>IF(ISBLANK(A113),"",LOOKUP(A113,[1]ADHERENTS!A:A,[1]ADHERENTS!G:G))</f>
        <v/>
      </c>
      <c r="I113" s="162" t="str">
        <f>IF(ISBLANK(A113),"",LOOKUP(A113,[1]ADHERENTS!A:A,[1]ADHERENTS!H:H))</f>
        <v/>
      </c>
      <c r="J113" s="162"/>
    </row>
    <row r="114" spans="1:10" ht="12.75" customHeight="1">
      <c r="A114" s="201"/>
      <c r="B114" s="164"/>
      <c r="C114" s="162" t="str">
        <f>IF(ISBLANK(A114),"",VLOOKUP(A114,[1]ADHERENTS!A:I,2))</f>
        <v/>
      </c>
      <c r="D114" s="162" t="str">
        <f>IF(ISBLANK(A114),"",VLOOKUP(A114,[1]ADHERENTS!A:I,3))</f>
        <v/>
      </c>
      <c r="E114" s="162"/>
      <c r="F114" s="162"/>
      <c r="G114" s="162" t="str">
        <f>IF(ISBLANK(A114),"",LOOKUP(A114,[1]ADHERENTS!A:A,[1]ADHERENTS!I:I))</f>
        <v/>
      </c>
      <c r="H114" s="162" t="str">
        <f>IF(ISBLANK(A114),"",LOOKUP(A114,[1]ADHERENTS!A:A,[1]ADHERENTS!G:G))</f>
        <v/>
      </c>
      <c r="I114" s="162" t="str">
        <f>IF(ISBLANK(A114),"",LOOKUP(A114,[1]ADHERENTS!A:A,[1]ADHERENTS!H:H))</f>
        <v/>
      </c>
      <c r="J114" s="162"/>
    </row>
    <row r="115" spans="1:10" ht="12.75" customHeight="1">
      <c r="A115" s="201"/>
      <c r="B115" s="164"/>
      <c r="C115" s="162" t="str">
        <f>IF(ISBLANK(A115),"",VLOOKUP(A115,[1]ADHERENTS!A:I,2))</f>
        <v/>
      </c>
      <c r="D115" s="162" t="str">
        <f>IF(ISBLANK(A115),"",VLOOKUP(A115,[1]ADHERENTS!A:I,3))</f>
        <v/>
      </c>
      <c r="E115" s="162"/>
      <c r="F115" s="162"/>
      <c r="G115" s="162" t="str">
        <f>IF(ISBLANK(A115),"",LOOKUP(A115,[1]ADHERENTS!A:A,[1]ADHERENTS!I:I))</f>
        <v/>
      </c>
      <c r="H115" s="162" t="str">
        <f>IF(ISBLANK(A115),"",LOOKUP(A115,[1]ADHERENTS!A:A,[1]ADHERENTS!G:G))</f>
        <v/>
      </c>
      <c r="I115" s="162" t="str">
        <f>IF(ISBLANK(A115),"",LOOKUP(A115,[1]ADHERENTS!A:A,[1]ADHERENTS!H:H))</f>
        <v/>
      </c>
      <c r="J115" s="162"/>
    </row>
    <row r="116" spans="1:10" ht="12.75" customHeight="1">
      <c r="A116" s="201"/>
      <c r="B116" s="164"/>
      <c r="C116" s="162" t="str">
        <f>IF(ISBLANK(A116),"",LOOKUP(A116,[1]ADHERENTS!A:A,[1]ADHERENTS!B:B))</f>
        <v/>
      </c>
      <c r="D116" s="162" t="str">
        <f>IF(ISBLANK(A116),"",LOOKUP(A116,[1]ADHERENTS!A:A,[1]ADHERENTS!C:C))</f>
        <v/>
      </c>
      <c r="E116" s="162"/>
      <c r="F116" s="162"/>
      <c r="G116" s="162" t="str">
        <f>IF(ISBLANK(A116),"",LOOKUP(A116,[1]ADHERENTS!A:A,[1]ADHERENTS!I:I))</f>
        <v/>
      </c>
      <c r="H116" s="162" t="str">
        <f>IF(ISBLANK(A116),"",LOOKUP(A116,[1]ADHERENTS!A:A,[1]ADHERENTS!G:G))</f>
        <v/>
      </c>
      <c r="I116" s="162" t="str">
        <f>IF(ISBLANK(A116),"",LOOKUP(A116,[1]ADHERENTS!A:A,[1]ADHERENTS!H:H))</f>
        <v/>
      </c>
      <c r="J116" s="162"/>
    </row>
    <row r="117" spans="1:10" ht="12.75" customHeight="1">
      <c r="A117" s="201"/>
      <c r="B117" s="164"/>
      <c r="C117" s="162" t="str">
        <f>IF(ISBLANK(A117),"",LOOKUP(A117,[1]ADHERENTS!A:A,[1]ADHERENTS!B:B))</f>
        <v/>
      </c>
      <c r="D117" s="162" t="str">
        <f>IF(ISBLANK(A117),"",LOOKUP(A117,[1]ADHERENTS!A:A,[1]ADHERENTS!C:C))</f>
        <v/>
      </c>
      <c r="E117" s="162"/>
      <c r="F117" s="162"/>
      <c r="G117" s="162" t="str">
        <f>IF(ISBLANK(A117),"",LOOKUP(A117,[1]ADHERENTS!A:A,[1]ADHERENTS!I:I))</f>
        <v/>
      </c>
      <c r="H117" s="162" t="str">
        <f>IF(ISBLANK(A117),"",LOOKUP(A117,[1]ADHERENTS!A:A,[1]ADHERENTS!G:G))</f>
        <v/>
      </c>
      <c r="I117" s="162" t="str">
        <f>IF(ISBLANK(A117),"",LOOKUP(A117,[1]ADHERENTS!A:A,[1]ADHERENTS!H:H))</f>
        <v/>
      </c>
      <c r="J117" s="162"/>
    </row>
    <row r="118" spans="1:10" ht="12.75" customHeight="1">
      <c r="A118" s="201"/>
      <c r="B118" s="164"/>
      <c r="C118" s="162" t="str">
        <f>IF(ISBLANK(A118),"",LOOKUP(A118,[1]ADHERENTS!A:A,[1]ADHERENTS!B:B))</f>
        <v/>
      </c>
      <c r="D118" s="162" t="str">
        <f>IF(ISBLANK(A118),"",LOOKUP(A118,[1]ADHERENTS!A:A,[1]ADHERENTS!C:C))</f>
        <v/>
      </c>
      <c r="E118" s="162"/>
      <c r="F118" s="162"/>
      <c r="G118" s="162" t="str">
        <f>IF(ISBLANK(A118),"",LOOKUP(A118,[1]ADHERENTS!A:A,[1]ADHERENTS!I:I))</f>
        <v/>
      </c>
      <c r="H118" s="162" t="str">
        <f>IF(ISBLANK(A118),"",LOOKUP(A118,[1]ADHERENTS!A:A,[1]ADHERENTS!G:G))</f>
        <v/>
      </c>
      <c r="I118" s="162" t="str">
        <f>IF(ISBLANK(A118),"",LOOKUP(A118,[1]ADHERENTS!A:A,[1]ADHERENTS!H:H))</f>
        <v/>
      </c>
      <c r="J118" s="162"/>
    </row>
    <row r="119" spans="1:10" ht="12.75" customHeight="1">
      <c r="A119" s="201"/>
      <c r="B119" s="164"/>
      <c r="C119" s="162" t="str">
        <f>IF(ISBLANK(A119),"",LOOKUP(A119,[1]ADHERENTS!A:A,[1]ADHERENTS!B:B))</f>
        <v/>
      </c>
      <c r="D119" s="162" t="str">
        <f>IF(ISBLANK(A119),"",LOOKUP(A119,[1]ADHERENTS!A:A,[1]ADHERENTS!C:C))</f>
        <v/>
      </c>
      <c r="E119" s="162"/>
      <c r="F119" s="162"/>
      <c r="G119" s="162" t="str">
        <f>IF(ISBLANK(A119),"",LOOKUP(A119,[1]ADHERENTS!A:A,[1]ADHERENTS!I:I))</f>
        <v/>
      </c>
      <c r="H119" s="162" t="str">
        <f>IF(ISBLANK(A119),"",LOOKUP(A119,[1]ADHERENTS!A:A,[1]ADHERENTS!G:G))</f>
        <v/>
      </c>
      <c r="I119" s="162" t="str">
        <f>IF(ISBLANK(A119),"",LOOKUP(A119,[1]ADHERENTS!A:A,[1]ADHERENTS!H:H))</f>
        <v/>
      </c>
      <c r="J119" s="162"/>
    </row>
    <row r="120" spans="1:10" ht="12.75" customHeight="1">
      <c r="A120" s="201"/>
      <c r="B120" s="164"/>
      <c r="C120" s="162" t="str">
        <f>IF(ISBLANK(A120),"",LOOKUP(A120,[1]ADHERENTS!A:A,[1]ADHERENTS!B:B))</f>
        <v/>
      </c>
      <c r="D120" s="162" t="str">
        <f>IF(ISBLANK(A120),"",LOOKUP(A120,[1]ADHERENTS!A:A,[1]ADHERENTS!C:C))</f>
        <v/>
      </c>
      <c r="E120" s="162"/>
      <c r="F120" s="162"/>
      <c r="G120" s="162" t="str">
        <f>IF(ISBLANK(A120),"",LOOKUP(A120,[1]ADHERENTS!A:A,[1]ADHERENTS!I:I))</f>
        <v/>
      </c>
      <c r="H120" s="162" t="str">
        <f>IF(ISBLANK(A120),"",LOOKUP(A120,[1]ADHERENTS!A:A,[1]ADHERENTS!G:G))</f>
        <v/>
      </c>
      <c r="I120" s="162" t="str">
        <f>IF(ISBLANK(A120),"",LOOKUP(A120,[1]ADHERENTS!A:A,[1]ADHERENTS!H:H))</f>
        <v/>
      </c>
      <c r="J120" s="162"/>
    </row>
    <row r="121" spans="1:10" ht="12.75" customHeight="1">
      <c r="A121" s="201"/>
      <c r="B121" s="164"/>
      <c r="C121" s="162" t="str">
        <f>IF(ISBLANK(A121),"",LOOKUP(A121,[1]ADHERENTS!A:A,[1]ADHERENTS!B:B))</f>
        <v/>
      </c>
      <c r="D121" s="162" t="str">
        <f>IF(ISBLANK(A121),"",LOOKUP(A121,[1]ADHERENTS!A:A,[1]ADHERENTS!C:C))</f>
        <v/>
      </c>
      <c r="E121" s="162"/>
      <c r="F121" s="162"/>
      <c r="G121" s="162" t="str">
        <f>IF(ISBLANK(A121),"",LOOKUP(A121,[1]ADHERENTS!A:A,[1]ADHERENTS!I:I))</f>
        <v/>
      </c>
      <c r="H121" s="162" t="str">
        <f>IF(ISBLANK(A121),"",LOOKUP(A121,[1]ADHERENTS!A:A,[1]ADHERENTS!G:G))</f>
        <v/>
      </c>
      <c r="I121" s="162" t="str">
        <f>IF(ISBLANK(A121),"",LOOKUP(A121,[1]ADHERENTS!A:A,[1]ADHERENTS!H:H))</f>
        <v/>
      </c>
      <c r="J121" s="162"/>
    </row>
    <row r="122" spans="1:10" ht="12.75" customHeight="1">
      <c r="A122" s="201"/>
      <c r="B122" s="164"/>
      <c r="C122" s="162" t="str">
        <f>IF(ISBLANK(A122),"",LOOKUP(A122,[1]ADHERENTS!A:A,[1]ADHERENTS!B:B))</f>
        <v/>
      </c>
      <c r="D122" s="162" t="str">
        <f>IF(ISBLANK(A122),"",LOOKUP(A122,[1]ADHERENTS!A:A,[1]ADHERENTS!C:C))</f>
        <v/>
      </c>
      <c r="E122" s="162"/>
      <c r="F122" s="162"/>
      <c r="G122" s="162" t="str">
        <f>IF(ISBLANK(A122),"",LOOKUP(A122,[1]ADHERENTS!A:A,[1]ADHERENTS!I:I))</f>
        <v/>
      </c>
      <c r="H122" s="162" t="str">
        <f>IF(ISBLANK(A122),"",LOOKUP(A122,[1]ADHERENTS!A:A,[1]ADHERENTS!G:G))</f>
        <v/>
      </c>
      <c r="I122" s="162" t="str">
        <f>IF(ISBLANK(A122),"",LOOKUP(A122,[1]ADHERENTS!A:A,[1]ADHERENTS!H:H))</f>
        <v/>
      </c>
      <c r="J122" s="162"/>
    </row>
    <row r="123" spans="1:10" ht="12.75" customHeight="1">
      <c r="A123" s="201"/>
      <c r="B123" s="164"/>
      <c r="C123" s="162" t="str">
        <f>IF(ISBLANK(A123),"",LOOKUP(A123,[1]ADHERENTS!A:A,[1]ADHERENTS!B:B))</f>
        <v/>
      </c>
      <c r="D123" s="162" t="str">
        <f>IF(ISBLANK(A123),"",LOOKUP(A123,[1]ADHERENTS!A:A,[1]ADHERENTS!C:C))</f>
        <v/>
      </c>
      <c r="E123" s="162"/>
      <c r="F123" s="162"/>
      <c r="G123" s="162" t="str">
        <f>IF(ISBLANK(A123),"",LOOKUP(A123,[1]ADHERENTS!A:A,[1]ADHERENTS!I:I))</f>
        <v/>
      </c>
      <c r="H123" s="162" t="str">
        <f>IF(ISBLANK(A123),"",LOOKUP(A123,[1]ADHERENTS!A:A,[1]ADHERENTS!G:G))</f>
        <v/>
      </c>
      <c r="I123" s="162" t="str">
        <f>IF(ISBLANK(A123),"",LOOKUP(A123,[1]ADHERENTS!A:A,[1]ADHERENTS!H:H))</f>
        <v/>
      </c>
      <c r="J123" s="162"/>
    </row>
    <row r="124" spans="1:10" ht="12.75" customHeight="1">
      <c r="A124" s="201"/>
      <c r="B124" s="164"/>
      <c r="C124" s="162" t="str">
        <f>IF(ISBLANK(A124),"",LOOKUP(A124,[1]ADHERENTS!A:A,[1]ADHERENTS!B:B))</f>
        <v/>
      </c>
      <c r="D124" s="162" t="str">
        <f>IF(ISBLANK(A124),"",LOOKUP(A124,[1]ADHERENTS!A:A,[1]ADHERENTS!C:C))</f>
        <v/>
      </c>
      <c r="E124" s="162"/>
      <c r="F124" s="162"/>
      <c r="G124" s="162" t="str">
        <f>IF(ISBLANK(A124),"",LOOKUP(A124,[1]ADHERENTS!A:A,[1]ADHERENTS!I:I))</f>
        <v/>
      </c>
      <c r="H124" s="162" t="str">
        <f>IF(ISBLANK(A124),"",LOOKUP(A124,[1]ADHERENTS!A:A,[1]ADHERENTS!G:G))</f>
        <v/>
      </c>
      <c r="I124" s="162" t="str">
        <f>IF(ISBLANK(A124),"",LOOKUP(A124,[1]ADHERENTS!A:A,[1]ADHERENTS!H:H))</f>
        <v/>
      </c>
      <c r="J124" s="162"/>
    </row>
    <row r="125" spans="1:10" ht="12.75" customHeight="1">
      <c r="A125" s="201"/>
      <c r="B125" s="164"/>
      <c r="C125" s="162" t="str">
        <f>IF(ISBLANK(A125),"",LOOKUP(A125,[1]ADHERENTS!A:A,[1]ADHERENTS!B:B))</f>
        <v/>
      </c>
      <c r="D125" s="162" t="str">
        <f>IF(ISBLANK(A125),"",LOOKUP(A125,[1]ADHERENTS!A:A,[1]ADHERENTS!C:C))</f>
        <v/>
      </c>
      <c r="E125" s="162"/>
      <c r="F125" s="162"/>
      <c r="G125" s="162" t="str">
        <f>IF(ISBLANK(A125),"",LOOKUP(A125,[1]ADHERENTS!A:A,[1]ADHERENTS!I:I))</f>
        <v/>
      </c>
      <c r="H125" s="162" t="str">
        <f>IF(ISBLANK(A125),"",LOOKUP(A125,[1]ADHERENTS!A:A,[1]ADHERENTS!G:G))</f>
        <v/>
      </c>
      <c r="I125" s="162" t="str">
        <f>IF(ISBLANK(A125),"",LOOKUP(A125,[1]ADHERENTS!A:A,[1]ADHERENTS!H:H))</f>
        <v/>
      </c>
      <c r="J125" s="162"/>
    </row>
    <row r="126" spans="1:10" ht="12.75" customHeight="1">
      <c r="A126" s="201"/>
      <c r="B126" s="164"/>
      <c r="C126" s="162" t="str">
        <f>IF(ISBLANK(A126),"",LOOKUP(A126,[1]ADHERENTS!A:A,[1]ADHERENTS!B:B))</f>
        <v/>
      </c>
      <c r="D126" s="162" t="str">
        <f>IF(ISBLANK(A126),"",LOOKUP(A126,[1]ADHERENTS!A:A,[1]ADHERENTS!C:C))</f>
        <v/>
      </c>
      <c r="E126" s="162"/>
      <c r="F126" s="162"/>
      <c r="G126" s="162" t="str">
        <f>IF(ISBLANK(A126),"",LOOKUP(A126,[1]ADHERENTS!A:A,[1]ADHERENTS!I:I))</f>
        <v/>
      </c>
      <c r="H126" s="162" t="str">
        <f>IF(ISBLANK(A126),"",LOOKUP(A126,[1]ADHERENTS!A:A,[1]ADHERENTS!G:G))</f>
        <v/>
      </c>
      <c r="I126" s="162" t="str">
        <f>IF(ISBLANK(A126),"",LOOKUP(A126,[1]ADHERENTS!A:A,[1]ADHERENTS!H:H))</f>
        <v/>
      </c>
      <c r="J126" s="162"/>
    </row>
    <row r="127" spans="1:10" ht="12.75" customHeight="1">
      <c r="A127" s="201"/>
      <c r="B127" s="164"/>
      <c r="C127" s="162" t="str">
        <f>IF(ISBLANK(A127),"",LOOKUP(A127,[1]ADHERENTS!A:A,[1]ADHERENTS!B:B))</f>
        <v/>
      </c>
      <c r="D127" s="162" t="str">
        <f>IF(ISBLANK(A127),"",LOOKUP(A127,[1]ADHERENTS!A:A,[1]ADHERENTS!C:C))</f>
        <v/>
      </c>
      <c r="E127" s="162"/>
      <c r="F127" s="162"/>
      <c r="G127" s="162" t="str">
        <f>IF(ISBLANK(A127),"",LOOKUP(A127,[1]ADHERENTS!A:A,[1]ADHERENTS!I:I))</f>
        <v/>
      </c>
      <c r="H127" s="162" t="str">
        <f>IF(ISBLANK(A127),"",LOOKUP(A127,[1]ADHERENTS!A:A,[1]ADHERENTS!G:G))</f>
        <v/>
      </c>
      <c r="I127" s="162" t="str">
        <f>IF(ISBLANK(A127),"",LOOKUP(A127,[1]ADHERENTS!A:A,[1]ADHERENTS!H:H))</f>
        <v/>
      </c>
      <c r="J127" s="162"/>
    </row>
    <row r="128" spans="1:10" ht="12.75" customHeight="1">
      <c r="A128" s="201"/>
      <c r="B128" s="164"/>
      <c r="C128" s="162" t="str">
        <f>IF(ISBLANK(A128),"",LOOKUP(A128,[1]ADHERENTS!A:A,[1]ADHERENTS!B:B))</f>
        <v/>
      </c>
      <c r="D128" s="162" t="str">
        <f>IF(ISBLANK(A128),"",LOOKUP(A128,[1]ADHERENTS!A:A,[1]ADHERENTS!C:C))</f>
        <v/>
      </c>
      <c r="E128" s="162"/>
      <c r="F128" s="162"/>
      <c r="G128" s="162" t="str">
        <f>IF(ISBLANK(A128),"",LOOKUP(A128,[1]ADHERENTS!A:A,[1]ADHERENTS!I:I))</f>
        <v/>
      </c>
      <c r="H128" s="162" t="str">
        <f>IF(ISBLANK(A128),"",LOOKUP(A128,[1]ADHERENTS!A:A,[1]ADHERENTS!G:G))</f>
        <v/>
      </c>
      <c r="I128" s="162" t="str">
        <f>IF(ISBLANK(A128),"",LOOKUP(A128,[1]ADHERENTS!A:A,[1]ADHERENTS!H:H))</f>
        <v/>
      </c>
      <c r="J128" s="162"/>
    </row>
    <row r="129" spans="1:10" ht="12.75" customHeight="1">
      <c r="A129" s="201"/>
      <c r="B129" s="164"/>
      <c r="C129" s="162" t="str">
        <f>IF(ISBLANK(A129),"",LOOKUP(A129,[1]ADHERENTS!A:A,[1]ADHERENTS!B:B))</f>
        <v/>
      </c>
      <c r="D129" s="162" t="str">
        <f>IF(ISBLANK(A129),"",LOOKUP(A129,[1]ADHERENTS!A:A,[1]ADHERENTS!C:C))</f>
        <v/>
      </c>
      <c r="E129" s="162"/>
      <c r="F129" s="162"/>
      <c r="G129" s="162" t="str">
        <f>IF(ISBLANK(A129),"",LOOKUP(A129,[1]ADHERENTS!A:A,[1]ADHERENTS!I:I))</f>
        <v/>
      </c>
      <c r="H129" s="162" t="str">
        <f>IF(ISBLANK(A129),"",LOOKUP(A129,[1]ADHERENTS!A:A,[1]ADHERENTS!G:G))</f>
        <v/>
      </c>
      <c r="I129" s="162" t="str">
        <f>IF(ISBLANK(A129),"",LOOKUP(A129,[1]ADHERENTS!A:A,[1]ADHERENTS!H:H))</f>
        <v/>
      </c>
      <c r="J129" s="162"/>
    </row>
    <row r="130" spans="1:10" ht="12.75" customHeight="1">
      <c r="A130" s="201"/>
      <c r="B130" s="164"/>
      <c r="C130" s="162" t="str">
        <f>IF(ISBLANK(A130),"",LOOKUP(A130,[1]ADHERENTS!A:A,[1]ADHERENTS!B:B))</f>
        <v/>
      </c>
      <c r="D130" s="162" t="str">
        <f>IF(ISBLANK(A130),"",LOOKUP(A130,[1]ADHERENTS!A:A,[1]ADHERENTS!C:C))</f>
        <v/>
      </c>
      <c r="E130" s="162"/>
      <c r="F130" s="162"/>
      <c r="G130" s="162" t="str">
        <f>IF(ISBLANK(A130),"",LOOKUP(A130,[1]ADHERENTS!A:A,[1]ADHERENTS!I:I))</f>
        <v/>
      </c>
      <c r="H130" s="162" t="str">
        <f>IF(ISBLANK(A130),"",LOOKUP(A130,[1]ADHERENTS!A:A,[1]ADHERENTS!G:G))</f>
        <v/>
      </c>
      <c r="I130" s="162" t="str">
        <f>IF(ISBLANK(A130),"",LOOKUP(A130,[1]ADHERENTS!A:A,[1]ADHERENTS!H:H))</f>
        <v/>
      </c>
      <c r="J130" s="162"/>
    </row>
    <row r="131" spans="1:10" ht="12.75" customHeight="1">
      <c r="A131" s="201"/>
      <c r="B131" s="164"/>
      <c r="C131" s="162" t="str">
        <f>IF(ISBLANK(A131),"",LOOKUP(A131,[1]ADHERENTS!A:A,[1]ADHERENTS!B:B))</f>
        <v/>
      </c>
      <c r="D131" s="162" t="str">
        <f>IF(ISBLANK(A131),"",LOOKUP(A131,[1]ADHERENTS!A:A,[1]ADHERENTS!C:C))</f>
        <v/>
      </c>
      <c r="E131" s="162"/>
      <c r="F131" s="162"/>
      <c r="G131" s="162" t="str">
        <f>IF(ISBLANK(A131),"",LOOKUP(A131,[1]ADHERENTS!A:A,[1]ADHERENTS!I:I))</f>
        <v/>
      </c>
      <c r="H131" s="162" t="str">
        <f>IF(ISBLANK(A131),"",LOOKUP(A131,[1]ADHERENTS!A:A,[1]ADHERENTS!G:G))</f>
        <v/>
      </c>
      <c r="I131" s="162" t="str">
        <f>IF(ISBLANK(A131),"",LOOKUP(A131,[1]ADHERENTS!A:A,[1]ADHERENTS!H:H))</f>
        <v/>
      </c>
      <c r="J131" s="162"/>
    </row>
    <row r="132" spans="1:10" ht="12.75" customHeight="1">
      <c r="A132" s="201"/>
      <c r="B132" s="164"/>
      <c r="C132" s="162" t="str">
        <f>IF(ISBLANK(A132),"",LOOKUP(A132,[1]ADHERENTS!A:A,[1]ADHERENTS!B:B))</f>
        <v/>
      </c>
      <c r="D132" s="162" t="str">
        <f>IF(ISBLANK(A132),"",LOOKUP(A132,[1]ADHERENTS!A:A,[1]ADHERENTS!C:C))</f>
        <v/>
      </c>
      <c r="E132" s="162"/>
      <c r="F132" s="162"/>
      <c r="G132" s="162" t="str">
        <f>IF(ISBLANK(A132),"",LOOKUP(A132,[1]ADHERENTS!A:A,[1]ADHERENTS!I:I))</f>
        <v/>
      </c>
      <c r="H132" s="162" t="str">
        <f>IF(ISBLANK(A132),"",LOOKUP(A132,[1]ADHERENTS!A:A,[1]ADHERENTS!G:G))</f>
        <v/>
      </c>
      <c r="I132" s="162" t="str">
        <f>IF(ISBLANK(A132),"",LOOKUP(A132,[1]ADHERENTS!A:A,[1]ADHERENTS!H:H))</f>
        <v/>
      </c>
      <c r="J132" s="162"/>
    </row>
    <row r="133" spans="1:10" ht="12.75" customHeight="1">
      <c r="A133" s="201"/>
      <c r="B133" s="164"/>
      <c r="C133" s="162" t="str">
        <f>IF(ISBLANK(A133),"",LOOKUP(A133,[1]ADHERENTS!A:A,[1]ADHERENTS!B:B))</f>
        <v/>
      </c>
      <c r="D133" s="162" t="str">
        <f>IF(ISBLANK(A133),"",LOOKUP(A133,[1]ADHERENTS!A:A,[1]ADHERENTS!C:C))</f>
        <v/>
      </c>
      <c r="E133" s="162"/>
      <c r="F133" s="162"/>
      <c r="G133" s="162" t="str">
        <f>IF(ISBLANK(A133),"",LOOKUP(A133,[1]ADHERENTS!A:A,[1]ADHERENTS!I:I))</f>
        <v/>
      </c>
      <c r="H133" s="162" t="str">
        <f>IF(ISBLANK(A133),"",LOOKUP(A133,[1]ADHERENTS!A:A,[1]ADHERENTS!G:G))</f>
        <v/>
      </c>
      <c r="I133" s="162" t="str">
        <f>IF(ISBLANK(A133),"",LOOKUP(A133,[1]ADHERENTS!A:A,[1]ADHERENTS!H:H))</f>
        <v/>
      </c>
      <c r="J133" s="162"/>
    </row>
    <row r="134" spans="1:10" ht="12.75" customHeight="1">
      <c r="A134" s="201"/>
      <c r="B134" s="164"/>
      <c r="C134" s="162" t="str">
        <f>IF(ISBLANK(A134),"",LOOKUP(A134,[1]ADHERENTS!A:A,[1]ADHERENTS!B:B))</f>
        <v/>
      </c>
      <c r="D134" s="162" t="str">
        <f>IF(ISBLANK(A134),"",LOOKUP(A134,[1]ADHERENTS!A:A,[1]ADHERENTS!C:C))</f>
        <v/>
      </c>
      <c r="E134" s="162"/>
      <c r="F134" s="162"/>
      <c r="G134" s="162" t="str">
        <f>IF(ISBLANK(A134),"",LOOKUP(A134,[1]ADHERENTS!A:A,[1]ADHERENTS!I:I))</f>
        <v/>
      </c>
      <c r="H134" s="162" t="str">
        <f>IF(ISBLANK(A134),"",LOOKUP(A134,[1]ADHERENTS!A:A,[1]ADHERENTS!G:G))</f>
        <v/>
      </c>
      <c r="I134" s="162" t="str">
        <f>IF(ISBLANK(A134),"",LOOKUP(A134,[1]ADHERENTS!A:A,[1]ADHERENTS!H:H))</f>
        <v/>
      </c>
      <c r="J134" s="162"/>
    </row>
    <row r="135" spans="1:10" ht="12.75" customHeight="1">
      <c r="A135" s="201"/>
      <c r="B135" s="164"/>
      <c r="C135" s="162" t="str">
        <f>IF(ISBLANK(A135),"",LOOKUP(A135,[1]ADHERENTS!A:A,[1]ADHERENTS!B:B))</f>
        <v/>
      </c>
      <c r="D135" s="162" t="str">
        <f>IF(ISBLANK(A135),"",LOOKUP(A135,[1]ADHERENTS!A:A,[1]ADHERENTS!C:C))</f>
        <v/>
      </c>
      <c r="E135" s="162"/>
      <c r="F135" s="162"/>
      <c r="G135" s="162" t="str">
        <f>IF(ISBLANK(A135),"",LOOKUP(A135,[1]ADHERENTS!A:A,[1]ADHERENTS!I:I))</f>
        <v/>
      </c>
      <c r="H135" s="162" t="str">
        <f>IF(ISBLANK(A135),"",LOOKUP(A135,[1]ADHERENTS!A:A,[1]ADHERENTS!G:G))</f>
        <v/>
      </c>
      <c r="I135" s="162" t="str">
        <f>IF(ISBLANK(A135),"",LOOKUP(A135,[1]ADHERENTS!A:A,[1]ADHERENTS!H:H))</f>
        <v/>
      </c>
      <c r="J135" s="162"/>
    </row>
    <row r="136" spans="1:10" ht="12.75" customHeight="1">
      <c r="A136" s="201"/>
      <c r="B136" s="164"/>
      <c r="C136" s="162" t="str">
        <f>IF(ISBLANK(A136),"",LOOKUP(A136,[1]ADHERENTS!A:A,[1]ADHERENTS!B:B))</f>
        <v/>
      </c>
      <c r="D136" s="162" t="str">
        <f>IF(ISBLANK(A136),"",LOOKUP(A136,[1]ADHERENTS!A:A,[1]ADHERENTS!C:C))</f>
        <v/>
      </c>
      <c r="E136" s="162"/>
      <c r="F136" s="162"/>
      <c r="G136" s="162" t="str">
        <f>IF(ISBLANK(A136),"",LOOKUP(A136,[1]ADHERENTS!A:A,[1]ADHERENTS!I:I))</f>
        <v/>
      </c>
      <c r="H136" s="162" t="str">
        <f>IF(ISBLANK(A136),"",LOOKUP(A136,[1]ADHERENTS!A:A,[1]ADHERENTS!G:G))</f>
        <v/>
      </c>
      <c r="I136" s="162" t="str">
        <f>IF(ISBLANK(A136),"",LOOKUP(A136,[1]ADHERENTS!A:A,[1]ADHERENTS!H:H))</f>
        <v/>
      </c>
      <c r="J136" s="162"/>
    </row>
    <row r="137" spans="1:10" ht="12.75" customHeight="1">
      <c r="A137" s="201"/>
      <c r="B137" s="164"/>
      <c r="C137" s="162" t="str">
        <f>IF(ISBLANK(A137),"",LOOKUP(A137,[1]ADHERENTS!A:A,[1]ADHERENTS!B:B))</f>
        <v/>
      </c>
      <c r="D137" s="162" t="str">
        <f>IF(ISBLANK(A137),"",LOOKUP(A137,[1]ADHERENTS!A:A,[1]ADHERENTS!C:C))</f>
        <v/>
      </c>
      <c r="E137" s="162"/>
      <c r="F137" s="162"/>
      <c r="G137" s="162" t="str">
        <f>IF(ISBLANK(A137),"",LOOKUP(A137,[1]ADHERENTS!A:A,[1]ADHERENTS!I:I))</f>
        <v/>
      </c>
      <c r="H137" s="162" t="str">
        <f>IF(ISBLANK(A137),"",LOOKUP(A137,[1]ADHERENTS!A:A,[1]ADHERENTS!G:G))</f>
        <v/>
      </c>
      <c r="I137" s="162" t="str">
        <f>IF(ISBLANK(A137),"",LOOKUP(A137,[1]ADHERENTS!A:A,[1]ADHERENTS!H:H))</f>
        <v/>
      </c>
      <c r="J137" s="162"/>
    </row>
    <row r="138" spans="1:10" ht="12.75" customHeight="1">
      <c r="A138" s="201"/>
      <c r="B138" s="164"/>
      <c r="C138" s="162" t="str">
        <f>IF(ISBLANK(A138),"",LOOKUP(A138,[1]ADHERENTS!A:A,[1]ADHERENTS!B:B))</f>
        <v/>
      </c>
      <c r="D138" s="162" t="str">
        <f>IF(ISBLANK(A138),"",LOOKUP(A138,[1]ADHERENTS!A:A,[1]ADHERENTS!C:C))</f>
        <v/>
      </c>
      <c r="E138" s="162"/>
      <c r="F138" s="162"/>
      <c r="G138" s="162" t="str">
        <f>IF(ISBLANK(A138),"",LOOKUP(A138,[1]ADHERENTS!A:A,[1]ADHERENTS!I:I))</f>
        <v/>
      </c>
      <c r="H138" s="162" t="str">
        <f>IF(ISBLANK(A138),"",LOOKUP(A138,[1]ADHERENTS!A:A,[1]ADHERENTS!G:G))</f>
        <v/>
      </c>
      <c r="I138" s="162" t="str">
        <f>IF(ISBLANK(A138),"",LOOKUP(A138,[1]ADHERENTS!A:A,[1]ADHERENTS!H:H))</f>
        <v/>
      </c>
      <c r="J138" s="162"/>
    </row>
    <row r="139" spans="1:10" ht="12.75" customHeight="1">
      <c r="A139" s="201"/>
      <c r="B139" s="164"/>
      <c r="C139" s="162" t="str">
        <f>IF(ISBLANK(A139),"",LOOKUP(A139,[1]ADHERENTS!A:A,[1]ADHERENTS!B:B))</f>
        <v/>
      </c>
      <c r="D139" s="162" t="str">
        <f>IF(ISBLANK(A139),"",LOOKUP(A139,[1]ADHERENTS!A:A,[1]ADHERENTS!C:C))</f>
        <v/>
      </c>
      <c r="E139" s="162"/>
      <c r="F139" s="162"/>
      <c r="G139" s="162" t="str">
        <f>IF(ISBLANK(A139),"",LOOKUP(A139,[1]ADHERENTS!A:A,[1]ADHERENTS!I:I))</f>
        <v/>
      </c>
      <c r="H139" s="162" t="str">
        <f>IF(ISBLANK(A139),"",LOOKUP(A139,[1]ADHERENTS!A:A,[1]ADHERENTS!G:G))</f>
        <v/>
      </c>
      <c r="I139" s="162" t="str">
        <f>IF(ISBLANK(A139),"",LOOKUP(A139,[1]ADHERENTS!A:A,[1]ADHERENTS!H:H))</f>
        <v/>
      </c>
      <c r="J139" s="162"/>
    </row>
    <row r="140" spans="1:10" ht="12.75" customHeight="1">
      <c r="A140" s="201"/>
      <c r="B140" s="164"/>
      <c r="C140" s="162" t="str">
        <f>IF(ISBLANK(A140),"",LOOKUP(A140,[1]ADHERENTS!A:A,[1]ADHERENTS!B:B))</f>
        <v/>
      </c>
      <c r="D140" s="162" t="str">
        <f>IF(ISBLANK(A140),"",LOOKUP(A140,[1]ADHERENTS!A:A,[1]ADHERENTS!C:C))</f>
        <v/>
      </c>
      <c r="E140" s="162"/>
      <c r="F140" s="162"/>
      <c r="G140" s="162" t="str">
        <f>IF(ISBLANK(A140),"",LOOKUP(A140,[1]ADHERENTS!A:A,[1]ADHERENTS!I:I))</f>
        <v/>
      </c>
      <c r="H140" s="162" t="str">
        <f>IF(ISBLANK(A140),"",LOOKUP(A140,[1]ADHERENTS!A:A,[1]ADHERENTS!G:G))</f>
        <v/>
      </c>
      <c r="I140" s="162" t="str">
        <f>IF(ISBLANK(A140),"",LOOKUP(A140,[1]ADHERENTS!A:A,[1]ADHERENTS!H:H))</f>
        <v/>
      </c>
      <c r="J140" s="162"/>
    </row>
    <row r="141" spans="1:10" ht="12.75" customHeight="1">
      <c r="A141" s="201"/>
      <c r="B141" s="164"/>
      <c r="C141" s="162" t="str">
        <f>IF(ISBLANK(A141),"",LOOKUP(A141,[1]ADHERENTS!A:A,[1]ADHERENTS!B:B))</f>
        <v/>
      </c>
      <c r="D141" s="162" t="str">
        <f>IF(ISBLANK(A141),"",LOOKUP(A141,[1]ADHERENTS!A:A,[1]ADHERENTS!C:C))</f>
        <v/>
      </c>
      <c r="E141" s="162"/>
      <c r="F141" s="162"/>
      <c r="G141" s="162" t="str">
        <f>IF(ISBLANK(A141),"",LOOKUP(A141,[1]ADHERENTS!A:A,[1]ADHERENTS!I:I))</f>
        <v/>
      </c>
      <c r="H141" s="162" t="str">
        <f>IF(ISBLANK(A141),"",LOOKUP(A141,[1]ADHERENTS!A:A,[1]ADHERENTS!G:G))</f>
        <v/>
      </c>
      <c r="I141" s="162" t="str">
        <f>IF(ISBLANK(A141),"",LOOKUP(A141,[1]ADHERENTS!A:A,[1]ADHERENTS!H:H))</f>
        <v/>
      </c>
      <c r="J141" s="162"/>
    </row>
    <row r="142" spans="1:10" ht="12.75" customHeight="1">
      <c r="A142" s="201"/>
      <c r="B142" s="164"/>
      <c r="C142" s="162" t="str">
        <f>IF(ISBLANK(A142),"",LOOKUP(A142,[1]ADHERENTS!A:A,[1]ADHERENTS!B:B))</f>
        <v/>
      </c>
      <c r="D142" s="162" t="str">
        <f>IF(ISBLANK(A142),"",LOOKUP(A142,[1]ADHERENTS!A:A,[1]ADHERENTS!C:C))</f>
        <v/>
      </c>
      <c r="E142" s="162"/>
      <c r="F142" s="162"/>
      <c r="G142" s="162" t="str">
        <f>IF(ISBLANK(A142),"",LOOKUP(A142,[1]ADHERENTS!A:A,[1]ADHERENTS!I:I))</f>
        <v/>
      </c>
      <c r="H142" s="162" t="str">
        <f>IF(ISBLANK(A142),"",LOOKUP(A142,[1]ADHERENTS!A:A,[1]ADHERENTS!G:G))</f>
        <v/>
      </c>
      <c r="I142" s="162" t="str">
        <f>IF(ISBLANK(A142),"",LOOKUP(A142,[1]ADHERENTS!A:A,[1]ADHERENTS!H:H))</f>
        <v/>
      </c>
      <c r="J142" s="162"/>
    </row>
    <row r="143" spans="1:10" ht="12.75" customHeight="1">
      <c r="A143" s="201"/>
      <c r="B143" s="164"/>
      <c r="C143" s="162" t="str">
        <f>IF(ISBLANK(A143),"",LOOKUP(A143,[1]ADHERENTS!A:A,[1]ADHERENTS!B:B))</f>
        <v/>
      </c>
      <c r="D143" s="162" t="str">
        <f>IF(ISBLANK(A143),"",LOOKUP(A143,[1]ADHERENTS!A:A,[1]ADHERENTS!C:C))</f>
        <v/>
      </c>
      <c r="E143" s="162"/>
      <c r="F143" s="162"/>
      <c r="G143" s="162" t="str">
        <f>IF(ISBLANK(A143),"",LOOKUP(A143,[1]ADHERENTS!A:A,[1]ADHERENTS!I:I))</f>
        <v/>
      </c>
      <c r="H143" s="162" t="str">
        <f>IF(ISBLANK(A143),"",LOOKUP(A143,[1]ADHERENTS!A:A,[1]ADHERENTS!G:G))</f>
        <v/>
      </c>
      <c r="I143" s="162" t="str">
        <f>IF(ISBLANK(A143),"",LOOKUP(A143,[1]ADHERENTS!A:A,[1]ADHERENTS!H:H))</f>
        <v/>
      </c>
      <c r="J143" s="162"/>
    </row>
    <row r="144" spans="1:10" ht="12.75" customHeight="1">
      <c r="A144" s="201"/>
      <c r="B144" s="164"/>
      <c r="C144" s="162" t="str">
        <f>IF(ISBLANK(A144),"",LOOKUP(A144,[1]ADHERENTS!A:A,[1]ADHERENTS!B:B))</f>
        <v/>
      </c>
      <c r="D144" s="162" t="str">
        <f>IF(ISBLANK(A144),"",LOOKUP(A144,[1]ADHERENTS!A:A,[1]ADHERENTS!C:C))</f>
        <v/>
      </c>
      <c r="E144" s="162"/>
      <c r="F144" s="162"/>
      <c r="G144" s="162" t="str">
        <f>IF(ISBLANK(A144),"",LOOKUP(A144,[1]ADHERENTS!A:A,[1]ADHERENTS!I:I))</f>
        <v/>
      </c>
      <c r="H144" s="162" t="str">
        <f>IF(ISBLANK(A144),"",LOOKUP(A144,[1]ADHERENTS!A:A,[1]ADHERENTS!G:G))</f>
        <v/>
      </c>
      <c r="I144" s="162" t="str">
        <f>IF(ISBLANK(A144),"",LOOKUP(A144,[1]ADHERENTS!A:A,[1]ADHERENTS!H:H))</f>
        <v/>
      </c>
      <c r="J144" s="162"/>
    </row>
    <row r="145" spans="1:10" ht="12.75" customHeight="1">
      <c r="A145" s="201"/>
      <c r="B145" s="164"/>
      <c r="C145" s="162" t="str">
        <f>IF(ISBLANK(A145),"",LOOKUP(A145,[1]ADHERENTS!A:A,[1]ADHERENTS!B:B))</f>
        <v/>
      </c>
      <c r="D145" s="162" t="str">
        <f>IF(ISBLANK(A145),"",LOOKUP(A145,[1]ADHERENTS!A:A,[1]ADHERENTS!C:C))</f>
        <v/>
      </c>
      <c r="E145" s="162"/>
      <c r="F145" s="162"/>
      <c r="G145" s="162" t="str">
        <f>IF(ISBLANK(A145),"",LOOKUP(A145,[1]ADHERENTS!A:A,[1]ADHERENTS!I:I))</f>
        <v/>
      </c>
      <c r="H145" s="162" t="str">
        <f>IF(ISBLANK(A145),"",LOOKUP(A145,[1]ADHERENTS!A:A,[1]ADHERENTS!G:G))</f>
        <v/>
      </c>
      <c r="I145" s="162" t="str">
        <f>IF(ISBLANK(A145),"",LOOKUP(A145,[1]ADHERENTS!A:A,[1]ADHERENTS!H:H))</f>
        <v/>
      </c>
      <c r="J145" s="162"/>
    </row>
    <row r="146" spans="1:10" ht="12.75" customHeight="1">
      <c r="A146" s="201"/>
      <c r="B146" s="164"/>
      <c r="C146" s="162" t="str">
        <f>IF(ISBLANK(A146),"",LOOKUP(A146,[1]ADHERENTS!A:A,[1]ADHERENTS!B:B))</f>
        <v/>
      </c>
      <c r="D146" s="162" t="str">
        <f>IF(ISBLANK(A146),"",LOOKUP(A146,[1]ADHERENTS!A:A,[1]ADHERENTS!C:C))</f>
        <v/>
      </c>
      <c r="E146" s="162"/>
      <c r="F146" s="162"/>
      <c r="G146" s="162" t="str">
        <f>IF(ISBLANK(A146),"",LOOKUP(A146,[1]ADHERENTS!A:A,[1]ADHERENTS!I:I))</f>
        <v/>
      </c>
      <c r="H146" s="162" t="str">
        <f>IF(ISBLANK(A146),"",LOOKUP(A146,[1]ADHERENTS!A:A,[1]ADHERENTS!G:G))</f>
        <v/>
      </c>
      <c r="I146" s="162" t="str">
        <f>IF(ISBLANK(A146),"",LOOKUP(A146,[1]ADHERENTS!A:A,[1]ADHERENTS!H:H))</f>
        <v/>
      </c>
      <c r="J146" s="162"/>
    </row>
    <row r="147" spans="1:10" ht="12.75" customHeight="1">
      <c r="A147" s="201"/>
      <c r="B147" s="164"/>
      <c r="C147" s="162" t="str">
        <f>IF(ISBLANK(A147),"",LOOKUP(A147,[1]ADHERENTS!A:A,[1]ADHERENTS!B:B))</f>
        <v/>
      </c>
      <c r="D147" s="162" t="str">
        <f>IF(ISBLANK(A147),"",LOOKUP(A147,[1]ADHERENTS!A:A,[1]ADHERENTS!C:C))</f>
        <v/>
      </c>
      <c r="E147" s="162"/>
      <c r="F147" s="162"/>
      <c r="G147" s="162" t="str">
        <f>IF(ISBLANK(A147),"",LOOKUP(A147,[1]ADHERENTS!A:A,[1]ADHERENTS!I:I))</f>
        <v/>
      </c>
      <c r="H147" s="162" t="str">
        <f>IF(ISBLANK(A147),"",LOOKUP(A147,[1]ADHERENTS!A:A,[1]ADHERENTS!G:G))</f>
        <v/>
      </c>
      <c r="I147" s="162" t="str">
        <f>IF(ISBLANK(A147),"",LOOKUP(A147,[1]ADHERENTS!A:A,[1]ADHERENTS!H:H))</f>
        <v/>
      </c>
      <c r="J147" s="162"/>
    </row>
    <row r="148" spans="1:10" ht="12.75" customHeight="1">
      <c r="A148" s="201"/>
      <c r="B148" s="164"/>
      <c r="C148" s="162" t="str">
        <f>IF(ISBLANK(A148),"",LOOKUP(A148,[1]ADHERENTS!A:A,[1]ADHERENTS!B:B))</f>
        <v/>
      </c>
      <c r="D148" s="162" t="str">
        <f>IF(ISBLANK(A148),"",LOOKUP(A148,[1]ADHERENTS!A:A,[1]ADHERENTS!C:C))</f>
        <v/>
      </c>
      <c r="E148" s="162"/>
      <c r="F148" s="162"/>
      <c r="G148" s="162" t="str">
        <f>IF(ISBLANK(A148),"",LOOKUP(A148,[1]ADHERENTS!A:A,[1]ADHERENTS!I:I))</f>
        <v/>
      </c>
      <c r="H148" s="162" t="str">
        <f>IF(ISBLANK(A148),"",LOOKUP(A148,[1]ADHERENTS!A:A,[1]ADHERENTS!G:G))</f>
        <v/>
      </c>
      <c r="I148" s="162" t="str">
        <f>IF(ISBLANK(A148),"",LOOKUP(A148,[1]ADHERENTS!A:A,[1]ADHERENTS!H:H))</f>
        <v/>
      </c>
      <c r="J148" s="162"/>
    </row>
    <row r="149" spans="1:10" ht="12.75" customHeight="1">
      <c r="A149" s="201"/>
      <c r="B149" s="164"/>
      <c r="C149" s="162" t="str">
        <f>IF(ISBLANK(A149),"",LOOKUP(A149,[1]ADHERENTS!A:A,[1]ADHERENTS!B:B))</f>
        <v/>
      </c>
      <c r="D149" s="162" t="str">
        <f>IF(ISBLANK(A149),"",LOOKUP(A149,[1]ADHERENTS!A:A,[1]ADHERENTS!C:C))</f>
        <v/>
      </c>
      <c r="E149" s="162"/>
      <c r="F149" s="162"/>
      <c r="G149" s="162" t="str">
        <f>IF(ISBLANK(A149),"",LOOKUP(A149,[1]ADHERENTS!A:A,[1]ADHERENTS!I:I))</f>
        <v/>
      </c>
      <c r="H149" s="162" t="str">
        <f>IF(ISBLANK(A149),"",LOOKUP(A149,[1]ADHERENTS!A:A,[1]ADHERENTS!G:G))</f>
        <v/>
      </c>
      <c r="I149" s="162" t="str">
        <f>IF(ISBLANK(A149),"",LOOKUP(A149,[1]ADHERENTS!A:A,[1]ADHERENTS!H:H))</f>
        <v/>
      </c>
      <c r="J149" s="162"/>
    </row>
    <row r="150" spans="1:10" ht="12.75" customHeight="1">
      <c r="A150" s="201"/>
      <c r="B150" s="164"/>
      <c r="C150" s="162" t="str">
        <f>IF(ISBLANK(A150),"",LOOKUP(A150,[1]ADHERENTS!A:A,[1]ADHERENTS!B:B))</f>
        <v/>
      </c>
      <c r="D150" s="162" t="str">
        <f>IF(ISBLANK(A150),"",LOOKUP(A150,[1]ADHERENTS!A:A,[1]ADHERENTS!C:C))</f>
        <v/>
      </c>
      <c r="E150" s="162"/>
      <c r="F150" s="162"/>
      <c r="G150" s="162" t="str">
        <f>IF(ISBLANK(A150),"",LOOKUP(A150,[1]ADHERENTS!A:A,[1]ADHERENTS!I:I))</f>
        <v/>
      </c>
      <c r="H150" s="162" t="str">
        <f>IF(ISBLANK(A150),"",LOOKUP(A150,[1]ADHERENTS!A:A,[1]ADHERENTS!G:G))</f>
        <v/>
      </c>
      <c r="I150" s="162" t="str">
        <f>IF(ISBLANK(A150),"",LOOKUP(A150,[1]ADHERENTS!A:A,[1]ADHERENTS!H:H))</f>
        <v/>
      </c>
      <c r="J150" s="162"/>
    </row>
    <row r="151" spans="1:10" ht="12.75" customHeight="1">
      <c r="A151" s="201"/>
      <c r="B151" s="164"/>
      <c r="C151" s="162" t="str">
        <f>IF(ISBLANK(A151),"",LOOKUP(A151,[1]ADHERENTS!A:A,[1]ADHERENTS!B:B))</f>
        <v/>
      </c>
      <c r="D151" s="162" t="str">
        <f>IF(ISBLANK(A151),"",LOOKUP(A151,[1]ADHERENTS!A:A,[1]ADHERENTS!C:C))</f>
        <v/>
      </c>
      <c r="E151" s="162"/>
      <c r="F151" s="162"/>
      <c r="G151" s="162" t="str">
        <f>IF(ISBLANK(A151),"",LOOKUP(A151,[1]ADHERENTS!A:A,[1]ADHERENTS!I:I))</f>
        <v/>
      </c>
      <c r="H151" s="162" t="str">
        <f>IF(ISBLANK(A151),"",LOOKUP(A151,[1]ADHERENTS!A:A,[1]ADHERENTS!G:G))</f>
        <v/>
      </c>
      <c r="I151" s="162" t="str">
        <f>IF(ISBLANK(A151),"",LOOKUP(A151,[1]ADHERENTS!A:A,[1]ADHERENTS!H:H))</f>
        <v/>
      </c>
      <c r="J151" s="162"/>
    </row>
    <row r="152" spans="1:10" ht="12.75" customHeight="1">
      <c r="A152" s="201"/>
      <c r="B152" s="164"/>
      <c r="C152" s="162" t="str">
        <f>IF(ISBLANK(A152),"",LOOKUP(A152,[1]ADHERENTS!A:A,[1]ADHERENTS!B:B))</f>
        <v/>
      </c>
      <c r="D152" s="162" t="str">
        <f>IF(ISBLANK(A152),"",LOOKUP(A152,[1]ADHERENTS!A:A,[1]ADHERENTS!C:C))</f>
        <v/>
      </c>
      <c r="E152" s="162"/>
      <c r="F152" s="162"/>
      <c r="G152" s="162" t="str">
        <f>IF(ISBLANK(A152),"",LOOKUP(A152,[1]ADHERENTS!A:A,[1]ADHERENTS!I:I))</f>
        <v/>
      </c>
      <c r="H152" s="162" t="str">
        <f>IF(ISBLANK(A152),"",LOOKUP(A152,[1]ADHERENTS!A:A,[1]ADHERENTS!G:G))</f>
        <v/>
      </c>
      <c r="I152" s="162" t="str">
        <f>IF(ISBLANK(A152),"",LOOKUP(A152,[1]ADHERENTS!A:A,[1]ADHERENTS!H:H))</f>
        <v/>
      </c>
      <c r="J152" s="162"/>
    </row>
    <row r="153" spans="1:10" ht="12.75" customHeight="1">
      <c r="A153" s="201"/>
      <c r="B153" s="164"/>
      <c r="C153" s="162" t="str">
        <f>IF(ISBLANK(A153),"",LOOKUP(A153,[1]ADHERENTS!A:A,[1]ADHERENTS!B:B))</f>
        <v/>
      </c>
      <c r="D153" s="162" t="str">
        <f>IF(ISBLANK(A153),"",LOOKUP(A153,[1]ADHERENTS!A:A,[1]ADHERENTS!C:C))</f>
        <v/>
      </c>
      <c r="E153" s="162"/>
      <c r="F153" s="162"/>
      <c r="G153" s="162" t="str">
        <f>IF(ISBLANK(A153),"",LOOKUP(A153,[1]ADHERENTS!A:A,[1]ADHERENTS!I:I))</f>
        <v/>
      </c>
      <c r="H153" s="162" t="str">
        <f>IF(ISBLANK(A153),"",LOOKUP(A153,[1]ADHERENTS!A:A,[1]ADHERENTS!G:G))</f>
        <v/>
      </c>
      <c r="I153" s="162" t="str">
        <f>IF(ISBLANK(A153),"",LOOKUP(A153,[1]ADHERENTS!A:A,[1]ADHERENTS!H:H))</f>
        <v/>
      </c>
      <c r="J153" s="162"/>
    </row>
    <row r="154" spans="1:10" ht="12.75" customHeight="1">
      <c r="A154" s="201"/>
      <c r="B154" s="164"/>
      <c r="C154" s="162" t="str">
        <f>IF(ISBLANK(A154),"",LOOKUP(A154,[1]ADHERENTS!A:A,[1]ADHERENTS!B:B))</f>
        <v/>
      </c>
      <c r="D154" s="162" t="str">
        <f>IF(ISBLANK(A154),"",LOOKUP(A154,[1]ADHERENTS!A:A,[1]ADHERENTS!C:C))</f>
        <v/>
      </c>
      <c r="E154" s="162"/>
      <c r="F154" s="162"/>
      <c r="G154" s="162" t="str">
        <f>IF(ISBLANK(A154),"",LOOKUP(A154,[1]ADHERENTS!A:A,[1]ADHERENTS!I:I))</f>
        <v/>
      </c>
      <c r="H154" s="162" t="str">
        <f>IF(ISBLANK(A154),"",LOOKUP(A154,[1]ADHERENTS!A:A,[1]ADHERENTS!G:G))</f>
        <v/>
      </c>
      <c r="I154" s="162" t="str">
        <f>IF(ISBLANK(A154),"",LOOKUP(A154,[1]ADHERENTS!A:A,[1]ADHERENTS!H:H))</f>
        <v/>
      </c>
      <c r="J154" s="162"/>
    </row>
    <row r="155" spans="1:10" ht="12.75" customHeight="1">
      <c r="A155" s="201"/>
      <c r="B155" s="164"/>
      <c r="C155" s="162" t="str">
        <f>IF(ISBLANK(A155),"",LOOKUP(A155,[1]ADHERENTS!A:A,[1]ADHERENTS!B:B))</f>
        <v/>
      </c>
      <c r="D155" s="162" t="str">
        <f>IF(ISBLANK(A155),"",LOOKUP(A155,[1]ADHERENTS!A:A,[1]ADHERENTS!C:C))</f>
        <v/>
      </c>
      <c r="E155" s="162"/>
      <c r="F155" s="162"/>
      <c r="G155" s="162" t="str">
        <f>IF(ISBLANK(A155),"",LOOKUP(A155,[1]ADHERENTS!A:A,[1]ADHERENTS!I:I))</f>
        <v/>
      </c>
      <c r="H155" s="162" t="str">
        <f>IF(ISBLANK(A155),"",LOOKUP(A155,[1]ADHERENTS!A:A,[1]ADHERENTS!G:G))</f>
        <v/>
      </c>
      <c r="I155" s="162" t="str">
        <f>IF(ISBLANK(A155),"",LOOKUP(A155,[1]ADHERENTS!A:A,[1]ADHERENTS!H:H))</f>
        <v/>
      </c>
      <c r="J155" s="162"/>
    </row>
    <row r="156" spans="1:10" ht="12.75" customHeight="1">
      <c r="A156" s="201"/>
      <c r="B156" s="164"/>
      <c r="C156" s="162" t="str">
        <f>IF(ISBLANK(A156),"",LOOKUP(A156,[1]ADHERENTS!A:A,[1]ADHERENTS!B:B))</f>
        <v/>
      </c>
      <c r="D156" s="162" t="str">
        <f>IF(ISBLANK(A156),"",LOOKUP(A156,[1]ADHERENTS!A:A,[1]ADHERENTS!C:C))</f>
        <v/>
      </c>
      <c r="E156" s="162"/>
      <c r="F156" s="162"/>
      <c r="G156" s="162" t="str">
        <f>IF(ISBLANK(A156),"",LOOKUP(A156,[1]ADHERENTS!A:A,[1]ADHERENTS!I:I))</f>
        <v/>
      </c>
      <c r="H156" s="162" t="str">
        <f>IF(ISBLANK(A156),"",LOOKUP(A156,[1]ADHERENTS!A:A,[1]ADHERENTS!G:G))</f>
        <v/>
      </c>
      <c r="I156" s="162" t="str">
        <f>IF(ISBLANK(A156),"",LOOKUP(A156,[1]ADHERENTS!A:A,[1]ADHERENTS!H:H))</f>
        <v/>
      </c>
      <c r="J156" s="162"/>
    </row>
    <row r="157" spans="1:10" ht="12.75" customHeight="1">
      <c r="A157" s="201"/>
      <c r="B157" s="164"/>
      <c r="C157" s="162" t="str">
        <f>IF(ISBLANK(A157),"",LOOKUP(A157,[1]ADHERENTS!A:A,[1]ADHERENTS!B:B))</f>
        <v/>
      </c>
      <c r="D157" s="162" t="str">
        <f>IF(ISBLANK(A157),"",LOOKUP(A157,[1]ADHERENTS!A:A,[1]ADHERENTS!C:C))</f>
        <v/>
      </c>
      <c r="E157" s="162"/>
      <c r="F157" s="162"/>
      <c r="G157" s="162" t="str">
        <f>IF(ISBLANK(A157),"",LOOKUP(A157,[1]ADHERENTS!A:A,[1]ADHERENTS!I:I))</f>
        <v/>
      </c>
      <c r="H157" s="162" t="str">
        <f>IF(ISBLANK(A157),"",LOOKUP(A157,[1]ADHERENTS!A:A,[1]ADHERENTS!G:G))</f>
        <v/>
      </c>
      <c r="I157" s="162" t="str">
        <f>IF(ISBLANK(A157),"",LOOKUP(A157,[1]ADHERENTS!A:A,[1]ADHERENTS!H:H))</f>
        <v/>
      </c>
      <c r="J157" s="162"/>
    </row>
    <row r="158" spans="1:10" ht="12.75" customHeight="1">
      <c r="A158" s="201"/>
      <c r="B158" s="164"/>
      <c r="C158" s="162" t="str">
        <f>IF(ISBLANK(A158),"",LOOKUP(A158,[1]ADHERENTS!A:A,[1]ADHERENTS!B:B))</f>
        <v/>
      </c>
      <c r="D158" s="162" t="str">
        <f>IF(ISBLANK(A158),"",LOOKUP(A158,[1]ADHERENTS!A:A,[1]ADHERENTS!C:C))</f>
        <v/>
      </c>
      <c r="E158" s="162"/>
      <c r="F158" s="162"/>
      <c r="G158" s="162" t="str">
        <f>IF(ISBLANK(A158),"",LOOKUP(A158,[1]ADHERENTS!A:A,[1]ADHERENTS!I:I))</f>
        <v/>
      </c>
      <c r="H158" s="162" t="str">
        <f>IF(ISBLANK(A158),"",LOOKUP(A158,[1]ADHERENTS!A:A,[1]ADHERENTS!G:G))</f>
        <v/>
      </c>
      <c r="I158" s="162" t="str">
        <f>IF(ISBLANK(A158),"",LOOKUP(A158,[1]ADHERENTS!A:A,[1]ADHERENTS!H:H))</f>
        <v/>
      </c>
      <c r="J158" s="162"/>
    </row>
    <row r="159" spans="1:10" ht="12.75" customHeight="1">
      <c r="A159" s="201"/>
      <c r="B159" s="164"/>
      <c r="C159" s="162" t="str">
        <f>IF(ISBLANK(A159),"",LOOKUP(A159,[1]ADHERENTS!A:A,[1]ADHERENTS!B:B))</f>
        <v/>
      </c>
      <c r="D159" s="162" t="str">
        <f>IF(ISBLANK(A159),"",LOOKUP(A159,[1]ADHERENTS!A:A,[1]ADHERENTS!C:C))</f>
        <v/>
      </c>
      <c r="E159" s="162"/>
      <c r="F159" s="162"/>
      <c r="G159" s="162" t="str">
        <f>IF(ISBLANK(A159),"",LOOKUP(A159,[1]ADHERENTS!A:A,[1]ADHERENTS!I:I))</f>
        <v/>
      </c>
      <c r="H159" s="162" t="str">
        <f>IF(ISBLANK(A159),"",LOOKUP(A159,[1]ADHERENTS!A:A,[1]ADHERENTS!G:G))</f>
        <v/>
      </c>
      <c r="I159" s="162" t="str">
        <f>IF(ISBLANK(A159),"",LOOKUP(A159,[1]ADHERENTS!A:A,[1]ADHERENTS!H:H))</f>
        <v/>
      </c>
      <c r="J159" s="162"/>
    </row>
    <row r="160" spans="1:10" ht="12.75" customHeight="1">
      <c r="A160" s="201"/>
      <c r="B160" s="164"/>
      <c r="C160" s="162" t="str">
        <f>IF(ISBLANK(A160),"",LOOKUP(A160,[1]ADHERENTS!A:A,[1]ADHERENTS!B:B))</f>
        <v/>
      </c>
      <c r="D160" s="162" t="str">
        <f>IF(ISBLANK(A160),"",LOOKUP(A160,[1]ADHERENTS!A:A,[1]ADHERENTS!C:C))</f>
        <v/>
      </c>
      <c r="E160" s="162"/>
      <c r="F160" s="162"/>
      <c r="G160" s="162" t="str">
        <f>IF(ISBLANK(A160),"",LOOKUP(A160,[1]ADHERENTS!A:A,[1]ADHERENTS!I:I))</f>
        <v/>
      </c>
      <c r="H160" s="162" t="str">
        <f>IF(ISBLANK(A160),"",LOOKUP(A160,[1]ADHERENTS!A:A,[1]ADHERENTS!G:G))</f>
        <v/>
      </c>
      <c r="I160" s="162" t="str">
        <f>IF(ISBLANK(A160),"",LOOKUP(A160,[1]ADHERENTS!A:A,[1]ADHERENTS!H:H))</f>
        <v/>
      </c>
      <c r="J160" s="162"/>
    </row>
    <row r="161" spans="1:10" ht="12.75" customHeight="1">
      <c r="A161" s="201"/>
      <c r="B161" s="164"/>
      <c r="C161" s="162" t="str">
        <f>IF(ISBLANK(A161),"",LOOKUP(A161,[1]ADHERENTS!A:A,[1]ADHERENTS!B:B))</f>
        <v/>
      </c>
      <c r="D161" s="162" t="str">
        <f>IF(ISBLANK(A161),"",LOOKUP(A161,[1]ADHERENTS!A:A,[1]ADHERENTS!C:C))</f>
        <v/>
      </c>
      <c r="E161" s="162"/>
      <c r="F161" s="162"/>
      <c r="G161" s="162" t="str">
        <f>IF(ISBLANK(A161),"",LOOKUP(A161,[1]ADHERENTS!A:A,[1]ADHERENTS!I:I))</f>
        <v/>
      </c>
      <c r="H161" s="162" t="str">
        <f>IF(ISBLANK(A161),"",LOOKUP(A161,[1]ADHERENTS!A:A,[1]ADHERENTS!G:G))</f>
        <v/>
      </c>
      <c r="I161" s="162" t="str">
        <f>IF(ISBLANK(A161),"",LOOKUP(A161,[1]ADHERENTS!A:A,[1]ADHERENTS!H:H))</f>
        <v/>
      </c>
      <c r="J161" s="162"/>
    </row>
    <row r="162" spans="1:10" ht="12.75" customHeight="1">
      <c r="A162" s="201"/>
      <c r="B162" s="164"/>
      <c r="C162" s="162" t="str">
        <f>IF(ISBLANK(A162),"",LOOKUP(A162,[1]ADHERENTS!A:A,[1]ADHERENTS!B:B))</f>
        <v/>
      </c>
      <c r="D162" s="162" t="str">
        <f>IF(ISBLANK(A162),"",LOOKUP(A162,[1]ADHERENTS!A:A,[1]ADHERENTS!C:C))</f>
        <v/>
      </c>
      <c r="E162" s="162"/>
      <c r="F162" s="162"/>
      <c r="G162" s="162" t="str">
        <f>IF(ISBLANK(A162),"",LOOKUP(A162,[1]ADHERENTS!A:A,[1]ADHERENTS!I:I))</f>
        <v/>
      </c>
      <c r="H162" s="162" t="str">
        <f>IF(ISBLANK(A162),"",LOOKUP(A162,[1]ADHERENTS!A:A,[1]ADHERENTS!G:G))</f>
        <v/>
      </c>
      <c r="I162" s="162" t="str">
        <f>IF(ISBLANK(A162),"",LOOKUP(A162,[1]ADHERENTS!A:A,[1]ADHERENTS!H:H))</f>
        <v/>
      </c>
      <c r="J162" s="162"/>
    </row>
    <row r="163" spans="1:10" ht="12.75" customHeight="1">
      <c r="A163" s="201"/>
      <c r="B163" s="164"/>
      <c r="C163" s="162" t="str">
        <f>IF(ISBLANK(A163),"",LOOKUP(A163,[1]ADHERENTS!A:A,[1]ADHERENTS!B:B))</f>
        <v/>
      </c>
      <c r="D163" s="162" t="str">
        <f>IF(ISBLANK(A163),"",LOOKUP(A163,[1]ADHERENTS!A:A,[1]ADHERENTS!C:C))</f>
        <v/>
      </c>
      <c r="E163" s="162"/>
      <c r="F163" s="162"/>
      <c r="G163" s="162" t="str">
        <f>IF(ISBLANK(A163),"",LOOKUP(A163,[1]ADHERENTS!A:A,[1]ADHERENTS!I:I))</f>
        <v/>
      </c>
      <c r="H163" s="162" t="str">
        <f>IF(ISBLANK(A163),"",LOOKUP(A163,[1]ADHERENTS!A:A,[1]ADHERENTS!G:G))</f>
        <v/>
      </c>
      <c r="I163" s="162" t="str">
        <f>IF(ISBLANK(A163),"",LOOKUP(A163,[1]ADHERENTS!A:A,[1]ADHERENTS!H:H))</f>
        <v/>
      </c>
      <c r="J163" s="162"/>
    </row>
    <row r="164" spans="1:10" ht="12.75" customHeight="1">
      <c r="A164" s="201"/>
      <c r="B164" s="164"/>
      <c r="C164" s="162" t="str">
        <f>IF(ISBLANK(A164),"",LOOKUP(A164,[1]ADHERENTS!A:A,[1]ADHERENTS!B:B))</f>
        <v/>
      </c>
      <c r="D164" s="162" t="str">
        <f>IF(ISBLANK(A164),"",LOOKUP(A164,[1]ADHERENTS!A:A,[1]ADHERENTS!C:C))</f>
        <v/>
      </c>
      <c r="E164" s="162"/>
      <c r="F164" s="162"/>
      <c r="G164" s="162" t="str">
        <f>IF(ISBLANK(A164),"",LOOKUP(A164,[1]ADHERENTS!A:A,[1]ADHERENTS!I:I))</f>
        <v/>
      </c>
      <c r="H164" s="162" t="str">
        <f>IF(ISBLANK(A164),"",LOOKUP(A164,[1]ADHERENTS!A:A,[1]ADHERENTS!G:G))</f>
        <v/>
      </c>
      <c r="I164" s="162" t="str">
        <f>IF(ISBLANK(A164),"",LOOKUP(A164,[1]ADHERENTS!A:A,[1]ADHERENTS!H:H))</f>
        <v/>
      </c>
      <c r="J164" s="162"/>
    </row>
    <row r="165" spans="1:10" ht="12.75" customHeight="1">
      <c r="A165" s="201"/>
      <c r="B165" s="164"/>
      <c r="C165" s="162" t="str">
        <f>IF(ISBLANK(A165),"",LOOKUP(A165,[1]ADHERENTS!A:A,[1]ADHERENTS!B:B))</f>
        <v/>
      </c>
      <c r="D165" s="162" t="str">
        <f>IF(ISBLANK(A165),"",LOOKUP(A165,[1]ADHERENTS!A:A,[1]ADHERENTS!C:C))</f>
        <v/>
      </c>
      <c r="E165" s="162"/>
      <c r="F165" s="162"/>
      <c r="G165" s="162" t="str">
        <f>IF(ISBLANK(A165),"",LOOKUP(A165,[1]ADHERENTS!A:A,[1]ADHERENTS!I:I))</f>
        <v/>
      </c>
      <c r="H165" s="162" t="str">
        <f>IF(ISBLANK(A165),"",LOOKUP(A165,[1]ADHERENTS!A:A,[1]ADHERENTS!G:G))</f>
        <v/>
      </c>
      <c r="I165" s="162" t="str">
        <f>IF(ISBLANK(A165),"",LOOKUP(A165,[1]ADHERENTS!A:A,[1]ADHERENTS!H:H))</f>
        <v/>
      </c>
      <c r="J165" s="162"/>
    </row>
    <row r="166" spans="1:10" ht="12.75" customHeight="1">
      <c r="A166" s="201"/>
      <c r="B166" s="164"/>
      <c r="C166" s="162" t="str">
        <f>IF(ISBLANK(A166),"",LOOKUP(A166,[1]ADHERENTS!A:A,[1]ADHERENTS!B:B))</f>
        <v/>
      </c>
      <c r="D166" s="162" t="str">
        <f>IF(ISBLANK(A166),"",LOOKUP(A166,[1]ADHERENTS!A:A,[1]ADHERENTS!C:C))</f>
        <v/>
      </c>
      <c r="E166" s="162"/>
      <c r="F166" s="162"/>
      <c r="G166" s="162" t="str">
        <f>IF(ISBLANK(A166),"",LOOKUP(A166,[1]ADHERENTS!A:A,[1]ADHERENTS!I:I))</f>
        <v/>
      </c>
      <c r="H166" s="162" t="str">
        <f>IF(ISBLANK(A166),"",LOOKUP(A166,[1]ADHERENTS!A:A,[1]ADHERENTS!G:G))</f>
        <v/>
      </c>
      <c r="I166" s="162" t="str">
        <f>IF(ISBLANK(A166),"",LOOKUP(A166,[1]ADHERENTS!A:A,[1]ADHERENTS!H:H))</f>
        <v/>
      </c>
      <c r="J166" s="162"/>
    </row>
    <row r="167" spans="1:10" ht="12.75" customHeight="1">
      <c r="A167" s="201"/>
      <c r="B167" s="164"/>
      <c r="C167" s="162" t="str">
        <f>IF(ISBLANK(A167),"",LOOKUP(A167,[1]ADHERENTS!A:A,[1]ADHERENTS!B:B))</f>
        <v/>
      </c>
      <c r="D167" s="162" t="str">
        <f>IF(ISBLANK(A167),"",LOOKUP(A167,[1]ADHERENTS!A:A,[1]ADHERENTS!C:C))</f>
        <v/>
      </c>
      <c r="E167" s="162"/>
      <c r="F167" s="162"/>
      <c r="G167" s="162" t="str">
        <f>IF(ISBLANK(A167),"",LOOKUP(A167,[1]ADHERENTS!A:A,[1]ADHERENTS!I:I))</f>
        <v/>
      </c>
      <c r="H167" s="162" t="str">
        <f>IF(ISBLANK(A167),"",LOOKUP(A167,[1]ADHERENTS!A:A,[1]ADHERENTS!G:G))</f>
        <v/>
      </c>
      <c r="I167" s="162" t="str">
        <f>IF(ISBLANK(A167),"",LOOKUP(A167,[1]ADHERENTS!A:A,[1]ADHERENTS!H:H))</f>
        <v/>
      </c>
      <c r="J167" s="162"/>
    </row>
    <row r="168" spans="1:10" ht="12.75" customHeight="1">
      <c r="A168" s="201"/>
      <c r="B168" s="164"/>
      <c r="C168" s="162" t="str">
        <f>IF(ISBLANK(A168),"",LOOKUP(A168,[1]ADHERENTS!A:A,[1]ADHERENTS!B:B))</f>
        <v/>
      </c>
      <c r="D168" s="162" t="str">
        <f>IF(ISBLANK(A168),"",LOOKUP(A168,[1]ADHERENTS!A:A,[1]ADHERENTS!C:C))</f>
        <v/>
      </c>
      <c r="E168" s="162"/>
      <c r="F168" s="162"/>
      <c r="G168" s="162" t="str">
        <f>IF(ISBLANK(A168),"",LOOKUP(A168,[1]ADHERENTS!A:A,[1]ADHERENTS!I:I))</f>
        <v/>
      </c>
      <c r="H168" s="162" t="str">
        <f>IF(ISBLANK(A168),"",LOOKUP(A168,[1]ADHERENTS!A:A,[1]ADHERENTS!G:G))</f>
        <v/>
      </c>
      <c r="I168" s="162" t="str">
        <f>IF(ISBLANK(A168),"",LOOKUP(A168,[1]ADHERENTS!A:A,[1]ADHERENTS!H:H))</f>
        <v/>
      </c>
      <c r="J168" s="162"/>
    </row>
    <row r="169" spans="1:10" ht="12.75" customHeight="1">
      <c r="A169" s="201"/>
      <c r="B169" s="164"/>
      <c r="C169" s="162" t="str">
        <f>IF(ISBLANK(A169),"",LOOKUP(A169,[1]ADHERENTS!A:A,[1]ADHERENTS!B:B))</f>
        <v/>
      </c>
      <c r="D169" s="162" t="str">
        <f>IF(ISBLANK(A169),"",LOOKUP(A169,[1]ADHERENTS!A:A,[1]ADHERENTS!C:C))</f>
        <v/>
      </c>
      <c r="E169" s="162"/>
      <c r="F169" s="162"/>
      <c r="G169" s="162" t="str">
        <f>IF(ISBLANK(A169),"",LOOKUP(A169,[1]ADHERENTS!A:A,[1]ADHERENTS!I:I))</f>
        <v/>
      </c>
      <c r="H169" s="162" t="str">
        <f>IF(ISBLANK(A169),"",LOOKUP(A169,[1]ADHERENTS!A:A,[1]ADHERENTS!G:G))</f>
        <v/>
      </c>
      <c r="I169" s="162" t="str">
        <f>IF(ISBLANK(A169),"",LOOKUP(A169,[1]ADHERENTS!A:A,[1]ADHERENTS!H:H))</f>
        <v/>
      </c>
      <c r="J169" s="162"/>
    </row>
    <row r="170" spans="1:10" ht="12.75" customHeight="1">
      <c r="A170" s="201"/>
      <c r="B170" s="164"/>
      <c r="C170" s="162" t="str">
        <f>IF(ISBLANK(A170),"",LOOKUP(A170,[1]ADHERENTS!A:A,[1]ADHERENTS!B:B))</f>
        <v/>
      </c>
      <c r="D170" s="162" t="str">
        <f>IF(ISBLANK(A170),"",LOOKUP(A170,[1]ADHERENTS!A:A,[1]ADHERENTS!C:C))</f>
        <v/>
      </c>
      <c r="E170" s="162"/>
      <c r="F170" s="162"/>
      <c r="G170" s="162" t="str">
        <f>IF(ISBLANK(A170),"",LOOKUP(A170,[1]ADHERENTS!A:A,[1]ADHERENTS!I:I))</f>
        <v/>
      </c>
      <c r="H170" s="162" t="str">
        <f>IF(ISBLANK(A170),"",LOOKUP(A170,[1]ADHERENTS!A:A,[1]ADHERENTS!G:G))</f>
        <v/>
      </c>
      <c r="I170" s="162" t="str">
        <f>IF(ISBLANK(A170),"",LOOKUP(A170,[1]ADHERENTS!A:A,[1]ADHERENTS!H:H))</f>
        <v/>
      </c>
      <c r="J170" s="162"/>
    </row>
    <row r="171" spans="1:10" ht="12.75" customHeight="1">
      <c r="A171" s="201"/>
      <c r="B171" s="164"/>
      <c r="C171" s="162" t="str">
        <f>IF(ISBLANK(A171),"",LOOKUP(A171,[1]ADHERENTS!A:A,[1]ADHERENTS!B:B))</f>
        <v/>
      </c>
      <c r="D171" s="162" t="str">
        <f>IF(ISBLANK(A171),"",LOOKUP(A171,[1]ADHERENTS!A:A,[1]ADHERENTS!C:C))</f>
        <v/>
      </c>
      <c r="E171" s="162"/>
      <c r="F171" s="162"/>
      <c r="G171" s="162" t="str">
        <f>IF(ISBLANK(A171),"",LOOKUP(A171,[1]ADHERENTS!A:A,[1]ADHERENTS!I:I))</f>
        <v/>
      </c>
      <c r="H171" s="162" t="str">
        <f>IF(ISBLANK(A171),"",LOOKUP(A171,[1]ADHERENTS!A:A,[1]ADHERENTS!G:G))</f>
        <v/>
      </c>
      <c r="I171" s="162" t="str">
        <f>IF(ISBLANK(A171),"",LOOKUP(A171,[1]ADHERENTS!A:A,[1]ADHERENTS!H:H))</f>
        <v/>
      </c>
      <c r="J171" s="162"/>
    </row>
    <row r="172" spans="1:10" ht="12.75" customHeight="1">
      <c r="A172" s="201"/>
      <c r="B172" s="164"/>
      <c r="C172" s="162" t="str">
        <f>IF(ISBLANK(A172),"",LOOKUP(A172,[1]ADHERENTS!A:A,[1]ADHERENTS!B:B))</f>
        <v/>
      </c>
      <c r="D172" s="162" t="str">
        <f>IF(ISBLANK(A172),"",LOOKUP(A172,[1]ADHERENTS!A:A,[1]ADHERENTS!C:C))</f>
        <v/>
      </c>
      <c r="E172" s="162"/>
      <c r="F172" s="162"/>
      <c r="G172" s="162" t="str">
        <f>IF(ISBLANK(A172),"",LOOKUP(A172,[1]ADHERENTS!A:A,[1]ADHERENTS!I:I))</f>
        <v/>
      </c>
      <c r="H172" s="162" t="str">
        <f>IF(ISBLANK(A172),"",LOOKUP(A172,[1]ADHERENTS!A:A,[1]ADHERENTS!G:G))</f>
        <v/>
      </c>
      <c r="I172" s="162" t="str">
        <f>IF(ISBLANK(A172),"",LOOKUP(A172,[1]ADHERENTS!A:A,[1]ADHERENTS!H:H))</f>
        <v/>
      </c>
      <c r="J172" s="162"/>
    </row>
    <row r="173" spans="1:10" ht="12.75" customHeight="1">
      <c r="A173" s="201"/>
      <c r="B173" s="164"/>
      <c r="C173" s="162" t="str">
        <f>IF(ISBLANK(A173),"",LOOKUP(A173,[1]ADHERENTS!A:A,[1]ADHERENTS!B:B))</f>
        <v/>
      </c>
      <c r="D173" s="162" t="str">
        <f>IF(ISBLANK(A173),"",LOOKUP(A173,[1]ADHERENTS!A:A,[1]ADHERENTS!C:C))</f>
        <v/>
      </c>
      <c r="E173" s="162"/>
      <c r="F173" s="162"/>
      <c r="G173" s="162" t="str">
        <f>IF(ISBLANK(A173),"",LOOKUP(A173,[1]ADHERENTS!A:A,[1]ADHERENTS!I:I))</f>
        <v/>
      </c>
      <c r="H173" s="162" t="str">
        <f>IF(ISBLANK(A173),"",LOOKUP(A173,[1]ADHERENTS!A:A,[1]ADHERENTS!G:G))</f>
        <v/>
      </c>
      <c r="I173" s="162" t="str">
        <f>IF(ISBLANK(A173),"",LOOKUP(A173,[1]ADHERENTS!A:A,[1]ADHERENTS!H:H))</f>
        <v/>
      </c>
      <c r="J173" s="162"/>
    </row>
    <row r="174" spans="1:10" ht="12.75" customHeight="1">
      <c r="A174" s="201"/>
      <c r="B174" s="164"/>
      <c r="C174" s="162" t="str">
        <f>IF(ISBLANK(A174),"",LOOKUP(A174,[1]ADHERENTS!A:A,[1]ADHERENTS!B:B))</f>
        <v/>
      </c>
      <c r="D174" s="162" t="str">
        <f>IF(ISBLANK(A174),"",LOOKUP(A174,[1]ADHERENTS!A:A,[1]ADHERENTS!C:C))</f>
        <v/>
      </c>
      <c r="E174" s="162"/>
      <c r="F174" s="162"/>
      <c r="G174" s="162" t="str">
        <f>IF(ISBLANK(A174),"",LOOKUP(A174,[1]ADHERENTS!A:A,[1]ADHERENTS!I:I))</f>
        <v/>
      </c>
      <c r="H174" s="162" t="str">
        <f>IF(ISBLANK(A174),"",LOOKUP(A174,[1]ADHERENTS!A:A,[1]ADHERENTS!G:G))</f>
        <v/>
      </c>
      <c r="I174" s="162" t="str">
        <f>IF(ISBLANK(A174),"",LOOKUP(A174,[1]ADHERENTS!A:A,[1]ADHERENTS!H:H))</f>
        <v/>
      </c>
      <c r="J174" s="162"/>
    </row>
    <row r="175" spans="1:10" ht="12.75" customHeight="1">
      <c r="A175" s="201"/>
      <c r="B175" s="164"/>
      <c r="C175" s="162" t="str">
        <f>IF(ISBLANK(A175),"",LOOKUP(A175,[1]ADHERENTS!A:A,[1]ADHERENTS!B:B))</f>
        <v/>
      </c>
      <c r="D175" s="162" t="str">
        <f>IF(ISBLANK(A175),"",LOOKUP(A175,[1]ADHERENTS!A:A,[1]ADHERENTS!C:C))</f>
        <v/>
      </c>
      <c r="E175" s="162"/>
      <c r="F175" s="162"/>
      <c r="G175" s="162" t="str">
        <f>IF(ISBLANK(A175),"",LOOKUP(A175,[1]ADHERENTS!A:A,[1]ADHERENTS!I:I))</f>
        <v/>
      </c>
      <c r="H175" s="162" t="str">
        <f>IF(ISBLANK(A175),"",LOOKUP(A175,[1]ADHERENTS!A:A,[1]ADHERENTS!G:G))</f>
        <v/>
      </c>
      <c r="I175" s="162" t="str">
        <f>IF(ISBLANK(A175),"",LOOKUP(A175,[1]ADHERENTS!A:A,[1]ADHERENTS!H:H))</f>
        <v/>
      </c>
      <c r="J175" s="162"/>
    </row>
    <row r="176" spans="1:10" ht="12.75" customHeight="1">
      <c r="A176" s="201"/>
      <c r="B176" s="164"/>
      <c r="C176" s="162" t="str">
        <f>IF(ISBLANK(A176),"",LOOKUP(A176,[1]ADHERENTS!A:A,[1]ADHERENTS!B:B))</f>
        <v/>
      </c>
      <c r="D176" s="162" t="str">
        <f>IF(ISBLANK(A176),"",LOOKUP(A176,[1]ADHERENTS!A:A,[1]ADHERENTS!C:C))</f>
        <v/>
      </c>
      <c r="E176" s="162"/>
      <c r="F176" s="162"/>
      <c r="G176" s="162" t="str">
        <f>IF(ISBLANK(A176),"",LOOKUP(A176,[1]ADHERENTS!A:A,[1]ADHERENTS!I:I))</f>
        <v/>
      </c>
      <c r="H176" s="162" t="str">
        <f>IF(ISBLANK(A176),"",LOOKUP(A176,[1]ADHERENTS!A:A,[1]ADHERENTS!G:G))</f>
        <v/>
      </c>
      <c r="I176" s="162" t="str">
        <f>IF(ISBLANK(A176),"",LOOKUP(A176,[1]ADHERENTS!A:A,[1]ADHERENTS!H:H))</f>
        <v/>
      </c>
      <c r="J176" s="162"/>
    </row>
    <row r="177" spans="1:10" ht="12.75" customHeight="1">
      <c r="A177" s="201"/>
      <c r="B177" s="164"/>
      <c r="C177" s="162" t="str">
        <f>IF(ISBLANK(A177),"",LOOKUP(A177,[1]ADHERENTS!A:A,[1]ADHERENTS!B:B))</f>
        <v/>
      </c>
      <c r="D177" s="162" t="str">
        <f>IF(ISBLANK(A177),"",LOOKUP(A177,[1]ADHERENTS!A:A,[1]ADHERENTS!C:C))</f>
        <v/>
      </c>
      <c r="E177" s="162"/>
      <c r="F177" s="162"/>
      <c r="G177" s="162" t="str">
        <f>IF(ISBLANK(A177),"",LOOKUP(A177,[1]ADHERENTS!A:A,[1]ADHERENTS!I:I))</f>
        <v/>
      </c>
      <c r="H177" s="162" t="str">
        <f>IF(ISBLANK(A177),"",LOOKUP(A177,[1]ADHERENTS!A:A,[1]ADHERENTS!G:G))</f>
        <v/>
      </c>
      <c r="I177" s="162" t="str">
        <f>IF(ISBLANK(A177),"",LOOKUP(A177,[1]ADHERENTS!A:A,[1]ADHERENTS!H:H))</f>
        <v/>
      </c>
      <c r="J177" s="162"/>
    </row>
    <row r="178" spans="1:10" ht="12.75" customHeight="1">
      <c r="A178" s="201"/>
      <c r="B178" s="164"/>
      <c r="C178" s="162" t="str">
        <f>IF(ISBLANK(A178),"",LOOKUP(A178,[1]ADHERENTS!A:A,[1]ADHERENTS!B:B))</f>
        <v/>
      </c>
      <c r="D178" s="162" t="str">
        <f>IF(ISBLANK(A178),"",LOOKUP(A178,[1]ADHERENTS!A:A,[1]ADHERENTS!C:C))</f>
        <v/>
      </c>
      <c r="E178" s="162"/>
      <c r="F178" s="162"/>
      <c r="G178" s="162" t="str">
        <f>IF(ISBLANK(A178),"",LOOKUP(A178,[1]ADHERENTS!A:A,[1]ADHERENTS!I:I))</f>
        <v/>
      </c>
      <c r="H178" s="162" t="str">
        <f>IF(ISBLANK(A178),"",LOOKUP(A178,[1]ADHERENTS!A:A,[1]ADHERENTS!G:G))</f>
        <v/>
      </c>
      <c r="I178" s="162" t="str">
        <f>IF(ISBLANK(A178),"",LOOKUP(A178,[1]ADHERENTS!A:A,[1]ADHERENTS!H:H))</f>
        <v/>
      </c>
      <c r="J178" s="162"/>
    </row>
    <row r="179" spans="1:10" ht="12.75" customHeight="1">
      <c r="A179" s="201"/>
      <c r="B179" s="164"/>
      <c r="C179" s="162" t="str">
        <f>IF(ISBLANK(A179),"",LOOKUP(A179,[1]ADHERENTS!A:A,[1]ADHERENTS!B:B))</f>
        <v/>
      </c>
      <c r="D179" s="162" t="str">
        <f>IF(ISBLANK(A179),"",LOOKUP(A179,[1]ADHERENTS!A:A,[1]ADHERENTS!C:C))</f>
        <v/>
      </c>
      <c r="E179" s="162"/>
      <c r="F179" s="162"/>
      <c r="G179" s="162" t="str">
        <f>IF(ISBLANK(A179),"",LOOKUP(A179,[1]ADHERENTS!A:A,[1]ADHERENTS!I:I))</f>
        <v/>
      </c>
      <c r="H179" s="162" t="str">
        <f>IF(ISBLANK(A179),"",LOOKUP(A179,[1]ADHERENTS!A:A,[1]ADHERENTS!G:G))</f>
        <v/>
      </c>
      <c r="I179" s="162" t="str">
        <f>IF(ISBLANK(A179),"",LOOKUP(A179,[1]ADHERENTS!A:A,[1]ADHERENTS!H:H))</f>
        <v/>
      </c>
      <c r="J179" s="162"/>
    </row>
    <row r="180" spans="1:10" ht="12.75" customHeight="1">
      <c r="A180" s="201"/>
      <c r="B180" s="164"/>
      <c r="C180" s="162" t="str">
        <f>IF(ISBLANK(A180),"",LOOKUP(A180,[1]ADHERENTS!A:A,[1]ADHERENTS!B:B))</f>
        <v/>
      </c>
      <c r="D180" s="162" t="str">
        <f>IF(ISBLANK(A180),"",LOOKUP(A180,[1]ADHERENTS!A:A,[1]ADHERENTS!C:C))</f>
        <v/>
      </c>
      <c r="E180" s="162"/>
      <c r="F180" s="162"/>
      <c r="G180" s="162" t="str">
        <f>IF(ISBLANK(A180),"",LOOKUP(A180,[1]ADHERENTS!A:A,[1]ADHERENTS!I:I))</f>
        <v/>
      </c>
      <c r="H180" s="162" t="str">
        <f>IF(ISBLANK(A180),"",LOOKUP(A180,[1]ADHERENTS!A:A,[1]ADHERENTS!G:G))</f>
        <v/>
      </c>
      <c r="I180" s="162" t="str">
        <f>IF(ISBLANK(A180),"",LOOKUP(A180,[1]ADHERENTS!A:A,[1]ADHERENTS!H:H))</f>
        <v/>
      </c>
      <c r="J180" s="162"/>
    </row>
    <row r="181" spans="1:10" ht="12.75" customHeight="1">
      <c r="A181" s="201"/>
      <c r="B181" s="164"/>
      <c r="C181" s="162" t="str">
        <f>IF(ISBLANK(A181),"",LOOKUP(A181,[1]ADHERENTS!A:A,[1]ADHERENTS!B:B))</f>
        <v/>
      </c>
      <c r="D181" s="162" t="str">
        <f>IF(ISBLANK(A181),"",LOOKUP(A181,[1]ADHERENTS!A:A,[1]ADHERENTS!C:C))</f>
        <v/>
      </c>
      <c r="E181" s="162"/>
      <c r="F181" s="162"/>
      <c r="G181" s="162" t="str">
        <f>IF(ISBLANK(A181),"",LOOKUP(A181,[1]ADHERENTS!A:A,[1]ADHERENTS!I:I))</f>
        <v/>
      </c>
      <c r="H181" s="162" t="str">
        <f>IF(ISBLANK(A181),"",LOOKUP(A181,[1]ADHERENTS!A:A,[1]ADHERENTS!G:G))</f>
        <v/>
      </c>
      <c r="I181" s="162" t="str">
        <f>IF(ISBLANK(A181),"",LOOKUP(A181,[1]ADHERENTS!A:A,[1]ADHERENTS!H:H))</f>
        <v/>
      </c>
      <c r="J181" s="162"/>
    </row>
    <row r="182" spans="1:10" ht="12.75" customHeight="1">
      <c r="A182" s="201"/>
      <c r="B182" s="164"/>
      <c r="C182" s="162" t="str">
        <f>IF(ISBLANK(A182),"",LOOKUP(A182,[1]ADHERENTS!A:A,[1]ADHERENTS!B:B))</f>
        <v/>
      </c>
      <c r="D182" s="162" t="str">
        <f>IF(ISBLANK(A182),"",LOOKUP(A182,[1]ADHERENTS!A:A,[1]ADHERENTS!C:C))</f>
        <v/>
      </c>
      <c r="E182" s="162"/>
      <c r="F182" s="162"/>
      <c r="G182" s="162" t="str">
        <f>IF(ISBLANK(A182),"",LOOKUP(A182,[1]ADHERENTS!A:A,[1]ADHERENTS!I:I))</f>
        <v/>
      </c>
      <c r="H182" s="162" t="str">
        <f>IF(ISBLANK(A182),"",LOOKUP(A182,[1]ADHERENTS!A:A,[1]ADHERENTS!G:G))</f>
        <v/>
      </c>
      <c r="I182" s="162" t="str">
        <f>IF(ISBLANK(A182),"",LOOKUP(A182,[1]ADHERENTS!A:A,[1]ADHERENTS!H:H))</f>
        <v/>
      </c>
      <c r="J182" s="162"/>
    </row>
    <row r="183" spans="1:10" ht="12.75" customHeight="1">
      <c r="A183" s="201"/>
      <c r="B183" s="164"/>
      <c r="C183" s="162" t="str">
        <f>IF(ISBLANK(A183),"",LOOKUP(A183,[1]ADHERENTS!A:A,[1]ADHERENTS!B:B))</f>
        <v/>
      </c>
      <c r="D183" s="162" t="str">
        <f>IF(ISBLANK(A183),"",LOOKUP(A183,[1]ADHERENTS!A:A,[1]ADHERENTS!C:C))</f>
        <v/>
      </c>
      <c r="E183" s="162"/>
      <c r="F183" s="162"/>
      <c r="G183" s="162" t="str">
        <f>IF(ISBLANK(A183),"",LOOKUP(A183,[1]ADHERENTS!A:A,[1]ADHERENTS!I:I))</f>
        <v/>
      </c>
      <c r="H183" s="162" t="str">
        <f>IF(ISBLANK(A183),"",LOOKUP(A183,[1]ADHERENTS!A:A,[1]ADHERENTS!G:G))</f>
        <v/>
      </c>
      <c r="I183" s="162" t="str">
        <f>IF(ISBLANK(A183),"",LOOKUP(A183,[1]ADHERENTS!A:A,[1]ADHERENTS!H:H))</f>
        <v/>
      </c>
      <c r="J183" s="162"/>
    </row>
    <row r="184" spans="1:10" ht="12.75" customHeight="1">
      <c r="A184" s="201"/>
      <c r="B184" s="164"/>
      <c r="C184" s="162" t="str">
        <f>IF(ISBLANK(A184),"",LOOKUP(A184,[1]ADHERENTS!A:A,[1]ADHERENTS!B:B))</f>
        <v/>
      </c>
      <c r="D184" s="162" t="str">
        <f>IF(ISBLANK(A184),"",LOOKUP(A184,[1]ADHERENTS!A:A,[1]ADHERENTS!C:C))</f>
        <v/>
      </c>
      <c r="E184" s="162"/>
      <c r="F184" s="162"/>
      <c r="G184" s="162" t="str">
        <f>IF(ISBLANK(A184),"",LOOKUP(A184,[1]ADHERENTS!A:A,[1]ADHERENTS!I:I))</f>
        <v/>
      </c>
      <c r="H184" s="162" t="str">
        <f>IF(ISBLANK(A184),"",LOOKUP(A184,[1]ADHERENTS!A:A,[1]ADHERENTS!G:G))</f>
        <v/>
      </c>
      <c r="I184" s="162" t="str">
        <f>IF(ISBLANK(A184),"",LOOKUP(A184,[1]ADHERENTS!A:A,[1]ADHERENTS!H:H))</f>
        <v/>
      </c>
      <c r="J184" s="162"/>
    </row>
    <row r="185" spans="1:10" ht="12.75" customHeight="1">
      <c r="A185" s="201"/>
      <c r="B185" s="164"/>
      <c r="C185" s="162" t="str">
        <f>IF(ISBLANK(A185),"",LOOKUP(A185,[1]ADHERENTS!A:A,[1]ADHERENTS!B:B))</f>
        <v/>
      </c>
      <c r="D185" s="162" t="str">
        <f>IF(ISBLANK(A185),"",LOOKUP(A185,[1]ADHERENTS!A:A,[1]ADHERENTS!C:C))</f>
        <v/>
      </c>
      <c r="E185" s="162"/>
      <c r="F185" s="162"/>
      <c r="G185" s="162" t="str">
        <f>IF(ISBLANK(A185),"",LOOKUP(A185,[1]ADHERENTS!A:A,[1]ADHERENTS!I:I))</f>
        <v/>
      </c>
      <c r="H185" s="162" t="str">
        <f>IF(ISBLANK(A185),"",LOOKUP(A185,[1]ADHERENTS!A:A,[1]ADHERENTS!G:G))</f>
        <v/>
      </c>
      <c r="I185" s="162" t="str">
        <f>IF(ISBLANK(A185),"",LOOKUP(A185,[1]ADHERENTS!A:A,[1]ADHERENTS!H:H))</f>
        <v/>
      </c>
      <c r="J185" s="162"/>
    </row>
    <row r="186" spans="1:10" ht="12.75" customHeight="1">
      <c r="A186" s="201"/>
      <c r="B186" s="164"/>
      <c r="C186" s="162" t="str">
        <f>IF(ISBLANK(A186),"",LOOKUP(A186,[1]ADHERENTS!A:A,[1]ADHERENTS!B:B))</f>
        <v/>
      </c>
      <c r="D186" s="162" t="str">
        <f>IF(ISBLANK(A186),"",LOOKUP(A186,[1]ADHERENTS!A:A,[1]ADHERENTS!C:C))</f>
        <v/>
      </c>
      <c r="E186" s="162"/>
      <c r="F186" s="162"/>
      <c r="G186" s="162" t="str">
        <f>IF(ISBLANK(A186),"",LOOKUP(A186,[1]ADHERENTS!A:A,[1]ADHERENTS!I:I))</f>
        <v/>
      </c>
      <c r="H186" s="162" t="str">
        <f>IF(ISBLANK(A186),"",LOOKUP(A186,[1]ADHERENTS!A:A,[1]ADHERENTS!G:G))</f>
        <v/>
      </c>
      <c r="I186" s="162" t="str">
        <f>IF(ISBLANK(A186),"",LOOKUP(A186,[1]ADHERENTS!A:A,[1]ADHERENTS!H:H))</f>
        <v/>
      </c>
      <c r="J186" s="162"/>
    </row>
    <row r="187" spans="1:10" ht="12.75" customHeight="1">
      <c r="A187" s="201"/>
      <c r="B187" s="164"/>
      <c r="C187" s="162" t="str">
        <f>IF(ISBLANK(A187),"",LOOKUP(A187,[1]ADHERENTS!A:A,[1]ADHERENTS!B:B))</f>
        <v/>
      </c>
      <c r="D187" s="162" t="str">
        <f>IF(ISBLANK(A187),"",LOOKUP(A187,[1]ADHERENTS!A:A,[1]ADHERENTS!C:C))</f>
        <v/>
      </c>
      <c r="E187" s="162"/>
      <c r="F187" s="162"/>
      <c r="G187" s="162" t="str">
        <f>IF(ISBLANK(A187),"",LOOKUP(A187,[1]ADHERENTS!A:A,[1]ADHERENTS!I:I))</f>
        <v/>
      </c>
      <c r="H187" s="162" t="str">
        <f>IF(ISBLANK(A187),"",LOOKUP(A187,[1]ADHERENTS!A:A,[1]ADHERENTS!G:G))</f>
        <v/>
      </c>
      <c r="I187" s="162" t="str">
        <f>IF(ISBLANK(A187),"",LOOKUP(A187,[1]ADHERENTS!A:A,[1]ADHERENTS!H:H))</f>
        <v/>
      </c>
      <c r="J187" s="162"/>
    </row>
    <row r="188" spans="1:10" ht="12.75" customHeight="1">
      <c r="A188" s="201"/>
      <c r="B188" s="164"/>
      <c r="C188" s="162" t="str">
        <f>IF(ISBLANK(A188),"",LOOKUP(A188,[1]ADHERENTS!A:A,[1]ADHERENTS!B:B))</f>
        <v/>
      </c>
      <c r="D188" s="162" t="str">
        <f>IF(ISBLANK(A188),"",LOOKUP(A188,[1]ADHERENTS!A:A,[1]ADHERENTS!C:C))</f>
        <v/>
      </c>
      <c r="E188" s="162"/>
      <c r="F188" s="162"/>
      <c r="G188" s="162" t="str">
        <f>IF(ISBLANK(A188),"",LOOKUP(A188,[1]ADHERENTS!A:A,[1]ADHERENTS!I:I))</f>
        <v/>
      </c>
      <c r="H188" s="162" t="str">
        <f>IF(ISBLANK(A188),"",LOOKUP(A188,[1]ADHERENTS!A:A,[1]ADHERENTS!G:G))</f>
        <v/>
      </c>
      <c r="I188" s="162" t="str">
        <f>IF(ISBLANK(A188),"",LOOKUP(A188,[1]ADHERENTS!A:A,[1]ADHERENTS!H:H))</f>
        <v/>
      </c>
      <c r="J188" s="162"/>
    </row>
    <row r="189" spans="1:10" ht="12.75" customHeight="1">
      <c r="A189" s="201"/>
      <c r="B189" s="164"/>
      <c r="C189" s="162" t="str">
        <f>IF(ISBLANK(A189),"",LOOKUP(A189,[1]ADHERENTS!A:A,[1]ADHERENTS!B:B))</f>
        <v/>
      </c>
      <c r="D189" s="162" t="str">
        <f>IF(ISBLANK(A189),"",LOOKUP(A189,[1]ADHERENTS!A:A,[1]ADHERENTS!C:C))</f>
        <v/>
      </c>
      <c r="E189" s="162"/>
      <c r="F189" s="162"/>
      <c r="G189" s="162" t="str">
        <f>IF(ISBLANK(A189),"",LOOKUP(A189,[1]ADHERENTS!A:A,[1]ADHERENTS!I:I))</f>
        <v/>
      </c>
      <c r="H189" s="162" t="str">
        <f>IF(ISBLANK(A189),"",LOOKUP(A189,[1]ADHERENTS!A:A,[1]ADHERENTS!G:G))</f>
        <v/>
      </c>
      <c r="I189" s="162" t="str">
        <f>IF(ISBLANK(A189),"",LOOKUP(A189,[1]ADHERENTS!A:A,[1]ADHERENTS!H:H))</f>
        <v/>
      </c>
      <c r="J189" s="162"/>
    </row>
    <row r="190" spans="1:10" ht="12.75" customHeight="1">
      <c r="A190" s="201"/>
      <c r="B190" s="164"/>
      <c r="C190" s="162" t="str">
        <f>IF(ISBLANK(A190),"",LOOKUP(A190,[1]ADHERENTS!A:A,[1]ADHERENTS!B:B))</f>
        <v/>
      </c>
      <c r="D190" s="162" t="str">
        <f>IF(ISBLANK(A190),"",LOOKUP(A190,[1]ADHERENTS!A:A,[1]ADHERENTS!C:C))</f>
        <v/>
      </c>
      <c r="E190" s="162"/>
      <c r="F190" s="162"/>
      <c r="G190" s="162" t="str">
        <f>IF(ISBLANK(A190),"",LOOKUP(A190,[1]ADHERENTS!A:A,[1]ADHERENTS!I:I))</f>
        <v/>
      </c>
      <c r="H190" s="162" t="str">
        <f>IF(ISBLANK(A190),"",LOOKUP(A190,[1]ADHERENTS!A:A,[1]ADHERENTS!G:G))</f>
        <v/>
      </c>
      <c r="I190" s="162" t="str">
        <f>IF(ISBLANK(A190),"",LOOKUP(A190,[1]ADHERENTS!A:A,[1]ADHERENTS!H:H))</f>
        <v/>
      </c>
      <c r="J190" s="162"/>
    </row>
    <row r="191" spans="1:10" ht="12.75" customHeight="1">
      <c r="A191" s="201"/>
      <c r="B191" s="164"/>
      <c r="C191" s="162" t="str">
        <f>IF(ISBLANK(A191),"",LOOKUP(A191,[1]ADHERENTS!A:A,[1]ADHERENTS!B:B))</f>
        <v/>
      </c>
      <c r="D191" s="162" t="str">
        <f>IF(ISBLANK(A191),"",LOOKUP(A191,[1]ADHERENTS!A:A,[1]ADHERENTS!C:C))</f>
        <v/>
      </c>
      <c r="E191" s="162"/>
      <c r="F191" s="162"/>
      <c r="G191" s="162" t="str">
        <f>IF(ISBLANK(A191),"",LOOKUP(A191,[1]ADHERENTS!A:A,[1]ADHERENTS!I:I))</f>
        <v/>
      </c>
      <c r="H191" s="162" t="str">
        <f>IF(ISBLANK(A191),"",LOOKUP(A191,[1]ADHERENTS!A:A,[1]ADHERENTS!G:G))</f>
        <v/>
      </c>
      <c r="I191" s="162" t="str">
        <f>IF(ISBLANK(A191),"",LOOKUP(A191,[1]ADHERENTS!A:A,[1]ADHERENTS!H:H))</f>
        <v/>
      </c>
      <c r="J191" s="162"/>
    </row>
    <row r="192" spans="1:10" ht="12.75" customHeight="1">
      <c r="A192" s="201"/>
      <c r="B192" s="164"/>
      <c r="C192" s="162" t="str">
        <f>IF(ISBLANK(A192),"",LOOKUP(A192,[1]ADHERENTS!A:A,[1]ADHERENTS!B:B))</f>
        <v/>
      </c>
      <c r="D192" s="162" t="str">
        <f>IF(ISBLANK(A192),"",LOOKUP(A192,[1]ADHERENTS!A:A,[1]ADHERENTS!C:C))</f>
        <v/>
      </c>
      <c r="E192" s="162"/>
      <c r="F192" s="162"/>
      <c r="G192" s="162" t="str">
        <f>IF(ISBLANK(A192),"",LOOKUP(A192,[1]ADHERENTS!A:A,[1]ADHERENTS!I:I))</f>
        <v/>
      </c>
      <c r="H192" s="162" t="str">
        <f>IF(ISBLANK(A192),"",LOOKUP(A192,[1]ADHERENTS!A:A,[1]ADHERENTS!G:G))</f>
        <v/>
      </c>
      <c r="I192" s="162" t="str">
        <f>IF(ISBLANK(A192),"",LOOKUP(A192,[1]ADHERENTS!A:A,[1]ADHERENTS!H:H))</f>
        <v/>
      </c>
      <c r="J192" s="162"/>
    </row>
    <row r="193" spans="1:10" ht="12.75" customHeight="1">
      <c r="A193" s="201"/>
      <c r="B193" s="164"/>
      <c r="C193" s="162" t="str">
        <f>IF(ISBLANK(A193),"",LOOKUP(A193,[1]ADHERENTS!A:A,[1]ADHERENTS!B:B))</f>
        <v/>
      </c>
      <c r="D193" s="162" t="str">
        <f>IF(ISBLANK(A193),"",LOOKUP(A193,[1]ADHERENTS!A:A,[1]ADHERENTS!C:C))</f>
        <v/>
      </c>
      <c r="E193" s="162"/>
      <c r="F193" s="162"/>
      <c r="G193" s="162" t="str">
        <f>IF(ISBLANK(A193),"",LOOKUP(A193,[1]ADHERENTS!A:A,[1]ADHERENTS!I:I))</f>
        <v/>
      </c>
      <c r="H193" s="162" t="str">
        <f>IF(ISBLANK(A193),"",LOOKUP(A193,[1]ADHERENTS!A:A,[1]ADHERENTS!G:G))</f>
        <v/>
      </c>
      <c r="I193" s="162" t="str">
        <f>IF(ISBLANK(A193),"",LOOKUP(A193,[1]ADHERENTS!A:A,[1]ADHERENTS!H:H))</f>
        <v/>
      </c>
      <c r="J193" s="162"/>
    </row>
    <row r="194" spans="1:10" ht="12.75" customHeight="1">
      <c r="A194" s="201"/>
      <c r="B194" s="164"/>
      <c r="C194" s="162" t="str">
        <f>IF(ISBLANK(A194),"",LOOKUP(A194,[1]ADHERENTS!A:A,[1]ADHERENTS!B:B))</f>
        <v/>
      </c>
      <c r="D194" s="162" t="str">
        <f>IF(ISBLANK(A194),"",LOOKUP(A194,[1]ADHERENTS!A:A,[1]ADHERENTS!C:C))</f>
        <v/>
      </c>
      <c r="E194" s="162"/>
      <c r="F194" s="162"/>
      <c r="G194" s="162" t="str">
        <f>IF(ISBLANK(A194),"",LOOKUP(A194,[1]ADHERENTS!A:A,[1]ADHERENTS!I:I))</f>
        <v/>
      </c>
      <c r="H194" s="162" t="str">
        <f>IF(ISBLANK(A194),"",LOOKUP(A194,[1]ADHERENTS!A:A,[1]ADHERENTS!G:G))</f>
        <v/>
      </c>
      <c r="I194" s="162" t="str">
        <f>IF(ISBLANK(A194),"",LOOKUP(A194,[1]ADHERENTS!A:A,[1]ADHERENTS!H:H))</f>
        <v/>
      </c>
      <c r="J194" s="162"/>
    </row>
    <row r="195" spans="1:10" ht="12.75" customHeight="1">
      <c r="A195" s="201"/>
      <c r="B195" s="164"/>
      <c r="C195" s="162" t="str">
        <f>IF(ISBLANK(A195),"",LOOKUP(A195,[1]ADHERENTS!A:A,[1]ADHERENTS!B:B))</f>
        <v/>
      </c>
      <c r="D195" s="162" t="str">
        <f>IF(ISBLANK(A195),"",LOOKUP(A195,[1]ADHERENTS!A:A,[1]ADHERENTS!C:C))</f>
        <v/>
      </c>
      <c r="E195" s="162"/>
      <c r="F195" s="162"/>
      <c r="G195" s="162" t="str">
        <f>IF(ISBLANK(A195),"",LOOKUP(A195,[1]ADHERENTS!A:A,[1]ADHERENTS!I:I))</f>
        <v/>
      </c>
      <c r="H195" s="162" t="str">
        <f>IF(ISBLANK(A195),"",LOOKUP(A195,[1]ADHERENTS!A:A,[1]ADHERENTS!G:G))</f>
        <v/>
      </c>
      <c r="I195" s="162" t="str">
        <f>IF(ISBLANK(A195),"",LOOKUP(A195,[1]ADHERENTS!A:A,[1]ADHERENTS!H:H))</f>
        <v/>
      </c>
      <c r="J195" s="162"/>
    </row>
    <row r="196" spans="1:10" ht="12.75" customHeight="1">
      <c r="A196" s="201"/>
      <c r="B196" s="164"/>
      <c r="C196" s="162" t="str">
        <f>IF(ISBLANK(A196),"",LOOKUP(A196,[1]ADHERENTS!A:A,[1]ADHERENTS!B:B))</f>
        <v/>
      </c>
      <c r="D196" s="162" t="str">
        <f>IF(ISBLANK(A196),"",LOOKUP(A196,[1]ADHERENTS!A:A,[1]ADHERENTS!C:C))</f>
        <v/>
      </c>
      <c r="E196" s="162"/>
      <c r="F196" s="162"/>
      <c r="G196" s="162" t="str">
        <f>IF(ISBLANK(A196),"",LOOKUP(A196,[1]ADHERENTS!A:A,[1]ADHERENTS!I:I))</f>
        <v/>
      </c>
      <c r="H196" s="162" t="str">
        <f>IF(ISBLANK(A196),"",LOOKUP(A196,[1]ADHERENTS!A:A,[1]ADHERENTS!G:G))</f>
        <v/>
      </c>
      <c r="I196" s="162" t="str">
        <f>IF(ISBLANK(A196),"",LOOKUP(A196,[1]ADHERENTS!A:A,[1]ADHERENTS!H:H))</f>
        <v/>
      </c>
      <c r="J196" s="162"/>
    </row>
    <row r="197" spans="1:10" ht="12.75" customHeight="1">
      <c r="A197" s="201"/>
      <c r="B197" s="164"/>
      <c r="C197" s="162" t="str">
        <f>IF(ISBLANK(A197),"",LOOKUP(A197,[1]ADHERENTS!A:A,[1]ADHERENTS!B:B))</f>
        <v/>
      </c>
      <c r="D197" s="162" t="str">
        <f>IF(ISBLANK(A197),"",LOOKUP(A197,[1]ADHERENTS!A:A,[1]ADHERENTS!C:C))</f>
        <v/>
      </c>
      <c r="E197" s="162"/>
      <c r="F197" s="162"/>
      <c r="G197" s="162" t="str">
        <f>IF(ISBLANK(A197),"",LOOKUP(A197,[1]ADHERENTS!A:A,[1]ADHERENTS!I:I))</f>
        <v/>
      </c>
      <c r="H197" s="162" t="str">
        <f>IF(ISBLANK(A197),"",LOOKUP(A197,[1]ADHERENTS!A:A,[1]ADHERENTS!G:G))</f>
        <v/>
      </c>
      <c r="I197" s="162" t="str">
        <f>IF(ISBLANK(A197),"",LOOKUP(A197,[1]ADHERENTS!A:A,[1]ADHERENTS!H:H))</f>
        <v/>
      </c>
      <c r="J197" s="162"/>
    </row>
    <row r="198" spans="1:10" ht="12.75" customHeight="1">
      <c r="A198" s="201"/>
      <c r="B198" s="164"/>
      <c r="C198" s="162" t="str">
        <f>IF(ISBLANK(A198),"",LOOKUP(A198,[1]ADHERENTS!A:A,[1]ADHERENTS!B:B))</f>
        <v/>
      </c>
      <c r="D198" s="162" t="str">
        <f>IF(ISBLANK(A198),"",LOOKUP(A198,[1]ADHERENTS!A:A,[1]ADHERENTS!C:C))</f>
        <v/>
      </c>
      <c r="E198" s="162"/>
      <c r="F198" s="162"/>
      <c r="G198" s="162" t="str">
        <f>IF(ISBLANK(A198),"",LOOKUP(A198,[1]ADHERENTS!A:A,[1]ADHERENTS!I:I))</f>
        <v/>
      </c>
      <c r="H198" s="162" t="str">
        <f>IF(ISBLANK(A198),"",LOOKUP(A198,[1]ADHERENTS!A:A,[1]ADHERENTS!G:G))</f>
        <v/>
      </c>
      <c r="I198" s="162" t="str">
        <f>IF(ISBLANK(A198),"",LOOKUP(A198,[1]ADHERENTS!A:A,[1]ADHERENTS!H:H))</f>
        <v/>
      </c>
      <c r="J198" s="162"/>
    </row>
    <row r="199" spans="1:10" ht="12.75" customHeight="1">
      <c r="A199" s="201"/>
      <c r="B199" s="164"/>
      <c r="C199" s="162" t="str">
        <f>IF(ISBLANK(A199),"",LOOKUP(A199,[1]ADHERENTS!A:A,[1]ADHERENTS!B:B))</f>
        <v/>
      </c>
      <c r="D199" s="162" t="str">
        <f>IF(ISBLANK(A199),"",LOOKUP(A199,[1]ADHERENTS!A:A,[1]ADHERENTS!C:C))</f>
        <v/>
      </c>
      <c r="E199" s="162"/>
      <c r="F199" s="162"/>
      <c r="G199" s="162" t="str">
        <f>IF(ISBLANK(A199),"",LOOKUP(A199,[1]ADHERENTS!A:A,[1]ADHERENTS!I:I))</f>
        <v/>
      </c>
      <c r="H199" s="162" t="str">
        <f>IF(ISBLANK(A199),"",LOOKUP(A199,[1]ADHERENTS!A:A,[1]ADHERENTS!G:G))</f>
        <v/>
      </c>
      <c r="I199" s="162" t="str">
        <f>IF(ISBLANK(A199),"",LOOKUP(A199,[1]ADHERENTS!A:A,[1]ADHERENTS!H:H))</f>
        <v/>
      </c>
      <c r="J199" s="162"/>
    </row>
    <row r="200" spans="1:10" ht="12.75" customHeight="1">
      <c r="A200" s="201"/>
      <c r="B200" s="164"/>
      <c r="C200" s="162" t="str">
        <f>IF(ISBLANK(A200),"",LOOKUP(A200,[1]ADHERENTS!A:A,[1]ADHERENTS!B:B))</f>
        <v/>
      </c>
      <c r="D200" s="162" t="str">
        <f>IF(ISBLANK(A200),"",LOOKUP(A200,[1]ADHERENTS!A:A,[1]ADHERENTS!C:C))</f>
        <v/>
      </c>
      <c r="E200" s="162"/>
      <c r="F200" s="162"/>
      <c r="G200" s="162" t="str">
        <f>IF(ISBLANK(A200),"",LOOKUP(A200,[1]ADHERENTS!A:A,[1]ADHERENTS!I:I))</f>
        <v/>
      </c>
      <c r="H200" s="162" t="str">
        <f>IF(ISBLANK(A200),"",LOOKUP(A200,[1]ADHERENTS!A:A,[1]ADHERENTS!G:G))</f>
        <v/>
      </c>
      <c r="I200" s="162" t="str">
        <f>IF(ISBLANK(A200),"",LOOKUP(A200,[1]ADHERENTS!A:A,[1]ADHERENTS!H:H))</f>
        <v/>
      </c>
      <c r="J200" s="162"/>
    </row>
    <row r="201" spans="1:10" ht="12.75" customHeight="1">
      <c r="A201" s="201"/>
      <c r="B201" s="164"/>
      <c r="C201" s="162" t="str">
        <f>IF(ISBLANK(A201),"",LOOKUP(A201,[1]ADHERENTS!A:A,[1]ADHERENTS!B:B))</f>
        <v/>
      </c>
      <c r="D201" s="162" t="str">
        <f>IF(ISBLANK(A201),"",LOOKUP(A201,[1]ADHERENTS!A:A,[1]ADHERENTS!C:C))</f>
        <v/>
      </c>
      <c r="E201" s="162"/>
      <c r="F201" s="162"/>
      <c r="G201" s="162" t="str">
        <f>IF(ISBLANK(A201),"",LOOKUP(A201,[1]ADHERENTS!A:A,[1]ADHERENTS!I:I))</f>
        <v/>
      </c>
      <c r="H201" s="162" t="str">
        <f>IF(ISBLANK(A201),"",LOOKUP(A201,[1]ADHERENTS!A:A,[1]ADHERENTS!G:G))</f>
        <v/>
      </c>
      <c r="I201" s="162" t="str">
        <f>IF(ISBLANK(A201),"",LOOKUP(A201,[1]ADHERENTS!A:A,[1]ADHERENTS!H:H))</f>
        <v/>
      </c>
      <c r="J201" s="162"/>
    </row>
    <row r="202" spans="1:10" ht="12.75" customHeight="1">
      <c r="A202" s="201"/>
      <c r="B202" s="164"/>
      <c r="C202" s="162" t="str">
        <f>IF(ISBLANK(A202),"",LOOKUP(A202,[1]ADHERENTS!A:A,[1]ADHERENTS!B:B))</f>
        <v/>
      </c>
      <c r="D202" s="162" t="str">
        <f>IF(ISBLANK(A202),"",LOOKUP(A202,[1]ADHERENTS!A:A,[1]ADHERENTS!C:C))</f>
        <v/>
      </c>
      <c r="E202" s="162"/>
      <c r="F202" s="162"/>
      <c r="G202" s="162" t="str">
        <f>IF(ISBLANK(A202),"",LOOKUP(A202,[1]ADHERENTS!A:A,[1]ADHERENTS!I:I))</f>
        <v/>
      </c>
      <c r="H202" s="162" t="str">
        <f>IF(ISBLANK(A202),"",LOOKUP(A202,[1]ADHERENTS!A:A,[1]ADHERENTS!G:G))</f>
        <v/>
      </c>
      <c r="I202" s="162" t="str">
        <f>IF(ISBLANK(A202),"",LOOKUP(A202,[1]ADHERENTS!A:A,[1]ADHERENTS!H:H))</f>
        <v/>
      </c>
      <c r="J202" s="162"/>
    </row>
    <row r="203" spans="1:10" ht="12.75" customHeight="1">
      <c r="A203" s="201"/>
      <c r="B203" s="164"/>
      <c r="C203" s="162" t="str">
        <f>IF(ISBLANK(A203),"",LOOKUP(A203,[1]ADHERENTS!A:A,[1]ADHERENTS!B:B))</f>
        <v/>
      </c>
      <c r="D203" s="162" t="str">
        <f>IF(ISBLANK(A203),"",LOOKUP(A203,[1]ADHERENTS!A:A,[1]ADHERENTS!C:C))</f>
        <v/>
      </c>
      <c r="E203" s="162"/>
      <c r="F203" s="162"/>
      <c r="G203" s="162" t="str">
        <f>IF(ISBLANK(A203),"",LOOKUP(A203,[1]ADHERENTS!A:A,[1]ADHERENTS!I:I))</f>
        <v/>
      </c>
      <c r="H203" s="162" t="str">
        <f>IF(ISBLANK(A203),"",LOOKUP(A203,[1]ADHERENTS!A:A,[1]ADHERENTS!G:G))</f>
        <v/>
      </c>
      <c r="I203" s="162" t="str">
        <f>IF(ISBLANK(A203),"",LOOKUP(A203,[1]ADHERENTS!A:A,[1]ADHERENTS!H:H))</f>
        <v/>
      </c>
      <c r="J203" s="162"/>
    </row>
    <row r="204" spans="1:10" ht="12.75" customHeight="1">
      <c r="A204" s="201"/>
      <c r="B204" s="164"/>
      <c r="C204" s="162" t="str">
        <f>IF(ISBLANK(A204),"",LOOKUP(A204,[1]ADHERENTS!A:A,[1]ADHERENTS!B:B))</f>
        <v/>
      </c>
      <c r="D204" s="162" t="str">
        <f>IF(ISBLANK(A204),"",LOOKUP(A204,[1]ADHERENTS!A:A,[1]ADHERENTS!C:C))</f>
        <v/>
      </c>
      <c r="E204" s="162"/>
      <c r="F204" s="162"/>
      <c r="G204" s="162" t="str">
        <f>IF(ISBLANK(A204),"",LOOKUP(A204,[1]ADHERENTS!A:A,[1]ADHERENTS!I:I))</f>
        <v/>
      </c>
      <c r="H204" s="162" t="str">
        <f>IF(ISBLANK(A204),"",LOOKUP(A204,[1]ADHERENTS!A:A,[1]ADHERENTS!G:G))</f>
        <v/>
      </c>
      <c r="I204" s="162" t="str">
        <f>IF(ISBLANK(A204),"",LOOKUP(A204,[1]ADHERENTS!A:A,[1]ADHERENTS!H:H))</f>
        <v/>
      </c>
      <c r="J204" s="162"/>
    </row>
    <row r="205" spans="1:10" ht="12.75" customHeight="1">
      <c r="A205" s="201"/>
      <c r="B205" s="164"/>
      <c r="C205" s="162" t="str">
        <f>IF(ISBLANK(A205),"",LOOKUP(A205,[1]ADHERENTS!A:A,[1]ADHERENTS!B:B))</f>
        <v/>
      </c>
      <c r="D205" s="162" t="str">
        <f>IF(ISBLANK(A205),"",LOOKUP(A205,[1]ADHERENTS!A:A,[1]ADHERENTS!C:C))</f>
        <v/>
      </c>
      <c r="E205" s="162"/>
      <c r="F205" s="162"/>
      <c r="G205" s="162" t="str">
        <f>IF(ISBLANK(A205),"",LOOKUP(A205,[1]ADHERENTS!A:A,[1]ADHERENTS!I:I))</f>
        <v/>
      </c>
      <c r="H205" s="162" t="str">
        <f>IF(ISBLANK(A205),"",LOOKUP(A205,[1]ADHERENTS!A:A,[1]ADHERENTS!G:G))</f>
        <v/>
      </c>
      <c r="I205" s="162" t="str">
        <f>IF(ISBLANK(A205),"",LOOKUP(A205,[1]ADHERENTS!A:A,[1]ADHERENTS!H:H))</f>
        <v/>
      </c>
      <c r="J205" s="162"/>
    </row>
    <row r="206" spans="1:10" ht="12.75" customHeight="1">
      <c r="A206" s="201"/>
      <c r="B206" s="164"/>
      <c r="C206" s="162" t="str">
        <f>IF(ISBLANK(A206),"",LOOKUP(A206,[1]ADHERENTS!A:A,[1]ADHERENTS!B:B))</f>
        <v/>
      </c>
      <c r="D206" s="162" t="str">
        <f>IF(ISBLANK(A206),"",LOOKUP(A206,[1]ADHERENTS!A:A,[1]ADHERENTS!C:C))</f>
        <v/>
      </c>
      <c r="E206" s="162"/>
      <c r="F206" s="162"/>
      <c r="G206" s="162" t="str">
        <f>IF(ISBLANK(A206),"",LOOKUP(A206,[1]ADHERENTS!A:A,[1]ADHERENTS!I:I))</f>
        <v/>
      </c>
      <c r="H206" s="162" t="str">
        <f>IF(ISBLANK(A206),"",LOOKUP(A206,[1]ADHERENTS!A:A,[1]ADHERENTS!G:G))</f>
        <v/>
      </c>
      <c r="I206" s="162" t="str">
        <f>IF(ISBLANK(A206),"",LOOKUP(A206,[1]ADHERENTS!A:A,[1]ADHERENTS!H:H))</f>
        <v/>
      </c>
      <c r="J206" s="162"/>
    </row>
    <row r="207" spans="1:10" ht="12.75" customHeight="1">
      <c r="A207" s="201"/>
      <c r="B207" s="164"/>
      <c r="C207" s="162" t="str">
        <f>IF(ISBLANK(A207),"",LOOKUP(A207,[1]ADHERENTS!A:A,[1]ADHERENTS!B:B))</f>
        <v/>
      </c>
      <c r="D207" s="162" t="str">
        <f>IF(ISBLANK(A207),"",LOOKUP(A207,[1]ADHERENTS!A:A,[1]ADHERENTS!C:C))</f>
        <v/>
      </c>
      <c r="E207" s="162"/>
      <c r="F207" s="162"/>
      <c r="G207" s="162" t="str">
        <f>IF(ISBLANK(A207),"",LOOKUP(A207,[1]ADHERENTS!A:A,[1]ADHERENTS!I:I))</f>
        <v/>
      </c>
      <c r="H207" s="162" t="str">
        <f>IF(ISBLANK(A207),"",LOOKUP(A207,[1]ADHERENTS!A:A,[1]ADHERENTS!G:G))</f>
        <v/>
      </c>
      <c r="I207" s="162" t="str">
        <f>IF(ISBLANK(A207),"",LOOKUP(A207,[1]ADHERENTS!A:A,[1]ADHERENTS!H:H))</f>
        <v/>
      </c>
      <c r="J207" s="162"/>
    </row>
    <row r="208" spans="1:10" ht="12.75" customHeight="1">
      <c r="A208" s="201"/>
      <c r="B208" s="164"/>
      <c r="C208" s="162" t="str">
        <f>IF(ISBLANK(A208),"",LOOKUP(A208,[1]ADHERENTS!A:A,[1]ADHERENTS!B:B))</f>
        <v/>
      </c>
      <c r="D208" s="162" t="str">
        <f>IF(ISBLANK(A208),"",LOOKUP(A208,[1]ADHERENTS!A:A,[1]ADHERENTS!C:C))</f>
        <v/>
      </c>
      <c r="E208" s="162"/>
      <c r="F208" s="162"/>
      <c r="G208" s="162" t="str">
        <f>IF(ISBLANK(A208),"",LOOKUP(A208,[1]ADHERENTS!A:A,[1]ADHERENTS!I:I))</f>
        <v/>
      </c>
      <c r="H208" s="162" t="str">
        <f>IF(ISBLANK(A208),"",LOOKUP(A208,[1]ADHERENTS!A:A,[1]ADHERENTS!G:G))</f>
        <v/>
      </c>
      <c r="I208" s="162" t="str">
        <f>IF(ISBLANK(A208),"",LOOKUP(A208,[1]ADHERENTS!A:A,[1]ADHERENTS!H:H))</f>
        <v/>
      </c>
      <c r="J208" s="162"/>
    </row>
    <row r="209" spans="1:10" ht="12.75" customHeight="1">
      <c r="A209" s="201"/>
      <c r="B209" s="164"/>
      <c r="C209" s="162" t="str">
        <f>IF(ISBLANK(A209),"",LOOKUP(A209,[1]ADHERENTS!A:A,[1]ADHERENTS!B:B))</f>
        <v/>
      </c>
      <c r="D209" s="162" t="str">
        <f>IF(ISBLANK(A209),"",LOOKUP(A209,[1]ADHERENTS!A:A,[1]ADHERENTS!C:C))</f>
        <v/>
      </c>
      <c r="E209" s="162"/>
      <c r="F209" s="162"/>
      <c r="G209" s="162" t="str">
        <f>IF(ISBLANK(A209),"",LOOKUP(A209,[1]ADHERENTS!A:A,[1]ADHERENTS!I:I))</f>
        <v/>
      </c>
      <c r="H209" s="162" t="str">
        <f>IF(ISBLANK(A209),"",LOOKUP(A209,[1]ADHERENTS!A:A,[1]ADHERENTS!G:G))</f>
        <v/>
      </c>
      <c r="I209" s="162" t="str">
        <f>IF(ISBLANK(A209),"",LOOKUP(A209,[1]ADHERENTS!A:A,[1]ADHERENTS!H:H))</f>
        <v/>
      </c>
      <c r="J209" s="162"/>
    </row>
    <row r="210" spans="1:10" ht="12.75" customHeight="1">
      <c r="A210" s="201"/>
      <c r="B210" s="164"/>
      <c r="C210" s="162" t="str">
        <f>IF(ISBLANK(A210),"",LOOKUP(A210,[1]ADHERENTS!A:A,[1]ADHERENTS!B:B))</f>
        <v/>
      </c>
      <c r="D210" s="162" t="str">
        <f>IF(ISBLANK(A210),"",LOOKUP(A210,[1]ADHERENTS!A:A,[1]ADHERENTS!C:C))</f>
        <v/>
      </c>
      <c r="E210" s="162"/>
      <c r="F210" s="162"/>
      <c r="G210" s="162" t="str">
        <f>IF(ISBLANK(A210),"",LOOKUP(A210,[1]ADHERENTS!A:A,[1]ADHERENTS!I:I))</f>
        <v/>
      </c>
      <c r="H210" s="162" t="str">
        <f>IF(ISBLANK(A210),"",LOOKUP(A210,[1]ADHERENTS!A:A,[1]ADHERENTS!G:G))</f>
        <v/>
      </c>
      <c r="I210" s="162" t="str">
        <f>IF(ISBLANK(A210),"",LOOKUP(A210,[1]ADHERENTS!A:A,[1]ADHERENTS!H:H))</f>
        <v/>
      </c>
      <c r="J210" s="162"/>
    </row>
    <row r="211" spans="1:10" ht="12.75" customHeight="1">
      <c r="A211" s="201"/>
      <c r="B211" s="164"/>
      <c r="C211" s="162" t="str">
        <f>IF(ISBLANK(A211),"",LOOKUP(A211,[1]ADHERENTS!A:A,[1]ADHERENTS!B:B))</f>
        <v/>
      </c>
      <c r="D211" s="162" t="str">
        <f>IF(ISBLANK(A211),"",LOOKUP(A211,[1]ADHERENTS!A:A,[1]ADHERENTS!C:C))</f>
        <v/>
      </c>
      <c r="E211" s="162"/>
      <c r="F211" s="162"/>
      <c r="G211" s="162" t="str">
        <f>IF(ISBLANK(A211),"",LOOKUP(A211,[1]ADHERENTS!A:A,[1]ADHERENTS!I:I))</f>
        <v/>
      </c>
      <c r="H211" s="162" t="str">
        <f>IF(ISBLANK(A211),"",LOOKUP(A211,[1]ADHERENTS!A:A,[1]ADHERENTS!G:G))</f>
        <v/>
      </c>
      <c r="I211" s="162" t="str">
        <f>IF(ISBLANK(A211),"",LOOKUP(A211,[1]ADHERENTS!A:A,[1]ADHERENTS!H:H))</f>
        <v/>
      </c>
      <c r="J211" s="162"/>
    </row>
    <row r="212" spans="1:10" ht="12.75" customHeight="1">
      <c r="A212" s="201"/>
      <c r="B212" s="164"/>
      <c r="C212" s="162" t="str">
        <f>IF(ISBLANK(A212),"",LOOKUP(A212,[1]ADHERENTS!A:A,[1]ADHERENTS!B:B))</f>
        <v/>
      </c>
      <c r="D212" s="162" t="str">
        <f>IF(ISBLANK(A212),"",LOOKUP(A212,[1]ADHERENTS!A:A,[1]ADHERENTS!C:C))</f>
        <v/>
      </c>
      <c r="E212" s="162"/>
      <c r="F212" s="162"/>
      <c r="G212" s="162" t="str">
        <f>IF(ISBLANK(A212),"",LOOKUP(A212,[1]ADHERENTS!A:A,[1]ADHERENTS!I:I))</f>
        <v/>
      </c>
      <c r="H212" s="162" t="str">
        <f>IF(ISBLANK(A212),"",LOOKUP(A212,[1]ADHERENTS!A:A,[1]ADHERENTS!G:G))</f>
        <v/>
      </c>
      <c r="I212" s="162" t="str">
        <f>IF(ISBLANK(A212),"",LOOKUP(A212,[1]ADHERENTS!A:A,[1]ADHERENTS!H:H))</f>
        <v/>
      </c>
      <c r="J212" s="162"/>
    </row>
    <row r="213" spans="1:10" ht="12.75" customHeight="1">
      <c r="A213" s="201"/>
      <c r="B213" s="164"/>
      <c r="C213" s="162" t="str">
        <f>IF(ISBLANK(A213),"",LOOKUP(A213,[1]ADHERENTS!A:A,[1]ADHERENTS!B:B))</f>
        <v/>
      </c>
      <c r="D213" s="162" t="str">
        <f>IF(ISBLANK(A213),"",LOOKUP(A213,[1]ADHERENTS!A:A,[1]ADHERENTS!C:C))</f>
        <v/>
      </c>
      <c r="E213" s="162"/>
      <c r="F213" s="162"/>
      <c r="G213" s="162" t="str">
        <f>IF(ISBLANK(A213),"",LOOKUP(A213,[1]ADHERENTS!A:A,[1]ADHERENTS!I:I))</f>
        <v/>
      </c>
      <c r="H213" s="162" t="str">
        <f>IF(ISBLANK(A213),"",LOOKUP(A213,[1]ADHERENTS!A:A,[1]ADHERENTS!G:G))</f>
        <v/>
      </c>
      <c r="I213" s="162" t="str">
        <f>IF(ISBLANK(A213),"",LOOKUP(A213,[1]ADHERENTS!A:A,[1]ADHERENTS!H:H))</f>
        <v/>
      </c>
      <c r="J213" s="162"/>
    </row>
    <row r="214" spans="1:10" ht="12.75" customHeight="1">
      <c r="A214" s="201"/>
      <c r="B214" s="164"/>
      <c r="C214" s="162" t="str">
        <f>IF(ISBLANK(A214),"",LOOKUP(A214,[1]ADHERENTS!A:A,[1]ADHERENTS!B:B))</f>
        <v/>
      </c>
      <c r="D214" s="162" t="str">
        <f>IF(ISBLANK(A214),"",LOOKUP(A214,[1]ADHERENTS!A:A,[1]ADHERENTS!C:C))</f>
        <v/>
      </c>
      <c r="E214" s="162"/>
      <c r="F214" s="162"/>
      <c r="G214" s="162" t="str">
        <f>IF(ISBLANK(A214),"",LOOKUP(A214,[1]ADHERENTS!A:A,[1]ADHERENTS!I:I))</f>
        <v/>
      </c>
      <c r="H214" s="162" t="str">
        <f>IF(ISBLANK(A214),"",LOOKUP(A214,[1]ADHERENTS!A:A,[1]ADHERENTS!G:G))</f>
        <v/>
      </c>
      <c r="I214" s="162" t="str">
        <f>IF(ISBLANK(A214),"",LOOKUP(A214,[1]ADHERENTS!A:A,[1]ADHERENTS!H:H))</f>
        <v/>
      </c>
      <c r="J214" s="162"/>
    </row>
    <row r="215" spans="1:10" ht="12.75" customHeight="1">
      <c r="A215" s="201"/>
      <c r="B215" s="164"/>
      <c r="C215" s="162" t="str">
        <f>IF(ISBLANK(A215),"",LOOKUP(A215,[1]ADHERENTS!A:A,[1]ADHERENTS!B:B))</f>
        <v/>
      </c>
      <c r="D215" s="162" t="str">
        <f>IF(ISBLANK(A215),"",LOOKUP(A215,[1]ADHERENTS!A:A,[1]ADHERENTS!C:C))</f>
        <v/>
      </c>
      <c r="E215" s="162"/>
      <c r="F215" s="162"/>
      <c r="G215" s="162" t="str">
        <f>IF(ISBLANK(A215),"",LOOKUP(A215,[1]ADHERENTS!A:A,[1]ADHERENTS!I:I))</f>
        <v/>
      </c>
      <c r="H215" s="162" t="str">
        <f>IF(ISBLANK(A215),"",LOOKUP(A215,[1]ADHERENTS!A:A,[1]ADHERENTS!G:G))</f>
        <v/>
      </c>
      <c r="I215" s="162" t="str">
        <f>IF(ISBLANK(A215),"",LOOKUP(A215,[1]ADHERENTS!A:A,[1]ADHERENTS!H:H))</f>
        <v/>
      </c>
      <c r="J215" s="162"/>
    </row>
    <row r="216" spans="1:10" ht="12.75" customHeight="1">
      <c r="A216" s="201"/>
      <c r="B216" s="164"/>
      <c r="C216" s="162" t="str">
        <f>IF(ISBLANK(A216),"",LOOKUP(A216,[1]ADHERENTS!A:A,[1]ADHERENTS!B:B))</f>
        <v/>
      </c>
      <c r="D216" s="162" t="str">
        <f>IF(ISBLANK(A216),"",LOOKUP(A216,[1]ADHERENTS!A:A,[1]ADHERENTS!C:C))</f>
        <v/>
      </c>
      <c r="E216" s="162"/>
      <c r="F216" s="162"/>
      <c r="G216" s="162" t="str">
        <f>IF(ISBLANK(A216),"",LOOKUP(A216,[1]ADHERENTS!A:A,[1]ADHERENTS!I:I))</f>
        <v/>
      </c>
      <c r="H216" s="162" t="str">
        <f>IF(ISBLANK(A216),"",LOOKUP(A216,[1]ADHERENTS!A:A,[1]ADHERENTS!G:G))</f>
        <v/>
      </c>
      <c r="I216" s="162" t="str">
        <f>IF(ISBLANK(A216),"",LOOKUP(A216,[1]ADHERENTS!A:A,[1]ADHERENTS!H:H))</f>
        <v/>
      </c>
      <c r="J216" s="162"/>
    </row>
    <row r="217" spans="1:10" ht="12.75" customHeight="1">
      <c r="A217" s="201"/>
      <c r="B217" s="164"/>
      <c r="C217" s="162" t="str">
        <f>IF(ISBLANK(A217),"",LOOKUP(A217,[1]ADHERENTS!A:A,[1]ADHERENTS!B:B))</f>
        <v/>
      </c>
      <c r="D217" s="162" t="str">
        <f>IF(ISBLANK(A217),"",LOOKUP(A217,[1]ADHERENTS!A:A,[1]ADHERENTS!C:C))</f>
        <v/>
      </c>
      <c r="E217" s="162"/>
      <c r="F217" s="162"/>
      <c r="G217" s="162" t="str">
        <f>IF(ISBLANK(A217),"",LOOKUP(A217,[1]ADHERENTS!A:A,[1]ADHERENTS!I:I))</f>
        <v/>
      </c>
      <c r="H217" s="162" t="str">
        <f>IF(ISBLANK(A217),"",LOOKUP(A217,[1]ADHERENTS!A:A,[1]ADHERENTS!G:G))</f>
        <v/>
      </c>
      <c r="I217" s="162" t="str">
        <f>IF(ISBLANK(A217),"",LOOKUP(A217,[1]ADHERENTS!A:A,[1]ADHERENTS!H:H))</f>
        <v/>
      </c>
      <c r="J217" s="162"/>
    </row>
    <row r="218" spans="1:10" ht="12.75" customHeight="1">
      <c r="A218" s="201"/>
      <c r="B218" s="164"/>
      <c r="C218" s="162" t="str">
        <f>IF(ISBLANK(A218),"",LOOKUP(A218,[1]ADHERENTS!A:A,[1]ADHERENTS!B:B))</f>
        <v/>
      </c>
      <c r="D218" s="162" t="str">
        <f>IF(ISBLANK(A218),"",LOOKUP(A218,[1]ADHERENTS!A:A,[1]ADHERENTS!C:C))</f>
        <v/>
      </c>
      <c r="E218" s="162"/>
      <c r="F218" s="162"/>
      <c r="G218" s="162" t="str">
        <f>IF(ISBLANK(A218),"",LOOKUP(A218,[1]ADHERENTS!A:A,[1]ADHERENTS!I:I))</f>
        <v/>
      </c>
      <c r="H218" s="162" t="str">
        <f>IF(ISBLANK(A218),"",LOOKUP(A218,[1]ADHERENTS!A:A,[1]ADHERENTS!G:G))</f>
        <v/>
      </c>
      <c r="I218" s="162" t="str">
        <f>IF(ISBLANK(A218),"",LOOKUP(A218,[1]ADHERENTS!A:A,[1]ADHERENTS!H:H))</f>
        <v/>
      </c>
      <c r="J218" s="162"/>
    </row>
    <row r="219" spans="1:10" ht="12.75" customHeight="1">
      <c r="A219" s="201"/>
      <c r="B219" s="164"/>
      <c r="C219" s="162" t="str">
        <f>IF(ISBLANK(A219),"",LOOKUP(A219,[1]ADHERENTS!A:A,[1]ADHERENTS!B:B))</f>
        <v/>
      </c>
      <c r="D219" s="162" t="str">
        <f>IF(ISBLANK(A219),"",LOOKUP(A219,[1]ADHERENTS!A:A,[1]ADHERENTS!C:C))</f>
        <v/>
      </c>
      <c r="E219" s="162"/>
      <c r="F219" s="162"/>
      <c r="G219" s="162" t="str">
        <f>IF(ISBLANK(A219),"",LOOKUP(A219,[1]ADHERENTS!A:A,[1]ADHERENTS!I:I))</f>
        <v/>
      </c>
      <c r="H219" s="162" t="str">
        <f>IF(ISBLANK(A219),"",LOOKUP(A219,[1]ADHERENTS!A:A,[1]ADHERENTS!G:G))</f>
        <v/>
      </c>
      <c r="I219" s="162" t="str">
        <f>IF(ISBLANK(A219),"",LOOKUP(A219,[1]ADHERENTS!A:A,[1]ADHERENTS!H:H))</f>
        <v/>
      </c>
      <c r="J219" s="162"/>
    </row>
    <row r="220" spans="1:10" ht="12.75" customHeight="1">
      <c r="A220" s="201"/>
      <c r="B220" s="164"/>
      <c r="C220" s="162" t="str">
        <f>IF(ISBLANK(A220),"",LOOKUP(A220,[1]ADHERENTS!A:A,[1]ADHERENTS!B:B))</f>
        <v/>
      </c>
      <c r="D220" s="162" t="str">
        <f>IF(ISBLANK(A220),"",LOOKUP(A220,[1]ADHERENTS!A:A,[1]ADHERENTS!C:C))</f>
        <v/>
      </c>
      <c r="E220" s="162"/>
      <c r="F220" s="162"/>
      <c r="G220" s="162" t="str">
        <f>IF(ISBLANK(A220),"",LOOKUP(A220,[1]ADHERENTS!A:A,[1]ADHERENTS!I:I))</f>
        <v/>
      </c>
      <c r="H220" s="162" t="str">
        <f>IF(ISBLANK(A220),"",LOOKUP(A220,[1]ADHERENTS!A:A,[1]ADHERENTS!G:G))</f>
        <v/>
      </c>
      <c r="I220" s="162" t="str">
        <f>IF(ISBLANK(A220),"",LOOKUP(A220,[1]ADHERENTS!A:A,[1]ADHERENTS!H:H))</f>
        <v/>
      </c>
      <c r="J220" s="162"/>
    </row>
    <row r="221" spans="1:10" ht="12.75" customHeight="1">
      <c r="A221" s="201"/>
      <c r="B221" s="164"/>
      <c r="C221" s="162" t="str">
        <f>IF(ISBLANK(A221),"",LOOKUP(A221,[1]ADHERENTS!A:A,[1]ADHERENTS!B:B))</f>
        <v/>
      </c>
      <c r="D221" s="162" t="str">
        <f>IF(ISBLANK(A221),"",LOOKUP(A221,[1]ADHERENTS!A:A,[1]ADHERENTS!C:C))</f>
        <v/>
      </c>
      <c r="E221" s="162"/>
      <c r="F221" s="162"/>
      <c r="G221" s="162" t="str">
        <f>IF(ISBLANK(A221),"",LOOKUP(A221,[1]ADHERENTS!A:A,[1]ADHERENTS!I:I))</f>
        <v/>
      </c>
      <c r="H221" s="162" t="str">
        <f>IF(ISBLANK(A221),"",LOOKUP(A221,[1]ADHERENTS!A:A,[1]ADHERENTS!G:G))</f>
        <v/>
      </c>
      <c r="I221" s="162" t="str">
        <f>IF(ISBLANK(A221),"",LOOKUP(A221,[1]ADHERENTS!A:A,[1]ADHERENTS!H:H))</f>
        <v/>
      </c>
      <c r="J221" s="162"/>
    </row>
    <row r="222" spans="1:10" ht="12.75" customHeight="1">
      <c r="A222" s="201"/>
      <c r="B222" s="164"/>
      <c r="C222" s="162" t="str">
        <f>IF(ISBLANK(A222),"",LOOKUP(A222,[1]ADHERENTS!A:A,[1]ADHERENTS!B:B))</f>
        <v/>
      </c>
      <c r="D222" s="162" t="str">
        <f>IF(ISBLANK(A222),"",LOOKUP(A222,[1]ADHERENTS!A:A,[1]ADHERENTS!C:C))</f>
        <v/>
      </c>
      <c r="E222" s="162"/>
      <c r="F222" s="162"/>
      <c r="G222" s="162" t="str">
        <f>IF(ISBLANK(A222),"",LOOKUP(A222,[1]ADHERENTS!A:A,[1]ADHERENTS!I:I))</f>
        <v/>
      </c>
      <c r="H222" s="162" t="str">
        <f>IF(ISBLANK(A222),"",LOOKUP(A222,[1]ADHERENTS!A:A,[1]ADHERENTS!G:G))</f>
        <v/>
      </c>
      <c r="I222" s="162" t="str">
        <f>IF(ISBLANK(A222),"",LOOKUP(A222,[1]ADHERENTS!A:A,[1]ADHERENTS!H:H))</f>
        <v/>
      </c>
      <c r="J222" s="162"/>
    </row>
    <row r="223" spans="1:10" ht="12.75" customHeight="1">
      <c r="A223" s="201"/>
      <c r="B223" s="164"/>
      <c r="C223" s="162" t="str">
        <f>IF(ISBLANK(A223),"",LOOKUP(A223,[1]ADHERENTS!A:A,[1]ADHERENTS!B:B))</f>
        <v/>
      </c>
      <c r="D223" s="162" t="str">
        <f>IF(ISBLANK(A223),"",LOOKUP(A223,[1]ADHERENTS!A:A,[1]ADHERENTS!C:C))</f>
        <v/>
      </c>
      <c r="E223" s="162"/>
      <c r="F223" s="162"/>
      <c r="G223" s="162" t="str">
        <f>IF(ISBLANK(A223),"",LOOKUP(A223,[1]ADHERENTS!A:A,[1]ADHERENTS!I:I))</f>
        <v/>
      </c>
      <c r="H223" s="162" t="str">
        <f>IF(ISBLANK(A223),"",LOOKUP(A223,[1]ADHERENTS!A:A,[1]ADHERENTS!G:G))</f>
        <v/>
      </c>
      <c r="I223" s="162" t="str">
        <f>IF(ISBLANK(A223),"",LOOKUP(A223,[1]ADHERENTS!A:A,[1]ADHERENTS!H:H))</f>
        <v/>
      </c>
      <c r="J223" s="162"/>
    </row>
    <row r="224" spans="1:10" ht="12.75" customHeight="1">
      <c r="A224" s="201"/>
      <c r="B224" s="164"/>
      <c r="C224" s="162" t="str">
        <f>IF(ISBLANK(A224),"",LOOKUP(A224,[1]ADHERENTS!A:A,[1]ADHERENTS!B:B))</f>
        <v/>
      </c>
      <c r="D224" s="162" t="str">
        <f>IF(ISBLANK(A224),"",LOOKUP(A224,[1]ADHERENTS!A:A,[1]ADHERENTS!C:C))</f>
        <v/>
      </c>
      <c r="E224" s="162"/>
      <c r="F224" s="162"/>
      <c r="G224" s="162" t="str">
        <f>IF(ISBLANK(A224),"",LOOKUP(A224,[1]ADHERENTS!A:A,[1]ADHERENTS!I:I))</f>
        <v/>
      </c>
      <c r="H224" s="162" t="str">
        <f>IF(ISBLANK(A224),"",LOOKUP(A224,[1]ADHERENTS!A:A,[1]ADHERENTS!G:G))</f>
        <v/>
      </c>
      <c r="I224" s="162" t="str">
        <f>IF(ISBLANK(A224),"",LOOKUP(A224,[1]ADHERENTS!A:A,[1]ADHERENTS!H:H))</f>
        <v/>
      </c>
      <c r="J224" s="162"/>
    </row>
    <row r="225" spans="1:10" ht="12.75" customHeight="1">
      <c r="A225" s="201"/>
      <c r="B225" s="164"/>
      <c r="C225" s="162" t="str">
        <f>IF(ISBLANK(A225),"",LOOKUP(A225,[1]ADHERENTS!A:A,[1]ADHERENTS!B:B))</f>
        <v/>
      </c>
      <c r="D225" s="162" t="str">
        <f>IF(ISBLANK(A225),"",LOOKUP(A225,[1]ADHERENTS!A:A,[1]ADHERENTS!C:C))</f>
        <v/>
      </c>
      <c r="E225" s="162"/>
      <c r="F225" s="162"/>
      <c r="G225" s="162" t="str">
        <f>IF(ISBLANK(A225),"",LOOKUP(A225,[1]ADHERENTS!A:A,[1]ADHERENTS!I:I))</f>
        <v/>
      </c>
      <c r="H225" s="162" t="str">
        <f>IF(ISBLANK(A225),"",LOOKUP(A225,[1]ADHERENTS!A:A,[1]ADHERENTS!G:G))</f>
        <v/>
      </c>
      <c r="I225" s="162" t="str">
        <f>IF(ISBLANK(A225),"",LOOKUP(A225,[1]ADHERENTS!A:A,[1]ADHERENTS!H:H))</f>
        <v/>
      </c>
      <c r="J225" s="162"/>
    </row>
    <row r="226" spans="1:10" ht="12.75" customHeight="1">
      <c r="A226" s="201"/>
      <c r="B226" s="164"/>
      <c r="C226" s="162" t="str">
        <f>IF(ISBLANK(A226),"",LOOKUP(A226,[1]ADHERENTS!A:A,[1]ADHERENTS!B:B))</f>
        <v/>
      </c>
      <c r="D226" s="162" t="str">
        <f>IF(ISBLANK(A226),"",LOOKUP(A226,[1]ADHERENTS!A:A,[1]ADHERENTS!C:C))</f>
        <v/>
      </c>
      <c r="E226" s="162"/>
      <c r="F226" s="162"/>
      <c r="G226" s="162" t="str">
        <f>IF(ISBLANK(A226),"",LOOKUP(A226,[1]ADHERENTS!A:A,[1]ADHERENTS!I:I))</f>
        <v/>
      </c>
      <c r="H226" s="162" t="str">
        <f>IF(ISBLANK(A226),"",LOOKUP(A226,[1]ADHERENTS!A:A,[1]ADHERENTS!G:G))</f>
        <v/>
      </c>
      <c r="I226" s="162" t="str">
        <f>IF(ISBLANK(A226),"",LOOKUP(A226,[1]ADHERENTS!A:A,[1]ADHERENTS!H:H))</f>
        <v/>
      </c>
      <c r="J226" s="162"/>
    </row>
    <row r="227" spans="1:10" ht="12.75" customHeight="1">
      <c r="A227" s="201"/>
      <c r="B227" s="164"/>
      <c r="C227" s="162" t="str">
        <f>IF(ISBLANK(A227),"",LOOKUP(A227,[1]ADHERENTS!A:A,[1]ADHERENTS!B:B))</f>
        <v/>
      </c>
      <c r="D227" s="162" t="str">
        <f>IF(ISBLANK(A227),"",LOOKUP(A227,[1]ADHERENTS!A:A,[1]ADHERENTS!C:C))</f>
        <v/>
      </c>
      <c r="E227" s="162"/>
      <c r="F227" s="162"/>
      <c r="G227" s="162" t="str">
        <f>IF(ISBLANK(A227),"",LOOKUP(A227,[1]ADHERENTS!A:A,[1]ADHERENTS!I:I))</f>
        <v/>
      </c>
      <c r="H227" s="162" t="str">
        <f>IF(ISBLANK(A227),"",LOOKUP(A227,[1]ADHERENTS!A:A,[1]ADHERENTS!G:G))</f>
        <v/>
      </c>
      <c r="I227" s="162" t="str">
        <f>IF(ISBLANK(A227),"",LOOKUP(A227,[1]ADHERENTS!A:A,[1]ADHERENTS!H:H))</f>
        <v/>
      </c>
      <c r="J227" s="162"/>
    </row>
    <row r="228" spans="1:10" ht="12.75" customHeight="1">
      <c r="A228" s="201"/>
      <c r="B228" s="164"/>
      <c r="C228" s="162" t="str">
        <f>IF(ISBLANK(A228),"",LOOKUP(A228,[1]ADHERENTS!A:A,[1]ADHERENTS!B:B))</f>
        <v/>
      </c>
      <c r="D228" s="162" t="str">
        <f>IF(ISBLANK(A228),"",LOOKUP(A228,[1]ADHERENTS!A:A,[1]ADHERENTS!C:C))</f>
        <v/>
      </c>
      <c r="E228" s="162"/>
      <c r="F228" s="162"/>
      <c r="G228" s="162" t="str">
        <f>IF(ISBLANK(A228),"",LOOKUP(A228,[1]ADHERENTS!A:A,[1]ADHERENTS!I:I))</f>
        <v/>
      </c>
      <c r="H228" s="162" t="str">
        <f>IF(ISBLANK(A228),"",LOOKUP(A228,[1]ADHERENTS!A:A,[1]ADHERENTS!G:G))</f>
        <v/>
      </c>
      <c r="I228" s="162" t="str">
        <f>IF(ISBLANK(A228),"",LOOKUP(A228,[1]ADHERENTS!A:A,[1]ADHERENTS!H:H))</f>
        <v/>
      </c>
      <c r="J228" s="162"/>
    </row>
    <row r="229" spans="1:10" ht="12.75" customHeight="1">
      <c r="A229" s="201"/>
      <c r="B229" s="164"/>
      <c r="C229" s="162" t="str">
        <f>IF(ISBLANK(A229),"",LOOKUP(A229,[1]ADHERENTS!A:A,[1]ADHERENTS!B:B))</f>
        <v/>
      </c>
      <c r="D229" s="162" t="str">
        <f>IF(ISBLANK(A229),"",LOOKUP(A229,[1]ADHERENTS!A:A,[1]ADHERENTS!C:C))</f>
        <v/>
      </c>
      <c r="E229" s="162"/>
      <c r="F229" s="162"/>
      <c r="G229" s="162" t="str">
        <f>IF(ISBLANK(A229),"",LOOKUP(A229,[1]ADHERENTS!A:A,[1]ADHERENTS!I:I))</f>
        <v/>
      </c>
      <c r="H229" s="162" t="str">
        <f>IF(ISBLANK(A229),"",LOOKUP(A229,[1]ADHERENTS!A:A,[1]ADHERENTS!G:G))</f>
        <v/>
      </c>
      <c r="I229" s="162" t="str">
        <f>IF(ISBLANK(A229),"",LOOKUP(A229,[1]ADHERENTS!A:A,[1]ADHERENTS!H:H))</f>
        <v/>
      </c>
      <c r="J229" s="162"/>
    </row>
    <row r="230" spans="1:10" ht="12.75" customHeight="1">
      <c r="A230" s="201"/>
      <c r="B230" s="164"/>
      <c r="C230" s="162" t="str">
        <f>IF(ISBLANK(A230),"",LOOKUP(A230,[1]ADHERENTS!A:A,[1]ADHERENTS!B:B))</f>
        <v/>
      </c>
      <c r="D230" s="162" t="str">
        <f>IF(ISBLANK(A230),"",LOOKUP(A230,[1]ADHERENTS!A:A,[1]ADHERENTS!C:C))</f>
        <v/>
      </c>
      <c r="E230" s="162"/>
      <c r="F230" s="162"/>
      <c r="G230" s="162" t="str">
        <f>IF(ISBLANK(A230),"",LOOKUP(A230,[1]ADHERENTS!A:A,[1]ADHERENTS!I:I))</f>
        <v/>
      </c>
      <c r="H230" s="162" t="str">
        <f>IF(ISBLANK(A230),"",LOOKUP(A230,[1]ADHERENTS!A:A,[1]ADHERENTS!G:G))</f>
        <v/>
      </c>
      <c r="I230" s="162" t="str">
        <f>IF(ISBLANK(A230),"",LOOKUP(A230,[1]ADHERENTS!A:A,[1]ADHERENTS!H:H))</f>
        <v/>
      </c>
      <c r="J230" s="162"/>
    </row>
    <row r="231" spans="1:10" ht="12.75" customHeight="1">
      <c r="A231" s="201"/>
      <c r="B231" s="164"/>
      <c r="C231" s="162" t="str">
        <f>IF(ISBLANK(A231),"",LOOKUP(A231,[1]ADHERENTS!A:A,[1]ADHERENTS!B:B))</f>
        <v/>
      </c>
      <c r="D231" s="162" t="str">
        <f>IF(ISBLANK(A231),"",LOOKUP(A231,[1]ADHERENTS!A:A,[1]ADHERENTS!C:C))</f>
        <v/>
      </c>
      <c r="E231" s="162"/>
      <c r="F231" s="162"/>
      <c r="G231" s="162" t="str">
        <f>IF(ISBLANK(A231),"",LOOKUP(A231,[1]ADHERENTS!A:A,[1]ADHERENTS!I:I))</f>
        <v/>
      </c>
      <c r="H231" s="162" t="str">
        <f>IF(ISBLANK(A231),"",LOOKUP(A231,[1]ADHERENTS!A:A,[1]ADHERENTS!G:G))</f>
        <v/>
      </c>
      <c r="I231" s="162" t="str">
        <f>IF(ISBLANK(A231),"",LOOKUP(A231,[1]ADHERENTS!A:A,[1]ADHERENTS!H:H))</f>
        <v/>
      </c>
      <c r="J231" s="162"/>
    </row>
    <row r="232" spans="1:10" ht="12.75" customHeight="1">
      <c r="A232" s="201"/>
      <c r="B232" s="164"/>
      <c r="C232" s="162" t="str">
        <f>IF(ISBLANK(A232),"",LOOKUP(A232,[1]ADHERENTS!A:A,[1]ADHERENTS!B:B))</f>
        <v/>
      </c>
      <c r="D232" s="162" t="str">
        <f>IF(ISBLANK(A232),"",LOOKUP(A232,[1]ADHERENTS!A:A,[1]ADHERENTS!C:C))</f>
        <v/>
      </c>
      <c r="E232" s="162"/>
      <c r="F232" s="162"/>
      <c r="G232" s="162" t="str">
        <f>IF(ISBLANK(A232),"",LOOKUP(A232,[1]ADHERENTS!A:A,[1]ADHERENTS!I:I))</f>
        <v/>
      </c>
      <c r="H232" s="162" t="str">
        <f>IF(ISBLANK(A232),"",LOOKUP(A232,[1]ADHERENTS!A:A,[1]ADHERENTS!G:G))</f>
        <v/>
      </c>
      <c r="I232" s="162" t="str">
        <f>IF(ISBLANK(A232),"",LOOKUP(A232,[1]ADHERENTS!A:A,[1]ADHERENTS!H:H))</f>
        <v/>
      </c>
      <c r="J232" s="162"/>
    </row>
    <row r="233" spans="1:10" ht="12.75" customHeight="1">
      <c r="A233" s="201"/>
      <c r="B233" s="164"/>
      <c r="C233" s="162" t="str">
        <f>IF(ISBLANK(A233),"",LOOKUP(A233,[1]ADHERENTS!A:A,[1]ADHERENTS!B:B))</f>
        <v/>
      </c>
      <c r="D233" s="162" t="str">
        <f>IF(ISBLANK(A233),"",LOOKUP(A233,[1]ADHERENTS!A:A,[1]ADHERENTS!C:C))</f>
        <v/>
      </c>
      <c r="E233" s="162"/>
      <c r="F233" s="162"/>
      <c r="G233" s="162" t="str">
        <f>IF(ISBLANK(A233),"",LOOKUP(A233,[1]ADHERENTS!A:A,[1]ADHERENTS!I:I))</f>
        <v/>
      </c>
      <c r="H233" s="162" t="str">
        <f>IF(ISBLANK(A233),"",LOOKUP(A233,[1]ADHERENTS!A:A,[1]ADHERENTS!G:G))</f>
        <v/>
      </c>
      <c r="I233" s="162" t="str">
        <f>IF(ISBLANK(A233),"",LOOKUP(A233,[1]ADHERENTS!A:A,[1]ADHERENTS!H:H))</f>
        <v/>
      </c>
      <c r="J233" s="162"/>
    </row>
    <row r="234" spans="1:10" ht="12.75" customHeight="1">
      <c r="A234" s="201"/>
      <c r="B234" s="164"/>
      <c r="C234" s="162" t="str">
        <f>IF(ISBLANK(A234),"",LOOKUP(A234,[1]ADHERENTS!A:A,[1]ADHERENTS!B:B))</f>
        <v/>
      </c>
      <c r="D234" s="162" t="str">
        <f>IF(ISBLANK(A234),"",LOOKUP(A234,[1]ADHERENTS!A:A,[1]ADHERENTS!C:C))</f>
        <v/>
      </c>
      <c r="E234" s="162"/>
      <c r="F234" s="162"/>
      <c r="G234" s="162" t="str">
        <f>IF(ISBLANK(A234),"",LOOKUP(A234,[1]ADHERENTS!A:A,[1]ADHERENTS!I:I))</f>
        <v/>
      </c>
      <c r="H234" s="162" t="str">
        <f>IF(ISBLANK(A234),"",LOOKUP(A234,[1]ADHERENTS!A:A,[1]ADHERENTS!G:G))</f>
        <v/>
      </c>
      <c r="I234" s="162" t="str">
        <f>IF(ISBLANK(A234),"",LOOKUP(A234,[1]ADHERENTS!A:A,[1]ADHERENTS!H:H))</f>
        <v/>
      </c>
      <c r="J234" s="162"/>
    </row>
    <row r="235" spans="1:10" ht="12.75" customHeight="1">
      <c r="A235" s="201"/>
      <c r="B235" s="164"/>
      <c r="C235" s="162" t="str">
        <f>IF(ISBLANK(A235),"",LOOKUP(A235,[1]ADHERENTS!A:A,[1]ADHERENTS!B:B))</f>
        <v/>
      </c>
      <c r="D235" s="162" t="str">
        <f>IF(ISBLANK(A235),"",LOOKUP(A235,[1]ADHERENTS!A:A,[1]ADHERENTS!C:C))</f>
        <v/>
      </c>
      <c r="E235" s="162"/>
      <c r="F235" s="162"/>
      <c r="G235" s="162" t="str">
        <f>IF(ISBLANK(A235),"",LOOKUP(A235,[1]ADHERENTS!A:A,[1]ADHERENTS!I:I))</f>
        <v/>
      </c>
      <c r="H235" s="162" t="str">
        <f>IF(ISBLANK(A235),"",LOOKUP(A235,[1]ADHERENTS!A:A,[1]ADHERENTS!G:G))</f>
        <v/>
      </c>
      <c r="I235" s="162" t="str">
        <f>IF(ISBLANK(A235),"",LOOKUP(A235,[1]ADHERENTS!A:A,[1]ADHERENTS!H:H))</f>
        <v/>
      </c>
      <c r="J235" s="162"/>
    </row>
    <row r="236" spans="1:10" ht="12.75" customHeight="1">
      <c r="A236" s="201"/>
      <c r="B236" s="164"/>
      <c r="C236" s="162" t="str">
        <f>IF(ISBLANK(A236),"",LOOKUP(A236,[1]ADHERENTS!A:A,[1]ADHERENTS!B:B))</f>
        <v/>
      </c>
      <c r="D236" s="162" t="str">
        <f>IF(ISBLANK(A236),"",LOOKUP(A236,[1]ADHERENTS!A:A,[1]ADHERENTS!C:C))</f>
        <v/>
      </c>
      <c r="E236" s="162"/>
      <c r="F236" s="162"/>
      <c r="G236" s="162" t="str">
        <f>IF(ISBLANK(A236),"",LOOKUP(A236,[1]ADHERENTS!A:A,[1]ADHERENTS!I:I))</f>
        <v/>
      </c>
      <c r="H236" s="162" t="str">
        <f>IF(ISBLANK(A236),"",LOOKUP(A236,[1]ADHERENTS!A:A,[1]ADHERENTS!G:G))</f>
        <v/>
      </c>
      <c r="I236" s="162" t="str">
        <f>IF(ISBLANK(A236),"",LOOKUP(A236,[1]ADHERENTS!A:A,[1]ADHERENTS!H:H))</f>
        <v/>
      </c>
      <c r="J236" s="162"/>
    </row>
    <row r="237" spans="1:10" ht="12.75" customHeight="1">
      <c r="A237" s="201"/>
      <c r="B237" s="164"/>
      <c r="C237" s="162" t="str">
        <f>IF(ISBLANK(A237),"",LOOKUP(A237,[1]ADHERENTS!A:A,[1]ADHERENTS!B:B))</f>
        <v/>
      </c>
      <c r="D237" s="162" t="str">
        <f>IF(ISBLANK(A237),"",LOOKUP(A237,[1]ADHERENTS!A:A,[1]ADHERENTS!C:C))</f>
        <v/>
      </c>
      <c r="E237" s="162"/>
      <c r="F237" s="162"/>
      <c r="G237" s="162" t="str">
        <f>IF(ISBLANK(A237),"",LOOKUP(A237,[1]ADHERENTS!A:A,[1]ADHERENTS!I:I))</f>
        <v/>
      </c>
      <c r="H237" s="162" t="str">
        <f>IF(ISBLANK(A237),"",LOOKUP(A237,[1]ADHERENTS!A:A,[1]ADHERENTS!G:G))</f>
        <v/>
      </c>
      <c r="I237" s="162" t="str">
        <f>IF(ISBLANK(A237),"",LOOKUP(A237,[1]ADHERENTS!A:A,[1]ADHERENTS!H:H))</f>
        <v/>
      </c>
      <c r="J237" s="162"/>
    </row>
    <row r="238" spans="1:10" ht="12.75" customHeight="1">
      <c r="A238" s="201"/>
      <c r="B238" s="164"/>
      <c r="C238" s="162" t="str">
        <f>IF(ISBLANK(A238),"",LOOKUP(A238,[1]ADHERENTS!A:A,[1]ADHERENTS!B:B))</f>
        <v/>
      </c>
      <c r="D238" s="162" t="str">
        <f>IF(ISBLANK(A238),"",LOOKUP(A238,[1]ADHERENTS!A:A,[1]ADHERENTS!C:C))</f>
        <v/>
      </c>
      <c r="E238" s="162"/>
      <c r="F238" s="162"/>
      <c r="G238" s="162" t="str">
        <f>IF(ISBLANK(A238),"",LOOKUP(A238,[1]ADHERENTS!A:A,[1]ADHERENTS!I:I))</f>
        <v/>
      </c>
      <c r="H238" s="162" t="str">
        <f>IF(ISBLANK(A238),"",LOOKUP(A238,[1]ADHERENTS!A:A,[1]ADHERENTS!G:G))</f>
        <v/>
      </c>
      <c r="I238" s="162" t="str">
        <f>IF(ISBLANK(A238),"",LOOKUP(A238,[1]ADHERENTS!A:A,[1]ADHERENTS!H:H))</f>
        <v/>
      </c>
      <c r="J238" s="162"/>
    </row>
    <row r="239" spans="1:10" ht="12.75" customHeight="1">
      <c r="A239" s="201"/>
      <c r="B239" s="164"/>
      <c r="C239" s="162" t="str">
        <f>IF(ISBLANK(A239),"",LOOKUP(A239,[1]ADHERENTS!A:A,[1]ADHERENTS!B:B))</f>
        <v/>
      </c>
      <c r="D239" s="162" t="str">
        <f>IF(ISBLANK(A239),"",LOOKUP(A239,[1]ADHERENTS!A:A,[1]ADHERENTS!C:C))</f>
        <v/>
      </c>
      <c r="E239" s="162"/>
      <c r="F239" s="162"/>
      <c r="G239" s="162" t="str">
        <f>IF(ISBLANK(A239),"",LOOKUP(A239,[1]ADHERENTS!A:A,[1]ADHERENTS!I:I))</f>
        <v/>
      </c>
      <c r="H239" s="162" t="str">
        <f>IF(ISBLANK(A239),"",LOOKUP(A239,[1]ADHERENTS!A:A,[1]ADHERENTS!G:G))</f>
        <v/>
      </c>
      <c r="I239" s="162" t="str">
        <f>IF(ISBLANK(A239),"",LOOKUP(A239,[1]ADHERENTS!A:A,[1]ADHERENTS!H:H))</f>
        <v/>
      </c>
      <c r="J239" s="162"/>
    </row>
    <row r="240" spans="1:10" ht="12.75" customHeight="1">
      <c r="A240" s="201"/>
      <c r="B240" s="164"/>
      <c r="C240" s="162" t="str">
        <f>IF(ISBLANK(A240),"",LOOKUP(A240,[1]ADHERENTS!A:A,[1]ADHERENTS!B:B))</f>
        <v/>
      </c>
      <c r="D240" s="162" t="str">
        <f>IF(ISBLANK(A240),"",LOOKUP(A240,[1]ADHERENTS!A:A,[1]ADHERENTS!C:C))</f>
        <v/>
      </c>
      <c r="E240" s="162"/>
      <c r="F240" s="162"/>
      <c r="G240" s="162" t="str">
        <f>IF(ISBLANK(A240),"",LOOKUP(A240,[1]ADHERENTS!A:A,[1]ADHERENTS!I:I))</f>
        <v/>
      </c>
      <c r="H240" s="162" t="str">
        <f>IF(ISBLANK(A240),"",LOOKUP(A240,[1]ADHERENTS!A:A,[1]ADHERENTS!G:G))</f>
        <v/>
      </c>
      <c r="I240" s="162" t="str">
        <f>IF(ISBLANK(A240),"",LOOKUP(A240,[1]ADHERENTS!A:A,[1]ADHERENTS!H:H))</f>
        <v/>
      </c>
      <c r="J240" s="162"/>
    </row>
    <row r="241" spans="1:10" ht="12.75" customHeight="1">
      <c r="A241" s="201"/>
      <c r="B241" s="164"/>
      <c r="C241" s="162" t="str">
        <f>IF(ISBLANK(A241),"",LOOKUP(A241,[1]ADHERENTS!A:A,[1]ADHERENTS!B:B))</f>
        <v/>
      </c>
      <c r="D241" s="162" t="str">
        <f>IF(ISBLANK(A241),"",LOOKUP(A241,[1]ADHERENTS!A:A,[1]ADHERENTS!C:C))</f>
        <v/>
      </c>
      <c r="E241" s="162"/>
      <c r="F241" s="162"/>
      <c r="G241" s="162" t="str">
        <f>IF(ISBLANK(A241),"",LOOKUP(A241,[1]ADHERENTS!A:A,[1]ADHERENTS!I:I))</f>
        <v/>
      </c>
      <c r="H241" s="162" t="str">
        <f>IF(ISBLANK(A241),"",LOOKUP(A241,[1]ADHERENTS!A:A,[1]ADHERENTS!G:G))</f>
        <v/>
      </c>
      <c r="I241" s="162" t="str">
        <f>IF(ISBLANK(A241),"",LOOKUP(A241,[1]ADHERENTS!A:A,[1]ADHERENTS!H:H))</f>
        <v/>
      </c>
      <c r="J241" s="162"/>
    </row>
    <row r="242" spans="1:10" ht="12.75" customHeight="1">
      <c r="A242" s="201"/>
      <c r="B242" s="164"/>
      <c r="C242" s="162" t="str">
        <f>IF(ISBLANK(A242),"",LOOKUP(A242,[1]ADHERENTS!A:A,[1]ADHERENTS!B:B))</f>
        <v/>
      </c>
      <c r="D242" s="162" t="str">
        <f>IF(ISBLANK(A242),"",LOOKUP(A242,[1]ADHERENTS!A:A,[1]ADHERENTS!C:C))</f>
        <v/>
      </c>
      <c r="E242" s="162"/>
      <c r="F242" s="162"/>
      <c r="G242" s="162" t="str">
        <f>IF(ISBLANK(A242),"",LOOKUP(A242,[1]ADHERENTS!A:A,[1]ADHERENTS!I:I))</f>
        <v/>
      </c>
      <c r="H242" s="162" t="str">
        <f>IF(ISBLANK(A242),"",LOOKUP(A242,[1]ADHERENTS!A:A,[1]ADHERENTS!G:G))</f>
        <v/>
      </c>
      <c r="I242" s="162" t="str">
        <f>IF(ISBLANK(A242),"",LOOKUP(A242,[1]ADHERENTS!A:A,[1]ADHERENTS!H:H))</f>
        <v/>
      </c>
      <c r="J242" s="162"/>
    </row>
    <row r="243" spans="1:10" ht="12.75" customHeight="1">
      <c r="A243" s="201"/>
      <c r="B243" s="164"/>
      <c r="C243" s="162" t="str">
        <f>IF(ISBLANK(A243),"",LOOKUP(A243,[1]ADHERENTS!A:A,[1]ADHERENTS!B:B))</f>
        <v/>
      </c>
      <c r="D243" s="162" t="str">
        <f>IF(ISBLANK(A243),"",LOOKUP(A243,[1]ADHERENTS!A:A,[1]ADHERENTS!C:C))</f>
        <v/>
      </c>
      <c r="E243" s="162"/>
      <c r="F243" s="162"/>
      <c r="G243" s="162" t="str">
        <f>IF(ISBLANK(A243),"",LOOKUP(A243,[1]ADHERENTS!A:A,[1]ADHERENTS!I:I))</f>
        <v/>
      </c>
      <c r="H243" s="162" t="str">
        <f>IF(ISBLANK(A243),"",LOOKUP(A243,[1]ADHERENTS!A:A,[1]ADHERENTS!G:G))</f>
        <v/>
      </c>
      <c r="I243" s="162" t="str">
        <f>IF(ISBLANK(A243),"",LOOKUP(A243,[1]ADHERENTS!A:A,[1]ADHERENTS!H:H))</f>
        <v/>
      </c>
      <c r="J243" s="162"/>
    </row>
    <row r="244" spans="1:10" ht="12.75" customHeight="1">
      <c r="A244" s="201"/>
      <c r="B244" s="164"/>
      <c r="C244" s="162" t="str">
        <f>IF(ISBLANK(A244),"",LOOKUP(A244,[1]ADHERENTS!A:A,[1]ADHERENTS!B:B))</f>
        <v/>
      </c>
      <c r="D244" s="162" t="str">
        <f>IF(ISBLANK(A244),"",LOOKUP(A244,[1]ADHERENTS!A:A,[1]ADHERENTS!C:C))</f>
        <v/>
      </c>
      <c r="E244" s="162"/>
      <c r="F244" s="162"/>
      <c r="G244" s="162" t="str">
        <f>IF(ISBLANK(A244),"",LOOKUP(A244,[1]ADHERENTS!A:A,[1]ADHERENTS!I:I))</f>
        <v/>
      </c>
      <c r="H244" s="162" t="str">
        <f>IF(ISBLANK(A244),"",LOOKUP(A244,[1]ADHERENTS!A:A,[1]ADHERENTS!G:G))</f>
        <v/>
      </c>
      <c r="I244" s="162" t="str">
        <f>IF(ISBLANK(A244),"",LOOKUP(A244,[1]ADHERENTS!A:A,[1]ADHERENTS!H:H))</f>
        <v/>
      </c>
      <c r="J244" s="162"/>
    </row>
    <row r="245" spans="1:10" ht="12.75" customHeight="1">
      <c r="A245" s="201"/>
      <c r="B245" s="164"/>
      <c r="C245" s="162" t="str">
        <f>IF(ISBLANK(A245),"",LOOKUP(A245,[1]ADHERENTS!A:A,[1]ADHERENTS!B:B))</f>
        <v/>
      </c>
      <c r="D245" s="162" t="str">
        <f>IF(ISBLANK(A245),"",LOOKUP(A245,[1]ADHERENTS!A:A,[1]ADHERENTS!C:C))</f>
        <v/>
      </c>
      <c r="E245" s="162"/>
      <c r="F245" s="162"/>
      <c r="G245" s="162" t="str">
        <f>IF(ISBLANK(A245),"",LOOKUP(A245,[1]ADHERENTS!A:A,[1]ADHERENTS!I:I))</f>
        <v/>
      </c>
      <c r="H245" s="162" t="str">
        <f>IF(ISBLANK(A245),"",LOOKUP(A245,[1]ADHERENTS!A:A,[1]ADHERENTS!G:G))</f>
        <v/>
      </c>
      <c r="I245" s="162" t="str">
        <f>IF(ISBLANK(A245),"",LOOKUP(A245,[1]ADHERENTS!A:A,[1]ADHERENTS!H:H))</f>
        <v/>
      </c>
      <c r="J245" s="162"/>
    </row>
    <row r="246" spans="1:10" ht="12.75" customHeight="1">
      <c r="A246" s="201"/>
      <c r="B246" s="164"/>
      <c r="C246" s="162" t="str">
        <f>IF(ISBLANK(A246),"",LOOKUP(A246,[1]ADHERENTS!A:A,[1]ADHERENTS!B:B))</f>
        <v/>
      </c>
      <c r="D246" s="162" t="str">
        <f>IF(ISBLANK(A246),"",LOOKUP(A246,[1]ADHERENTS!A:A,[1]ADHERENTS!C:C))</f>
        <v/>
      </c>
      <c r="E246" s="162"/>
      <c r="F246" s="162"/>
      <c r="G246" s="162" t="str">
        <f>IF(ISBLANK(A246),"",LOOKUP(A246,[1]ADHERENTS!A:A,[1]ADHERENTS!I:I))</f>
        <v/>
      </c>
      <c r="H246" s="162" t="str">
        <f>IF(ISBLANK(A246),"",LOOKUP(A246,[1]ADHERENTS!A:A,[1]ADHERENTS!G:G))</f>
        <v/>
      </c>
      <c r="I246" s="162" t="str">
        <f>IF(ISBLANK(A246),"",LOOKUP(A246,[1]ADHERENTS!A:A,[1]ADHERENTS!H:H))</f>
        <v/>
      </c>
      <c r="J246" s="162"/>
    </row>
    <row r="247" spans="1:10" ht="12.75" customHeight="1">
      <c r="A247" s="201"/>
      <c r="B247" s="164"/>
      <c r="C247" s="162" t="str">
        <f>IF(ISBLANK(A247),"",LOOKUP(A247,[1]ADHERENTS!A:A,[1]ADHERENTS!B:B))</f>
        <v/>
      </c>
      <c r="D247" s="162" t="str">
        <f>IF(ISBLANK(A247),"",LOOKUP(A247,[1]ADHERENTS!A:A,[1]ADHERENTS!C:C))</f>
        <v/>
      </c>
      <c r="E247" s="162"/>
      <c r="F247" s="162"/>
      <c r="G247" s="162" t="str">
        <f>IF(ISBLANK(A247),"",LOOKUP(A247,[1]ADHERENTS!A:A,[1]ADHERENTS!I:I))</f>
        <v/>
      </c>
      <c r="H247" s="162" t="str">
        <f>IF(ISBLANK(A247),"",LOOKUP(A247,[1]ADHERENTS!A:A,[1]ADHERENTS!G:G))</f>
        <v/>
      </c>
      <c r="I247" s="162" t="str">
        <f>IF(ISBLANK(A247),"",LOOKUP(A247,[1]ADHERENTS!A:A,[1]ADHERENTS!H:H))</f>
        <v/>
      </c>
      <c r="J247" s="162"/>
    </row>
    <row r="248" spans="1:10" ht="12.75" customHeight="1">
      <c r="A248" s="201"/>
      <c r="B248" s="164"/>
      <c r="C248" s="162" t="str">
        <f>IF(ISBLANK(A248),"",LOOKUP(A248,[1]ADHERENTS!A:A,[1]ADHERENTS!B:B))</f>
        <v/>
      </c>
      <c r="D248" s="162" t="str">
        <f>IF(ISBLANK(A248),"",LOOKUP(A248,[1]ADHERENTS!A:A,[1]ADHERENTS!C:C))</f>
        <v/>
      </c>
      <c r="E248" s="162"/>
      <c r="F248" s="162"/>
      <c r="G248" s="162" t="str">
        <f>IF(ISBLANK(A248),"",LOOKUP(A248,[1]ADHERENTS!A:A,[1]ADHERENTS!I:I))</f>
        <v/>
      </c>
      <c r="H248" s="162" t="str">
        <f>IF(ISBLANK(A248),"",LOOKUP(A248,[1]ADHERENTS!A:A,[1]ADHERENTS!G:G))</f>
        <v/>
      </c>
      <c r="I248" s="162" t="str">
        <f>IF(ISBLANK(A248),"",LOOKUP(A248,[1]ADHERENTS!A:A,[1]ADHERENTS!H:H))</f>
        <v/>
      </c>
      <c r="J248" s="162"/>
    </row>
    <row r="249" spans="1:10" ht="12.75" customHeight="1">
      <c r="A249" s="201"/>
      <c r="B249" s="164"/>
      <c r="C249" s="162" t="str">
        <f>IF(ISBLANK(A249),"",LOOKUP(A249,[1]ADHERENTS!A:A,[1]ADHERENTS!B:B))</f>
        <v/>
      </c>
      <c r="D249" s="162" t="str">
        <f>IF(ISBLANK(A249),"",LOOKUP(A249,[1]ADHERENTS!A:A,[1]ADHERENTS!C:C))</f>
        <v/>
      </c>
      <c r="E249" s="162"/>
      <c r="F249" s="162"/>
      <c r="G249" s="162" t="str">
        <f>IF(ISBLANK(A249),"",LOOKUP(A249,[1]ADHERENTS!A:A,[1]ADHERENTS!I:I))</f>
        <v/>
      </c>
      <c r="H249" s="162" t="str">
        <f>IF(ISBLANK(A249),"",LOOKUP(A249,[1]ADHERENTS!A:A,[1]ADHERENTS!G:G))</f>
        <v/>
      </c>
      <c r="I249" s="162" t="str">
        <f>IF(ISBLANK(A249),"",LOOKUP(A249,[1]ADHERENTS!A:A,[1]ADHERENTS!H:H))</f>
        <v/>
      </c>
      <c r="J249" s="162"/>
    </row>
    <row r="250" spans="1:10" ht="12.75" customHeight="1">
      <c r="A250" s="201"/>
      <c r="B250" s="164"/>
      <c r="C250" s="162" t="str">
        <f>IF(ISBLANK(A250),"",LOOKUP(A250,[1]ADHERENTS!A:A,[1]ADHERENTS!B:B))</f>
        <v/>
      </c>
      <c r="D250" s="162" t="str">
        <f>IF(ISBLANK(A250),"",LOOKUP(A250,[1]ADHERENTS!A:A,[1]ADHERENTS!C:C))</f>
        <v/>
      </c>
      <c r="E250" s="162"/>
      <c r="F250" s="162"/>
      <c r="G250" s="162" t="str">
        <f>IF(ISBLANK(A250),"",LOOKUP(A250,[1]ADHERENTS!A:A,[1]ADHERENTS!I:I))</f>
        <v/>
      </c>
      <c r="H250" s="162" t="str">
        <f>IF(ISBLANK(A250),"",LOOKUP(A250,[1]ADHERENTS!A:A,[1]ADHERENTS!G:G))</f>
        <v/>
      </c>
      <c r="I250" s="162" t="str">
        <f>IF(ISBLANK(A250),"",LOOKUP(A250,[1]ADHERENTS!A:A,[1]ADHERENTS!H:H))</f>
        <v/>
      </c>
      <c r="J250" s="162"/>
    </row>
    <row r="251" spans="1:10" ht="12.75" customHeight="1">
      <c r="A251" s="201"/>
      <c r="B251" s="164"/>
      <c r="C251" s="162" t="str">
        <f>IF(ISBLANK(A251),"",LOOKUP(A251,[1]ADHERENTS!A:A,[1]ADHERENTS!B:B))</f>
        <v/>
      </c>
      <c r="D251" s="162" t="str">
        <f>IF(ISBLANK(A251),"",LOOKUP(A251,[1]ADHERENTS!A:A,[1]ADHERENTS!C:C))</f>
        <v/>
      </c>
      <c r="E251" s="162"/>
      <c r="F251" s="162"/>
      <c r="G251" s="162" t="str">
        <f>IF(ISBLANK(A251),"",LOOKUP(A251,[1]ADHERENTS!A:A,[1]ADHERENTS!I:I))</f>
        <v/>
      </c>
      <c r="H251" s="162" t="str">
        <f>IF(ISBLANK(A251),"",LOOKUP(A251,[1]ADHERENTS!A:A,[1]ADHERENTS!G:G))</f>
        <v/>
      </c>
      <c r="I251" s="162" t="str">
        <f>IF(ISBLANK(A251),"",LOOKUP(A251,[1]ADHERENTS!A:A,[1]ADHERENTS!H:H))</f>
        <v/>
      </c>
      <c r="J251" s="162"/>
    </row>
    <row r="252" spans="1:10" ht="12.75" customHeight="1">
      <c r="A252" s="201"/>
      <c r="B252" s="164"/>
      <c r="C252" s="162" t="str">
        <f>IF(ISBLANK(A252),"",LOOKUP(A252,[1]ADHERENTS!A:A,[1]ADHERENTS!B:B))</f>
        <v/>
      </c>
      <c r="D252" s="162" t="str">
        <f>IF(ISBLANK(A252),"",LOOKUP(A252,[1]ADHERENTS!A:A,[1]ADHERENTS!C:C))</f>
        <v/>
      </c>
      <c r="E252" s="162"/>
      <c r="F252" s="162"/>
      <c r="G252" s="162" t="str">
        <f>IF(ISBLANK(A252),"",LOOKUP(A252,[1]ADHERENTS!A:A,[1]ADHERENTS!I:I))</f>
        <v/>
      </c>
      <c r="H252" s="162" t="str">
        <f>IF(ISBLANK(A252),"",LOOKUP(A252,[1]ADHERENTS!A:A,[1]ADHERENTS!G:G))</f>
        <v/>
      </c>
      <c r="I252" s="162" t="str">
        <f>IF(ISBLANK(A252),"",LOOKUP(A252,[1]ADHERENTS!A:A,[1]ADHERENTS!H:H))</f>
        <v/>
      </c>
      <c r="J252" s="162"/>
    </row>
    <row r="253" spans="1:10" ht="12.75" customHeight="1">
      <c r="A253" s="201"/>
      <c r="B253" s="164"/>
      <c r="C253" s="162" t="str">
        <f>IF(ISBLANK(A253),"",LOOKUP(A253,[1]ADHERENTS!A:A,[1]ADHERENTS!B:B))</f>
        <v/>
      </c>
      <c r="D253" s="162" t="str">
        <f>IF(ISBLANK(A253),"",LOOKUP(A253,[1]ADHERENTS!A:A,[1]ADHERENTS!C:C))</f>
        <v/>
      </c>
      <c r="E253" s="162"/>
      <c r="F253" s="162"/>
      <c r="G253" s="162" t="str">
        <f>IF(ISBLANK(A253),"",LOOKUP(A253,[1]ADHERENTS!A:A,[1]ADHERENTS!I:I))</f>
        <v/>
      </c>
      <c r="H253" s="162" t="str">
        <f>IF(ISBLANK(A253),"",LOOKUP(A253,[1]ADHERENTS!A:A,[1]ADHERENTS!G:G))</f>
        <v/>
      </c>
      <c r="I253" s="162" t="str">
        <f>IF(ISBLANK(A253),"",LOOKUP(A253,[1]ADHERENTS!A:A,[1]ADHERENTS!H:H))</f>
        <v/>
      </c>
      <c r="J253" s="162"/>
    </row>
    <row r="254" spans="1:10" ht="12.75" customHeight="1">
      <c r="A254" s="201"/>
      <c r="B254" s="164"/>
      <c r="C254" s="162" t="str">
        <f>IF(ISBLANK(A254),"",LOOKUP(A254,[1]ADHERENTS!A:A,[1]ADHERENTS!B:B))</f>
        <v/>
      </c>
      <c r="D254" s="162" t="str">
        <f>IF(ISBLANK(A254),"",LOOKUP(A254,[1]ADHERENTS!A:A,[1]ADHERENTS!C:C))</f>
        <v/>
      </c>
      <c r="E254" s="162"/>
      <c r="F254" s="162"/>
      <c r="G254" s="162" t="str">
        <f>IF(ISBLANK(A254),"",LOOKUP(A254,[1]ADHERENTS!A:A,[1]ADHERENTS!I:I))</f>
        <v/>
      </c>
      <c r="H254" s="162" t="str">
        <f>IF(ISBLANK(A254),"",LOOKUP(A254,[1]ADHERENTS!A:A,[1]ADHERENTS!G:G))</f>
        <v/>
      </c>
      <c r="I254" s="162" t="str">
        <f>IF(ISBLANK(A254),"",LOOKUP(A254,[1]ADHERENTS!A:A,[1]ADHERENTS!H:H))</f>
        <v/>
      </c>
      <c r="J254" s="162"/>
    </row>
    <row r="255" spans="1:10" ht="12.75" customHeight="1">
      <c r="A255" s="201"/>
      <c r="B255" s="164"/>
      <c r="C255" s="162" t="str">
        <f>IF(ISBLANK(A255),"",LOOKUP(A255,[1]ADHERENTS!A:A,[1]ADHERENTS!B:B))</f>
        <v/>
      </c>
      <c r="D255" s="162" t="str">
        <f>IF(ISBLANK(A255),"",LOOKUP(A255,[1]ADHERENTS!A:A,[1]ADHERENTS!C:C))</f>
        <v/>
      </c>
      <c r="E255" s="162"/>
      <c r="F255" s="162"/>
      <c r="G255" s="162" t="str">
        <f>IF(ISBLANK(A255),"",LOOKUP(A255,[1]ADHERENTS!A:A,[1]ADHERENTS!I:I))</f>
        <v/>
      </c>
      <c r="H255" s="162" t="str">
        <f>IF(ISBLANK(A255),"",LOOKUP(A255,[1]ADHERENTS!A:A,[1]ADHERENTS!G:G))</f>
        <v/>
      </c>
      <c r="I255" s="162" t="str">
        <f>IF(ISBLANK(A255),"",LOOKUP(A255,[1]ADHERENTS!A:A,[1]ADHERENTS!H:H))</f>
        <v/>
      </c>
      <c r="J255" s="162"/>
    </row>
    <row r="256" spans="1:10" ht="12.75" customHeight="1">
      <c r="A256" s="201"/>
      <c r="B256" s="164"/>
      <c r="C256" s="162" t="str">
        <f>IF(ISBLANK(A256),"",LOOKUP(A256,[1]ADHERENTS!A:A,[1]ADHERENTS!B:B))</f>
        <v/>
      </c>
      <c r="D256" s="162" t="str">
        <f>IF(ISBLANK(A256),"",LOOKUP(A256,[1]ADHERENTS!A:A,[1]ADHERENTS!C:C))</f>
        <v/>
      </c>
      <c r="E256" s="162"/>
      <c r="F256" s="162"/>
      <c r="G256" s="162" t="str">
        <f>IF(ISBLANK(A256),"",LOOKUP(A256,[1]ADHERENTS!A:A,[1]ADHERENTS!I:I))</f>
        <v/>
      </c>
      <c r="H256" s="162" t="str">
        <f>IF(ISBLANK(A256),"",LOOKUP(A256,[1]ADHERENTS!A:A,[1]ADHERENTS!G:G))</f>
        <v/>
      </c>
      <c r="I256" s="162" t="str">
        <f>IF(ISBLANK(A256),"",LOOKUP(A256,[1]ADHERENTS!A:A,[1]ADHERENTS!H:H))</f>
        <v/>
      </c>
      <c r="J256" s="162"/>
    </row>
    <row r="257" spans="1:10" ht="12.75" customHeight="1">
      <c r="A257" s="201"/>
      <c r="B257" s="164"/>
      <c r="C257" s="162" t="str">
        <f>IF(ISBLANK(A257),"",LOOKUP(A257,[1]ADHERENTS!A:A,[1]ADHERENTS!B:B))</f>
        <v/>
      </c>
      <c r="D257" s="162" t="str">
        <f>IF(ISBLANK(A257),"",LOOKUP(A257,[1]ADHERENTS!A:A,[1]ADHERENTS!C:C))</f>
        <v/>
      </c>
      <c r="E257" s="162"/>
      <c r="F257" s="162"/>
      <c r="G257" s="162" t="str">
        <f>IF(ISBLANK(A257),"",LOOKUP(A257,[1]ADHERENTS!A:A,[1]ADHERENTS!I:I))</f>
        <v/>
      </c>
      <c r="H257" s="162" t="str">
        <f>IF(ISBLANK(A257),"",LOOKUP(A257,[1]ADHERENTS!A:A,[1]ADHERENTS!G:G))</f>
        <v/>
      </c>
      <c r="I257" s="162" t="str">
        <f>IF(ISBLANK(A257),"",LOOKUP(A257,[1]ADHERENTS!A:A,[1]ADHERENTS!H:H))</f>
        <v/>
      </c>
      <c r="J257" s="162"/>
    </row>
    <row r="258" spans="1:10" ht="12.75" customHeight="1">
      <c r="A258" s="201"/>
      <c r="B258" s="164"/>
      <c r="C258" s="162" t="str">
        <f>IF(ISBLANK(A258),"",LOOKUP(A258,[1]ADHERENTS!A:A,[1]ADHERENTS!B:B))</f>
        <v/>
      </c>
      <c r="D258" s="162" t="str">
        <f>IF(ISBLANK(A258),"",LOOKUP(A258,[1]ADHERENTS!A:A,[1]ADHERENTS!C:C))</f>
        <v/>
      </c>
      <c r="E258" s="162"/>
      <c r="F258" s="162"/>
      <c r="G258" s="162" t="str">
        <f>IF(ISBLANK(A258),"",LOOKUP(A258,[1]ADHERENTS!A:A,[1]ADHERENTS!I:I))</f>
        <v/>
      </c>
      <c r="H258" s="162" t="str">
        <f>IF(ISBLANK(A258),"",LOOKUP(A258,[1]ADHERENTS!A:A,[1]ADHERENTS!G:G))</f>
        <v/>
      </c>
      <c r="I258" s="162" t="str">
        <f>IF(ISBLANK(A258),"",LOOKUP(A258,[1]ADHERENTS!A:A,[1]ADHERENTS!H:H))</f>
        <v/>
      </c>
      <c r="J258" s="162"/>
    </row>
    <row r="259" spans="1:10" ht="12.75" customHeight="1">
      <c r="A259" s="201"/>
      <c r="B259" s="164"/>
      <c r="C259" s="162" t="str">
        <f>IF(ISBLANK(A259),"",LOOKUP(A259,[1]ADHERENTS!A:A,[1]ADHERENTS!B:B))</f>
        <v/>
      </c>
      <c r="D259" s="162" t="str">
        <f>IF(ISBLANK(A259),"",LOOKUP(A259,[1]ADHERENTS!A:A,[1]ADHERENTS!C:C))</f>
        <v/>
      </c>
      <c r="E259" s="162"/>
      <c r="F259" s="162"/>
      <c r="G259" s="162" t="str">
        <f>IF(ISBLANK(A259),"",LOOKUP(A259,[1]ADHERENTS!A:A,[1]ADHERENTS!I:I))</f>
        <v/>
      </c>
      <c r="H259" s="162" t="str">
        <f>IF(ISBLANK(A259),"",LOOKUP(A259,[1]ADHERENTS!A:A,[1]ADHERENTS!G:G))</f>
        <v/>
      </c>
      <c r="I259" s="162" t="str">
        <f>IF(ISBLANK(A259),"",LOOKUP(A259,[1]ADHERENTS!A:A,[1]ADHERENTS!H:H))</f>
        <v/>
      </c>
      <c r="J259" s="162"/>
    </row>
    <row r="260" spans="1:10" ht="12.75" customHeight="1">
      <c r="A260" s="201"/>
      <c r="B260" s="164"/>
      <c r="C260" s="162" t="str">
        <f>IF(ISBLANK(A260),"",LOOKUP(A260,[1]ADHERENTS!A:A,[1]ADHERENTS!B:B))</f>
        <v/>
      </c>
      <c r="D260" s="162" t="str">
        <f>IF(ISBLANK(A260),"",LOOKUP(A260,[1]ADHERENTS!A:A,[1]ADHERENTS!C:C))</f>
        <v/>
      </c>
      <c r="E260" s="162"/>
      <c r="F260" s="162"/>
      <c r="G260" s="162" t="str">
        <f>IF(ISBLANK(A260),"",LOOKUP(A260,[1]ADHERENTS!A:A,[1]ADHERENTS!I:I))</f>
        <v/>
      </c>
      <c r="H260" s="162" t="str">
        <f>IF(ISBLANK(A260),"",LOOKUP(A260,[1]ADHERENTS!A:A,[1]ADHERENTS!G:G))</f>
        <v/>
      </c>
      <c r="I260" s="162" t="str">
        <f>IF(ISBLANK(A260),"",LOOKUP(A260,[1]ADHERENTS!A:A,[1]ADHERENTS!H:H))</f>
        <v/>
      </c>
      <c r="J260" s="162"/>
    </row>
    <row r="261" spans="1:10" ht="12.75" customHeight="1">
      <c r="A261" s="201"/>
      <c r="B261" s="164"/>
      <c r="C261" s="162" t="str">
        <f>IF(ISBLANK(A261),"",LOOKUP(A261,[1]ADHERENTS!A:A,[1]ADHERENTS!B:B))</f>
        <v/>
      </c>
      <c r="D261" s="162" t="str">
        <f>IF(ISBLANK(A261),"",LOOKUP(A261,[1]ADHERENTS!A:A,[1]ADHERENTS!C:C))</f>
        <v/>
      </c>
      <c r="E261" s="162"/>
      <c r="F261" s="162"/>
      <c r="G261" s="162" t="str">
        <f>IF(ISBLANK(A261),"",LOOKUP(A261,[1]ADHERENTS!A:A,[1]ADHERENTS!I:I))</f>
        <v/>
      </c>
      <c r="H261" s="162" t="str">
        <f>IF(ISBLANK(A261),"",LOOKUP(A261,[1]ADHERENTS!A:A,[1]ADHERENTS!G:G))</f>
        <v/>
      </c>
      <c r="I261" s="162" t="str">
        <f>IF(ISBLANK(A261),"",LOOKUP(A261,[1]ADHERENTS!A:A,[1]ADHERENTS!H:H))</f>
        <v/>
      </c>
      <c r="J261" s="162"/>
    </row>
    <row r="262" spans="1:10" ht="12.75" customHeight="1">
      <c r="A262" s="201"/>
      <c r="B262" s="164"/>
      <c r="C262" s="162" t="str">
        <f>IF(ISBLANK(A262),"",LOOKUP(A262,[1]ADHERENTS!A:A,[1]ADHERENTS!B:B))</f>
        <v/>
      </c>
      <c r="D262" s="162" t="str">
        <f>IF(ISBLANK(A262),"",LOOKUP(A262,[1]ADHERENTS!A:A,[1]ADHERENTS!C:C))</f>
        <v/>
      </c>
      <c r="E262" s="162"/>
      <c r="F262" s="162"/>
      <c r="G262" s="162" t="str">
        <f>IF(ISBLANK(A262),"",LOOKUP(A262,[1]ADHERENTS!A:A,[1]ADHERENTS!I:I))</f>
        <v/>
      </c>
      <c r="H262" s="162" t="str">
        <f>IF(ISBLANK(A262),"",LOOKUP(A262,[1]ADHERENTS!A:A,[1]ADHERENTS!G:G))</f>
        <v/>
      </c>
      <c r="I262" s="162" t="str">
        <f>IF(ISBLANK(A262),"",LOOKUP(A262,[1]ADHERENTS!A:A,[1]ADHERENTS!H:H))</f>
        <v/>
      </c>
      <c r="J262" s="162"/>
    </row>
    <row r="263" spans="1:10" ht="12.75" customHeight="1">
      <c r="A263" s="201"/>
      <c r="B263" s="164"/>
      <c r="C263" s="162" t="str">
        <f>IF(ISBLANK(A263),"",LOOKUP(A263,[1]ADHERENTS!A:A,[1]ADHERENTS!B:B))</f>
        <v/>
      </c>
      <c r="D263" s="162" t="str">
        <f>IF(ISBLANK(A263),"",LOOKUP(A263,[1]ADHERENTS!A:A,[1]ADHERENTS!C:C))</f>
        <v/>
      </c>
      <c r="E263" s="162"/>
      <c r="F263" s="162"/>
      <c r="G263" s="162" t="str">
        <f>IF(ISBLANK(A263),"",LOOKUP(A263,[1]ADHERENTS!A:A,[1]ADHERENTS!I:I))</f>
        <v/>
      </c>
      <c r="H263" s="162" t="str">
        <f>IF(ISBLANK(A263),"",LOOKUP(A263,[1]ADHERENTS!A:A,[1]ADHERENTS!G:G))</f>
        <v/>
      </c>
      <c r="I263" s="162" t="str">
        <f>IF(ISBLANK(A263),"",LOOKUP(A263,[1]ADHERENTS!A:A,[1]ADHERENTS!H:H))</f>
        <v/>
      </c>
      <c r="J263" s="162"/>
    </row>
    <row r="264" spans="1:10" ht="12.75" customHeight="1">
      <c r="A264" s="201"/>
      <c r="B264" s="164"/>
      <c r="C264" s="162" t="str">
        <f>IF(ISBLANK(A264),"",LOOKUP(A264,[1]ADHERENTS!A:A,[1]ADHERENTS!B:B))</f>
        <v/>
      </c>
      <c r="D264" s="162" t="str">
        <f>IF(ISBLANK(A264),"",LOOKUP(A264,[1]ADHERENTS!A:A,[1]ADHERENTS!C:C))</f>
        <v/>
      </c>
      <c r="E264" s="162"/>
      <c r="F264" s="162"/>
      <c r="G264" s="162" t="str">
        <f>IF(ISBLANK(A264),"",LOOKUP(A264,[1]ADHERENTS!A:A,[1]ADHERENTS!I:I))</f>
        <v/>
      </c>
      <c r="H264" s="162" t="str">
        <f>IF(ISBLANK(A264),"",LOOKUP(A264,[1]ADHERENTS!A:A,[1]ADHERENTS!G:G))</f>
        <v/>
      </c>
      <c r="I264" s="162" t="str">
        <f>IF(ISBLANK(A264),"",LOOKUP(A264,[1]ADHERENTS!A:A,[1]ADHERENTS!H:H))</f>
        <v/>
      </c>
      <c r="J264" s="162"/>
    </row>
    <row r="265" spans="1:10" ht="12.75" customHeight="1">
      <c r="A265" s="201"/>
      <c r="B265" s="164"/>
      <c r="C265" s="162" t="str">
        <f>IF(ISBLANK(A265),"",LOOKUP(A265,[1]ADHERENTS!A:A,[1]ADHERENTS!B:B))</f>
        <v/>
      </c>
      <c r="D265" s="162" t="str">
        <f>IF(ISBLANK(A265),"",LOOKUP(A265,[1]ADHERENTS!A:A,[1]ADHERENTS!C:C))</f>
        <v/>
      </c>
      <c r="E265" s="162"/>
      <c r="F265" s="162"/>
      <c r="G265" s="162" t="str">
        <f>IF(ISBLANK(A265),"",LOOKUP(A265,[1]ADHERENTS!A:A,[1]ADHERENTS!I:I))</f>
        <v/>
      </c>
      <c r="H265" s="162" t="str">
        <f>IF(ISBLANK(A265),"",LOOKUP(A265,[1]ADHERENTS!A:A,[1]ADHERENTS!G:G))</f>
        <v/>
      </c>
      <c r="I265" s="162" t="str">
        <f>IF(ISBLANK(A265),"",LOOKUP(A265,[1]ADHERENTS!A:A,[1]ADHERENTS!H:H))</f>
        <v/>
      </c>
      <c r="J265" s="162"/>
    </row>
    <row r="266" spans="1:10" ht="12.75" customHeight="1">
      <c r="A266" s="201"/>
      <c r="B266" s="164"/>
      <c r="C266" s="162" t="str">
        <f>IF(ISBLANK(A266),"",LOOKUP(A266,[1]ADHERENTS!A:A,[1]ADHERENTS!B:B))</f>
        <v/>
      </c>
      <c r="D266" s="162" t="str">
        <f>IF(ISBLANK(A266),"",LOOKUP(A266,[1]ADHERENTS!A:A,[1]ADHERENTS!C:C))</f>
        <v/>
      </c>
      <c r="E266" s="162"/>
      <c r="F266" s="162"/>
      <c r="G266" s="162" t="str">
        <f>IF(ISBLANK(A266),"",LOOKUP(A266,[1]ADHERENTS!A:A,[1]ADHERENTS!I:I))</f>
        <v/>
      </c>
      <c r="H266" s="162" t="str">
        <f>IF(ISBLANK(A266),"",LOOKUP(A266,[1]ADHERENTS!A:A,[1]ADHERENTS!G:G))</f>
        <v/>
      </c>
      <c r="I266" s="162" t="str">
        <f>IF(ISBLANK(A266),"",LOOKUP(A266,[1]ADHERENTS!A:A,[1]ADHERENTS!H:H))</f>
        <v/>
      </c>
      <c r="J266" s="162"/>
    </row>
    <row r="267" spans="1:10" ht="12.75" customHeight="1">
      <c r="A267" s="201"/>
      <c r="B267" s="164"/>
      <c r="C267" s="162" t="str">
        <f>IF(ISBLANK(A267),"",LOOKUP(A267,[1]ADHERENTS!A:A,[1]ADHERENTS!B:B))</f>
        <v/>
      </c>
      <c r="D267" s="162" t="str">
        <f>IF(ISBLANK(A267),"",LOOKUP(A267,[1]ADHERENTS!A:A,[1]ADHERENTS!C:C))</f>
        <v/>
      </c>
      <c r="E267" s="162"/>
      <c r="F267" s="162"/>
      <c r="G267" s="162" t="str">
        <f>IF(ISBLANK(A267),"",LOOKUP(A267,[1]ADHERENTS!A:A,[1]ADHERENTS!I:I))</f>
        <v/>
      </c>
      <c r="H267" s="162" t="str">
        <f>IF(ISBLANK(A267),"",LOOKUP(A267,[1]ADHERENTS!A:A,[1]ADHERENTS!G:G))</f>
        <v/>
      </c>
      <c r="I267" s="162" t="str">
        <f>IF(ISBLANK(A267),"",LOOKUP(A267,[1]ADHERENTS!A:A,[1]ADHERENTS!H:H))</f>
        <v/>
      </c>
      <c r="J267" s="162"/>
    </row>
    <row r="268" spans="1:10" ht="12.75" customHeight="1">
      <c r="A268" s="201"/>
      <c r="B268" s="164"/>
      <c r="C268" s="162" t="str">
        <f>IF(ISBLANK(A268),"",LOOKUP(A268,[1]ADHERENTS!A:A,[1]ADHERENTS!B:B))</f>
        <v/>
      </c>
      <c r="D268" s="162" t="str">
        <f>IF(ISBLANK(A268),"",LOOKUP(A268,[1]ADHERENTS!A:A,[1]ADHERENTS!C:C))</f>
        <v/>
      </c>
      <c r="E268" s="162"/>
      <c r="F268" s="162"/>
      <c r="G268" s="162" t="str">
        <f>IF(ISBLANK(A268),"",LOOKUP(A268,[1]ADHERENTS!A:A,[1]ADHERENTS!I:I))</f>
        <v/>
      </c>
      <c r="H268" s="162" t="str">
        <f>IF(ISBLANK(A268),"",LOOKUP(A268,[1]ADHERENTS!A:A,[1]ADHERENTS!G:G))</f>
        <v/>
      </c>
      <c r="I268" s="162" t="str">
        <f>IF(ISBLANK(A268),"",LOOKUP(A268,[1]ADHERENTS!A:A,[1]ADHERENTS!H:H))</f>
        <v/>
      </c>
      <c r="J268" s="162"/>
    </row>
    <row r="269" spans="1:10" ht="12.75" customHeight="1">
      <c r="A269" s="201"/>
      <c r="B269" s="164"/>
      <c r="C269" s="162" t="str">
        <f>IF(ISBLANK(A269),"",LOOKUP(A269,[1]ADHERENTS!A:A,[1]ADHERENTS!B:B))</f>
        <v/>
      </c>
      <c r="D269" s="162" t="str">
        <f>IF(ISBLANK(A269),"",LOOKUP(A269,[1]ADHERENTS!A:A,[1]ADHERENTS!C:C))</f>
        <v/>
      </c>
      <c r="E269" s="162"/>
      <c r="F269" s="162"/>
      <c r="G269" s="162" t="str">
        <f>IF(ISBLANK(A269),"",LOOKUP(A269,[1]ADHERENTS!A:A,[1]ADHERENTS!I:I))</f>
        <v/>
      </c>
      <c r="H269" s="162" t="str">
        <f>IF(ISBLANK(A269),"",LOOKUP(A269,[1]ADHERENTS!A:A,[1]ADHERENTS!G:G))</f>
        <v/>
      </c>
      <c r="I269" s="162" t="str">
        <f>IF(ISBLANK(A269),"",LOOKUP(A269,[1]ADHERENTS!A:A,[1]ADHERENTS!H:H))</f>
        <v/>
      </c>
      <c r="J269" s="162"/>
    </row>
    <row r="270" spans="1:10" ht="12.75" customHeight="1">
      <c r="A270" s="201"/>
      <c r="B270" s="164"/>
      <c r="C270" s="162" t="str">
        <f>IF(ISBLANK(A270),"",LOOKUP(A270,[1]ADHERENTS!A:A,[1]ADHERENTS!B:B))</f>
        <v/>
      </c>
      <c r="D270" s="162" t="str">
        <f>IF(ISBLANK(A270),"",LOOKUP(A270,[1]ADHERENTS!A:A,[1]ADHERENTS!C:C))</f>
        <v/>
      </c>
      <c r="E270" s="162"/>
      <c r="F270" s="162"/>
      <c r="G270" s="162" t="str">
        <f>IF(ISBLANK(A270),"",LOOKUP(A270,[1]ADHERENTS!A:A,[1]ADHERENTS!I:I))</f>
        <v/>
      </c>
      <c r="H270" s="162" t="str">
        <f>IF(ISBLANK(A270),"",LOOKUP(A270,[1]ADHERENTS!A:A,[1]ADHERENTS!G:G))</f>
        <v/>
      </c>
      <c r="I270" s="162" t="str">
        <f>IF(ISBLANK(A270),"",LOOKUP(A270,[1]ADHERENTS!A:A,[1]ADHERENTS!H:H))</f>
        <v/>
      </c>
      <c r="J270" s="162"/>
    </row>
    <row r="271" spans="1:10" ht="12.75" customHeight="1">
      <c r="A271" s="201"/>
      <c r="B271" s="164"/>
      <c r="C271" s="162" t="str">
        <f>IF(ISBLANK(A271),"",LOOKUP(A271,[1]ADHERENTS!A:A,[1]ADHERENTS!B:B))</f>
        <v/>
      </c>
      <c r="D271" s="162" t="str">
        <f>IF(ISBLANK(A271),"",LOOKUP(A271,[1]ADHERENTS!A:A,[1]ADHERENTS!C:C))</f>
        <v/>
      </c>
      <c r="E271" s="162"/>
      <c r="F271" s="162"/>
      <c r="G271" s="162" t="str">
        <f>IF(ISBLANK(A271),"",LOOKUP(A271,[1]ADHERENTS!A:A,[1]ADHERENTS!I:I))</f>
        <v/>
      </c>
      <c r="H271" s="162" t="str">
        <f>IF(ISBLANK(A271),"",LOOKUP(A271,[1]ADHERENTS!A:A,[1]ADHERENTS!G:G))</f>
        <v/>
      </c>
      <c r="I271" s="162" t="str">
        <f>IF(ISBLANK(A271),"",LOOKUP(A271,[1]ADHERENTS!A:A,[1]ADHERENTS!H:H))</f>
        <v/>
      </c>
      <c r="J271" s="162"/>
    </row>
    <row r="272" spans="1:10" ht="12.75" customHeight="1">
      <c r="A272" s="201"/>
      <c r="B272" s="164"/>
      <c r="C272" s="162" t="str">
        <f>IF(ISBLANK(A272),"",LOOKUP(A272,[1]ADHERENTS!A:A,[1]ADHERENTS!B:B))</f>
        <v/>
      </c>
      <c r="D272" s="162" t="str">
        <f>IF(ISBLANK(A272),"",LOOKUP(A272,[1]ADHERENTS!A:A,[1]ADHERENTS!C:C))</f>
        <v/>
      </c>
      <c r="E272" s="162"/>
      <c r="F272" s="162"/>
      <c r="G272" s="162" t="str">
        <f>IF(ISBLANK(A272),"",LOOKUP(A272,[1]ADHERENTS!A:A,[1]ADHERENTS!I:I))</f>
        <v/>
      </c>
      <c r="H272" s="162" t="str">
        <f>IF(ISBLANK(A272),"",LOOKUP(A272,[1]ADHERENTS!A:A,[1]ADHERENTS!G:G))</f>
        <v/>
      </c>
      <c r="I272" s="162" t="str">
        <f>IF(ISBLANK(A272),"",LOOKUP(A272,[1]ADHERENTS!A:A,[1]ADHERENTS!H:H))</f>
        <v/>
      </c>
      <c r="J272" s="162"/>
    </row>
    <row r="273" spans="1:10" ht="12.75" customHeight="1">
      <c r="A273" s="201"/>
      <c r="B273" s="164"/>
      <c r="C273" s="162" t="str">
        <f>IF(ISBLANK(A273),"",LOOKUP(A273,[1]ADHERENTS!A:A,[1]ADHERENTS!B:B))</f>
        <v/>
      </c>
      <c r="D273" s="162" t="str">
        <f>IF(ISBLANK(A273),"",LOOKUP(A273,[1]ADHERENTS!A:A,[1]ADHERENTS!C:C))</f>
        <v/>
      </c>
      <c r="E273" s="162"/>
      <c r="F273" s="162"/>
      <c r="G273" s="162" t="str">
        <f>IF(ISBLANK(A273),"",LOOKUP(A273,[1]ADHERENTS!A:A,[1]ADHERENTS!I:I))</f>
        <v/>
      </c>
      <c r="H273" s="162" t="str">
        <f>IF(ISBLANK(A273),"",LOOKUP(A273,[1]ADHERENTS!A:A,[1]ADHERENTS!G:G))</f>
        <v/>
      </c>
      <c r="I273" s="162" t="str">
        <f>IF(ISBLANK(A273),"",LOOKUP(A273,[1]ADHERENTS!A:A,[1]ADHERENTS!H:H))</f>
        <v/>
      </c>
      <c r="J273" s="162"/>
    </row>
    <row r="274" spans="1:10" ht="12.75" customHeight="1">
      <c r="A274" s="201"/>
      <c r="B274" s="164"/>
      <c r="C274" s="162" t="str">
        <f>IF(ISBLANK(A274),"",LOOKUP(A274,[1]ADHERENTS!A:A,[1]ADHERENTS!B:B))</f>
        <v/>
      </c>
      <c r="D274" s="162" t="str">
        <f>IF(ISBLANK(A274),"",LOOKUP(A274,[1]ADHERENTS!A:A,[1]ADHERENTS!C:C))</f>
        <v/>
      </c>
      <c r="E274" s="162"/>
      <c r="F274" s="162"/>
      <c r="G274" s="162" t="str">
        <f>IF(ISBLANK(A274),"",LOOKUP(A274,[1]ADHERENTS!A:A,[1]ADHERENTS!I:I))</f>
        <v/>
      </c>
      <c r="H274" s="162" t="str">
        <f>IF(ISBLANK(A274),"",LOOKUP(A274,[1]ADHERENTS!A:A,[1]ADHERENTS!G:G))</f>
        <v/>
      </c>
      <c r="I274" s="162" t="str">
        <f>IF(ISBLANK(A274),"",LOOKUP(A274,[1]ADHERENTS!A:A,[1]ADHERENTS!H:H))</f>
        <v/>
      </c>
      <c r="J274" s="162"/>
    </row>
    <row r="275" spans="1:10" ht="12.75" customHeight="1">
      <c r="A275" s="201"/>
      <c r="B275" s="164"/>
      <c r="C275" s="162" t="str">
        <f>IF(ISBLANK(A275),"",LOOKUP(A275,[1]ADHERENTS!A:A,[1]ADHERENTS!B:B))</f>
        <v/>
      </c>
      <c r="D275" s="162" t="str">
        <f>IF(ISBLANK(A275),"",LOOKUP(A275,[1]ADHERENTS!A:A,[1]ADHERENTS!C:C))</f>
        <v/>
      </c>
      <c r="E275" s="162"/>
      <c r="F275" s="162"/>
      <c r="G275" s="162" t="str">
        <f>IF(ISBLANK(A275),"",LOOKUP(A275,[1]ADHERENTS!A:A,[1]ADHERENTS!I:I))</f>
        <v/>
      </c>
      <c r="H275" s="162" t="str">
        <f>IF(ISBLANK(A275),"",LOOKUP(A275,[1]ADHERENTS!A:A,[1]ADHERENTS!G:G))</f>
        <v/>
      </c>
      <c r="I275" s="162" t="str">
        <f>IF(ISBLANK(A275),"",LOOKUP(A275,[1]ADHERENTS!A:A,[1]ADHERENTS!H:H))</f>
        <v/>
      </c>
      <c r="J275" s="162"/>
    </row>
    <row r="276" spans="1:10" ht="12.75" customHeight="1">
      <c r="A276" s="201"/>
      <c r="B276" s="164"/>
      <c r="C276" s="162" t="str">
        <f>IF(ISBLANK(A276),"",LOOKUP(A276,[1]ADHERENTS!A:A,[1]ADHERENTS!B:B))</f>
        <v/>
      </c>
      <c r="D276" s="162" t="str">
        <f>IF(ISBLANK(A276),"",LOOKUP(A276,[1]ADHERENTS!A:A,[1]ADHERENTS!C:C))</f>
        <v/>
      </c>
      <c r="E276" s="162"/>
      <c r="F276" s="162"/>
      <c r="G276" s="162" t="str">
        <f>IF(ISBLANK(A276),"",LOOKUP(A276,[1]ADHERENTS!A:A,[1]ADHERENTS!I:I))</f>
        <v/>
      </c>
      <c r="H276" s="162" t="str">
        <f>IF(ISBLANK(A276),"",LOOKUP(A276,[1]ADHERENTS!A:A,[1]ADHERENTS!G:G))</f>
        <v/>
      </c>
      <c r="I276" s="162" t="str">
        <f>IF(ISBLANK(A276),"",LOOKUP(A276,[1]ADHERENTS!A:A,[1]ADHERENTS!H:H))</f>
        <v/>
      </c>
      <c r="J276" s="162"/>
    </row>
    <row r="277" spans="1:10" ht="12.75" customHeight="1">
      <c r="A277" s="201"/>
      <c r="B277" s="164"/>
      <c r="C277" s="162" t="str">
        <f>IF(ISBLANK(A277),"",LOOKUP(A277,[1]ADHERENTS!A:A,[1]ADHERENTS!B:B))</f>
        <v/>
      </c>
      <c r="D277" s="162" t="str">
        <f>IF(ISBLANK(A277),"",LOOKUP(A277,[1]ADHERENTS!A:A,[1]ADHERENTS!C:C))</f>
        <v/>
      </c>
      <c r="E277" s="162"/>
      <c r="F277" s="162"/>
      <c r="G277" s="162" t="str">
        <f>IF(ISBLANK(A277),"",LOOKUP(A277,[1]ADHERENTS!A:A,[1]ADHERENTS!I:I))</f>
        <v/>
      </c>
      <c r="H277" s="162" t="str">
        <f>IF(ISBLANK(A277),"",LOOKUP(A277,[1]ADHERENTS!A:A,[1]ADHERENTS!G:G))</f>
        <v/>
      </c>
      <c r="I277" s="162" t="str">
        <f>IF(ISBLANK(A277),"",LOOKUP(A277,[1]ADHERENTS!A:A,[1]ADHERENTS!H:H))</f>
        <v/>
      </c>
      <c r="J277" s="162"/>
    </row>
    <row r="278" spans="1:10" ht="12.75" customHeight="1">
      <c r="A278" s="201"/>
      <c r="B278" s="164"/>
      <c r="C278" s="162" t="str">
        <f>IF(ISBLANK(A278),"",LOOKUP(A278,[1]ADHERENTS!A:A,[1]ADHERENTS!B:B))</f>
        <v/>
      </c>
      <c r="D278" s="162" t="str">
        <f>IF(ISBLANK(A278),"",LOOKUP(A278,[1]ADHERENTS!A:A,[1]ADHERENTS!C:C))</f>
        <v/>
      </c>
      <c r="E278" s="162"/>
      <c r="F278" s="162"/>
      <c r="G278" s="162" t="str">
        <f>IF(ISBLANK(A278),"",LOOKUP(A278,[1]ADHERENTS!A:A,[1]ADHERENTS!I:I))</f>
        <v/>
      </c>
      <c r="H278" s="162" t="str">
        <f>IF(ISBLANK(A278),"",LOOKUP(A278,[1]ADHERENTS!A:A,[1]ADHERENTS!G:G))</f>
        <v/>
      </c>
      <c r="I278" s="162" t="str">
        <f>IF(ISBLANK(A278),"",LOOKUP(A278,[1]ADHERENTS!A:A,[1]ADHERENTS!H:H))</f>
        <v/>
      </c>
      <c r="J278" s="162"/>
    </row>
    <row r="279" spans="1:10" ht="12.75" customHeight="1">
      <c r="A279" s="201"/>
      <c r="B279" s="164"/>
      <c r="C279" s="162" t="str">
        <f>IF(ISBLANK(A279),"",LOOKUP(A279,[1]ADHERENTS!A:A,[1]ADHERENTS!B:B))</f>
        <v/>
      </c>
      <c r="D279" s="162" t="str">
        <f>IF(ISBLANK(A279),"",LOOKUP(A279,[1]ADHERENTS!A:A,[1]ADHERENTS!C:C))</f>
        <v/>
      </c>
      <c r="E279" s="162"/>
      <c r="F279" s="162"/>
      <c r="G279" s="162" t="str">
        <f>IF(ISBLANK(A279),"",LOOKUP(A279,[1]ADHERENTS!A:A,[1]ADHERENTS!I:I))</f>
        <v/>
      </c>
      <c r="H279" s="162" t="str">
        <f>IF(ISBLANK(A279),"",LOOKUP(A279,[1]ADHERENTS!A:A,[1]ADHERENTS!G:G))</f>
        <v/>
      </c>
      <c r="I279" s="162" t="str">
        <f>IF(ISBLANK(A279),"",LOOKUP(A279,[1]ADHERENTS!A:A,[1]ADHERENTS!H:H))</f>
        <v/>
      </c>
      <c r="J279" s="162"/>
    </row>
    <row r="280" spans="1:10" ht="12.75" customHeight="1">
      <c r="A280" s="201"/>
      <c r="B280" s="164"/>
      <c r="C280" s="162" t="str">
        <f>IF(ISBLANK(A280),"",LOOKUP(A280,[1]ADHERENTS!A:A,[1]ADHERENTS!B:B))</f>
        <v/>
      </c>
      <c r="D280" s="162" t="str">
        <f>IF(ISBLANK(A280),"",LOOKUP(A280,[1]ADHERENTS!A:A,[1]ADHERENTS!C:C))</f>
        <v/>
      </c>
      <c r="E280" s="162"/>
      <c r="F280" s="162"/>
      <c r="G280" s="162" t="str">
        <f>IF(ISBLANK(A280),"",LOOKUP(A280,[1]ADHERENTS!A:A,[1]ADHERENTS!I:I))</f>
        <v/>
      </c>
      <c r="H280" s="162" t="str">
        <f>IF(ISBLANK(A280),"",LOOKUP(A280,[1]ADHERENTS!A:A,[1]ADHERENTS!G:G))</f>
        <v/>
      </c>
      <c r="I280" s="162" t="str">
        <f>IF(ISBLANK(A280),"",LOOKUP(A280,[1]ADHERENTS!A:A,[1]ADHERENTS!H:H))</f>
        <v/>
      </c>
      <c r="J280" s="162"/>
    </row>
    <row r="281" spans="1:10" ht="12.75" customHeight="1">
      <c r="A281" s="201"/>
      <c r="B281" s="164"/>
      <c r="C281" s="162" t="str">
        <f>IF(ISBLANK(A281),"",LOOKUP(A281,[1]ADHERENTS!A:A,[1]ADHERENTS!B:B))</f>
        <v/>
      </c>
      <c r="D281" s="162" t="str">
        <f>IF(ISBLANK(A281),"",LOOKUP(A281,[1]ADHERENTS!A:A,[1]ADHERENTS!C:C))</f>
        <v/>
      </c>
      <c r="E281" s="162"/>
      <c r="F281" s="162"/>
      <c r="G281" s="162" t="str">
        <f>IF(ISBLANK(A281),"",LOOKUP(A281,[1]ADHERENTS!A:A,[1]ADHERENTS!I:I))</f>
        <v/>
      </c>
      <c r="H281" s="162" t="str">
        <f>IF(ISBLANK(A281),"",LOOKUP(A281,[1]ADHERENTS!A:A,[1]ADHERENTS!G:G))</f>
        <v/>
      </c>
      <c r="I281" s="162" t="str">
        <f>IF(ISBLANK(A281),"",LOOKUP(A281,[1]ADHERENTS!A:A,[1]ADHERENTS!H:H))</f>
        <v/>
      </c>
      <c r="J281" s="162"/>
    </row>
    <row r="282" spans="1:10" ht="12.75" customHeight="1">
      <c r="A282" s="201"/>
      <c r="B282" s="164"/>
      <c r="C282" s="162" t="str">
        <f>IF(ISBLANK(A282),"",LOOKUP(A282,[1]ADHERENTS!A:A,[1]ADHERENTS!B:B))</f>
        <v/>
      </c>
      <c r="D282" s="162" t="str">
        <f>IF(ISBLANK(A282),"",LOOKUP(A282,[1]ADHERENTS!A:A,[1]ADHERENTS!C:C))</f>
        <v/>
      </c>
      <c r="E282" s="162"/>
      <c r="F282" s="162"/>
      <c r="G282" s="162" t="str">
        <f>IF(ISBLANK(A282),"",LOOKUP(A282,[1]ADHERENTS!A:A,[1]ADHERENTS!I:I))</f>
        <v/>
      </c>
      <c r="H282" s="162" t="str">
        <f>IF(ISBLANK(A282),"",LOOKUP(A282,[1]ADHERENTS!A:A,[1]ADHERENTS!G:G))</f>
        <v/>
      </c>
      <c r="I282" s="162" t="str">
        <f>IF(ISBLANK(A282),"",LOOKUP(A282,[1]ADHERENTS!A:A,[1]ADHERENTS!H:H))</f>
        <v/>
      </c>
      <c r="J282" s="162"/>
    </row>
    <row r="283" spans="1:10" ht="12.75" customHeight="1">
      <c r="A283" s="201"/>
      <c r="B283" s="164"/>
      <c r="C283" s="162" t="str">
        <f>IF(ISBLANK(A283),"",LOOKUP(A283,[1]ADHERENTS!A:A,[1]ADHERENTS!B:B))</f>
        <v/>
      </c>
      <c r="D283" s="162" t="str">
        <f>IF(ISBLANK(A283),"",LOOKUP(A283,[1]ADHERENTS!A:A,[1]ADHERENTS!C:C))</f>
        <v/>
      </c>
      <c r="E283" s="162"/>
      <c r="F283" s="162"/>
      <c r="G283" s="162" t="str">
        <f>IF(ISBLANK(A283),"",LOOKUP(A283,[1]ADHERENTS!A:A,[1]ADHERENTS!I:I))</f>
        <v/>
      </c>
      <c r="H283" s="162" t="str">
        <f>IF(ISBLANK(A283),"",LOOKUP(A283,[1]ADHERENTS!A:A,[1]ADHERENTS!G:G))</f>
        <v/>
      </c>
      <c r="I283" s="162" t="str">
        <f>IF(ISBLANK(A283),"",LOOKUP(A283,[1]ADHERENTS!A:A,[1]ADHERENTS!H:H))</f>
        <v/>
      </c>
      <c r="J283" s="162"/>
    </row>
    <row r="284" spans="1:10" ht="12.75" customHeight="1">
      <c r="A284" s="201"/>
      <c r="B284" s="164"/>
      <c r="C284" s="162" t="str">
        <f>IF(ISBLANK(A284),"",LOOKUP(A284,[1]ADHERENTS!A:A,[1]ADHERENTS!B:B))</f>
        <v/>
      </c>
      <c r="D284" s="162" t="str">
        <f>IF(ISBLANK(A284),"",LOOKUP(A284,[1]ADHERENTS!A:A,[1]ADHERENTS!C:C))</f>
        <v/>
      </c>
      <c r="E284" s="162"/>
      <c r="F284" s="162"/>
      <c r="G284" s="162" t="str">
        <f>IF(ISBLANK(A284),"",LOOKUP(A284,[1]ADHERENTS!A:A,[1]ADHERENTS!I:I))</f>
        <v/>
      </c>
      <c r="H284" s="162" t="str">
        <f>IF(ISBLANK(A284),"",LOOKUP(A284,[1]ADHERENTS!A:A,[1]ADHERENTS!G:G))</f>
        <v/>
      </c>
      <c r="I284" s="162" t="str">
        <f>IF(ISBLANK(A284),"",LOOKUP(A284,[1]ADHERENTS!A:A,[1]ADHERENTS!H:H))</f>
        <v/>
      </c>
      <c r="J284" s="162"/>
    </row>
    <row r="285" spans="1:10" ht="12.75" customHeight="1">
      <c r="A285" s="201"/>
      <c r="B285" s="164"/>
      <c r="C285" s="162" t="str">
        <f>IF(ISBLANK(A285),"",LOOKUP(A285,[1]ADHERENTS!A:A,[1]ADHERENTS!B:B))</f>
        <v/>
      </c>
      <c r="D285" s="162" t="str">
        <f>IF(ISBLANK(A285),"",LOOKUP(A285,[1]ADHERENTS!A:A,[1]ADHERENTS!C:C))</f>
        <v/>
      </c>
      <c r="E285" s="162"/>
      <c r="F285" s="162"/>
      <c r="G285" s="162" t="str">
        <f>IF(ISBLANK(A285),"",LOOKUP(A285,[1]ADHERENTS!A:A,[1]ADHERENTS!I:I))</f>
        <v/>
      </c>
      <c r="H285" s="162" t="str">
        <f>IF(ISBLANK(A285),"",LOOKUP(A285,[1]ADHERENTS!A:A,[1]ADHERENTS!G:G))</f>
        <v/>
      </c>
      <c r="I285" s="162" t="str">
        <f>IF(ISBLANK(A285),"",LOOKUP(A285,[1]ADHERENTS!A:A,[1]ADHERENTS!H:H))</f>
        <v/>
      </c>
      <c r="J285" s="162"/>
    </row>
    <row r="286" spans="1:10" ht="12.75" customHeight="1">
      <c r="A286" s="201"/>
      <c r="B286" s="164"/>
      <c r="C286" s="162" t="str">
        <f>IF(ISBLANK(A286),"",LOOKUP(A286,[1]ADHERENTS!A:A,[1]ADHERENTS!B:B))</f>
        <v/>
      </c>
      <c r="D286" s="162" t="str">
        <f>IF(ISBLANK(A286),"",LOOKUP(A286,[1]ADHERENTS!A:A,[1]ADHERENTS!C:C))</f>
        <v/>
      </c>
      <c r="E286" s="162"/>
      <c r="F286" s="162"/>
      <c r="G286" s="162" t="str">
        <f>IF(ISBLANK(A286),"",LOOKUP(A286,[1]ADHERENTS!A:A,[1]ADHERENTS!I:I))</f>
        <v/>
      </c>
      <c r="H286" s="162" t="str">
        <f>IF(ISBLANK(A286),"",LOOKUP(A286,[1]ADHERENTS!A:A,[1]ADHERENTS!G:G))</f>
        <v/>
      </c>
      <c r="I286" s="162" t="str">
        <f>IF(ISBLANK(A286),"",LOOKUP(A286,[1]ADHERENTS!A:A,[1]ADHERENTS!H:H))</f>
        <v/>
      </c>
      <c r="J286" s="162"/>
    </row>
    <row r="287" spans="1:10" ht="12.75" customHeight="1">
      <c r="A287" s="201"/>
      <c r="B287" s="164"/>
      <c r="C287" s="162" t="str">
        <f>IF(ISBLANK(A287),"",LOOKUP(A287,[1]ADHERENTS!A:A,[1]ADHERENTS!B:B))</f>
        <v/>
      </c>
      <c r="D287" s="162" t="str">
        <f>IF(ISBLANK(A287),"",LOOKUP(A287,[1]ADHERENTS!A:A,[1]ADHERENTS!C:C))</f>
        <v/>
      </c>
      <c r="E287" s="162"/>
      <c r="F287" s="162"/>
      <c r="G287" s="162" t="str">
        <f>IF(ISBLANK(A287),"",LOOKUP(A287,[1]ADHERENTS!A:A,[1]ADHERENTS!I:I))</f>
        <v/>
      </c>
      <c r="H287" s="162" t="str">
        <f>IF(ISBLANK(A287),"",LOOKUP(A287,[1]ADHERENTS!A:A,[1]ADHERENTS!G:G))</f>
        <v/>
      </c>
      <c r="I287" s="162" t="str">
        <f>IF(ISBLANK(A287),"",LOOKUP(A287,[1]ADHERENTS!A:A,[1]ADHERENTS!H:H))</f>
        <v/>
      </c>
      <c r="J287" s="162"/>
    </row>
    <row r="288" spans="1:10" ht="12.75" customHeight="1">
      <c r="A288" s="201"/>
      <c r="B288" s="164"/>
      <c r="C288" s="162" t="str">
        <f>IF(ISBLANK(A288),"",LOOKUP(A288,[1]ADHERENTS!A:A,[1]ADHERENTS!B:B))</f>
        <v/>
      </c>
      <c r="D288" s="162" t="str">
        <f>IF(ISBLANK(A288),"",LOOKUP(A288,[1]ADHERENTS!A:A,[1]ADHERENTS!C:C))</f>
        <v/>
      </c>
      <c r="E288" s="162"/>
      <c r="F288" s="162"/>
      <c r="G288" s="162" t="str">
        <f>IF(ISBLANK(A288),"",LOOKUP(A288,[1]ADHERENTS!A:A,[1]ADHERENTS!I:I))</f>
        <v/>
      </c>
      <c r="H288" s="162" t="str">
        <f>IF(ISBLANK(A288),"",LOOKUP(A288,[1]ADHERENTS!A:A,[1]ADHERENTS!G:G))</f>
        <v/>
      </c>
      <c r="I288" s="162" t="str">
        <f>IF(ISBLANK(A288),"",LOOKUP(A288,[1]ADHERENTS!A:A,[1]ADHERENTS!H:H))</f>
        <v/>
      </c>
      <c r="J288" s="162"/>
    </row>
    <row r="289" spans="1:10" ht="12.75" customHeight="1">
      <c r="A289" s="201"/>
      <c r="B289" s="164"/>
      <c r="C289" s="162" t="str">
        <f>IF(ISBLANK(A289),"",LOOKUP(A289,[1]ADHERENTS!A:A,[1]ADHERENTS!B:B))</f>
        <v/>
      </c>
      <c r="D289" s="162" t="str">
        <f>IF(ISBLANK(A289),"",LOOKUP(A289,[1]ADHERENTS!A:A,[1]ADHERENTS!C:C))</f>
        <v/>
      </c>
      <c r="E289" s="162"/>
      <c r="F289" s="162"/>
      <c r="G289" s="162" t="str">
        <f>IF(ISBLANK(A289),"",LOOKUP(A289,[1]ADHERENTS!A:A,[1]ADHERENTS!I:I))</f>
        <v/>
      </c>
      <c r="H289" s="162" t="str">
        <f>IF(ISBLANK(A289),"",LOOKUP(A289,[1]ADHERENTS!A:A,[1]ADHERENTS!G:G))</f>
        <v/>
      </c>
      <c r="I289" s="162" t="str">
        <f>IF(ISBLANK(A289),"",LOOKUP(A289,[1]ADHERENTS!A:A,[1]ADHERENTS!H:H))</f>
        <v/>
      </c>
      <c r="J289" s="162"/>
    </row>
    <row r="290" spans="1:10" ht="12.75" customHeight="1">
      <c r="A290" s="201"/>
      <c r="B290" s="164"/>
      <c r="C290" s="162" t="str">
        <f>IF(ISBLANK(A290),"",LOOKUP(A290,[1]ADHERENTS!A:A,[1]ADHERENTS!B:B))</f>
        <v/>
      </c>
      <c r="D290" s="162" t="str">
        <f>IF(ISBLANK(A290),"",LOOKUP(A290,[1]ADHERENTS!A:A,[1]ADHERENTS!C:C))</f>
        <v/>
      </c>
      <c r="E290" s="162"/>
      <c r="F290" s="162"/>
      <c r="G290" s="162" t="str">
        <f>IF(ISBLANK(A290),"",LOOKUP(A290,[1]ADHERENTS!A:A,[1]ADHERENTS!I:I))</f>
        <v/>
      </c>
      <c r="H290" s="162" t="str">
        <f>IF(ISBLANK(A290),"",LOOKUP(A290,[1]ADHERENTS!A:A,[1]ADHERENTS!G:G))</f>
        <v/>
      </c>
      <c r="I290" s="162" t="str">
        <f>IF(ISBLANK(A290),"",LOOKUP(A290,[1]ADHERENTS!A:A,[1]ADHERENTS!H:H))</f>
        <v/>
      </c>
      <c r="J290" s="162"/>
    </row>
    <row r="291" spans="1:10" ht="12.75" customHeight="1">
      <c r="A291" s="201"/>
      <c r="B291" s="164"/>
      <c r="C291" s="162" t="str">
        <f>IF(ISBLANK(A291),"",LOOKUP(A291,[1]ADHERENTS!A:A,[1]ADHERENTS!B:B))</f>
        <v/>
      </c>
      <c r="D291" s="162" t="str">
        <f>IF(ISBLANK(A291),"",LOOKUP(A291,[1]ADHERENTS!A:A,[1]ADHERENTS!C:C))</f>
        <v/>
      </c>
      <c r="E291" s="162"/>
      <c r="F291" s="162"/>
      <c r="G291" s="162" t="str">
        <f>IF(ISBLANK(A291),"",LOOKUP(A291,[1]ADHERENTS!A:A,[1]ADHERENTS!I:I))</f>
        <v/>
      </c>
      <c r="H291" s="162" t="str">
        <f>IF(ISBLANK(A291),"",LOOKUP(A291,[1]ADHERENTS!A:A,[1]ADHERENTS!G:G))</f>
        <v/>
      </c>
      <c r="I291" s="162" t="str">
        <f>IF(ISBLANK(A291),"",LOOKUP(A291,[1]ADHERENTS!A:A,[1]ADHERENTS!H:H))</f>
        <v/>
      </c>
      <c r="J291" s="162"/>
    </row>
    <row r="292" spans="1:10" ht="12.75" customHeight="1">
      <c r="A292" s="201"/>
      <c r="B292" s="164"/>
      <c r="C292" s="162" t="str">
        <f>IF(ISBLANK(A292),"",LOOKUP(A292,[1]ADHERENTS!A:A,[1]ADHERENTS!B:B))</f>
        <v/>
      </c>
      <c r="D292" s="162" t="str">
        <f>IF(ISBLANK(A292),"",LOOKUP(A292,[1]ADHERENTS!A:A,[1]ADHERENTS!C:C))</f>
        <v/>
      </c>
      <c r="E292" s="162"/>
      <c r="F292" s="162"/>
      <c r="G292" s="162" t="str">
        <f>IF(ISBLANK(A292),"",LOOKUP(A292,[1]ADHERENTS!A:A,[1]ADHERENTS!I:I))</f>
        <v/>
      </c>
      <c r="H292" s="162" t="str">
        <f>IF(ISBLANK(A292),"",LOOKUP(A292,[1]ADHERENTS!A:A,[1]ADHERENTS!G:G))</f>
        <v/>
      </c>
      <c r="I292" s="162" t="str">
        <f>IF(ISBLANK(A292),"",LOOKUP(A292,[1]ADHERENTS!A:A,[1]ADHERENTS!H:H))</f>
        <v/>
      </c>
      <c r="J292" s="162"/>
    </row>
    <row r="293" spans="1:10" ht="12.75" customHeight="1">
      <c r="A293" s="201"/>
      <c r="B293" s="164"/>
      <c r="C293" s="162" t="str">
        <f>IF(ISBLANK(A293),"",LOOKUP(A293,[1]ADHERENTS!A:A,[1]ADHERENTS!B:B))</f>
        <v/>
      </c>
      <c r="D293" s="162" t="str">
        <f>IF(ISBLANK(A293),"",LOOKUP(A293,[1]ADHERENTS!A:A,[1]ADHERENTS!C:C))</f>
        <v/>
      </c>
      <c r="E293" s="162"/>
      <c r="F293" s="162"/>
      <c r="G293" s="162" t="str">
        <f>IF(ISBLANK(A293),"",LOOKUP(A293,[1]ADHERENTS!A:A,[1]ADHERENTS!I:I))</f>
        <v/>
      </c>
      <c r="H293" s="162" t="str">
        <f>IF(ISBLANK(A293),"",LOOKUP(A293,[1]ADHERENTS!A:A,[1]ADHERENTS!G:G))</f>
        <v/>
      </c>
      <c r="I293" s="162" t="str">
        <f>IF(ISBLANK(A293),"",LOOKUP(A293,[1]ADHERENTS!A:A,[1]ADHERENTS!H:H))</f>
        <v/>
      </c>
      <c r="J293" s="162"/>
    </row>
    <row r="294" spans="1:10" ht="12.75" customHeight="1">
      <c r="A294" s="179"/>
      <c r="B294" s="205"/>
      <c r="C294" s="206" t="str">
        <f>IF(ISBLANK(A294),"",LOOKUP(A294,[1]ADHERENTS!A:A,[1]ADHERENTS!B:B))</f>
        <v/>
      </c>
      <c r="D294" s="206" t="str">
        <f>IF(ISBLANK(A294),"",LOOKUP(A294,[1]ADHERENTS!A:A,[1]ADHERENTS!C:C))</f>
        <v/>
      </c>
      <c r="E294" s="206"/>
      <c r="F294" s="206"/>
      <c r="G294" s="206"/>
      <c r="H294" s="206"/>
      <c r="I294" s="206"/>
      <c r="J294" s="206"/>
    </row>
    <row r="295" spans="1:10" ht="12.75" customHeight="1">
      <c r="A295" s="179"/>
      <c r="B295" s="177"/>
      <c r="C295" s="179" t="str">
        <f>IF(ISBLANK(A295),"",LOOKUP(A295,[1]ADHERENTS!A:A,[1]ADHERENTS!B:B))</f>
        <v/>
      </c>
      <c r="D295" s="179" t="str">
        <f>IF(ISBLANK(A295),"",LOOKUP(A295,[1]ADHERENTS!A:A,[1]ADHERENTS!C:C))</f>
        <v/>
      </c>
      <c r="E295" s="179"/>
      <c r="F295" s="179"/>
      <c r="G295" s="179"/>
      <c r="H295" s="179"/>
      <c r="I295" s="179"/>
      <c r="J295" s="179"/>
    </row>
    <row r="296" spans="1:10" ht="12.75" customHeight="1">
      <c r="A296" s="179"/>
      <c r="B296" s="177"/>
      <c r="C296" s="179" t="str">
        <f>IF(ISBLANK(A296),"",LOOKUP(A296,[1]ADHERENTS!A:A,[1]ADHERENTS!B:B))</f>
        <v/>
      </c>
      <c r="D296" s="179" t="str">
        <f>IF(ISBLANK(A296),"",LOOKUP(A296,[1]ADHERENTS!A:A,[1]ADHERENTS!C:C))</f>
        <v/>
      </c>
      <c r="E296" s="179"/>
      <c r="F296" s="179"/>
      <c r="G296" s="179"/>
      <c r="H296" s="179"/>
      <c r="I296" s="179"/>
      <c r="J296" s="179"/>
    </row>
    <row r="297" spans="1:10" ht="12.75" customHeight="1">
      <c r="A297" s="179"/>
      <c r="B297" s="177"/>
      <c r="C297" s="179" t="str">
        <f>IF(ISBLANK(A297),"",LOOKUP(A297,[1]ADHERENTS!A:A,[1]ADHERENTS!B:B))</f>
        <v/>
      </c>
      <c r="D297" s="179" t="str">
        <f>IF(ISBLANK(A297),"",LOOKUP(A297,[1]ADHERENTS!A:A,[1]ADHERENTS!C:C))</f>
        <v/>
      </c>
      <c r="E297" s="179"/>
      <c r="F297" s="179"/>
      <c r="G297" s="179"/>
      <c r="H297" s="179"/>
      <c r="I297" s="179"/>
      <c r="J297" s="179"/>
    </row>
    <row r="298" spans="1:10" ht="12.75" customHeight="1">
      <c r="A298" s="179"/>
      <c r="B298" s="177"/>
      <c r="C298" s="179" t="str">
        <f>IF(ISBLANK(A298),"",LOOKUP(A298,[1]ADHERENTS!A:A,[1]ADHERENTS!B:B))</f>
        <v/>
      </c>
      <c r="D298" s="179" t="str">
        <f>IF(ISBLANK(A298),"",LOOKUP(A298,[1]ADHERENTS!A:A,[1]ADHERENTS!C:C))</f>
        <v/>
      </c>
      <c r="E298" s="179"/>
      <c r="F298" s="179"/>
      <c r="G298" s="179"/>
      <c r="H298" s="179"/>
      <c r="I298" s="179"/>
      <c r="J298" s="179"/>
    </row>
    <row r="299" spans="1:10" ht="12.75" customHeight="1">
      <c r="A299" s="179"/>
      <c r="B299" s="177"/>
      <c r="C299" s="179" t="str">
        <f>IF(ISBLANK(A299),"",LOOKUP(A299,[1]ADHERENTS!A:A,[1]ADHERENTS!B:B))</f>
        <v/>
      </c>
      <c r="D299" s="179" t="str">
        <f>IF(ISBLANK(A299),"",LOOKUP(A299,[1]ADHERENTS!A:A,[1]ADHERENTS!C:C))</f>
        <v/>
      </c>
      <c r="E299" s="179"/>
      <c r="F299" s="179"/>
      <c r="G299" s="179"/>
      <c r="H299" s="179"/>
      <c r="I299" s="179"/>
      <c r="J299" s="179"/>
    </row>
    <row r="300" spans="1:10" ht="12.75" customHeight="1">
      <c r="A300" s="179"/>
      <c r="B300" s="177"/>
      <c r="C300" s="179" t="str">
        <f>IF(ISBLANK(A300),"",LOOKUP(A300,[1]ADHERENTS!A:A,[1]ADHERENTS!B:B))</f>
        <v/>
      </c>
      <c r="D300" s="179" t="str">
        <f>IF(ISBLANK(A300),"",LOOKUP(A300,[1]ADHERENTS!A:A,[1]ADHERENTS!C:C))</f>
        <v/>
      </c>
      <c r="E300" s="179"/>
      <c r="F300" s="179"/>
      <c r="G300" s="179"/>
      <c r="H300" s="179"/>
      <c r="I300" s="179"/>
      <c r="J300" s="179"/>
    </row>
    <row r="301" spans="1:10" ht="12.75" customHeight="1">
      <c r="A301" s="179"/>
      <c r="B301" s="177"/>
      <c r="C301" s="179" t="str">
        <f>IF(ISBLANK(A301),"",LOOKUP(A301,[1]ADHERENTS!A:A,[1]ADHERENTS!B:B))</f>
        <v/>
      </c>
      <c r="D301" s="179" t="str">
        <f>IF(ISBLANK(A301),"",LOOKUP(A301,[1]ADHERENTS!A:A,[1]ADHERENTS!C:C))</f>
        <v/>
      </c>
      <c r="E301" s="179"/>
      <c r="F301" s="179"/>
      <c r="G301" s="179"/>
      <c r="H301" s="179"/>
      <c r="I301" s="179"/>
      <c r="J301" s="179"/>
    </row>
    <row r="302" spans="1:10" ht="12.75" customHeight="1">
      <c r="A302" s="179"/>
      <c r="B302" s="177"/>
      <c r="C302" s="179" t="str">
        <f>IF(ISBLANK(A302),"",LOOKUP(A302,[1]ADHERENTS!A:A,[1]ADHERENTS!B:B))</f>
        <v/>
      </c>
      <c r="D302" s="179" t="str">
        <f>IF(ISBLANK(A302),"",LOOKUP(A302,[1]ADHERENTS!A:A,[1]ADHERENTS!C:C))</f>
        <v/>
      </c>
      <c r="E302" s="179"/>
      <c r="F302" s="179"/>
      <c r="G302" s="179"/>
      <c r="H302" s="179"/>
      <c r="I302" s="179"/>
      <c r="J302" s="179"/>
    </row>
    <row r="303" spans="1:10" ht="12.75" customHeight="1">
      <c r="A303" s="179"/>
      <c r="B303" s="177"/>
      <c r="C303" s="179" t="str">
        <f>IF(ISBLANK(A303),"",LOOKUP(A303,[1]ADHERENTS!A:A,[1]ADHERENTS!B:B))</f>
        <v/>
      </c>
      <c r="D303" s="179" t="str">
        <f>IF(ISBLANK(A303),"",LOOKUP(A303,[1]ADHERENTS!A:A,[1]ADHERENTS!C:C))</f>
        <v/>
      </c>
      <c r="E303" s="179"/>
      <c r="F303" s="179"/>
      <c r="G303" s="179"/>
      <c r="H303" s="179"/>
      <c r="I303" s="179"/>
      <c r="J303" s="179"/>
    </row>
    <row r="304" spans="1:10" ht="12.75" customHeight="1">
      <c r="A304" s="179"/>
      <c r="B304" s="177"/>
      <c r="C304" s="179" t="str">
        <f>IF(ISBLANK(A304),"",LOOKUP(A304,[1]ADHERENTS!A:A,[1]ADHERENTS!B:B))</f>
        <v/>
      </c>
      <c r="D304" s="179"/>
      <c r="E304" s="179"/>
      <c r="F304" s="179"/>
      <c r="G304" s="179"/>
      <c r="H304" s="179"/>
      <c r="I304" s="179"/>
      <c r="J304" s="179"/>
    </row>
    <row r="305" spans="1:10" ht="12.75" customHeight="1">
      <c r="A305" s="179"/>
      <c r="B305" s="177"/>
      <c r="C305" s="179" t="str">
        <f>IF(ISBLANK(A305),"",LOOKUP(A305,[1]ADHERENTS!A:A,[1]ADHERENTS!B:B))</f>
        <v/>
      </c>
      <c r="D305" s="179"/>
      <c r="E305" s="179"/>
      <c r="F305" s="179"/>
      <c r="G305" s="179"/>
      <c r="H305" s="179"/>
      <c r="I305" s="179"/>
      <c r="J305" s="179"/>
    </row>
    <row r="306" spans="1:10" ht="12.75" customHeight="1">
      <c r="A306" s="179"/>
      <c r="B306" s="177"/>
      <c r="C306" s="179" t="str">
        <f>IF(ISBLANK(A306),"",LOOKUP(A306,[1]ADHERENTS!A:A,[1]ADHERENTS!B:B))</f>
        <v/>
      </c>
      <c r="D306" s="179"/>
      <c r="E306" s="179"/>
      <c r="F306" s="179"/>
      <c r="G306" s="179"/>
      <c r="H306" s="179"/>
      <c r="I306" s="179"/>
      <c r="J306" s="179"/>
    </row>
    <row r="307" spans="1:10" ht="12.75" customHeight="1">
      <c r="A307" s="179"/>
      <c r="B307" s="177"/>
      <c r="C307" s="179" t="str">
        <f>IF(ISBLANK(A307),"",LOOKUP(A307,[1]ADHERENTS!A:A,[1]ADHERENTS!B:B))</f>
        <v/>
      </c>
      <c r="D307" s="179"/>
      <c r="E307" s="179"/>
      <c r="F307" s="179"/>
      <c r="G307" s="179"/>
      <c r="H307" s="179"/>
      <c r="I307" s="179"/>
      <c r="J307" s="179"/>
    </row>
    <row r="308" spans="1:10" ht="12.75" customHeight="1">
      <c r="A308" s="179"/>
      <c r="B308" s="177"/>
      <c r="C308" s="179" t="str">
        <f>IF(ISBLANK(A308),"",LOOKUP(A308,[1]ADHERENTS!A:A,[1]ADHERENTS!B:B))</f>
        <v/>
      </c>
      <c r="D308" s="179"/>
      <c r="E308" s="179"/>
      <c r="F308" s="179"/>
      <c r="G308" s="179"/>
      <c r="H308" s="179"/>
      <c r="I308" s="179"/>
      <c r="J308" s="179"/>
    </row>
    <row r="309" spans="1:10" ht="12.75" customHeight="1">
      <c r="A309" s="179"/>
      <c r="B309" s="177"/>
      <c r="C309" s="179" t="str">
        <f>IF(ISBLANK(A309),"",LOOKUP(A309,[1]ADHERENTS!A:A,[1]ADHERENTS!B:B))</f>
        <v/>
      </c>
      <c r="D309" s="179"/>
      <c r="E309" s="179"/>
      <c r="F309" s="179"/>
      <c r="G309" s="179"/>
      <c r="H309" s="179"/>
      <c r="I309" s="179"/>
      <c r="J309" s="179"/>
    </row>
    <row r="310" spans="1:10" ht="12.75" customHeight="1">
      <c r="A310" s="179"/>
      <c r="B310" s="177"/>
      <c r="C310" s="179" t="str">
        <f>IF(ISBLANK(A310),"",LOOKUP(A310,[1]ADHERENTS!A:A,[1]ADHERENTS!B:B))</f>
        <v/>
      </c>
      <c r="D310" s="179"/>
      <c r="E310" s="179"/>
      <c r="F310" s="179"/>
      <c r="G310" s="179"/>
      <c r="H310" s="179"/>
      <c r="I310" s="179"/>
      <c r="J310" s="179"/>
    </row>
    <row r="311" spans="1:10" ht="12.75" customHeight="1">
      <c r="A311" s="179"/>
      <c r="B311" s="177"/>
      <c r="C311" s="179" t="str">
        <f>IF(ISBLANK(A311),"",LOOKUP(A311,[1]ADHERENTS!A:A,[1]ADHERENTS!B:B))</f>
        <v/>
      </c>
      <c r="D311" s="179"/>
      <c r="E311" s="179"/>
      <c r="F311" s="179"/>
      <c r="G311" s="179"/>
      <c r="H311" s="179"/>
      <c r="I311" s="179"/>
      <c r="J311" s="179"/>
    </row>
    <row r="312" spans="1:10" ht="12.75" customHeight="1">
      <c r="A312" s="179"/>
      <c r="B312" s="177"/>
      <c r="C312" s="179" t="str">
        <f>IF(ISBLANK(A312),"",LOOKUP(A312,[1]ADHERENTS!A:A,[1]ADHERENTS!B:B))</f>
        <v/>
      </c>
      <c r="D312" s="179"/>
      <c r="E312" s="179"/>
      <c r="F312" s="179"/>
      <c r="G312" s="179"/>
      <c r="H312" s="179"/>
      <c r="I312" s="179"/>
      <c r="J312" s="179"/>
    </row>
    <row r="313" spans="1:10" ht="12.75" customHeight="1">
      <c r="A313" s="179"/>
      <c r="B313" s="177"/>
      <c r="C313" s="179" t="str">
        <f>IF(ISBLANK(A313),"",LOOKUP(A313,[1]ADHERENTS!A:A,[1]ADHERENTS!B:B))</f>
        <v/>
      </c>
      <c r="D313" s="179"/>
      <c r="E313" s="179"/>
      <c r="F313" s="179"/>
      <c r="G313" s="179"/>
      <c r="H313" s="179"/>
      <c r="I313" s="179"/>
      <c r="J313" s="179"/>
    </row>
  </sheetData>
  <autoFilter ref="A2:J97"/>
  <dataValidations count="2">
    <dataValidation type="list" allowBlank="1" sqref="E4:E96">
      <formula1>catégories</formula1>
    </dataValidation>
    <dataValidation type="list" allowBlank="1" sqref="E3">
      <formula1>catégories</formula1>
    </dataValidation>
  </dataValidations>
  <hyperlinks>
    <hyperlink ref="G10" r:id="rId1" display="mailto:noun_del@yahoo.fr"/>
    <hyperlink ref="G12" r:id="rId2" display="mailto:meryni@orange.fr"/>
    <hyperlink ref="G13" r:id="rId3" display="mailto:meryni@orange.fr"/>
    <hyperlink ref="G14" r:id="rId4" display="mailto:meryni@orange.fr"/>
    <hyperlink ref="G23" r:id="rId5" display="mailto:evelyne.pallier@gmail.com"/>
    <hyperlink ref="G39" r:id="rId6" display="mailto:meryni@orange.fr"/>
    <hyperlink ref="G41" r:id="rId7" display="mailto:meryni@orange.fr"/>
    <hyperlink ref="G42" r:id="rId8" display="mailto:meryni@orange.fr"/>
    <hyperlink ref="G53" r:id="rId9" display="mailto:meryni@orange.fr"/>
    <hyperlink ref="G54" r:id="rId10" display="mailto:meryni@orange.fr"/>
    <hyperlink ref="G63" r:id="rId11" display="http://yopmail.com/"/>
  </hyperlinks>
  <pageMargins left="0.7" right="0.7" top="0.75" bottom="0.75" header="0.3" footer="0.3"/>
  <drawing r:id="rId1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tabColor rgb="FFFF0000"/>
  </sheetPr>
  <dimension ref="A1:M1006"/>
  <sheetViews>
    <sheetView tabSelected="1" workbookViewId="0">
      <selection activeCell="B5" sqref="B5"/>
    </sheetView>
  </sheetViews>
  <sheetFormatPr baseColWidth="10" defaultRowHeight="12.75"/>
  <cols>
    <col min="1" max="1" width="3.5703125" style="250" bestFit="1" customWidth="1"/>
    <col min="2" max="2" width="9.28515625" style="250" bestFit="1" customWidth="1"/>
    <col min="3" max="3" width="13.28515625" style="250" bestFit="1" customWidth="1"/>
    <col min="4" max="4" width="11.42578125" style="250"/>
    <col min="5" max="5" width="19.85546875" style="250" bestFit="1" customWidth="1"/>
    <col min="6" max="6" width="35.28515625" style="250" customWidth="1"/>
    <col min="7" max="7" width="4.28515625" style="236" customWidth="1"/>
    <col min="8" max="8" width="3" style="250" bestFit="1" customWidth="1"/>
    <col min="9" max="9" width="8.28515625" style="250" bestFit="1" customWidth="1"/>
    <col min="10" max="11" width="11.42578125" style="250"/>
    <col min="12" max="12" width="20.7109375" style="250" customWidth="1"/>
    <col min="13" max="13" width="32.5703125" style="250" customWidth="1"/>
    <col min="14" max="16384" width="11.42578125" style="157"/>
  </cols>
  <sheetData>
    <row r="1" spans="1:13" ht="21">
      <c r="A1" s="217" t="s">
        <v>662</v>
      </c>
      <c r="B1" s="217"/>
      <c r="C1" s="217"/>
      <c r="D1" s="217"/>
      <c r="E1" s="217"/>
      <c r="F1" s="217"/>
      <c r="G1" s="217"/>
      <c r="H1" s="217"/>
      <c r="I1" s="217"/>
      <c r="J1" s="217"/>
      <c r="K1" s="217"/>
      <c r="L1" s="217"/>
      <c r="M1" s="217"/>
    </row>
    <row r="2" spans="1:13" ht="14.45" customHeight="1">
      <c r="A2" s="218"/>
      <c r="B2" s="218"/>
      <c r="C2" s="218"/>
      <c r="D2" s="218"/>
      <c r="E2" s="218"/>
      <c r="F2" s="218"/>
      <c r="G2" s="218"/>
      <c r="H2" s="218"/>
      <c r="I2" s="218"/>
      <c r="J2" s="218"/>
      <c r="K2" s="218"/>
      <c r="L2" s="218"/>
      <c r="M2" s="218"/>
    </row>
    <row r="3" spans="1:13">
      <c r="A3" s="157"/>
      <c r="B3" s="157"/>
      <c r="C3" s="157"/>
      <c r="D3" s="157"/>
      <c r="E3" s="219" t="s">
        <v>663</v>
      </c>
      <c r="F3" s="219"/>
      <c r="G3" s="157"/>
      <c r="H3" s="157"/>
      <c r="I3" s="157"/>
      <c r="J3" s="157"/>
      <c r="K3" s="157"/>
      <c r="L3" s="157"/>
      <c r="M3" s="157"/>
    </row>
    <row r="4" spans="1:13" ht="15.75" thickBot="1">
      <c r="A4" s="157"/>
      <c r="B4" s="157"/>
      <c r="C4" s="157"/>
      <c r="D4" s="157"/>
      <c r="E4" s="220" t="s">
        <v>0</v>
      </c>
      <c r="F4" s="221" t="s">
        <v>451</v>
      </c>
      <c r="G4" s="157"/>
      <c r="H4" s="157"/>
      <c r="I4" s="157"/>
      <c r="J4" s="157"/>
      <c r="K4" s="157"/>
      <c r="L4" s="157"/>
      <c r="M4" s="157"/>
    </row>
    <row r="5" spans="1:13" ht="13.5" thickBot="1">
      <c r="A5" s="157"/>
      <c r="B5" s="157"/>
      <c r="C5" s="157"/>
      <c r="D5" s="157"/>
      <c r="E5" s="222">
        <v>23.5</v>
      </c>
      <c r="F5" s="222" t="s">
        <v>307</v>
      </c>
      <c r="G5" s="157"/>
      <c r="H5" s="157"/>
      <c r="I5" s="157"/>
      <c r="J5" s="157"/>
      <c r="K5" s="157"/>
      <c r="L5" s="157"/>
      <c r="M5" s="157"/>
    </row>
    <row r="6" spans="1:13">
      <c r="A6" s="157"/>
      <c r="B6" s="157"/>
      <c r="C6" s="157"/>
      <c r="D6" s="157"/>
      <c r="E6" s="157"/>
      <c r="F6" s="157"/>
      <c r="G6" s="157"/>
      <c r="H6" s="157"/>
      <c r="I6" s="157"/>
      <c r="J6" s="157"/>
      <c r="K6" s="157"/>
      <c r="L6" s="157"/>
      <c r="M6" s="157"/>
    </row>
    <row r="7" spans="1:13">
      <c r="A7" s="223" t="s">
        <v>664</v>
      </c>
      <c r="B7" s="223"/>
      <c r="C7" s="223"/>
      <c r="D7" s="223"/>
      <c r="E7" s="223"/>
      <c r="F7" s="223"/>
      <c r="G7" s="157"/>
      <c r="H7" s="224" t="s">
        <v>665</v>
      </c>
      <c r="I7" s="224"/>
      <c r="J7" s="224"/>
      <c r="K7" s="224"/>
      <c r="L7" s="224"/>
      <c r="M7" s="224"/>
    </row>
    <row r="8" spans="1:13" s="231" customFormat="1" ht="15">
      <c r="A8" s="225" t="s">
        <v>0</v>
      </c>
      <c r="B8" s="225" t="s">
        <v>666</v>
      </c>
      <c r="C8" s="225" t="s">
        <v>2</v>
      </c>
      <c r="D8" s="225" t="s">
        <v>4</v>
      </c>
      <c r="E8" s="226" t="s">
        <v>451</v>
      </c>
      <c r="F8" s="227" t="s">
        <v>667</v>
      </c>
      <c r="G8" s="228"/>
      <c r="H8" s="229" t="s">
        <v>0</v>
      </c>
      <c r="I8" s="229" t="s">
        <v>666</v>
      </c>
      <c r="J8" s="229" t="s">
        <v>2</v>
      </c>
      <c r="K8" s="229" t="s">
        <v>4</v>
      </c>
      <c r="L8" s="230" t="s">
        <v>451</v>
      </c>
      <c r="M8" s="230" t="s">
        <v>667</v>
      </c>
    </row>
    <row r="9" spans="1:13">
      <c r="A9" s="232">
        <v>23.5</v>
      </c>
      <c r="B9" s="233">
        <v>42678</v>
      </c>
      <c r="C9" s="234" t="s">
        <v>51</v>
      </c>
      <c r="D9" s="234" t="s">
        <v>59</v>
      </c>
      <c r="E9" s="235" t="s">
        <v>318</v>
      </c>
      <c r="F9" s="235" t="s">
        <v>571</v>
      </c>
      <c r="H9" s="237"/>
      <c r="I9" s="238"/>
      <c r="J9" s="239"/>
      <c r="K9" s="239"/>
      <c r="L9" s="240"/>
      <c r="M9" s="240"/>
    </row>
    <row r="10" spans="1:13">
      <c r="A10" s="232">
        <v>23.5</v>
      </c>
      <c r="B10" s="233">
        <v>42678</v>
      </c>
      <c r="C10" s="234" t="s">
        <v>51</v>
      </c>
      <c r="D10" s="234" t="s">
        <v>59</v>
      </c>
      <c r="E10" s="235" t="s">
        <v>318</v>
      </c>
      <c r="F10" s="235" t="s">
        <v>572</v>
      </c>
      <c r="H10" s="237"/>
      <c r="I10" s="238"/>
      <c r="J10" s="239"/>
      <c r="K10" s="239"/>
      <c r="L10" s="240"/>
      <c r="M10" s="240"/>
    </row>
    <row r="11" spans="1:13">
      <c r="A11" s="232">
        <v>23.5</v>
      </c>
      <c r="B11" s="233">
        <v>42678</v>
      </c>
      <c r="C11" s="234" t="s">
        <v>51</v>
      </c>
      <c r="D11" s="234" t="s">
        <v>59</v>
      </c>
      <c r="E11" s="235" t="s">
        <v>318</v>
      </c>
      <c r="F11" s="235" t="s">
        <v>573</v>
      </c>
      <c r="H11" s="237"/>
      <c r="I11" s="238"/>
      <c r="J11" s="239"/>
      <c r="K11" s="239"/>
      <c r="L11" s="240"/>
      <c r="M11" s="240"/>
    </row>
    <row r="12" spans="1:13">
      <c r="A12" s="232">
        <v>23.5</v>
      </c>
      <c r="B12" s="233">
        <v>42397</v>
      </c>
      <c r="C12" s="234" t="s">
        <v>51</v>
      </c>
      <c r="D12" s="234" t="s">
        <v>59</v>
      </c>
      <c r="E12" s="235" t="s">
        <v>318</v>
      </c>
      <c r="F12" s="241" t="s">
        <v>574</v>
      </c>
      <c r="H12" s="237"/>
      <c r="I12" s="238"/>
      <c r="J12" s="239"/>
      <c r="K12" s="239"/>
      <c r="L12" s="240"/>
      <c r="M12" s="240"/>
    </row>
    <row r="13" spans="1:13">
      <c r="A13" s="232"/>
      <c r="B13" s="233"/>
      <c r="C13" s="234"/>
      <c r="D13" s="234"/>
      <c r="E13" s="235"/>
      <c r="F13" s="235"/>
      <c r="H13" s="237"/>
      <c r="I13" s="238"/>
      <c r="J13" s="239"/>
      <c r="K13" s="239"/>
      <c r="L13" s="240"/>
      <c r="M13" s="240"/>
    </row>
    <row r="14" spans="1:13">
      <c r="A14" s="232"/>
      <c r="B14" s="233"/>
      <c r="C14" s="234"/>
      <c r="D14" s="234"/>
      <c r="E14" s="235"/>
      <c r="F14" s="241"/>
      <c r="H14" s="237"/>
      <c r="I14" s="242"/>
      <c r="J14" s="239"/>
      <c r="K14" s="239"/>
      <c r="L14" s="240"/>
      <c r="M14" s="240"/>
    </row>
    <row r="15" spans="1:13">
      <c r="A15" s="232"/>
      <c r="B15" s="233"/>
      <c r="C15" s="234"/>
      <c r="D15" s="234"/>
      <c r="E15" s="235"/>
      <c r="F15" s="235"/>
      <c r="H15" s="237"/>
      <c r="I15" s="238"/>
      <c r="J15" s="239"/>
      <c r="K15" s="239"/>
      <c r="L15" s="240"/>
      <c r="M15" s="240"/>
    </row>
    <row r="16" spans="1:13">
      <c r="A16" s="232"/>
      <c r="B16" s="233"/>
      <c r="C16" s="234"/>
      <c r="D16" s="234"/>
      <c r="E16" s="235"/>
      <c r="F16" s="235"/>
      <c r="H16" s="237"/>
      <c r="I16" s="238"/>
      <c r="J16" s="239"/>
      <c r="K16" s="239"/>
      <c r="L16" s="240"/>
      <c r="M16" s="240"/>
    </row>
    <row r="17" spans="1:13">
      <c r="A17" s="232"/>
      <c r="B17" s="233"/>
      <c r="C17" s="234"/>
      <c r="D17" s="234"/>
      <c r="E17" s="235"/>
      <c r="F17" s="235"/>
      <c r="H17" s="237"/>
      <c r="I17" s="238"/>
      <c r="J17" s="239"/>
      <c r="K17" s="239"/>
      <c r="L17" s="240"/>
      <c r="M17" s="239"/>
    </row>
    <row r="18" spans="1:13">
      <c r="A18" s="232"/>
      <c r="B18" s="233"/>
      <c r="C18" s="234"/>
      <c r="D18" s="234"/>
      <c r="E18" s="235"/>
      <c r="F18" s="235"/>
      <c r="H18" s="237"/>
      <c r="I18" s="238"/>
      <c r="J18" s="239"/>
      <c r="K18" s="239"/>
      <c r="L18" s="240"/>
      <c r="M18" s="239"/>
    </row>
    <row r="19" spans="1:13">
      <c r="A19" s="232"/>
      <c r="B19" s="233"/>
      <c r="C19" s="234"/>
      <c r="D19" s="234"/>
      <c r="E19" s="235"/>
      <c r="F19" s="241"/>
      <c r="H19" s="237"/>
      <c r="I19" s="238"/>
      <c r="J19" s="239"/>
      <c r="K19" s="239"/>
      <c r="L19" s="240"/>
      <c r="M19" s="239"/>
    </row>
    <row r="20" spans="1:13">
      <c r="A20" s="232"/>
      <c r="B20" s="233"/>
      <c r="C20" s="234"/>
      <c r="D20" s="234"/>
      <c r="E20" s="235"/>
      <c r="F20" s="235"/>
      <c r="H20" s="237"/>
      <c r="I20" s="238"/>
      <c r="J20" s="239"/>
      <c r="K20" s="239"/>
      <c r="L20" s="240"/>
      <c r="M20" s="240"/>
    </row>
    <row r="21" spans="1:13">
      <c r="A21" s="232"/>
      <c r="B21" s="233"/>
      <c r="C21" s="234"/>
      <c r="D21" s="234"/>
      <c r="E21" s="235"/>
      <c r="F21" s="241"/>
      <c r="H21" s="237"/>
      <c r="I21" s="242"/>
      <c r="J21" s="239"/>
      <c r="K21" s="239"/>
      <c r="L21" s="240"/>
      <c r="M21" s="240"/>
    </row>
    <row r="22" spans="1:13">
      <c r="A22" s="232"/>
      <c r="B22" s="233"/>
      <c r="C22" s="234"/>
      <c r="D22" s="234"/>
      <c r="E22" s="235"/>
      <c r="F22" s="241"/>
      <c r="H22" s="237"/>
      <c r="I22" s="238"/>
      <c r="J22" s="239"/>
      <c r="K22" s="239"/>
      <c r="L22" s="240"/>
      <c r="M22" s="240"/>
    </row>
    <row r="23" spans="1:13">
      <c r="A23" s="232"/>
      <c r="B23" s="233"/>
      <c r="C23" s="234"/>
      <c r="D23" s="234"/>
      <c r="E23" s="235"/>
      <c r="F23" s="235"/>
      <c r="H23" s="237"/>
      <c r="I23" s="238"/>
      <c r="J23" s="239"/>
      <c r="K23" s="239"/>
      <c r="L23" s="240"/>
      <c r="M23" s="240"/>
    </row>
    <row r="24" spans="1:13">
      <c r="A24" s="232"/>
      <c r="B24" s="233"/>
      <c r="C24" s="234"/>
      <c r="D24" s="234"/>
      <c r="E24" s="235"/>
      <c r="F24" s="235"/>
      <c r="H24" s="237"/>
      <c r="I24" s="238"/>
      <c r="J24" s="239"/>
      <c r="K24" s="239"/>
      <c r="L24" s="240"/>
      <c r="M24" s="240"/>
    </row>
    <row r="25" spans="1:13">
      <c r="A25" s="232"/>
      <c r="B25" s="233"/>
      <c r="C25" s="243"/>
      <c r="D25" s="234"/>
      <c r="E25" s="235"/>
      <c r="F25" s="235"/>
      <c r="H25" s="237"/>
      <c r="I25" s="238"/>
      <c r="J25" s="239"/>
      <c r="K25" s="239"/>
      <c r="L25" s="240"/>
      <c r="M25" s="240"/>
    </row>
    <row r="26" spans="1:13">
      <c r="A26" s="232"/>
      <c r="B26" s="233"/>
      <c r="C26" s="234"/>
      <c r="D26" s="234"/>
      <c r="E26" s="235"/>
      <c r="F26" s="235"/>
      <c r="H26" s="237"/>
      <c r="I26" s="238"/>
      <c r="J26" s="239"/>
      <c r="K26" s="239"/>
      <c r="L26" s="240"/>
      <c r="M26" s="240"/>
    </row>
    <row r="27" spans="1:13">
      <c r="A27" s="232"/>
      <c r="B27" s="233"/>
      <c r="C27" s="234"/>
      <c r="D27" s="234"/>
      <c r="E27" s="235"/>
      <c r="F27" s="235"/>
      <c r="H27" s="237"/>
      <c r="I27" s="238"/>
      <c r="J27" s="239"/>
      <c r="K27" s="239"/>
      <c r="L27" s="240"/>
      <c r="M27" s="239"/>
    </row>
    <row r="28" spans="1:13">
      <c r="A28" s="232"/>
      <c r="B28" s="233"/>
      <c r="C28" s="234"/>
      <c r="D28" s="234"/>
      <c r="E28" s="235"/>
      <c r="F28" s="235"/>
      <c r="H28" s="237"/>
      <c r="I28" s="238"/>
      <c r="J28" s="239"/>
      <c r="K28" s="239"/>
      <c r="L28" s="240"/>
      <c r="M28" s="240"/>
    </row>
    <row r="29" spans="1:13">
      <c r="A29" s="232"/>
      <c r="B29" s="233"/>
      <c r="C29" s="234"/>
      <c r="D29" s="234"/>
      <c r="E29" s="235"/>
      <c r="F29" s="235"/>
      <c r="H29" s="237"/>
      <c r="I29" s="238"/>
      <c r="J29" s="239"/>
      <c r="K29" s="239"/>
      <c r="L29" s="240"/>
      <c r="M29" s="240"/>
    </row>
    <row r="30" spans="1:13">
      <c r="A30" s="232"/>
      <c r="B30" s="233"/>
      <c r="C30" s="234"/>
      <c r="D30" s="234"/>
      <c r="E30" s="235"/>
      <c r="F30" s="235"/>
      <c r="H30" s="237"/>
      <c r="I30" s="242"/>
      <c r="J30" s="239"/>
      <c r="K30" s="239"/>
      <c r="L30" s="240"/>
      <c r="M30" s="240"/>
    </row>
    <row r="31" spans="1:13">
      <c r="A31" s="232"/>
      <c r="B31" s="233"/>
      <c r="C31" s="234"/>
      <c r="D31" s="234"/>
      <c r="E31" s="235"/>
      <c r="F31" s="235"/>
      <c r="H31" s="237"/>
      <c r="I31" s="238"/>
      <c r="J31" s="239"/>
      <c r="K31" s="239"/>
      <c r="L31" s="240"/>
      <c r="M31" s="240"/>
    </row>
    <row r="32" spans="1:13">
      <c r="A32" s="232"/>
      <c r="B32" s="233"/>
      <c r="C32" s="234"/>
      <c r="D32" s="234"/>
      <c r="E32" s="235"/>
      <c r="F32" s="235"/>
      <c r="H32" s="237"/>
      <c r="I32" s="238"/>
      <c r="J32" s="239"/>
      <c r="K32" s="239"/>
      <c r="L32" s="240"/>
      <c r="M32" s="240"/>
    </row>
    <row r="33" spans="1:13">
      <c r="A33" s="232"/>
      <c r="B33" s="233"/>
      <c r="C33" s="234"/>
      <c r="D33" s="234"/>
      <c r="E33" s="235"/>
      <c r="F33" s="235"/>
      <c r="H33" s="237"/>
      <c r="I33" s="238"/>
      <c r="J33" s="240"/>
      <c r="K33" s="240"/>
      <c r="L33" s="240"/>
      <c r="M33" s="240"/>
    </row>
    <row r="34" spans="1:13">
      <c r="A34" s="232"/>
      <c r="B34" s="233"/>
      <c r="C34" s="234"/>
      <c r="D34" s="234"/>
      <c r="E34" s="235"/>
      <c r="F34" s="235"/>
      <c r="H34" s="237"/>
      <c r="I34" s="238"/>
      <c r="J34" s="239"/>
      <c r="K34" s="239"/>
      <c r="L34" s="240"/>
      <c r="M34" s="240"/>
    </row>
    <row r="35" spans="1:13">
      <c r="A35" s="232"/>
      <c r="B35" s="233"/>
      <c r="C35" s="234"/>
      <c r="D35" s="234"/>
      <c r="E35" s="235"/>
      <c r="F35" s="235"/>
      <c r="H35" s="237"/>
      <c r="I35" s="238"/>
      <c r="J35" s="239"/>
      <c r="K35" s="239"/>
      <c r="L35" s="240"/>
      <c r="M35" s="240"/>
    </row>
    <row r="36" spans="1:13">
      <c r="A36" s="232"/>
      <c r="B36" s="233"/>
      <c r="C36" s="234"/>
      <c r="D36" s="234"/>
      <c r="E36" s="235"/>
      <c r="F36" s="235"/>
      <c r="H36" s="237"/>
      <c r="I36" s="238"/>
      <c r="J36" s="239"/>
      <c r="K36" s="239"/>
      <c r="L36" s="240"/>
      <c r="M36" s="240"/>
    </row>
    <row r="37" spans="1:13">
      <c r="A37" s="232"/>
      <c r="B37" s="233"/>
      <c r="C37" s="234"/>
      <c r="D37" s="234"/>
      <c r="E37" s="235"/>
      <c r="F37" s="235"/>
      <c r="H37" s="237"/>
      <c r="I37" s="238"/>
      <c r="J37" s="239"/>
      <c r="K37" s="239"/>
      <c r="L37" s="240"/>
      <c r="M37" s="240"/>
    </row>
    <row r="38" spans="1:13">
      <c r="A38" s="232"/>
      <c r="B38" s="233"/>
      <c r="C38" s="234"/>
      <c r="D38" s="234"/>
      <c r="E38" s="235"/>
      <c r="F38" s="235"/>
      <c r="H38" s="237"/>
      <c r="I38" s="238"/>
      <c r="J38" s="239"/>
      <c r="K38" s="239"/>
      <c r="L38" s="240"/>
      <c r="M38" s="240"/>
    </row>
    <row r="39" spans="1:13">
      <c r="A39" s="232"/>
      <c r="B39" s="233"/>
      <c r="C39" s="234"/>
      <c r="D39" s="234"/>
      <c r="E39" s="235"/>
      <c r="F39" s="235"/>
      <c r="H39" s="237"/>
      <c r="I39" s="238"/>
      <c r="J39" s="239"/>
      <c r="K39" s="239"/>
      <c r="L39" s="240"/>
      <c r="M39" s="240"/>
    </row>
    <row r="40" spans="1:13">
      <c r="A40" s="232"/>
      <c r="B40" s="233"/>
      <c r="C40" s="234"/>
      <c r="D40" s="234"/>
      <c r="E40" s="235"/>
      <c r="F40" s="235"/>
      <c r="H40" s="237"/>
      <c r="I40" s="238"/>
      <c r="J40" s="239"/>
      <c r="K40" s="239"/>
      <c r="L40" s="240"/>
      <c r="M40" s="240"/>
    </row>
    <row r="41" spans="1:13">
      <c r="A41" s="232"/>
      <c r="B41" s="233"/>
      <c r="C41" s="234"/>
      <c r="D41" s="234"/>
      <c r="E41" s="235"/>
      <c r="F41" s="235"/>
      <c r="H41" s="237"/>
      <c r="I41" s="238"/>
      <c r="J41" s="239"/>
      <c r="K41" s="239"/>
      <c r="L41" s="240"/>
      <c r="M41" s="240"/>
    </row>
    <row r="42" spans="1:13">
      <c r="A42" s="232"/>
      <c r="B42" s="233"/>
      <c r="C42" s="234"/>
      <c r="D42" s="234"/>
      <c r="E42" s="235"/>
      <c r="F42" s="235"/>
      <c r="H42" s="237"/>
      <c r="I42" s="238"/>
      <c r="J42" s="239"/>
      <c r="K42" s="239"/>
      <c r="L42" s="240"/>
      <c r="M42" s="240"/>
    </row>
    <row r="43" spans="1:13">
      <c r="A43" s="232"/>
      <c r="B43" s="233"/>
      <c r="C43" s="234"/>
      <c r="D43" s="234"/>
      <c r="E43" s="235"/>
      <c r="F43" s="235"/>
      <c r="H43" s="237"/>
      <c r="I43" s="238"/>
      <c r="J43" s="239"/>
      <c r="K43" s="239"/>
      <c r="L43" s="240"/>
      <c r="M43" s="240"/>
    </row>
    <row r="44" spans="1:13">
      <c r="A44" s="232"/>
      <c r="B44" s="233"/>
      <c r="C44" s="234"/>
      <c r="D44" s="234"/>
      <c r="E44" s="235"/>
      <c r="F44" s="235"/>
      <c r="H44" s="237"/>
      <c r="I44" s="238"/>
      <c r="J44" s="239"/>
      <c r="K44" s="239"/>
      <c r="L44" s="240"/>
      <c r="M44" s="240"/>
    </row>
    <row r="45" spans="1:13">
      <c r="A45" s="232"/>
      <c r="B45" s="233"/>
      <c r="C45" s="234"/>
      <c r="D45" s="234"/>
      <c r="E45" s="235"/>
      <c r="F45" s="235"/>
      <c r="H45" s="237"/>
      <c r="I45" s="238"/>
      <c r="J45" s="239"/>
      <c r="K45" s="239"/>
      <c r="L45" s="240"/>
      <c r="M45" s="240"/>
    </row>
    <row r="46" spans="1:13">
      <c r="A46" s="232"/>
      <c r="B46" s="233"/>
      <c r="C46" s="234"/>
      <c r="D46" s="234"/>
      <c r="E46" s="235"/>
      <c r="F46" s="235"/>
      <c r="H46" s="237"/>
      <c r="I46" s="238"/>
      <c r="J46" s="239"/>
      <c r="K46" s="239"/>
      <c r="L46" s="240"/>
      <c r="M46" s="240"/>
    </row>
    <row r="47" spans="1:13">
      <c r="A47" s="232"/>
      <c r="B47" s="233"/>
      <c r="C47" s="234"/>
      <c r="D47" s="234"/>
      <c r="E47" s="235"/>
      <c r="F47" s="241"/>
      <c r="H47" s="237"/>
      <c r="I47" s="238"/>
      <c r="J47" s="239"/>
      <c r="K47" s="239"/>
      <c r="L47" s="240"/>
      <c r="M47" s="240"/>
    </row>
    <row r="48" spans="1:13">
      <c r="A48" s="232"/>
      <c r="B48" s="233"/>
      <c r="C48" s="234"/>
      <c r="D48" s="234"/>
      <c r="E48" s="235"/>
      <c r="F48" s="235"/>
      <c r="H48" s="237"/>
      <c r="I48" s="244"/>
      <c r="J48" s="239"/>
      <c r="K48" s="239"/>
      <c r="L48" s="239"/>
      <c r="M48" s="239"/>
    </row>
    <row r="49" spans="1:13">
      <c r="A49" s="232"/>
      <c r="B49" s="233"/>
      <c r="C49" s="234"/>
      <c r="D49" s="234"/>
      <c r="E49" s="235"/>
      <c r="F49" s="241"/>
      <c r="H49" s="237"/>
      <c r="I49" s="238"/>
      <c r="J49" s="239"/>
      <c r="K49" s="239"/>
      <c r="L49" s="240"/>
      <c r="M49" s="240"/>
    </row>
    <row r="50" spans="1:13">
      <c r="A50" s="232"/>
      <c r="B50" s="233"/>
      <c r="C50" s="234"/>
      <c r="D50" s="234"/>
      <c r="E50" s="235"/>
      <c r="F50" s="235"/>
      <c r="H50" s="237"/>
      <c r="I50" s="238"/>
      <c r="J50" s="239"/>
      <c r="K50" s="239"/>
      <c r="L50" s="240"/>
      <c r="M50" s="240"/>
    </row>
    <row r="51" spans="1:13">
      <c r="A51" s="232"/>
      <c r="B51" s="233"/>
      <c r="C51" s="243"/>
      <c r="D51" s="234"/>
      <c r="E51" s="235"/>
      <c r="F51" s="235"/>
      <c r="H51" s="237"/>
      <c r="I51" s="238"/>
      <c r="J51" s="239"/>
      <c r="K51" s="239"/>
      <c r="L51" s="240"/>
      <c r="M51" s="240"/>
    </row>
    <row r="52" spans="1:13">
      <c r="A52" s="232"/>
      <c r="B52" s="233"/>
      <c r="C52" s="234"/>
      <c r="D52" s="234"/>
      <c r="E52" s="235"/>
      <c r="F52" s="235"/>
      <c r="H52" s="237"/>
      <c r="I52" s="238"/>
      <c r="J52" s="239"/>
      <c r="K52" s="239"/>
      <c r="L52" s="240"/>
      <c r="M52" s="239"/>
    </row>
    <row r="53" spans="1:13">
      <c r="A53" s="232"/>
      <c r="B53" s="233"/>
      <c r="C53" s="234"/>
      <c r="D53" s="234"/>
      <c r="E53" s="235"/>
      <c r="F53" s="235"/>
      <c r="H53" s="237"/>
      <c r="I53" s="238"/>
      <c r="J53" s="239"/>
      <c r="K53" s="239"/>
      <c r="L53" s="240"/>
      <c r="M53" s="240"/>
    </row>
    <row r="54" spans="1:13">
      <c r="A54" s="232"/>
      <c r="B54" s="233"/>
      <c r="C54" s="234"/>
      <c r="D54" s="234"/>
      <c r="E54" s="241"/>
      <c r="F54" s="241"/>
      <c r="H54" s="237"/>
      <c r="I54" s="238"/>
      <c r="J54" s="239"/>
      <c r="K54" s="239"/>
      <c r="L54" s="240"/>
      <c r="M54" s="240"/>
    </row>
    <row r="55" spans="1:13">
      <c r="A55" s="232"/>
      <c r="B55" s="233"/>
      <c r="C55" s="234"/>
      <c r="D55" s="234"/>
      <c r="E55" s="235"/>
      <c r="F55" s="235"/>
      <c r="H55" s="237"/>
      <c r="I55" s="238"/>
      <c r="J55" s="239"/>
      <c r="K55" s="239"/>
      <c r="L55" s="240"/>
      <c r="M55" s="240"/>
    </row>
    <row r="56" spans="1:13">
      <c r="A56" s="232"/>
      <c r="B56" s="233"/>
      <c r="C56" s="234"/>
      <c r="D56" s="234"/>
      <c r="E56" s="235"/>
      <c r="F56" s="241"/>
      <c r="H56" s="237"/>
      <c r="I56" s="242"/>
      <c r="J56" s="239"/>
      <c r="K56" s="239"/>
      <c r="L56" s="240"/>
      <c r="M56" s="240"/>
    </row>
    <row r="57" spans="1:13">
      <c r="A57" s="232"/>
      <c r="B57" s="233"/>
      <c r="C57" s="234"/>
      <c r="D57" s="234"/>
      <c r="E57" s="241"/>
      <c r="F57" s="241"/>
      <c r="H57" s="237"/>
      <c r="I57" s="238"/>
      <c r="J57" s="239"/>
      <c r="K57" s="239"/>
      <c r="L57" s="240"/>
      <c r="M57" s="240"/>
    </row>
    <row r="58" spans="1:13">
      <c r="A58" s="232"/>
      <c r="B58" s="233"/>
      <c r="C58" s="234"/>
      <c r="D58" s="234"/>
      <c r="E58" s="235"/>
      <c r="F58" s="241"/>
      <c r="H58" s="237"/>
      <c r="I58" s="238"/>
      <c r="J58" s="239"/>
      <c r="K58" s="239"/>
      <c r="L58" s="240"/>
      <c r="M58" s="240"/>
    </row>
    <row r="59" spans="1:13">
      <c r="A59" s="232"/>
      <c r="B59" s="233"/>
      <c r="C59" s="234"/>
      <c r="D59" s="234"/>
      <c r="E59" s="235"/>
      <c r="F59" s="235"/>
      <c r="H59" s="237"/>
      <c r="I59" s="238"/>
      <c r="J59" s="239"/>
      <c r="K59" s="239"/>
      <c r="L59" s="240"/>
      <c r="M59" s="240"/>
    </row>
    <row r="60" spans="1:13">
      <c r="A60" s="232"/>
      <c r="B60" s="233"/>
      <c r="C60" s="243"/>
      <c r="D60" s="234"/>
      <c r="E60" s="235"/>
      <c r="F60" s="235"/>
      <c r="H60" s="237"/>
      <c r="I60" s="238"/>
      <c r="J60" s="239"/>
      <c r="K60" s="239"/>
      <c r="L60" s="240"/>
      <c r="M60" s="240"/>
    </row>
    <row r="61" spans="1:13">
      <c r="A61" s="232"/>
      <c r="B61" s="233"/>
      <c r="C61" s="234"/>
      <c r="D61" s="234"/>
      <c r="E61" s="235"/>
      <c r="F61" s="235"/>
      <c r="H61" s="237"/>
      <c r="I61" s="242"/>
      <c r="J61" s="239"/>
      <c r="K61" s="239"/>
      <c r="L61" s="240"/>
      <c r="M61" s="240"/>
    </row>
    <row r="62" spans="1:13">
      <c r="A62" s="232"/>
      <c r="B62" s="233"/>
      <c r="C62" s="234"/>
      <c r="D62" s="234"/>
      <c r="E62" s="235"/>
      <c r="F62" s="241"/>
      <c r="H62" s="237"/>
      <c r="I62" s="238"/>
      <c r="J62" s="239"/>
      <c r="K62" s="239"/>
      <c r="L62" s="240"/>
      <c r="M62" s="240"/>
    </row>
    <row r="63" spans="1:13">
      <c r="A63" s="232"/>
      <c r="B63" s="233"/>
      <c r="C63" s="234"/>
      <c r="D63" s="234"/>
      <c r="E63" s="235"/>
      <c r="F63" s="241"/>
      <c r="H63" s="237"/>
      <c r="I63" s="238"/>
      <c r="J63" s="239"/>
      <c r="K63" s="239"/>
      <c r="L63" s="240"/>
      <c r="M63" s="240"/>
    </row>
    <row r="64" spans="1:13">
      <c r="A64" s="232"/>
      <c r="B64" s="233"/>
      <c r="C64" s="234"/>
      <c r="D64" s="234"/>
      <c r="E64" s="235"/>
      <c r="F64" s="235"/>
      <c r="H64" s="237"/>
      <c r="I64" s="238"/>
      <c r="J64" s="239"/>
      <c r="K64" s="239"/>
      <c r="L64" s="240"/>
      <c r="M64" s="239"/>
    </row>
    <row r="65" spans="1:13">
      <c r="A65" s="232"/>
      <c r="B65" s="233"/>
      <c r="C65" s="234"/>
      <c r="D65" s="234"/>
      <c r="E65" s="235"/>
      <c r="F65" s="235"/>
      <c r="H65" s="237"/>
      <c r="I65" s="238"/>
      <c r="J65" s="239"/>
      <c r="K65" s="239"/>
      <c r="L65" s="240"/>
      <c r="M65" s="239"/>
    </row>
    <row r="66" spans="1:13">
      <c r="A66" s="232"/>
      <c r="B66" s="233"/>
      <c r="C66" s="234"/>
      <c r="D66" s="234"/>
      <c r="E66" s="235"/>
      <c r="F66" s="241"/>
      <c r="H66" s="237"/>
      <c r="I66" s="242"/>
      <c r="J66" s="239"/>
      <c r="K66" s="239"/>
      <c r="L66" s="240"/>
      <c r="M66" s="240"/>
    </row>
    <row r="67" spans="1:13">
      <c r="A67" s="232"/>
      <c r="B67" s="233"/>
      <c r="C67" s="234"/>
      <c r="D67" s="234"/>
      <c r="E67" s="235"/>
      <c r="F67" s="235"/>
      <c r="H67" s="237"/>
      <c r="I67" s="238"/>
      <c r="J67" s="239"/>
      <c r="K67" s="239"/>
      <c r="L67" s="240"/>
      <c r="M67" s="240"/>
    </row>
    <row r="68" spans="1:13">
      <c r="A68" s="232"/>
      <c r="B68" s="233"/>
      <c r="C68" s="234"/>
      <c r="D68" s="234"/>
      <c r="E68" s="235"/>
      <c r="F68" s="241"/>
      <c r="H68" s="237"/>
      <c r="I68" s="238"/>
      <c r="J68" s="239"/>
      <c r="K68" s="239"/>
      <c r="L68" s="240"/>
      <c r="M68" s="240"/>
    </row>
    <row r="69" spans="1:13">
      <c r="A69" s="232"/>
      <c r="B69" s="233"/>
      <c r="C69" s="234"/>
      <c r="D69" s="234"/>
      <c r="E69" s="235"/>
      <c r="F69" s="235"/>
      <c r="H69" s="237"/>
      <c r="I69" s="238"/>
      <c r="J69" s="239"/>
      <c r="K69" s="239"/>
      <c r="L69" s="240"/>
      <c r="M69" s="239"/>
    </row>
    <row r="70" spans="1:13">
      <c r="A70" s="232"/>
      <c r="B70" s="233"/>
      <c r="C70" s="234"/>
      <c r="D70" s="234"/>
      <c r="E70" s="235"/>
      <c r="F70" s="235"/>
      <c r="H70" s="237"/>
      <c r="I70" s="238"/>
      <c r="J70" s="239"/>
      <c r="K70" s="239"/>
      <c r="L70" s="240"/>
      <c r="M70" s="239"/>
    </row>
    <row r="71" spans="1:13">
      <c r="A71" s="232"/>
      <c r="B71" s="233"/>
      <c r="C71" s="234"/>
      <c r="D71" s="234"/>
      <c r="E71" s="235"/>
      <c r="F71" s="235"/>
      <c r="H71" s="237"/>
      <c r="I71" s="238"/>
      <c r="J71" s="239"/>
      <c r="K71" s="239"/>
      <c r="L71" s="240"/>
      <c r="M71" s="240"/>
    </row>
    <row r="72" spans="1:13">
      <c r="A72" s="232"/>
      <c r="B72" s="233"/>
      <c r="C72" s="234"/>
      <c r="D72" s="234"/>
      <c r="E72" s="235"/>
      <c r="F72" s="235"/>
      <c r="H72" s="237"/>
      <c r="I72" s="238"/>
      <c r="J72" s="239"/>
      <c r="K72" s="239"/>
      <c r="L72" s="240"/>
      <c r="M72" s="240"/>
    </row>
    <row r="73" spans="1:13">
      <c r="A73" s="232"/>
      <c r="B73" s="233"/>
      <c r="C73" s="234"/>
      <c r="D73" s="234"/>
      <c r="E73" s="235"/>
      <c r="F73" s="241"/>
      <c r="H73" s="237"/>
      <c r="I73" s="238"/>
      <c r="J73" s="239"/>
      <c r="K73" s="239"/>
      <c r="L73" s="240"/>
      <c r="M73" s="240"/>
    </row>
    <row r="74" spans="1:13">
      <c r="A74" s="232"/>
      <c r="B74" s="233"/>
      <c r="C74" s="234"/>
      <c r="D74" s="234"/>
      <c r="E74" s="235"/>
      <c r="F74" s="235"/>
      <c r="H74" s="237"/>
      <c r="I74" s="242"/>
      <c r="J74" s="239"/>
      <c r="K74" s="239"/>
      <c r="L74" s="240"/>
      <c r="M74" s="239"/>
    </row>
    <row r="75" spans="1:13">
      <c r="A75" s="232"/>
      <c r="B75" s="233"/>
      <c r="C75" s="234"/>
      <c r="D75" s="234"/>
      <c r="E75" s="235"/>
      <c r="F75" s="235"/>
      <c r="H75" s="245"/>
      <c r="I75" s="246"/>
      <c r="J75" s="247"/>
      <c r="K75" s="247"/>
      <c r="L75" s="248"/>
      <c r="M75" s="248"/>
    </row>
    <row r="76" spans="1:13">
      <c r="A76" s="232"/>
      <c r="B76" s="233"/>
      <c r="C76" s="234"/>
      <c r="D76" s="234"/>
      <c r="E76" s="235"/>
      <c r="F76" s="235"/>
      <c r="H76" s="237"/>
      <c r="I76" s="249"/>
      <c r="J76" s="234"/>
      <c r="K76" s="234"/>
      <c r="L76" s="243"/>
      <c r="M76" s="243"/>
    </row>
    <row r="77" spans="1:13">
      <c r="A77" s="232"/>
      <c r="B77" s="233"/>
      <c r="C77" s="234"/>
      <c r="D77" s="234"/>
      <c r="E77" s="235"/>
      <c r="F77" s="235"/>
      <c r="H77" s="237"/>
      <c r="I77" s="249"/>
      <c r="J77" s="234"/>
      <c r="K77" s="234"/>
      <c r="L77" s="243"/>
      <c r="M77" s="234"/>
    </row>
    <row r="78" spans="1:13">
      <c r="A78" s="232"/>
      <c r="B78" s="233"/>
      <c r="C78" s="243"/>
      <c r="D78" s="234"/>
      <c r="E78" s="235"/>
      <c r="F78" s="235"/>
      <c r="H78" s="237"/>
      <c r="I78" s="249"/>
      <c r="J78" s="234"/>
      <c r="K78" s="234"/>
      <c r="L78" s="243"/>
      <c r="M78" s="243"/>
    </row>
    <row r="79" spans="1:13">
      <c r="A79" s="232"/>
      <c r="B79" s="233"/>
      <c r="C79" s="234"/>
      <c r="D79" s="234"/>
      <c r="E79" s="235"/>
      <c r="F79" s="235"/>
      <c r="H79" s="237"/>
      <c r="I79" s="249"/>
      <c r="J79" s="234"/>
      <c r="K79" s="234"/>
      <c r="L79" s="243"/>
      <c r="M79" s="243"/>
    </row>
    <row r="80" spans="1:13">
      <c r="A80" s="232"/>
      <c r="B80" s="233"/>
      <c r="C80" s="234"/>
      <c r="D80" s="234"/>
      <c r="E80" s="235"/>
      <c r="F80" s="235"/>
    </row>
    <row r="81" spans="1:6">
      <c r="A81" s="232"/>
      <c r="B81" s="233"/>
      <c r="C81" s="243"/>
      <c r="D81" s="234"/>
      <c r="E81" s="235"/>
      <c r="F81" s="235"/>
    </row>
    <row r="82" spans="1:6">
      <c r="A82" s="232"/>
      <c r="B82" s="233"/>
      <c r="C82" s="234"/>
      <c r="D82" s="234"/>
      <c r="E82" s="235"/>
      <c r="F82" s="241"/>
    </row>
    <row r="83" spans="1:6">
      <c r="A83" s="232"/>
      <c r="B83" s="233"/>
      <c r="C83" s="234"/>
      <c r="D83" s="234"/>
      <c r="E83" s="235"/>
      <c r="F83" s="235"/>
    </row>
    <row r="84" spans="1:6">
      <c r="A84" s="232"/>
      <c r="B84" s="233"/>
      <c r="C84" s="234"/>
      <c r="D84" s="234"/>
      <c r="E84" s="235"/>
      <c r="F84" s="235"/>
    </row>
    <row r="85" spans="1:6">
      <c r="A85" s="232"/>
      <c r="B85" s="233"/>
      <c r="C85" s="234"/>
      <c r="D85" s="234"/>
      <c r="E85" s="241"/>
      <c r="F85" s="241"/>
    </row>
    <row r="86" spans="1:6">
      <c r="A86" s="232"/>
      <c r="B86" s="233"/>
      <c r="C86" s="234"/>
      <c r="D86" s="234"/>
      <c r="E86" s="241"/>
      <c r="F86" s="241"/>
    </row>
    <row r="87" spans="1:6">
      <c r="A87" s="232"/>
      <c r="B87" s="233"/>
      <c r="C87" s="234"/>
      <c r="D87" s="234"/>
      <c r="E87" s="235"/>
      <c r="F87" s="235"/>
    </row>
    <row r="88" spans="1:6">
      <c r="A88" s="232"/>
      <c r="B88" s="233"/>
      <c r="C88" s="234"/>
      <c r="D88" s="234"/>
      <c r="E88" s="235"/>
      <c r="F88" s="235"/>
    </row>
    <row r="89" spans="1:6">
      <c r="A89" s="232"/>
      <c r="B89" s="233"/>
      <c r="C89" s="234"/>
      <c r="D89" s="234"/>
      <c r="E89" s="235"/>
      <c r="F89" s="235"/>
    </row>
    <row r="90" spans="1:6">
      <c r="A90" s="232"/>
      <c r="B90" s="233"/>
      <c r="C90" s="234"/>
      <c r="D90" s="234"/>
      <c r="E90" s="235"/>
      <c r="F90" s="235"/>
    </row>
    <row r="91" spans="1:6">
      <c r="A91" s="232"/>
      <c r="B91" s="233"/>
      <c r="C91" s="234"/>
      <c r="D91" s="234"/>
      <c r="E91" s="241"/>
      <c r="F91" s="241"/>
    </row>
    <row r="92" spans="1:6">
      <c r="A92" s="232"/>
      <c r="B92" s="233"/>
      <c r="C92" s="234"/>
      <c r="D92" s="234"/>
      <c r="E92" s="235"/>
      <c r="F92" s="235"/>
    </row>
    <row r="93" spans="1:6">
      <c r="A93" s="232"/>
      <c r="B93" s="233"/>
      <c r="C93" s="234"/>
      <c r="D93" s="234"/>
      <c r="E93" s="235"/>
      <c r="F93" s="235"/>
    </row>
    <row r="94" spans="1:6">
      <c r="A94" s="232"/>
      <c r="B94" s="233"/>
      <c r="C94" s="234"/>
      <c r="D94" s="234"/>
      <c r="E94" s="235"/>
      <c r="F94" s="235"/>
    </row>
    <row r="95" spans="1:6">
      <c r="A95" s="232"/>
      <c r="B95" s="233"/>
      <c r="C95" s="234"/>
      <c r="D95" s="234"/>
      <c r="E95" s="235"/>
      <c r="F95" s="235"/>
    </row>
    <row r="96" spans="1:6">
      <c r="A96" s="232"/>
      <c r="B96" s="233"/>
      <c r="C96" s="234"/>
      <c r="D96" s="234"/>
      <c r="E96" s="235"/>
      <c r="F96" s="235"/>
    </row>
    <row r="97" spans="1:6">
      <c r="A97" s="232"/>
      <c r="B97" s="233"/>
      <c r="C97" s="234"/>
      <c r="D97" s="234"/>
      <c r="E97" s="235"/>
      <c r="F97" s="235"/>
    </row>
    <row r="98" spans="1:6">
      <c r="A98" s="232"/>
      <c r="B98" s="233"/>
      <c r="C98" s="234"/>
      <c r="D98" s="234"/>
      <c r="E98" s="235"/>
      <c r="F98" s="235"/>
    </row>
    <row r="99" spans="1:6">
      <c r="A99" s="232"/>
      <c r="B99" s="233"/>
      <c r="C99" s="234"/>
      <c r="D99" s="234"/>
      <c r="E99" s="235"/>
      <c r="F99" s="241"/>
    </row>
    <row r="100" spans="1:6">
      <c r="A100" s="232"/>
      <c r="B100" s="233"/>
      <c r="C100" s="234"/>
      <c r="D100" s="234"/>
      <c r="E100" s="235"/>
      <c r="F100" s="235"/>
    </row>
    <row r="101" spans="1:6">
      <c r="A101" s="232"/>
      <c r="B101" s="233"/>
      <c r="C101" s="234"/>
      <c r="D101" s="234"/>
      <c r="E101" s="235"/>
      <c r="F101" s="235"/>
    </row>
    <row r="102" spans="1:6">
      <c r="A102" s="232"/>
      <c r="B102" s="233"/>
      <c r="C102" s="234"/>
      <c r="D102" s="234"/>
      <c r="E102" s="235"/>
      <c r="F102" s="235"/>
    </row>
    <row r="103" spans="1:6">
      <c r="A103" s="232"/>
      <c r="B103" s="233"/>
      <c r="C103" s="234"/>
      <c r="D103" s="234"/>
      <c r="E103" s="235"/>
      <c r="F103" s="235"/>
    </row>
    <row r="104" spans="1:6">
      <c r="A104" s="232"/>
      <c r="B104" s="233"/>
      <c r="C104" s="234"/>
      <c r="D104" s="234"/>
      <c r="E104" s="251"/>
      <c r="F104" s="235"/>
    </row>
    <row r="105" spans="1:6">
      <c r="A105" s="232"/>
      <c r="B105" s="233"/>
      <c r="C105" s="234"/>
      <c r="D105" s="234"/>
      <c r="E105" s="235"/>
      <c r="F105" s="235"/>
    </row>
    <row r="106" spans="1:6">
      <c r="A106" s="232"/>
      <c r="B106" s="233"/>
      <c r="C106" s="234"/>
      <c r="D106" s="234"/>
      <c r="E106" s="235"/>
      <c r="F106" s="241"/>
    </row>
    <row r="107" spans="1:6">
      <c r="A107" s="232"/>
      <c r="B107" s="233"/>
      <c r="C107" s="234"/>
      <c r="D107" s="234"/>
      <c r="E107" s="251"/>
      <c r="F107" s="235"/>
    </row>
    <row r="108" spans="1:6">
      <c r="A108" s="232"/>
      <c r="B108" s="233"/>
      <c r="C108" s="234"/>
      <c r="D108" s="234"/>
      <c r="E108" s="235"/>
      <c r="F108" s="241"/>
    </row>
    <row r="109" spans="1:6">
      <c r="A109" s="232"/>
      <c r="B109" s="233"/>
      <c r="C109" s="234"/>
      <c r="D109" s="234"/>
      <c r="E109" s="251"/>
      <c r="F109" s="235"/>
    </row>
    <row r="110" spans="1:6">
      <c r="A110" s="232"/>
      <c r="B110" s="233"/>
      <c r="C110" s="243"/>
      <c r="D110" s="234"/>
      <c r="E110" s="235"/>
      <c r="F110" s="235"/>
    </row>
    <row r="111" spans="1:6">
      <c r="A111" s="232"/>
      <c r="B111" s="233"/>
      <c r="C111" s="234"/>
      <c r="D111" s="234"/>
      <c r="E111" s="235"/>
      <c r="F111" s="235"/>
    </row>
    <row r="112" spans="1:6">
      <c r="A112" s="232"/>
      <c r="B112" s="233"/>
      <c r="C112" s="234"/>
      <c r="D112" s="234"/>
      <c r="E112" s="235"/>
      <c r="F112" s="235"/>
    </row>
    <row r="113" spans="1:6">
      <c r="A113" s="232"/>
      <c r="B113" s="233"/>
      <c r="C113" s="234"/>
      <c r="D113" s="234"/>
      <c r="E113" s="235"/>
      <c r="F113" s="235"/>
    </row>
    <row r="114" spans="1:6">
      <c r="A114" s="232"/>
      <c r="B114" s="233"/>
      <c r="C114" s="234"/>
      <c r="D114" s="234"/>
      <c r="E114" s="235"/>
      <c r="F114" s="235"/>
    </row>
    <row r="115" spans="1:6">
      <c r="A115" s="232"/>
      <c r="B115" s="233"/>
      <c r="C115" s="234"/>
      <c r="D115" s="234"/>
      <c r="E115" s="235"/>
      <c r="F115" s="235"/>
    </row>
    <row r="116" spans="1:6">
      <c r="A116" s="232"/>
      <c r="B116" s="233"/>
      <c r="C116" s="234"/>
      <c r="D116" s="234"/>
      <c r="E116" s="235"/>
      <c r="F116" s="235"/>
    </row>
    <row r="117" spans="1:6">
      <c r="A117" s="232"/>
      <c r="B117" s="233"/>
      <c r="C117" s="234"/>
      <c r="D117" s="234"/>
      <c r="E117" s="235"/>
      <c r="F117" s="235"/>
    </row>
    <row r="118" spans="1:6">
      <c r="A118" s="232"/>
      <c r="B118" s="233"/>
      <c r="C118" s="234"/>
      <c r="D118" s="234"/>
      <c r="E118" s="235"/>
      <c r="F118" s="235"/>
    </row>
    <row r="119" spans="1:6">
      <c r="A119" s="232"/>
      <c r="B119" s="233"/>
      <c r="C119" s="234"/>
      <c r="D119" s="234"/>
      <c r="E119" s="235"/>
      <c r="F119" s="241"/>
    </row>
    <row r="120" spans="1:6">
      <c r="A120" s="232"/>
      <c r="B120" s="233"/>
      <c r="C120" s="234"/>
      <c r="D120" s="234"/>
      <c r="E120" s="235"/>
      <c r="F120" s="235"/>
    </row>
    <row r="121" spans="1:6">
      <c r="A121" s="232"/>
      <c r="B121" s="233"/>
      <c r="C121" s="234"/>
      <c r="D121" s="234"/>
      <c r="E121" s="235"/>
      <c r="F121" s="235"/>
    </row>
    <row r="122" spans="1:6">
      <c r="A122" s="232"/>
      <c r="B122" s="233"/>
      <c r="C122" s="234"/>
      <c r="D122" s="234"/>
      <c r="E122" s="235"/>
      <c r="F122" s="241"/>
    </row>
    <row r="123" spans="1:6">
      <c r="A123" s="232"/>
      <c r="B123" s="233"/>
      <c r="C123" s="234"/>
      <c r="D123" s="234"/>
      <c r="E123" s="235"/>
      <c r="F123" s="235"/>
    </row>
    <row r="124" spans="1:6">
      <c r="A124" s="232"/>
      <c r="B124" s="233"/>
      <c r="C124" s="234"/>
      <c r="D124" s="234"/>
      <c r="E124" s="235"/>
      <c r="F124" s="235"/>
    </row>
    <row r="125" spans="1:6">
      <c r="A125" s="232"/>
      <c r="B125" s="233"/>
      <c r="C125" s="234"/>
      <c r="D125" s="234"/>
      <c r="E125" s="235"/>
      <c r="F125" s="235"/>
    </row>
    <row r="126" spans="1:6">
      <c r="A126" s="232"/>
      <c r="B126" s="233"/>
      <c r="C126" s="234"/>
      <c r="D126" s="234"/>
      <c r="E126" s="235"/>
      <c r="F126" s="235"/>
    </row>
    <row r="127" spans="1:6">
      <c r="A127" s="232"/>
      <c r="B127" s="233"/>
      <c r="C127" s="234"/>
      <c r="D127" s="234"/>
      <c r="E127" s="235"/>
      <c r="F127" s="235"/>
    </row>
    <row r="128" spans="1:6">
      <c r="A128" s="232"/>
      <c r="B128" s="233"/>
      <c r="C128" s="234"/>
      <c r="D128" s="234"/>
      <c r="E128" s="235"/>
      <c r="F128" s="235"/>
    </row>
    <row r="129" spans="1:6">
      <c r="A129" s="232"/>
      <c r="B129" s="233"/>
      <c r="C129" s="234"/>
      <c r="D129" s="234"/>
      <c r="E129" s="235"/>
      <c r="F129" s="235"/>
    </row>
    <row r="130" spans="1:6">
      <c r="A130" s="232"/>
      <c r="B130" s="233"/>
      <c r="C130" s="243"/>
      <c r="D130" s="234"/>
      <c r="E130" s="235"/>
      <c r="F130" s="235"/>
    </row>
    <row r="131" spans="1:6">
      <c r="A131" s="232"/>
      <c r="B131" s="233"/>
      <c r="C131" s="234"/>
      <c r="D131" s="234"/>
      <c r="E131" s="235"/>
      <c r="F131" s="235"/>
    </row>
    <row r="132" spans="1:6">
      <c r="A132" s="232"/>
      <c r="B132" s="233"/>
      <c r="C132" s="234"/>
      <c r="D132" s="234"/>
      <c r="E132" s="235"/>
      <c r="F132" s="241"/>
    </row>
    <row r="133" spans="1:6">
      <c r="A133" s="232"/>
      <c r="B133" s="233"/>
      <c r="C133" s="234"/>
      <c r="D133" s="234"/>
      <c r="E133" s="235"/>
      <c r="F133" s="241"/>
    </row>
    <row r="134" spans="1:6">
      <c r="A134" s="232"/>
      <c r="B134" s="233"/>
      <c r="C134" s="234"/>
      <c r="D134" s="234"/>
      <c r="E134" s="235"/>
      <c r="F134" s="241"/>
    </row>
    <row r="135" spans="1:6">
      <c r="A135" s="232"/>
      <c r="B135" s="233"/>
      <c r="C135" s="234"/>
      <c r="D135" s="234"/>
      <c r="E135" s="235"/>
      <c r="F135" s="235"/>
    </row>
    <row r="136" spans="1:6">
      <c r="A136" s="232"/>
      <c r="B136" s="233"/>
      <c r="C136" s="234"/>
      <c r="D136" s="234"/>
      <c r="E136" s="235"/>
      <c r="F136" s="235"/>
    </row>
    <row r="137" spans="1:6">
      <c r="A137" s="232"/>
      <c r="B137" s="233"/>
      <c r="C137" s="234"/>
      <c r="D137" s="234"/>
      <c r="E137" s="235"/>
      <c r="F137" s="235"/>
    </row>
    <row r="138" spans="1:6">
      <c r="A138" s="232"/>
      <c r="B138" s="233"/>
      <c r="C138" s="234"/>
      <c r="D138" s="234"/>
      <c r="E138" s="235"/>
      <c r="F138" s="235"/>
    </row>
    <row r="139" spans="1:6">
      <c r="A139" s="232"/>
      <c r="B139" s="233"/>
      <c r="C139" s="234"/>
      <c r="D139" s="234"/>
      <c r="E139" s="235"/>
      <c r="F139" s="235"/>
    </row>
    <row r="140" spans="1:6">
      <c r="A140" s="232"/>
      <c r="B140" s="233"/>
      <c r="C140" s="234"/>
      <c r="D140" s="234"/>
      <c r="E140" s="235"/>
      <c r="F140" s="241"/>
    </row>
    <row r="141" spans="1:6">
      <c r="A141" s="232"/>
      <c r="B141" s="233"/>
      <c r="C141" s="234"/>
      <c r="D141" s="234"/>
      <c r="E141" s="235"/>
      <c r="F141" s="235"/>
    </row>
    <row r="142" spans="1:6">
      <c r="A142" s="232"/>
      <c r="B142" s="233"/>
      <c r="C142" s="234"/>
      <c r="D142" s="234"/>
      <c r="E142" s="251"/>
      <c r="F142" s="235"/>
    </row>
    <row r="143" spans="1:6">
      <c r="A143" s="232"/>
      <c r="B143" s="233"/>
      <c r="C143" s="234"/>
      <c r="D143" s="234"/>
      <c r="E143" s="251"/>
      <c r="F143" s="235"/>
    </row>
    <row r="144" spans="1:6">
      <c r="A144" s="232"/>
      <c r="B144" s="233"/>
      <c r="C144" s="234"/>
      <c r="D144" s="234"/>
      <c r="E144" s="251"/>
      <c r="F144" s="235"/>
    </row>
    <row r="145" spans="1:6">
      <c r="A145" s="232"/>
      <c r="B145" s="233"/>
      <c r="C145" s="234"/>
      <c r="D145" s="234"/>
      <c r="E145" s="251"/>
      <c r="F145" s="235"/>
    </row>
    <row r="146" spans="1:6">
      <c r="A146" s="232"/>
      <c r="B146" s="233"/>
      <c r="C146" s="234"/>
      <c r="D146" s="234"/>
      <c r="E146" s="237"/>
      <c r="F146" s="235"/>
    </row>
    <row r="147" spans="1:6">
      <c r="A147" s="232"/>
      <c r="B147" s="233"/>
      <c r="C147" s="234"/>
      <c r="D147" s="234"/>
      <c r="E147" s="237"/>
      <c r="F147" s="235"/>
    </row>
    <row r="148" spans="1:6">
      <c r="A148" s="232"/>
      <c r="B148" s="233"/>
      <c r="C148" s="234"/>
      <c r="D148" s="234"/>
      <c r="E148" s="237"/>
      <c r="F148" s="235"/>
    </row>
    <row r="149" spans="1:6">
      <c r="A149" s="232"/>
      <c r="B149" s="233"/>
      <c r="C149" s="234"/>
      <c r="D149" s="234"/>
      <c r="E149" s="237"/>
      <c r="F149" s="235"/>
    </row>
    <row r="150" spans="1:6">
      <c r="A150" s="232"/>
      <c r="B150" s="233"/>
      <c r="C150" s="234"/>
      <c r="D150" s="234"/>
      <c r="E150" s="237"/>
      <c r="F150" s="235"/>
    </row>
    <row r="151" spans="1:6">
      <c r="A151" s="232"/>
      <c r="B151" s="233"/>
      <c r="C151" s="234"/>
      <c r="D151" s="234"/>
      <c r="E151" s="237"/>
      <c r="F151" s="235"/>
    </row>
    <row r="152" spans="1:6">
      <c r="A152" s="232"/>
      <c r="B152" s="233"/>
      <c r="C152" s="234"/>
      <c r="D152" s="234"/>
      <c r="E152" s="237"/>
      <c r="F152" s="235"/>
    </row>
    <row r="153" spans="1:6">
      <c r="A153" s="232"/>
      <c r="B153" s="233"/>
      <c r="C153" s="234"/>
      <c r="D153" s="234"/>
      <c r="E153" s="237"/>
      <c r="F153" s="235"/>
    </row>
    <row r="154" spans="1:6">
      <c r="A154" s="232"/>
      <c r="B154" s="233"/>
      <c r="C154" s="234"/>
      <c r="D154" s="234"/>
      <c r="E154" s="237"/>
      <c r="F154" s="235"/>
    </row>
    <row r="155" spans="1:6">
      <c r="A155" s="232"/>
      <c r="B155" s="233"/>
      <c r="C155" s="234"/>
      <c r="D155" s="234"/>
      <c r="E155" s="237"/>
      <c r="F155" s="235"/>
    </row>
    <row r="156" spans="1:6">
      <c r="A156" s="232"/>
      <c r="B156" s="233"/>
      <c r="C156" s="234"/>
      <c r="D156" s="234"/>
      <c r="E156" s="237"/>
      <c r="F156" s="235"/>
    </row>
    <row r="157" spans="1:6">
      <c r="A157" s="232"/>
      <c r="B157" s="233"/>
      <c r="C157" s="234"/>
      <c r="D157" s="234"/>
      <c r="E157" s="237"/>
      <c r="F157" s="235"/>
    </row>
    <row r="158" spans="1:6">
      <c r="A158" s="232"/>
      <c r="B158" s="233"/>
      <c r="C158" s="234"/>
      <c r="D158" s="234"/>
      <c r="E158" s="237"/>
      <c r="F158" s="235"/>
    </row>
    <row r="159" spans="1:6">
      <c r="A159" s="232"/>
      <c r="B159" s="233"/>
      <c r="C159" s="234"/>
      <c r="D159" s="234"/>
      <c r="E159" s="241"/>
      <c r="F159" s="235"/>
    </row>
    <row r="160" spans="1:6">
      <c r="A160" s="232"/>
      <c r="B160" s="233"/>
      <c r="C160" s="234"/>
      <c r="D160" s="234"/>
      <c r="E160" s="241"/>
      <c r="F160" s="235"/>
    </row>
    <row r="161" spans="1:6">
      <c r="A161" s="232"/>
      <c r="B161" s="233"/>
      <c r="C161" s="234"/>
      <c r="D161" s="234"/>
      <c r="E161" s="241"/>
      <c r="F161" s="235"/>
    </row>
    <row r="162" spans="1:6">
      <c r="A162" s="232"/>
      <c r="B162" s="233"/>
      <c r="C162" s="234"/>
      <c r="D162" s="234"/>
      <c r="E162" s="241"/>
      <c r="F162" s="235"/>
    </row>
    <row r="163" spans="1:6">
      <c r="A163" s="232"/>
      <c r="B163" s="233"/>
      <c r="C163" s="234"/>
      <c r="D163" s="234"/>
      <c r="E163" s="241"/>
      <c r="F163" s="235"/>
    </row>
    <row r="164" spans="1:6">
      <c r="A164" s="232"/>
      <c r="B164" s="233"/>
      <c r="C164" s="234"/>
      <c r="D164" s="234"/>
      <c r="E164" s="241"/>
      <c r="F164" s="235"/>
    </row>
    <row r="165" spans="1:6">
      <c r="A165" s="232"/>
      <c r="B165" s="233"/>
      <c r="C165" s="234"/>
      <c r="D165" s="234"/>
      <c r="E165" s="241"/>
      <c r="F165" s="235"/>
    </row>
    <row r="166" spans="1:6">
      <c r="A166" s="232"/>
      <c r="B166" s="233"/>
      <c r="C166" s="234"/>
      <c r="D166" s="234"/>
      <c r="E166" s="241"/>
      <c r="F166" s="235"/>
    </row>
    <row r="167" spans="1:6">
      <c r="A167" s="232"/>
      <c r="B167" s="233"/>
      <c r="C167" s="234"/>
      <c r="D167" s="234"/>
      <c r="E167" s="241"/>
      <c r="F167" s="235"/>
    </row>
    <row r="168" spans="1:6">
      <c r="A168" s="232"/>
      <c r="B168" s="233"/>
      <c r="C168" s="234"/>
      <c r="D168" s="234"/>
      <c r="E168" s="241"/>
      <c r="F168" s="235"/>
    </row>
    <row r="169" spans="1:6">
      <c r="A169" s="232"/>
      <c r="B169" s="233"/>
      <c r="C169" s="234"/>
      <c r="D169" s="234"/>
      <c r="E169" s="241"/>
      <c r="F169" s="235"/>
    </row>
    <row r="170" spans="1:6">
      <c r="A170" s="232"/>
      <c r="B170" s="233"/>
      <c r="C170" s="234"/>
      <c r="D170" s="234"/>
      <c r="E170" s="241"/>
      <c r="F170" s="235"/>
    </row>
    <row r="171" spans="1:6">
      <c r="A171" s="232"/>
      <c r="B171" s="233"/>
      <c r="C171" s="234"/>
      <c r="D171" s="234"/>
      <c r="E171" s="241"/>
      <c r="F171" s="235"/>
    </row>
    <row r="172" spans="1:6">
      <c r="A172" s="232"/>
      <c r="B172" s="233"/>
      <c r="C172" s="234"/>
      <c r="D172" s="234"/>
      <c r="E172" s="241"/>
      <c r="F172" s="235"/>
    </row>
    <row r="173" spans="1:6">
      <c r="A173" s="232"/>
      <c r="B173" s="233"/>
      <c r="C173" s="234"/>
      <c r="D173" s="234"/>
      <c r="E173" s="241"/>
      <c r="F173" s="235"/>
    </row>
    <row r="174" spans="1:6">
      <c r="A174" s="232"/>
      <c r="B174" s="233"/>
      <c r="C174" s="234"/>
      <c r="D174" s="234"/>
      <c r="E174" s="241"/>
      <c r="F174" s="235"/>
    </row>
    <row r="175" spans="1:6">
      <c r="A175" s="232"/>
      <c r="B175" s="233"/>
      <c r="C175" s="234"/>
      <c r="D175" s="234"/>
      <c r="E175" s="241"/>
      <c r="F175" s="235"/>
    </row>
    <row r="176" spans="1:6">
      <c r="A176" s="232"/>
      <c r="B176" s="233"/>
      <c r="C176" s="234"/>
      <c r="D176" s="234"/>
      <c r="E176" s="241"/>
      <c r="F176" s="235"/>
    </row>
    <row r="177" spans="1:6">
      <c r="A177" s="232"/>
      <c r="B177" s="233"/>
      <c r="C177" s="234"/>
      <c r="D177" s="234"/>
      <c r="E177" s="241"/>
      <c r="F177" s="235"/>
    </row>
    <row r="178" spans="1:6">
      <c r="A178" s="232"/>
      <c r="B178" s="233"/>
      <c r="C178" s="234"/>
      <c r="D178" s="234"/>
      <c r="E178" s="241"/>
      <c r="F178" s="235"/>
    </row>
    <row r="179" spans="1:6">
      <c r="A179" s="232"/>
      <c r="B179" s="233"/>
      <c r="C179" s="234"/>
      <c r="D179" s="234"/>
      <c r="E179" s="241"/>
      <c r="F179" s="235"/>
    </row>
    <row r="180" spans="1:6">
      <c r="A180" s="232"/>
      <c r="B180" s="233"/>
      <c r="C180" s="234"/>
      <c r="D180" s="234"/>
      <c r="E180" s="241"/>
      <c r="F180" s="235"/>
    </row>
    <row r="181" spans="1:6">
      <c r="A181" s="232"/>
      <c r="B181" s="233"/>
      <c r="C181" s="234"/>
      <c r="D181" s="234"/>
      <c r="E181" s="241"/>
      <c r="F181" s="235"/>
    </row>
    <row r="182" spans="1:6">
      <c r="A182" s="232"/>
      <c r="B182" s="233"/>
      <c r="C182" s="234"/>
      <c r="D182" s="234"/>
      <c r="E182" s="241"/>
      <c r="F182" s="235"/>
    </row>
    <row r="183" spans="1:6">
      <c r="A183" s="232"/>
      <c r="B183" s="233"/>
      <c r="C183" s="234"/>
      <c r="D183" s="234"/>
      <c r="E183" s="241"/>
      <c r="F183" s="235"/>
    </row>
    <row r="184" spans="1:6">
      <c r="A184" s="232"/>
      <c r="B184" s="233"/>
      <c r="C184" s="234"/>
      <c r="D184" s="234"/>
      <c r="E184" s="241"/>
      <c r="F184" s="235"/>
    </row>
    <row r="185" spans="1:6">
      <c r="A185" s="232"/>
      <c r="B185" s="233"/>
      <c r="C185" s="234"/>
      <c r="D185" s="234"/>
      <c r="E185" s="241"/>
      <c r="F185" s="235"/>
    </row>
    <row r="186" spans="1:6">
      <c r="A186" s="232"/>
      <c r="B186" s="233"/>
      <c r="C186" s="234"/>
      <c r="D186" s="234"/>
      <c r="E186" s="241"/>
      <c r="F186" s="235"/>
    </row>
    <row r="187" spans="1:6">
      <c r="A187" s="232"/>
      <c r="B187" s="233"/>
      <c r="C187" s="234"/>
      <c r="D187" s="234"/>
      <c r="E187" s="241"/>
      <c r="F187" s="235"/>
    </row>
    <row r="188" spans="1:6">
      <c r="A188" s="232"/>
      <c r="B188" s="233"/>
      <c r="C188" s="234"/>
      <c r="D188" s="234"/>
      <c r="E188" s="241"/>
      <c r="F188" s="235"/>
    </row>
    <row r="189" spans="1:6">
      <c r="A189" s="232"/>
      <c r="B189" s="233"/>
      <c r="C189" s="234"/>
      <c r="D189" s="234"/>
      <c r="E189" s="241"/>
      <c r="F189" s="235"/>
    </row>
    <row r="190" spans="1:6">
      <c r="A190" s="232"/>
      <c r="B190" s="233"/>
      <c r="C190" s="234"/>
      <c r="D190" s="234"/>
      <c r="E190" s="241"/>
      <c r="F190" s="235"/>
    </row>
    <row r="191" spans="1:6">
      <c r="A191" s="232"/>
      <c r="B191" s="233"/>
      <c r="C191" s="234"/>
      <c r="D191" s="234"/>
      <c r="E191" s="241"/>
      <c r="F191" s="235"/>
    </row>
    <row r="192" spans="1:6">
      <c r="A192" s="232"/>
      <c r="B192" s="233"/>
      <c r="C192" s="234"/>
      <c r="D192" s="234"/>
      <c r="E192" s="241"/>
      <c r="F192" s="235"/>
    </row>
    <row r="193" spans="1:6">
      <c r="A193" s="232"/>
      <c r="B193" s="233"/>
      <c r="C193" s="234"/>
      <c r="D193" s="234"/>
      <c r="E193" s="241"/>
      <c r="F193" s="235"/>
    </row>
    <row r="194" spans="1:6">
      <c r="A194" s="232"/>
      <c r="B194" s="233"/>
      <c r="C194" s="234"/>
      <c r="D194" s="234"/>
      <c r="E194" s="241"/>
      <c r="F194" s="235"/>
    </row>
    <row r="195" spans="1:6">
      <c r="A195" s="232"/>
      <c r="B195" s="233"/>
      <c r="C195" s="234"/>
      <c r="D195" s="234"/>
      <c r="E195" s="241"/>
      <c r="F195" s="235"/>
    </row>
    <row r="196" spans="1:6">
      <c r="A196" s="232"/>
      <c r="B196" s="233"/>
      <c r="C196" s="234"/>
      <c r="D196" s="234"/>
      <c r="E196" s="241"/>
      <c r="F196" s="235"/>
    </row>
    <row r="197" spans="1:6">
      <c r="A197" s="232"/>
      <c r="B197" s="233"/>
      <c r="C197" s="234"/>
      <c r="D197" s="234"/>
      <c r="E197" s="241"/>
      <c r="F197" s="235"/>
    </row>
    <row r="198" spans="1:6">
      <c r="A198" s="232"/>
      <c r="B198" s="233"/>
      <c r="C198" s="234"/>
      <c r="D198" s="234"/>
      <c r="E198" s="241"/>
      <c r="F198" s="235"/>
    </row>
    <row r="199" spans="1:6">
      <c r="A199" s="232"/>
      <c r="B199" s="233"/>
      <c r="C199" s="234"/>
      <c r="D199" s="234"/>
      <c r="E199" s="241"/>
      <c r="F199" s="235"/>
    </row>
    <row r="200" spans="1:6">
      <c r="A200" s="232"/>
      <c r="B200" s="233"/>
      <c r="C200" s="234"/>
      <c r="D200" s="234"/>
      <c r="E200" s="241"/>
      <c r="F200" s="235"/>
    </row>
    <row r="201" spans="1:6">
      <c r="A201" s="232"/>
      <c r="B201" s="233"/>
      <c r="C201" s="234"/>
      <c r="D201" s="234"/>
      <c r="E201" s="241"/>
      <c r="F201" s="235"/>
    </row>
    <row r="202" spans="1:6">
      <c r="A202" s="232"/>
      <c r="B202" s="233"/>
      <c r="C202" s="234"/>
      <c r="D202" s="234"/>
      <c r="E202" s="241"/>
      <c r="F202" s="235"/>
    </row>
    <row r="203" spans="1:6">
      <c r="A203" s="232"/>
      <c r="B203" s="233"/>
      <c r="C203" s="234"/>
      <c r="D203" s="234"/>
      <c r="E203" s="241"/>
      <c r="F203" s="235"/>
    </row>
    <row r="204" spans="1:6">
      <c r="A204" s="232"/>
      <c r="B204" s="233"/>
      <c r="C204" s="234"/>
      <c r="D204" s="234"/>
      <c r="E204" s="241"/>
      <c r="F204" s="235"/>
    </row>
    <row r="205" spans="1:6">
      <c r="A205" s="232"/>
      <c r="B205" s="233"/>
      <c r="C205" s="234"/>
      <c r="D205" s="234"/>
      <c r="E205" s="241"/>
      <c r="F205" s="235"/>
    </row>
    <row r="206" spans="1:6">
      <c r="A206" s="232"/>
      <c r="B206" s="233"/>
      <c r="C206" s="234"/>
      <c r="D206" s="234"/>
      <c r="E206" s="241"/>
      <c r="F206" s="235"/>
    </row>
    <row r="207" spans="1:6">
      <c r="A207" s="232"/>
      <c r="B207" s="233"/>
      <c r="C207" s="234"/>
      <c r="D207" s="234"/>
      <c r="E207" s="241"/>
      <c r="F207" s="235"/>
    </row>
    <row r="208" spans="1:6">
      <c r="A208" s="232"/>
      <c r="B208" s="233"/>
      <c r="C208" s="234"/>
      <c r="D208" s="234"/>
      <c r="E208" s="241"/>
      <c r="F208" s="235"/>
    </row>
    <row r="209" spans="1:6">
      <c r="A209" s="232"/>
      <c r="B209" s="233"/>
      <c r="C209" s="234"/>
      <c r="D209" s="234"/>
      <c r="E209" s="241"/>
      <c r="F209" s="235"/>
    </row>
    <row r="210" spans="1:6">
      <c r="A210" s="232"/>
      <c r="B210" s="233"/>
      <c r="C210" s="234"/>
      <c r="D210" s="234"/>
      <c r="E210" s="241"/>
      <c r="F210" s="235"/>
    </row>
    <row r="211" spans="1:6">
      <c r="A211" s="232"/>
      <c r="B211" s="233"/>
      <c r="C211" s="234"/>
      <c r="D211" s="234"/>
      <c r="E211" s="241"/>
      <c r="F211" s="235"/>
    </row>
    <row r="212" spans="1:6">
      <c r="A212" s="232"/>
      <c r="B212" s="233"/>
      <c r="C212" s="234"/>
      <c r="D212" s="234"/>
      <c r="E212" s="241"/>
      <c r="F212" s="235"/>
    </row>
    <row r="213" spans="1:6">
      <c r="A213" s="232"/>
      <c r="B213" s="233"/>
      <c r="C213" s="234"/>
      <c r="D213" s="234"/>
      <c r="E213" s="241"/>
      <c r="F213" s="235"/>
    </row>
    <row r="214" spans="1:6">
      <c r="A214" s="232"/>
      <c r="B214" s="233"/>
      <c r="C214" s="234"/>
      <c r="D214" s="234"/>
      <c r="E214" s="241"/>
      <c r="F214" s="235"/>
    </row>
    <row r="215" spans="1:6">
      <c r="A215" s="232"/>
      <c r="B215" s="233"/>
      <c r="C215" s="234"/>
      <c r="D215" s="234"/>
      <c r="E215" s="241"/>
      <c r="F215" s="235"/>
    </row>
    <row r="216" spans="1:6">
      <c r="A216" s="232"/>
      <c r="B216" s="233"/>
      <c r="C216" s="234"/>
      <c r="D216" s="234"/>
      <c r="E216" s="241"/>
      <c r="F216" s="235"/>
    </row>
    <row r="217" spans="1:6">
      <c r="A217" s="232"/>
      <c r="B217" s="233"/>
      <c r="C217" s="234"/>
      <c r="D217" s="234"/>
      <c r="E217" s="241"/>
      <c r="F217" s="235"/>
    </row>
    <row r="218" spans="1:6">
      <c r="A218" s="232"/>
      <c r="B218" s="233"/>
      <c r="C218" s="234"/>
      <c r="D218" s="234"/>
      <c r="E218" s="241"/>
      <c r="F218" s="235"/>
    </row>
    <row r="219" spans="1:6">
      <c r="A219" s="232"/>
      <c r="B219" s="233"/>
      <c r="C219" s="234"/>
      <c r="D219" s="234"/>
      <c r="E219" s="241"/>
      <c r="F219" s="235"/>
    </row>
    <row r="220" spans="1:6">
      <c r="A220" s="232"/>
      <c r="B220" s="233"/>
      <c r="C220" s="234"/>
      <c r="D220" s="234"/>
      <c r="E220" s="241"/>
      <c r="F220" s="235"/>
    </row>
    <row r="221" spans="1:6">
      <c r="A221" s="232"/>
      <c r="B221" s="233"/>
      <c r="C221" s="234"/>
      <c r="D221" s="234"/>
      <c r="E221" s="241"/>
      <c r="F221" s="235"/>
    </row>
    <row r="222" spans="1:6">
      <c r="A222" s="232"/>
      <c r="B222" s="233"/>
      <c r="C222" s="234"/>
      <c r="D222" s="234"/>
      <c r="E222" s="241"/>
      <c r="F222" s="235"/>
    </row>
    <row r="223" spans="1:6">
      <c r="A223" s="232"/>
      <c r="B223" s="233"/>
      <c r="C223" s="234"/>
      <c r="D223" s="234"/>
      <c r="E223" s="241"/>
      <c r="F223" s="235"/>
    </row>
    <row r="224" spans="1:6">
      <c r="A224" s="232"/>
      <c r="B224" s="233"/>
      <c r="C224" s="234"/>
      <c r="D224" s="234"/>
      <c r="E224" s="241"/>
      <c r="F224" s="235"/>
    </row>
    <row r="225" spans="1:6">
      <c r="A225" s="232"/>
      <c r="B225" s="233"/>
      <c r="C225" s="234"/>
      <c r="D225" s="234"/>
      <c r="E225" s="241"/>
      <c r="F225" s="235"/>
    </row>
    <row r="226" spans="1:6">
      <c r="A226" s="232"/>
      <c r="B226" s="233"/>
      <c r="C226" s="234"/>
      <c r="D226" s="234"/>
      <c r="E226" s="241"/>
      <c r="F226" s="235"/>
    </row>
    <row r="227" spans="1:6">
      <c r="A227" s="232"/>
      <c r="B227" s="233"/>
      <c r="C227" s="234"/>
      <c r="D227" s="234"/>
      <c r="E227" s="241"/>
      <c r="F227" s="235"/>
    </row>
    <row r="228" spans="1:6">
      <c r="A228" s="232"/>
      <c r="B228" s="233"/>
      <c r="C228" s="234"/>
      <c r="D228" s="234"/>
      <c r="E228" s="241"/>
      <c r="F228" s="235"/>
    </row>
    <row r="229" spans="1:6">
      <c r="A229" s="232"/>
      <c r="B229" s="233"/>
      <c r="C229" s="234"/>
      <c r="D229" s="234"/>
      <c r="E229" s="241"/>
      <c r="F229" s="235"/>
    </row>
    <row r="230" spans="1:6">
      <c r="A230" s="232"/>
      <c r="B230" s="233"/>
      <c r="C230" s="234"/>
      <c r="D230" s="234"/>
      <c r="E230" s="241"/>
      <c r="F230" s="235"/>
    </row>
    <row r="231" spans="1:6">
      <c r="A231" s="232"/>
      <c r="B231" s="233"/>
      <c r="C231" s="234"/>
      <c r="D231" s="234"/>
      <c r="E231" s="241"/>
      <c r="F231" s="235"/>
    </row>
    <row r="232" spans="1:6">
      <c r="A232" s="232"/>
      <c r="B232" s="233"/>
      <c r="C232" s="234"/>
      <c r="D232" s="234"/>
      <c r="E232" s="241"/>
      <c r="F232" s="235"/>
    </row>
    <row r="233" spans="1:6">
      <c r="A233" s="232"/>
      <c r="B233" s="233"/>
      <c r="C233" s="234"/>
      <c r="D233" s="234"/>
      <c r="E233" s="241"/>
      <c r="F233" s="235"/>
    </row>
    <row r="234" spans="1:6">
      <c r="A234" s="232"/>
      <c r="B234" s="233"/>
      <c r="C234" s="234"/>
      <c r="D234" s="234"/>
      <c r="E234" s="241"/>
      <c r="F234" s="235"/>
    </row>
    <row r="235" spans="1:6">
      <c r="A235" s="232"/>
      <c r="B235" s="233"/>
      <c r="C235" s="234"/>
      <c r="D235" s="234"/>
      <c r="E235" s="241"/>
      <c r="F235" s="235"/>
    </row>
    <row r="236" spans="1:6">
      <c r="A236" s="232"/>
      <c r="B236" s="233"/>
      <c r="C236" s="234"/>
      <c r="D236" s="234"/>
      <c r="E236" s="241"/>
      <c r="F236" s="235"/>
    </row>
    <row r="237" spans="1:6">
      <c r="A237" s="232"/>
      <c r="B237" s="233"/>
      <c r="C237" s="234"/>
      <c r="D237" s="234"/>
      <c r="E237" s="241"/>
      <c r="F237" s="235"/>
    </row>
    <row r="238" spans="1:6">
      <c r="A238" s="232"/>
      <c r="B238" s="233"/>
      <c r="C238" s="234"/>
      <c r="D238" s="234"/>
      <c r="E238" s="241"/>
      <c r="F238" s="235"/>
    </row>
    <row r="239" spans="1:6">
      <c r="A239" s="232"/>
      <c r="B239" s="233"/>
      <c r="C239" s="234"/>
      <c r="D239" s="234"/>
      <c r="E239" s="241"/>
      <c r="F239" s="235"/>
    </row>
    <row r="240" spans="1:6">
      <c r="A240" s="232"/>
      <c r="B240" s="233"/>
      <c r="C240" s="234"/>
      <c r="D240" s="234"/>
      <c r="E240" s="241"/>
      <c r="F240" s="235"/>
    </row>
    <row r="241" spans="1:6">
      <c r="A241" s="232"/>
      <c r="B241" s="233"/>
      <c r="C241" s="234"/>
      <c r="D241" s="234"/>
      <c r="E241" s="241"/>
      <c r="F241" s="235"/>
    </row>
    <row r="242" spans="1:6">
      <c r="A242" s="232"/>
      <c r="B242" s="233"/>
      <c r="C242" s="234"/>
      <c r="D242" s="234"/>
      <c r="E242" s="241"/>
      <c r="F242" s="235"/>
    </row>
    <row r="243" spans="1:6">
      <c r="A243" s="232"/>
      <c r="B243" s="233"/>
      <c r="C243" s="234"/>
      <c r="D243" s="234"/>
      <c r="E243" s="241"/>
      <c r="F243" s="235"/>
    </row>
    <row r="244" spans="1:6">
      <c r="A244" s="232"/>
      <c r="B244" s="233"/>
      <c r="C244" s="234"/>
      <c r="D244" s="234"/>
      <c r="E244" s="241"/>
      <c r="F244" s="235"/>
    </row>
    <row r="245" spans="1:6">
      <c r="A245" s="232"/>
      <c r="B245" s="233"/>
      <c r="C245" s="234"/>
      <c r="D245" s="234"/>
      <c r="E245" s="241"/>
      <c r="F245" s="235"/>
    </row>
    <row r="246" spans="1:6">
      <c r="A246" s="232"/>
      <c r="B246" s="233"/>
      <c r="C246" s="234"/>
      <c r="D246" s="234"/>
      <c r="E246" s="241"/>
      <c r="F246" s="235"/>
    </row>
    <row r="247" spans="1:6">
      <c r="A247" s="232"/>
      <c r="B247" s="233"/>
      <c r="C247" s="234"/>
      <c r="D247" s="234"/>
      <c r="E247" s="241"/>
      <c r="F247" s="235"/>
    </row>
    <row r="248" spans="1:6">
      <c r="A248" s="232"/>
      <c r="B248" s="233"/>
      <c r="C248" s="234"/>
      <c r="D248" s="234"/>
      <c r="E248" s="241"/>
      <c r="F248" s="235"/>
    </row>
    <row r="249" spans="1:6">
      <c r="A249" s="232"/>
      <c r="B249" s="233"/>
      <c r="C249" s="234"/>
      <c r="D249" s="234"/>
      <c r="E249" s="241"/>
      <c r="F249" s="235"/>
    </row>
    <row r="250" spans="1:6">
      <c r="A250" s="232"/>
      <c r="B250" s="233"/>
      <c r="C250" s="234"/>
      <c r="D250" s="234"/>
      <c r="E250" s="241"/>
      <c r="F250" s="235"/>
    </row>
    <row r="251" spans="1:6">
      <c r="A251" s="232"/>
      <c r="B251" s="233"/>
      <c r="C251" s="234"/>
      <c r="D251" s="234"/>
      <c r="E251" s="241"/>
      <c r="F251" s="235"/>
    </row>
    <row r="252" spans="1:6">
      <c r="A252" s="232"/>
      <c r="B252" s="233"/>
      <c r="C252" s="234"/>
      <c r="D252" s="234"/>
      <c r="E252" s="241"/>
      <c r="F252" s="235"/>
    </row>
    <row r="253" spans="1:6">
      <c r="A253" s="232"/>
      <c r="B253" s="233"/>
      <c r="C253" s="234"/>
      <c r="D253" s="234"/>
      <c r="E253" s="241"/>
      <c r="F253" s="235"/>
    </row>
    <row r="254" spans="1:6">
      <c r="A254" s="232"/>
      <c r="B254" s="233"/>
      <c r="C254" s="234"/>
      <c r="D254" s="234"/>
      <c r="E254" s="241"/>
      <c r="F254" s="235"/>
    </row>
    <row r="255" spans="1:6">
      <c r="A255" s="232"/>
      <c r="B255" s="233"/>
      <c r="C255" s="234"/>
      <c r="D255" s="234"/>
      <c r="E255" s="241"/>
      <c r="F255" s="235"/>
    </row>
    <row r="256" spans="1:6">
      <c r="A256" s="232"/>
      <c r="B256" s="233"/>
      <c r="C256" s="234"/>
      <c r="D256" s="234"/>
      <c r="E256" s="241"/>
      <c r="F256" s="235"/>
    </row>
    <row r="257" spans="1:6">
      <c r="A257" s="232"/>
      <c r="B257" s="233"/>
      <c r="C257" s="234"/>
      <c r="D257" s="234"/>
      <c r="E257" s="241"/>
      <c r="F257" s="235"/>
    </row>
    <row r="258" spans="1:6">
      <c r="A258" s="232"/>
      <c r="B258" s="233"/>
      <c r="C258" s="234"/>
      <c r="D258" s="234"/>
      <c r="E258" s="241"/>
      <c r="F258" s="235"/>
    </row>
    <row r="259" spans="1:6">
      <c r="A259" s="232"/>
      <c r="B259" s="233"/>
      <c r="C259" s="234"/>
      <c r="D259" s="234"/>
      <c r="E259" s="241"/>
      <c r="F259" s="235"/>
    </row>
    <row r="260" spans="1:6">
      <c r="A260" s="232"/>
      <c r="B260" s="233"/>
      <c r="C260" s="234"/>
      <c r="D260" s="234"/>
      <c r="E260" s="241"/>
      <c r="F260" s="235"/>
    </row>
    <row r="261" spans="1:6">
      <c r="A261" s="232"/>
      <c r="B261" s="233"/>
      <c r="C261" s="234"/>
      <c r="D261" s="234"/>
      <c r="E261" s="241"/>
      <c r="F261" s="235"/>
    </row>
    <row r="262" spans="1:6">
      <c r="A262" s="232"/>
      <c r="B262" s="233"/>
      <c r="C262" s="234"/>
      <c r="D262" s="234"/>
      <c r="E262" s="241"/>
      <c r="F262" s="235"/>
    </row>
    <row r="263" spans="1:6">
      <c r="A263" s="232"/>
      <c r="B263" s="233"/>
      <c r="C263" s="234"/>
      <c r="D263" s="234"/>
      <c r="E263" s="241"/>
      <c r="F263" s="235"/>
    </row>
    <row r="264" spans="1:6">
      <c r="A264" s="232"/>
      <c r="B264" s="233"/>
      <c r="C264" s="234"/>
      <c r="D264" s="234"/>
      <c r="E264" s="241"/>
      <c r="F264" s="235"/>
    </row>
    <row r="265" spans="1:6">
      <c r="A265" s="232"/>
      <c r="B265" s="233"/>
      <c r="C265" s="234"/>
      <c r="D265" s="234"/>
      <c r="E265" s="241"/>
      <c r="F265" s="235"/>
    </row>
    <row r="266" spans="1:6">
      <c r="A266" s="232"/>
      <c r="B266" s="233"/>
      <c r="C266" s="234"/>
      <c r="D266" s="234"/>
      <c r="E266" s="241"/>
      <c r="F266" s="235"/>
    </row>
    <row r="267" spans="1:6">
      <c r="A267" s="232"/>
      <c r="B267" s="233"/>
      <c r="C267" s="234"/>
      <c r="D267" s="234"/>
      <c r="E267" s="241"/>
      <c r="F267" s="235"/>
    </row>
    <row r="268" spans="1:6">
      <c r="A268" s="232"/>
      <c r="B268" s="233"/>
      <c r="C268" s="234"/>
      <c r="D268" s="234"/>
      <c r="E268" s="241"/>
      <c r="F268" s="235"/>
    </row>
    <row r="269" spans="1:6">
      <c r="A269" s="232"/>
      <c r="B269" s="233"/>
      <c r="C269" s="234"/>
      <c r="D269" s="234"/>
      <c r="E269" s="241"/>
      <c r="F269" s="235"/>
    </row>
    <row r="270" spans="1:6">
      <c r="A270" s="232"/>
      <c r="B270" s="233"/>
      <c r="C270" s="234"/>
      <c r="D270" s="234"/>
      <c r="E270" s="241"/>
      <c r="F270" s="235"/>
    </row>
    <row r="271" spans="1:6">
      <c r="A271" s="232"/>
      <c r="B271" s="233"/>
      <c r="C271" s="234"/>
      <c r="D271" s="234"/>
      <c r="E271" s="241"/>
      <c r="F271" s="235"/>
    </row>
    <row r="272" spans="1:6">
      <c r="A272" s="232"/>
      <c r="B272" s="233"/>
      <c r="C272" s="234"/>
      <c r="D272" s="234"/>
      <c r="E272" s="241"/>
      <c r="F272" s="235"/>
    </row>
    <row r="273" spans="1:6">
      <c r="A273" s="232"/>
      <c r="B273" s="233"/>
      <c r="C273" s="234"/>
      <c r="D273" s="234"/>
      <c r="E273" s="241"/>
      <c r="F273" s="235"/>
    </row>
    <row r="274" spans="1:6">
      <c r="A274" s="232"/>
      <c r="B274" s="233"/>
      <c r="C274" s="234"/>
      <c r="D274" s="234"/>
      <c r="E274" s="241"/>
      <c r="F274" s="235"/>
    </row>
    <row r="275" spans="1:6">
      <c r="A275" s="232"/>
      <c r="B275" s="233"/>
      <c r="C275" s="234"/>
      <c r="D275" s="234"/>
      <c r="E275" s="241"/>
      <c r="F275" s="235"/>
    </row>
    <row r="276" spans="1:6">
      <c r="A276" s="232"/>
      <c r="B276" s="233"/>
      <c r="C276" s="234"/>
      <c r="D276" s="234"/>
      <c r="E276" s="241"/>
      <c r="F276" s="235"/>
    </row>
    <row r="277" spans="1:6">
      <c r="A277" s="232"/>
      <c r="B277" s="233"/>
      <c r="C277" s="234"/>
      <c r="D277" s="234"/>
      <c r="E277" s="241"/>
      <c r="F277" s="235"/>
    </row>
    <row r="278" spans="1:6">
      <c r="A278" s="232"/>
      <c r="B278" s="233"/>
      <c r="C278" s="234"/>
      <c r="D278" s="234"/>
      <c r="E278" s="241"/>
      <c r="F278" s="235"/>
    </row>
    <row r="279" spans="1:6">
      <c r="A279" s="232"/>
      <c r="B279" s="233"/>
      <c r="C279" s="234"/>
      <c r="D279" s="234"/>
      <c r="E279" s="241"/>
      <c r="F279" s="235"/>
    </row>
    <row r="280" spans="1:6">
      <c r="A280" s="232"/>
      <c r="B280" s="233"/>
      <c r="C280" s="234"/>
      <c r="D280" s="234"/>
      <c r="E280" s="241"/>
      <c r="F280" s="235"/>
    </row>
    <row r="281" spans="1:6">
      <c r="A281" s="232"/>
      <c r="B281" s="233"/>
      <c r="C281" s="234"/>
      <c r="D281" s="234"/>
      <c r="E281" s="241"/>
      <c r="F281" s="235"/>
    </row>
    <row r="282" spans="1:6">
      <c r="A282" s="232"/>
      <c r="B282" s="233"/>
      <c r="C282" s="234"/>
      <c r="D282" s="234"/>
      <c r="E282" s="241"/>
      <c r="F282" s="235"/>
    </row>
    <row r="283" spans="1:6">
      <c r="A283" s="232"/>
      <c r="B283" s="233"/>
      <c r="C283" s="234"/>
      <c r="D283" s="234"/>
      <c r="E283" s="241"/>
      <c r="F283" s="235"/>
    </row>
    <row r="284" spans="1:6">
      <c r="A284" s="232"/>
      <c r="B284" s="233"/>
      <c r="C284" s="234"/>
      <c r="D284" s="234"/>
      <c r="E284" s="241"/>
      <c r="F284" s="235"/>
    </row>
    <row r="285" spans="1:6">
      <c r="A285" s="232"/>
      <c r="B285" s="233"/>
      <c r="C285" s="234"/>
      <c r="D285" s="234"/>
      <c r="E285" s="241"/>
      <c r="F285" s="235"/>
    </row>
    <row r="286" spans="1:6">
      <c r="A286" s="232"/>
      <c r="B286" s="233"/>
      <c r="C286" s="234"/>
      <c r="D286" s="234"/>
      <c r="E286" s="241"/>
      <c r="F286" s="235"/>
    </row>
    <row r="287" spans="1:6">
      <c r="A287" s="232"/>
      <c r="B287" s="233"/>
      <c r="C287" s="234"/>
      <c r="D287" s="234"/>
      <c r="E287" s="241"/>
      <c r="F287" s="235"/>
    </row>
    <row r="288" spans="1:6">
      <c r="A288" s="232"/>
      <c r="B288" s="233"/>
      <c r="C288" s="234"/>
      <c r="D288" s="234"/>
      <c r="E288" s="241"/>
      <c r="F288" s="235"/>
    </row>
    <row r="289" spans="1:6">
      <c r="A289" s="232"/>
      <c r="B289" s="233"/>
      <c r="C289" s="234"/>
      <c r="D289" s="234"/>
      <c r="E289" s="241"/>
      <c r="F289" s="235"/>
    </row>
    <row r="290" spans="1:6">
      <c r="A290" s="232"/>
      <c r="B290" s="233"/>
      <c r="C290" s="234"/>
      <c r="D290" s="234"/>
      <c r="E290" s="241"/>
      <c r="F290" s="235"/>
    </row>
    <row r="291" spans="1:6">
      <c r="A291" s="232"/>
      <c r="B291" s="233"/>
      <c r="C291" s="234"/>
      <c r="D291" s="234"/>
      <c r="E291" s="241"/>
      <c r="F291" s="235"/>
    </row>
    <row r="292" spans="1:6">
      <c r="A292" s="232"/>
      <c r="B292" s="233"/>
      <c r="C292" s="234"/>
      <c r="D292" s="234"/>
      <c r="E292" s="241"/>
      <c r="F292" s="235"/>
    </row>
    <row r="293" spans="1:6">
      <c r="A293" s="232"/>
      <c r="B293" s="233"/>
      <c r="C293" s="234"/>
      <c r="D293" s="234"/>
      <c r="E293" s="241"/>
      <c r="F293" s="235"/>
    </row>
    <row r="294" spans="1:6">
      <c r="A294" s="232"/>
      <c r="B294" s="233"/>
      <c r="C294" s="234"/>
      <c r="D294" s="234"/>
      <c r="E294" s="241"/>
      <c r="F294" s="235"/>
    </row>
    <row r="295" spans="1:6">
      <c r="A295" s="232"/>
      <c r="B295" s="233"/>
      <c r="C295" s="234"/>
      <c r="D295" s="234"/>
      <c r="E295" s="241"/>
      <c r="F295" s="235"/>
    </row>
    <row r="296" spans="1:6">
      <c r="A296" s="232"/>
      <c r="B296" s="233"/>
      <c r="C296" s="234"/>
      <c r="D296" s="234"/>
      <c r="E296" s="241"/>
      <c r="F296" s="235"/>
    </row>
    <row r="297" spans="1:6">
      <c r="A297" s="232"/>
      <c r="B297" s="233"/>
      <c r="C297" s="234"/>
      <c r="D297" s="234"/>
      <c r="E297" s="241"/>
      <c r="F297" s="235"/>
    </row>
    <row r="298" spans="1:6">
      <c r="A298" s="232"/>
      <c r="B298" s="233"/>
      <c r="C298" s="234"/>
      <c r="D298" s="234"/>
      <c r="E298" s="241"/>
      <c r="F298" s="235"/>
    </row>
    <row r="299" spans="1:6">
      <c r="A299" s="232"/>
      <c r="B299" s="233"/>
      <c r="C299" s="234"/>
      <c r="D299" s="234"/>
      <c r="E299" s="241"/>
      <c r="F299" s="235"/>
    </row>
    <row r="300" spans="1:6">
      <c r="A300" s="232"/>
      <c r="B300" s="233"/>
      <c r="C300" s="234"/>
      <c r="D300" s="234"/>
      <c r="E300" s="241"/>
      <c r="F300" s="235"/>
    </row>
    <row r="301" spans="1:6">
      <c r="A301" s="232"/>
      <c r="B301" s="233"/>
      <c r="C301" s="234"/>
      <c r="D301" s="234"/>
      <c r="E301" s="241"/>
      <c r="F301" s="235"/>
    </row>
    <row r="302" spans="1:6">
      <c r="A302" s="232"/>
      <c r="B302" s="233"/>
      <c r="C302" s="234"/>
      <c r="D302" s="234"/>
      <c r="E302" s="241"/>
      <c r="F302" s="235"/>
    </row>
    <row r="303" spans="1:6">
      <c r="A303" s="232"/>
      <c r="B303" s="233"/>
      <c r="C303" s="234"/>
      <c r="D303" s="234"/>
      <c r="E303" s="241"/>
      <c r="F303" s="235"/>
    </row>
    <row r="304" spans="1:6">
      <c r="A304" s="232"/>
      <c r="B304" s="233"/>
      <c r="C304" s="234"/>
      <c r="D304" s="234"/>
      <c r="E304" s="241"/>
      <c r="F304" s="235"/>
    </row>
    <row r="305" spans="1:6">
      <c r="A305" s="232"/>
      <c r="B305" s="233"/>
      <c r="C305" s="234"/>
      <c r="D305" s="234"/>
      <c r="E305" s="241"/>
      <c r="F305" s="235"/>
    </row>
    <row r="306" spans="1:6">
      <c r="A306" s="232"/>
      <c r="B306" s="233"/>
      <c r="C306" s="234"/>
      <c r="D306" s="234"/>
      <c r="E306" s="241"/>
      <c r="F306" s="235"/>
    </row>
    <row r="307" spans="1:6">
      <c r="A307" s="232"/>
      <c r="B307" s="233"/>
      <c r="C307" s="234"/>
      <c r="D307" s="234"/>
      <c r="E307" s="241"/>
      <c r="F307" s="235"/>
    </row>
    <row r="308" spans="1:6">
      <c r="A308" s="232"/>
      <c r="B308" s="233"/>
      <c r="C308" s="234"/>
      <c r="D308" s="234"/>
      <c r="E308" s="241"/>
      <c r="F308" s="235"/>
    </row>
    <row r="309" spans="1:6">
      <c r="A309" s="232"/>
      <c r="B309" s="233"/>
      <c r="C309" s="234"/>
      <c r="D309" s="234"/>
      <c r="E309" s="241"/>
      <c r="F309" s="235"/>
    </row>
    <row r="310" spans="1:6">
      <c r="A310" s="232"/>
      <c r="B310" s="233"/>
      <c r="C310" s="234"/>
      <c r="D310" s="234"/>
      <c r="E310" s="241"/>
      <c r="F310" s="235"/>
    </row>
    <row r="311" spans="1:6">
      <c r="A311" s="232"/>
      <c r="B311" s="233"/>
      <c r="C311" s="234"/>
      <c r="D311" s="234"/>
      <c r="E311" s="241"/>
      <c r="F311" s="235"/>
    </row>
    <row r="312" spans="1:6">
      <c r="A312" s="232"/>
      <c r="B312" s="233"/>
      <c r="C312" s="234"/>
      <c r="D312" s="234"/>
      <c r="E312" s="241"/>
      <c r="F312" s="235"/>
    </row>
    <row r="313" spans="1:6">
      <c r="A313" s="232"/>
      <c r="B313" s="233"/>
      <c r="C313" s="234"/>
      <c r="D313" s="234"/>
      <c r="E313" s="241"/>
      <c r="F313" s="235"/>
    </row>
    <row r="314" spans="1:6">
      <c r="A314" s="232"/>
      <c r="B314" s="233"/>
      <c r="C314" s="234"/>
      <c r="D314" s="234"/>
      <c r="E314" s="241"/>
      <c r="F314" s="235"/>
    </row>
    <row r="315" spans="1:6">
      <c r="A315" s="232"/>
      <c r="B315" s="233"/>
      <c r="C315" s="234"/>
      <c r="D315" s="234"/>
      <c r="E315" s="241"/>
      <c r="F315" s="235"/>
    </row>
    <row r="316" spans="1:6">
      <c r="A316" s="232"/>
      <c r="B316" s="233"/>
      <c r="C316" s="234"/>
      <c r="D316" s="234"/>
      <c r="E316" s="241"/>
      <c r="F316" s="235"/>
    </row>
    <row r="317" spans="1:6">
      <c r="A317" s="232"/>
      <c r="B317" s="233"/>
      <c r="C317" s="234"/>
      <c r="D317" s="234"/>
      <c r="E317" s="241"/>
      <c r="F317" s="235"/>
    </row>
    <row r="318" spans="1:6">
      <c r="A318" s="232"/>
      <c r="B318" s="233"/>
      <c r="C318" s="234"/>
      <c r="D318" s="234"/>
      <c r="E318" s="241"/>
      <c r="F318" s="235"/>
    </row>
    <row r="319" spans="1:6">
      <c r="A319" s="232"/>
      <c r="B319" s="233"/>
      <c r="C319" s="234"/>
      <c r="D319" s="234"/>
      <c r="E319" s="241"/>
      <c r="F319" s="235"/>
    </row>
    <row r="320" spans="1:6">
      <c r="A320" s="232"/>
      <c r="B320" s="233"/>
      <c r="C320" s="234"/>
      <c r="D320" s="234"/>
      <c r="E320" s="241"/>
      <c r="F320" s="235"/>
    </row>
    <row r="321" spans="1:6">
      <c r="A321" s="232"/>
      <c r="B321" s="233"/>
      <c r="C321" s="234"/>
      <c r="D321" s="234"/>
      <c r="E321" s="241"/>
      <c r="F321" s="235"/>
    </row>
    <row r="322" spans="1:6">
      <c r="A322" s="232"/>
      <c r="B322" s="233"/>
      <c r="C322" s="234"/>
      <c r="D322" s="234"/>
      <c r="E322" s="241"/>
      <c r="F322" s="235"/>
    </row>
    <row r="323" spans="1:6">
      <c r="A323" s="232"/>
      <c r="B323" s="233"/>
      <c r="C323" s="234"/>
      <c r="D323" s="234"/>
      <c r="E323" s="241"/>
      <c r="F323" s="235"/>
    </row>
    <row r="324" spans="1:6">
      <c r="A324" s="232"/>
      <c r="B324" s="233"/>
      <c r="C324" s="234"/>
      <c r="D324" s="234"/>
      <c r="E324" s="241"/>
      <c r="F324" s="235"/>
    </row>
    <row r="325" spans="1:6">
      <c r="A325" s="232"/>
      <c r="B325" s="233"/>
      <c r="C325" s="234"/>
      <c r="D325" s="234"/>
      <c r="E325" s="241"/>
      <c r="F325" s="235"/>
    </row>
    <row r="326" spans="1:6">
      <c r="A326" s="232"/>
      <c r="B326" s="233"/>
      <c r="C326" s="234"/>
      <c r="D326" s="234"/>
      <c r="E326" s="241"/>
      <c r="F326" s="235"/>
    </row>
    <row r="327" spans="1:6">
      <c r="A327" s="232"/>
      <c r="B327" s="233"/>
      <c r="C327" s="234"/>
      <c r="D327" s="234"/>
      <c r="E327" s="241"/>
      <c r="F327" s="235"/>
    </row>
    <row r="328" spans="1:6">
      <c r="A328" s="232"/>
      <c r="B328" s="233"/>
      <c r="C328" s="234"/>
      <c r="D328" s="234"/>
      <c r="E328" s="241"/>
      <c r="F328" s="235"/>
    </row>
    <row r="329" spans="1:6">
      <c r="A329" s="232"/>
      <c r="B329" s="233"/>
      <c r="C329" s="234"/>
      <c r="D329" s="234"/>
      <c r="E329" s="241"/>
      <c r="F329" s="235"/>
    </row>
    <row r="330" spans="1:6">
      <c r="A330" s="232"/>
      <c r="B330" s="233"/>
      <c r="C330" s="234"/>
      <c r="D330" s="234"/>
      <c r="E330" s="241"/>
      <c r="F330" s="235"/>
    </row>
    <row r="331" spans="1:6">
      <c r="A331" s="232"/>
      <c r="B331" s="233"/>
      <c r="C331" s="234"/>
      <c r="D331" s="234"/>
      <c r="E331" s="241"/>
      <c r="F331" s="235"/>
    </row>
    <row r="332" spans="1:6">
      <c r="A332" s="232"/>
      <c r="B332" s="233"/>
      <c r="C332" s="234"/>
      <c r="D332" s="234"/>
      <c r="E332" s="241"/>
      <c r="F332" s="235"/>
    </row>
    <row r="333" spans="1:6">
      <c r="A333" s="232"/>
      <c r="B333" s="233"/>
      <c r="C333" s="234"/>
      <c r="D333" s="234"/>
      <c r="E333" s="241"/>
      <c r="F333" s="235"/>
    </row>
    <row r="334" spans="1:6">
      <c r="A334" s="232"/>
      <c r="B334" s="233"/>
      <c r="C334" s="234"/>
      <c r="D334" s="234"/>
      <c r="E334" s="241"/>
      <c r="F334" s="235"/>
    </row>
    <row r="335" spans="1:6">
      <c r="A335" s="232"/>
      <c r="B335" s="233"/>
      <c r="C335" s="234"/>
      <c r="D335" s="234"/>
      <c r="E335" s="241"/>
      <c r="F335" s="235"/>
    </row>
    <row r="336" spans="1:6">
      <c r="A336" s="232"/>
      <c r="B336" s="233"/>
      <c r="C336" s="234"/>
      <c r="D336" s="234"/>
      <c r="E336" s="241"/>
      <c r="F336" s="235"/>
    </row>
    <row r="337" spans="1:6">
      <c r="A337" s="232"/>
      <c r="B337" s="233"/>
      <c r="C337" s="234"/>
      <c r="D337" s="234"/>
      <c r="E337" s="241"/>
      <c r="F337" s="235"/>
    </row>
    <row r="338" spans="1:6">
      <c r="A338" s="232"/>
      <c r="B338" s="233"/>
      <c r="C338" s="234"/>
      <c r="D338" s="234"/>
      <c r="E338" s="241"/>
      <c r="F338" s="235"/>
    </row>
    <row r="339" spans="1:6">
      <c r="A339" s="232"/>
      <c r="B339" s="233"/>
      <c r="C339" s="234"/>
      <c r="D339" s="234"/>
      <c r="E339" s="241"/>
      <c r="F339" s="235"/>
    </row>
    <row r="340" spans="1:6">
      <c r="A340" s="232"/>
      <c r="B340" s="233"/>
      <c r="C340" s="234"/>
      <c r="D340" s="234"/>
      <c r="E340" s="241"/>
      <c r="F340" s="235"/>
    </row>
    <row r="341" spans="1:6">
      <c r="A341" s="232"/>
      <c r="B341" s="233"/>
      <c r="C341" s="234"/>
      <c r="D341" s="234"/>
      <c r="E341" s="241"/>
      <c r="F341" s="235"/>
    </row>
    <row r="342" spans="1:6">
      <c r="A342" s="232"/>
      <c r="B342" s="233"/>
      <c r="C342" s="234"/>
      <c r="D342" s="234"/>
      <c r="E342" s="241"/>
      <c r="F342" s="235"/>
    </row>
    <row r="343" spans="1:6">
      <c r="A343" s="232"/>
      <c r="B343" s="233"/>
      <c r="C343" s="234"/>
      <c r="D343" s="234"/>
      <c r="E343" s="241"/>
      <c r="F343" s="235"/>
    </row>
    <row r="344" spans="1:6">
      <c r="A344" s="232"/>
      <c r="B344" s="233"/>
      <c r="C344" s="234"/>
      <c r="D344" s="234"/>
      <c r="E344" s="241"/>
      <c r="F344" s="235"/>
    </row>
    <row r="345" spans="1:6">
      <c r="A345" s="232"/>
      <c r="B345" s="233"/>
      <c r="C345" s="234"/>
      <c r="D345" s="234"/>
      <c r="E345" s="241"/>
      <c r="F345" s="235"/>
    </row>
    <row r="346" spans="1:6">
      <c r="A346" s="232"/>
      <c r="B346" s="233"/>
      <c r="C346" s="234"/>
      <c r="D346" s="234"/>
      <c r="E346" s="241"/>
      <c r="F346" s="235"/>
    </row>
    <row r="347" spans="1:6">
      <c r="A347" s="232"/>
      <c r="B347" s="233"/>
      <c r="C347" s="234"/>
      <c r="D347" s="234"/>
      <c r="E347" s="241"/>
      <c r="F347" s="235"/>
    </row>
    <row r="348" spans="1:6">
      <c r="A348" s="232"/>
      <c r="B348" s="233"/>
      <c r="C348" s="234"/>
      <c r="D348" s="234"/>
      <c r="E348" s="241"/>
      <c r="F348" s="235"/>
    </row>
    <row r="349" spans="1:6">
      <c r="A349" s="232"/>
      <c r="B349" s="233"/>
      <c r="C349" s="234"/>
      <c r="D349" s="234"/>
      <c r="E349" s="241"/>
      <c r="F349" s="235"/>
    </row>
    <row r="350" spans="1:6">
      <c r="A350" s="232"/>
      <c r="B350" s="233"/>
      <c r="C350" s="234"/>
      <c r="D350" s="234"/>
      <c r="E350" s="241"/>
      <c r="F350" s="235"/>
    </row>
    <row r="351" spans="1:6">
      <c r="A351" s="232"/>
      <c r="B351" s="233"/>
      <c r="C351" s="234"/>
      <c r="D351" s="234"/>
      <c r="E351" s="241"/>
      <c r="F351" s="235"/>
    </row>
    <row r="352" spans="1:6">
      <c r="A352" s="232"/>
      <c r="B352" s="233"/>
      <c r="C352" s="234"/>
      <c r="D352" s="234"/>
      <c r="E352" s="241"/>
      <c r="F352" s="235"/>
    </row>
    <row r="353" spans="1:6">
      <c r="A353" s="232"/>
      <c r="B353" s="233"/>
      <c r="C353" s="234"/>
      <c r="D353" s="234"/>
      <c r="E353" s="241"/>
      <c r="F353" s="235"/>
    </row>
    <row r="354" spans="1:6">
      <c r="A354" s="232"/>
      <c r="B354" s="233"/>
      <c r="C354" s="234"/>
      <c r="D354" s="234"/>
      <c r="E354" s="241"/>
      <c r="F354" s="235"/>
    </row>
    <row r="355" spans="1:6">
      <c r="A355" s="232"/>
      <c r="B355" s="233"/>
      <c r="C355" s="234"/>
      <c r="D355" s="234"/>
      <c r="E355" s="241"/>
      <c r="F355" s="235"/>
    </row>
    <row r="356" spans="1:6">
      <c r="A356" s="232"/>
      <c r="B356" s="233"/>
      <c r="C356" s="234"/>
      <c r="D356" s="234"/>
      <c r="E356" s="241"/>
      <c r="F356" s="235"/>
    </row>
    <row r="357" spans="1:6">
      <c r="A357" s="232"/>
      <c r="B357" s="233"/>
      <c r="C357" s="234"/>
      <c r="D357" s="234"/>
      <c r="E357" s="241"/>
      <c r="F357" s="235"/>
    </row>
    <row r="358" spans="1:6">
      <c r="A358" s="232"/>
      <c r="B358" s="233"/>
      <c r="C358" s="234"/>
      <c r="D358" s="234"/>
      <c r="E358" s="241"/>
      <c r="F358" s="235"/>
    </row>
    <row r="359" spans="1:6">
      <c r="A359" s="232"/>
      <c r="B359" s="233"/>
      <c r="C359" s="234"/>
      <c r="D359" s="234"/>
      <c r="E359" s="241"/>
      <c r="F359" s="235"/>
    </row>
    <row r="360" spans="1:6">
      <c r="A360" s="232"/>
      <c r="B360" s="233"/>
      <c r="C360" s="234"/>
      <c r="D360" s="234"/>
      <c r="E360" s="241"/>
      <c r="F360" s="235"/>
    </row>
    <row r="361" spans="1:6">
      <c r="A361" s="232"/>
      <c r="B361" s="233"/>
      <c r="C361" s="234"/>
      <c r="D361" s="234"/>
      <c r="E361" s="241"/>
      <c r="F361" s="235"/>
    </row>
    <row r="362" spans="1:6">
      <c r="A362" s="232"/>
      <c r="B362" s="233"/>
      <c r="C362" s="234"/>
      <c r="D362" s="234"/>
      <c r="E362" s="241"/>
      <c r="F362" s="235"/>
    </row>
    <row r="363" spans="1:6">
      <c r="A363" s="232"/>
      <c r="B363" s="233"/>
      <c r="C363" s="234"/>
      <c r="D363" s="234"/>
      <c r="E363" s="241"/>
      <c r="F363" s="235"/>
    </row>
    <row r="364" spans="1:6">
      <c r="A364" s="232"/>
      <c r="B364" s="233"/>
      <c r="C364" s="234"/>
      <c r="D364" s="234"/>
      <c r="E364" s="241"/>
      <c r="F364" s="235"/>
    </row>
    <row r="365" spans="1:6">
      <c r="A365" s="232"/>
      <c r="B365" s="233"/>
      <c r="C365" s="234"/>
      <c r="D365" s="234"/>
      <c r="E365" s="241"/>
      <c r="F365" s="235"/>
    </row>
    <row r="366" spans="1:6">
      <c r="A366" s="232"/>
      <c r="B366" s="233"/>
      <c r="C366" s="234"/>
      <c r="D366" s="234"/>
      <c r="E366" s="241"/>
      <c r="F366" s="235"/>
    </row>
    <row r="367" spans="1:6">
      <c r="A367" s="232"/>
      <c r="B367" s="233"/>
      <c r="C367" s="234"/>
      <c r="D367" s="234"/>
      <c r="E367" s="241"/>
      <c r="F367" s="235"/>
    </row>
    <row r="368" spans="1:6">
      <c r="A368" s="232"/>
      <c r="B368" s="233"/>
      <c r="C368" s="234"/>
      <c r="D368" s="234"/>
      <c r="E368" s="241"/>
      <c r="F368" s="235"/>
    </row>
    <row r="369" spans="1:6">
      <c r="A369" s="232"/>
      <c r="B369" s="233"/>
      <c r="C369" s="234"/>
      <c r="D369" s="234"/>
      <c r="E369" s="241"/>
      <c r="F369" s="235"/>
    </row>
    <row r="370" spans="1:6">
      <c r="A370" s="232"/>
      <c r="B370" s="233"/>
      <c r="C370" s="234"/>
      <c r="D370" s="234"/>
      <c r="E370" s="241"/>
      <c r="F370" s="235"/>
    </row>
    <row r="371" spans="1:6">
      <c r="A371" s="232"/>
      <c r="B371" s="233"/>
      <c r="C371" s="234"/>
      <c r="D371" s="234"/>
      <c r="E371" s="241"/>
      <c r="F371" s="235"/>
    </row>
    <row r="372" spans="1:6">
      <c r="A372" s="232"/>
      <c r="B372" s="233"/>
      <c r="C372" s="234"/>
      <c r="D372" s="234"/>
      <c r="E372" s="241"/>
      <c r="F372" s="235"/>
    </row>
    <row r="373" spans="1:6">
      <c r="A373" s="232"/>
      <c r="B373" s="233"/>
      <c r="C373" s="234"/>
      <c r="D373" s="234"/>
      <c r="E373" s="241"/>
      <c r="F373" s="235"/>
    </row>
    <row r="374" spans="1:6">
      <c r="A374" s="232"/>
      <c r="B374" s="233"/>
      <c r="C374" s="234"/>
      <c r="D374" s="234"/>
      <c r="E374" s="241"/>
      <c r="F374" s="235"/>
    </row>
    <row r="375" spans="1:6">
      <c r="A375" s="232"/>
      <c r="B375" s="233"/>
      <c r="C375" s="234"/>
      <c r="D375" s="234"/>
      <c r="E375" s="241"/>
      <c r="F375" s="235"/>
    </row>
    <row r="376" spans="1:6">
      <c r="A376" s="232"/>
      <c r="B376" s="233"/>
      <c r="C376" s="234"/>
      <c r="D376" s="234"/>
      <c r="E376" s="241"/>
      <c r="F376" s="235"/>
    </row>
    <row r="377" spans="1:6">
      <c r="A377" s="232"/>
      <c r="B377" s="233"/>
      <c r="C377" s="234"/>
      <c r="D377" s="234"/>
      <c r="E377" s="241"/>
      <c r="F377" s="235"/>
    </row>
    <row r="378" spans="1:6">
      <c r="A378" s="232"/>
      <c r="B378" s="233"/>
      <c r="C378" s="234"/>
      <c r="D378" s="234"/>
      <c r="E378" s="241"/>
      <c r="F378" s="235"/>
    </row>
    <row r="379" spans="1:6">
      <c r="A379" s="232"/>
      <c r="B379" s="233"/>
      <c r="C379" s="234"/>
      <c r="D379" s="234"/>
      <c r="E379" s="241"/>
      <c r="F379" s="235"/>
    </row>
    <row r="380" spans="1:6">
      <c r="A380" s="232"/>
      <c r="B380" s="233"/>
      <c r="C380" s="234"/>
      <c r="D380" s="234"/>
      <c r="E380" s="241"/>
      <c r="F380" s="235"/>
    </row>
    <row r="381" spans="1:6">
      <c r="A381" s="232"/>
      <c r="B381" s="233"/>
      <c r="C381" s="234"/>
      <c r="D381" s="234"/>
      <c r="E381" s="241"/>
      <c r="F381" s="235"/>
    </row>
    <row r="382" spans="1:6">
      <c r="A382" s="232"/>
      <c r="B382" s="233"/>
      <c r="C382" s="234"/>
      <c r="D382" s="234"/>
      <c r="E382" s="241"/>
      <c r="F382" s="235"/>
    </row>
    <row r="383" spans="1:6">
      <c r="A383" s="232"/>
      <c r="B383" s="233"/>
      <c r="C383" s="234"/>
      <c r="D383" s="234"/>
      <c r="E383" s="241"/>
      <c r="F383" s="235"/>
    </row>
    <row r="384" spans="1:6">
      <c r="A384" s="232"/>
      <c r="B384" s="233"/>
      <c r="C384" s="234"/>
      <c r="D384" s="234"/>
      <c r="E384" s="241"/>
      <c r="F384" s="235"/>
    </row>
    <row r="385" spans="1:6">
      <c r="A385" s="232"/>
      <c r="B385" s="233"/>
      <c r="C385" s="234"/>
      <c r="D385" s="234"/>
      <c r="E385" s="241"/>
      <c r="F385" s="235"/>
    </row>
    <row r="386" spans="1:6">
      <c r="A386" s="232"/>
      <c r="B386" s="233"/>
      <c r="C386" s="234"/>
      <c r="D386" s="234"/>
      <c r="E386" s="241"/>
      <c r="F386" s="235"/>
    </row>
    <row r="387" spans="1:6">
      <c r="A387" s="232"/>
      <c r="B387" s="233"/>
      <c r="C387" s="234"/>
      <c r="D387" s="234"/>
      <c r="E387" s="241"/>
      <c r="F387" s="235"/>
    </row>
    <row r="388" spans="1:6">
      <c r="A388" s="232"/>
      <c r="B388" s="233"/>
      <c r="C388" s="234"/>
      <c r="D388" s="234"/>
      <c r="E388" s="241"/>
      <c r="F388" s="235"/>
    </row>
    <row r="389" spans="1:6">
      <c r="A389" s="232"/>
      <c r="B389" s="233"/>
      <c r="C389" s="234"/>
      <c r="D389" s="234"/>
      <c r="E389" s="241"/>
      <c r="F389" s="235"/>
    </row>
    <row r="390" spans="1:6">
      <c r="A390" s="232"/>
      <c r="B390" s="233"/>
      <c r="C390" s="234"/>
      <c r="D390" s="234"/>
      <c r="E390" s="241"/>
      <c r="F390" s="235"/>
    </row>
    <row r="391" spans="1:6">
      <c r="A391" s="232"/>
      <c r="B391" s="233"/>
      <c r="C391" s="234"/>
      <c r="D391" s="234"/>
      <c r="E391" s="241"/>
      <c r="F391" s="235"/>
    </row>
    <row r="392" spans="1:6">
      <c r="A392" s="232"/>
      <c r="B392" s="233"/>
      <c r="C392" s="234"/>
      <c r="D392" s="234"/>
      <c r="E392" s="241"/>
      <c r="F392" s="235"/>
    </row>
    <row r="393" spans="1:6">
      <c r="A393" s="232"/>
      <c r="B393" s="233"/>
      <c r="C393" s="234"/>
      <c r="D393" s="234"/>
      <c r="E393" s="241"/>
      <c r="F393" s="235"/>
    </row>
    <row r="394" spans="1:6">
      <c r="A394" s="232"/>
      <c r="B394" s="233"/>
      <c r="C394" s="234"/>
      <c r="D394" s="234"/>
      <c r="E394" s="241"/>
      <c r="F394" s="235"/>
    </row>
    <row r="395" spans="1:6">
      <c r="A395" s="232"/>
      <c r="B395" s="233"/>
      <c r="C395" s="234"/>
      <c r="D395" s="234"/>
      <c r="E395" s="241"/>
      <c r="F395" s="235"/>
    </row>
    <row r="396" spans="1:6">
      <c r="A396" s="232"/>
      <c r="B396" s="233"/>
      <c r="C396" s="234"/>
      <c r="D396" s="234"/>
      <c r="E396" s="241"/>
      <c r="F396" s="235"/>
    </row>
    <row r="397" spans="1:6">
      <c r="A397" s="232"/>
      <c r="B397" s="233"/>
      <c r="C397" s="234"/>
      <c r="D397" s="234"/>
      <c r="E397" s="241"/>
      <c r="F397" s="235"/>
    </row>
    <row r="398" spans="1:6">
      <c r="A398" s="232"/>
      <c r="B398" s="233"/>
      <c r="C398" s="234"/>
      <c r="D398" s="234"/>
      <c r="E398" s="241"/>
      <c r="F398" s="235"/>
    </row>
    <row r="399" spans="1:6">
      <c r="A399" s="232"/>
      <c r="B399" s="233"/>
      <c r="C399" s="234"/>
      <c r="D399" s="234"/>
      <c r="E399" s="241"/>
      <c r="F399" s="235"/>
    </row>
    <row r="400" spans="1:6">
      <c r="A400" s="232"/>
      <c r="B400" s="233"/>
      <c r="C400" s="234"/>
      <c r="D400" s="234"/>
      <c r="E400" s="241"/>
      <c r="F400" s="235"/>
    </row>
    <row r="401" spans="1:6">
      <c r="A401" s="232"/>
      <c r="B401" s="233"/>
      <c r="C401" s="234"/>
      <c r="D401" s="234"/>
      <c r="E401" s="241"/>
      <c r="F401" s="235"/>
    </row>
    <row r="402" spans="1:6">
      <c r="A402" s="232"/>
      <c r="B402" s="233"/>
      <c r="C402" s="234"/>
      <c r="D402" s="234"/>
      <c r="E402" s="241"/>
      <c r="F402" s="235"/>
    </row>
    <row r="403" spans="1:6">
      <c r="A403" s="232"/>
      <c r="B403" s="233"/>
      <c r="C403" s="234"/>
      <c r="D403" s="234"/>
      <c r="E403" s="241"/>
      <c r="F403" s="235"/>
    </row>
    <row r="404" spans="1:6">
      <c r="A404" s="232"/>
      <c r="B404" s="233"/>
      <c r="C404" s="234"/>
      <c r="D404" s="234"/>
      <c r="E404" s="241"/>
      <c r="F404" s="235"/>
    </row>
    <row r="405" spans="1:6">
      <c r="A405" s="232"/>
      <c r="B405" s="233"/>
      <c r="C405" s="234"/>
      <c r="D405" s="234"/>
      <c r="E405" s="241"/>
      <c r="F405" s="235"/>
    </row>
    <row r="406" spans="1:6">
      <c r="A406" s="232"/>
      <c r="B406" s="233"/>
      <c r="C406" s="234"/>
      <c r="D406" s="234"/>
      <c r="E406" s="241"/>
      <c r="F406" s="235"/>
    </row>
    <row r="407" spans="1:6">
      <c r="A407" s="232"/>
      <c r="B407" s="233"/>
      <c r="C407" s="234"/>
      <c r="D407" s="234"/>
      <c r="E407" s="241"/>
      <c r="F407" s="235"/>
    </row>
    <row r="408" spans="1:6">
      <c r="A408" s="232"/>
      <c r="B408" s="233"/>
      <c r="C408" s="234"/>
      <c r="D408" s="234"/>
      <c r="E408" s="241"/>
      <c r="F408" s="235"/>
    </row>
    <row r="409" spans="1:6">
      <c r="A409" s="232"/>
      <c r="B409" s="233"/>
      <c r="C409" s="234"/>
      <c r="D409" s="234"/>
      <c r="E409" s="241"/>
      <c r="F409" s="235"/>
    </row>
    <row r="410" spans="1:6">
      <c r="A410" s="232"/>
      <c r="B410" s="233"/>
      <c r="C410" s="234"/>
      <c r="D410" s="234"/>
      <c r="E410" s="241"/>
      <c r="F410" s="235"/>
    </row>
    <row r="411" spans="1:6">
      <c r="A411" s="232"/>
      <c r="B411" s="233"/>
      <c r="C411" s="234"/>
      <c r="D411" s="234"/>
      <c r="E411" s="241"/>
      <c r="F411" s="235"/>
    </row>
    <row r="412" spans="1:6">
      <c r="A412" s="232"/>
      <c r="B412" s="233"/>
      <c r="C412" s="234"/>
      <c r="D412" s="234"/>
      <c r="E412" s="241"/>
      <c r="F412" s="235"/>
    </row>
    <row r="413" spans="1:6">
      <c r="A413" s="232"/>
      <c r="B413" s="233"/>
      <c r="C413" s="234"/>
      <c r="D413" s="234"/>
      <c r="E413" s="241"/>
      <c r="F413" s="235"/>
    </row>
    <row r="414" spans="1:6">
      <c r="A414" s="232"/>
      <c r="B414" s="233"/>
      <c r="C414" s="234"/>
      <c r="D414" s="234"/>
      <c r="E414" s="241"/>
      <c r="F414" s="235"/>
    </row>
    <row r="415" spans="1:6">
      <c r="A415" s="232"/>
      <c r="B415" s="233"/>
      <c r="C415" s="234"/>
      <c r="D415" s="234"/>
      <c r="E415" s="241"/>
      <c r="F415" s="235"/>
    </row>
    <row r="416" spans="1:6">
      <c r="A416" s="232"/>
      <c r="B416" s="233"/>
      <c r="C416" s="234"/>
      <c r="D416" s="234"/>
      <c r="E416" s="241"/>
      <c r="F416" s="235"/>
    </row>
    <row r="417" spans="1:6">
      <c r="A417" s="232"/>
      <c r="B417" s="233"/>
      <c r="C417" s="234"/>
      <c r="D417" s="234"/>
      <c r="E417" s="241"/>
      <c r="F417" s="235"/>
    </row>
    <row r="418" spans="1:6">
      <c r="A418" s="232"/>
      <c r="B418" s="233"/>
      <c r="C418" s="234"/>
      <c r="D418" s="234"/>
      <c r="E418" s="241"/>
      <c r="F418" s="235"/>
    </row>
    <row r="419" spans="1:6">
      <c r="A419" s="232"/>
      <c r="B419" s="233"/>
      <c r="C419" s="234"/>
      <c r="D419" s="234"/>
      <c r="E419" s="241"/>
      <c r="F419" s="235"/>
    </row>
    <row r="420" spans="1:6">
      <c r="A420" s="232"/>
      <c r="B420" s="233"/>
      <c r="C420" s="234"/>
      <c r="D420" s="234"/>
      <c r="E420" s="241"/>
      <c r="F420" s="235"/>
    </row>
    <row r="421" spans="1:6">
      <c r="A421" s="232"/>
      <c r="B421" s="233"/>
      <c r="C421" s="234"/>
      <c r="D421" s="234"/>
      <c r="E421" s="241"/>
      <c r="F421" s="235"/>
    </row>
    <row r="422" spans="1:6">
      <c r="A422" s="232"/>
      <c r="B422" s="233"/>
      <c r="C422" s="234"/>
      <c r="D422" s="234"/>
      <c r="E422" s="241"/>
      <c r="F422" s="235"/>
    </row>
    <row r="423" spans="1:6">
      <c r="A423" s="232"/>
      <c r="B423" s="233"/>
      <c r="C423" s="234"/>
      <c r="D423" s="234"/>
      <c r="E423" s="241"/>
      <c r="F423" s="235"/>
    </row>
    <row r="424" spans="1:6">
      <c r="A424" s="232"/>
      <c r="B424" s="233"/>
      <c r="C424" s="234"/>
      <c r="D424" s="234"/>
      <c r="E424" s="241"/>
      <c r="F424" s="235"/>
    </row>
    <row r="425" spans="1:6">
      <c r="A425" s="232"/>
      <c r="B425" s="233"/>
      <c r="C425" s="234"/>
      <c r="D425" s="234"/>
      <c r="E425" s="241"/>
      <c r="F425" s="235"/>
    </row>
    <row r="426" spans="1:6">
      <c r="A426" s="232"/>
      <c r="B426" s="233"/>
      <c r="C426" s="234"/>
      <c r="D426" s="234"/>
      <c r="E426" s="241"/>
      <c r="F426" s="235"/>
    </row>
    <row r="427" spans="1:6">
      <c r="A427" s="232"/>
      <c r="B427" s="233"/>
      <c r="C427" s="234"/>
      <c r="D427" s="234"/>
      <c r="E427" s="241"/>
      <c r="F427" s="235"/>
    </row>
    <row r="428" spans="1:6">
      <c r="A428" s="232"/>
      <c r="B428" s="233"/>
      <c r="C428" s="234"/>
      <c r="D428" s="234"/>
      <c r="E428" s="241"/>
      <c r="F428" s="235"/>
    </row>
    <row r="429" spans="1:6">
      <c r="A429" s="232"/>
      <c r="B429" s="233"/>
      <c r="C429" s="234"/>
      <c r="D429" s="234"/>
      <c r="E429" s="241"/>
      <c r="F429" s="235"/>
    </row>
    <row r="430" spans="1:6">
      <c r="A430" s="232"/>
      <c r="B430" s="233"/>
      <c r="C430" s="234"/>
      <c r="D430" s="234"/>
      <c r="E430" s="241"/>
      <c r="F430" s="235"/>
    </row>
    <row r="431" spans="1:6">
      <c r="A431" s="232"/>
      <c r="B431" s="233"/>
      <c r="C431" s="234"/>
      <c r="D431" s="234"/>
      <c r="E431" s="241"/>
      <c r="F431" s="235"/>
    </row>
    <row r="432" spans="1:6">
      <c r="A432" s="232"/>
      <c r="B432" s="233"/>
      <c r="C432" s="234"/>
      <c r="D432" s="234"/>
      <c r="E432" s="241"/>
      <c r="F432" s="235"/>
    </row>
    <row r="433" spans="1:6">
      <c r="A433" s="232"/>
      <c r="B433" s="233"/>
      <c r="C433" s="234"/>
      <c r="D433" s="234"/>
      <c r="E433" s="241"/>
      <c r="F433" s="235"/>
    </row>
    <row r="434" spans="1:6">
      <c r="A434" s="232"/>
      <c r="B434" s="233"/>
      <c r="C434" s="234"/>
      <c r="D434" s="234"/>
      <c r="E434" s="241"/>
      <c r="F434" s="235"/>
    </row>
    <row r="435" spans="1:6">
      <c r="A435" s="232"/>
      <c r="B435" s="233"/>
      <c r="C435" s="234"/>
      <c r="D435" s="234"/>
      <c r="E435" s="241"/>
      <c r="F435" s="235"/>
    </row>
    <row r="436" spans="1:6">
      <c r="A436" s="232"/>
      <c r="B436" s="233"/>
      <c r="C436" s="234"/>
      <c r="D436" s="234"/>
      <c r="E436" s="241"/>
      <c r="F436" s="235"/>
    </row>
    <row r="437" spans="1:6">
      <c r="A437" s="232"/>
      <c r="B437" s="233"/>
      <c r="C437" s="234"/>
      <c r="D437" s="234"/>
      <c r="E437" s="241"/>
      <c r="F437" s="235"/>
    </row>
    <row r="438" spans="1:6">
      <c r="A438" s="232"/>
      <c r="B438" s="233"/>
      <c r="C438" s="234"/>
      <c r="D438" s="234"/>
      <c r="E438" s="241"/>
      <c r="F438" s="235"/>
    </row>
    <row r="439" spans="1:6">
      <c r="A439" s="232"/>
      <c r="B439" s="233"/>
      <c r="C439" s="234"/>
      <c r="D439" s="234"/>
      <c r="E439" s="241"/>
      <c r="F439" s="235"/>
    </row>
    <row r="440" spans="1:6">
      <c r="A440" s="232"/>
      <c r="B440" s="233"/>
      <c r="C440" s="234"/>
      <c r="D440" s="234"/>
      <c r="E440" s="241"/>
      <c r="F440" s="235"/>
    </row>
    <row r="441" spans="1:6">
      <c r="A441" s="232"/>
      <c r="B441" s="233"/>
      <c r="C441" s="234"/>
      <c r="D441" s="234"/>
      <c r="E441" s="241"/>
      <c r="F441" s="235"/>
    </row>
    <row r="442" spans="1:6">
      <c r="A442" s="232"/>
      <c r="B442" s="233"/>
      <c r="C442" s="234"/>
      <c r="D442" s="234"/>
      <c r="E442" s="241"/>
      <c r="F442" s="235"/>
    </row>
    <row r="443" spans="1:6">
      <c r="A443" s="232"/>
      <c r="B443" s="233"/>
      <c r="C443" s="234"/>
      <c r="D443" s="234"/>
      <c r="E443" s="241"/>
      <c r="F443" s="235"/>
    </row>
    <row r="444" spans="1:6">
      <c r="A444" s="232"/>
      <c r="B444" s="233"/>
      <c r="C444" s="234"/>
      <c r="D444" s="234"/>
      <c r="E444" s="241"/>
      <c r="F444" s="235"/>
    </row>
    <row r="445" spans="1:6">
      <c r="A445" s="232"/>
      <c r="B445" s="233"/>
      <c r="C445" s="234"/>
      <c r="D445" s="234"/>
      <c r="E445" s="241"/>
      <c r="F445" s="235"/>
    </row>
    <row r="446" spans="1:6">
      <c r="A446" s="232"/>
      <c r="B446" s="233"/>
      <c r="C446" s="234"/>
      <c r="D446" s="234"/>
      <c r="E446" s="241"/>
      <c r="F446" s="235"/>
    </row>
    <row r="447" spans="1:6">
      <c r="A447" s="232"/>
      <c r="B447" s="233"/>
      <c r="C447" s="234"/>
      <c r="D447" s="234"/>
      <c r="E447" s="241"/>
      <c r="F447" s="235"/>
    </row>
    <row r="448" spans="1:6">
      <c r="A448" s="232"/>
      <c r="B448" s="233"/>
      <c r="C448" s="234"/>
      <c r="D448" s="234"/>
      <c r="E448" s="241"/>
      <c r="F448" s="235"/>
    </row>
    <row r="449" spans="1:6">
      <c r="A449" s="232"/>
      <c r="B449" s="233"/>
      <c r="C449" s="234"/>
      <c r="D449" s="234"/>
      <c r="E449" s="241"/>
      <c r="F449" s="235"/>
    </row>
    <row r="450" spans="1:6">
      <c r="A450" s="232"/>
      <c r="B450" s="233"/>
      <c r="C450" s="234"/>
      <c r="D450" s="234"/>
      <c r="E450" s="241"/>
      <c r="F450" s="235"/>
    </row>
    <row r="451" spans="1:6">
      <c r="A451" s="232"/>
      <c r="B451" s="233"/>
      <c r="C451" s="234"/>
      <c r="D451" s="234"/>
      <c r="E451" s="241"/>
      <c r="F451" s="235"/>
    </row>
    <row r="452" spans="1:6">
      <c r="A452" s="232"/>
      <c r="B452" s="233"/>
      <c r="C452" s="234"/>
      <c r="D452" s="234"/>
      <c r="E452" s="241"/>
      <c r="F452" s="235"/>
    </row>
    <row r="453" spans="1:6">
      <c r="A453" s="232"/>
      <c r="B453" s="233"/>
      <c r="C453" s="234"/>
      <c r="D453" s="234"/>
      <c r="E453" s="241"/>
      <c r="F453" s="235"/>
    </row>
    <row r="454" spans="1:6">
      <c r="A454" s="232"/>
      <c r="B454" s="233"/>
      <c r="C454" s="234"/>
      <c r="D454" s="234"/>
      <c r="E454" s="241"/>
      <c r="F454" s="235"/>
    </row>
    <row r="455" spans="1:6">
      <c r="A455" s="232"/>
      <c r="B455" s="233"/>
      <c r="C455" s="234"/>
      <c r="D455" s="234"/>
      <c r="E455" s="241"/>
      <c r="F455" s="235"/>
    </row>
    <row r="456" spans="1:6">
      <c r="A456" s="232"/>
      <c r="B456" s="233"/>
      <c r="C456" s="234"/>
      <c r="D456" s="234"/>
      <c r="E456" s="241"/>
      <c r="F456" s="235"/>
    </row>
    <row r="457" spans="1:6">
      <c r="A457" s="232"/>
      <c r="B457" s="233"/>
      <c r="C457" s="234"/>
      <c r="D457" s="234"/>
      <c r="E457" s="241"/>
      <c r="F457" s="235"/>
    </row>
    <row r="458" spans="1:6">
      <c r="A458" s="232"/>
      <c r="B458" s="233"/>
      <c r="C458" s="234"/>
      <c r="D458" s="234"/>
      <c r="E458" s="241"/>
      <c r="F458" s="235"/>
    </row>
    <row r="459" spans="1:6">
      <c r="A459" s="232"/>
      <c r="B459" s="233"/>
      <c r="C459" s="234"/>
      <c r="D459" s="234"/>
      <c r="E459" s="241"/>
      <c r="F459" s="235"/>
    </row>
    <row r="460" spans="1:6">
      <c r="A460" s="232"/>
      <c r="B460" s="233"/>
      <c r="C460" s="234"/>
      <c r="D460" s="234"/>
      <c r="E460" s="241"/>
      <c r="F460" s="235"/>
    </row>
    <row r="461" spans="1:6">
      <c r="A461" s="232"/>
      <c r="B461" s="233"/>
      <c r="C461" s="234"/>
      <c r="D461" s="234"/>
      <c r="E461" s="241"/>
      <c r="F461" s="235"/>
    </row>
    <row r="462" spans="1:6">
      <c r="A462" s="232"/>
      <c r="B462" s="233"/>
      <c r="C462" s="234"/>
      <c r="D462" s="234"/>
      <c r="E462" s="241"/>
      <c r="F462" s="235"/>
    </row>
    <row r="463" spans="1:6">
      <c r="A463" s="232"/>
      <c r="B463" s="233"/>
      <c r="C463" s="234"/>
      <c r="D463" s="234"/>
      <c r="E463" s="241"/>
      <c r="F463" s="235"/>
    </row>
    <row r="464" spans="1:6">
      <c r="A464" s="232"/>
      <c r="B464" s="233"/>
      <c r="C464" s="234"/>
      <c r="D464" s="234"/>
      <c r="E464" s="241"/>
      <c r="F464" s="235"/>
    </row>
    <row r="465" spans="1:6">
      <c r="A465" s="232"/>
      <c r="B465" s="233"/>
      <c r="C465" s="234"/>
      <c r="D465" s="234"/>
      <c r="E465" s="241"/>
      <c r="F465" s="235"/>
    </row>
    <row r="466" spans="1:6">
      <c r="A466" s="232"/>
      <c r="B466" s="233"/>
      <c r="C466" s="234"/>
      <c r="D466" s="234"/>
      <c r="E466" s="241"/>
      <c r="F466" s="235"/>
    </row>
    <row r="467" spans="1:6">
      <c r="A467" s="232"/>
      <c r="B467" s="233"/>
      <c r="C467" s="234"/>
      <c r="D467" s="234"/>
      <c r="E467" s="241"/>
      <c r="F467" s="235"/>
    </row>
    <row r="468" spans="1:6">
      <c r="A468" s="232"/>
      <c r="B468" s="233"/>
      <c r="C468" s="234"/>
      <c r="D468" s="234"/>
      <c r="E468" s="241"/>
      <c r="F468" s="235"/>
    </row>
    <row r="469" spans="1:6">
      <c r="A469" s="232"/>
      <c r="B469" s="233"/>
      <c r="C469" s="234"/>
      <c r="D469" s="234"/>
      <c r="E469" s="241"/>
      <c r="F469" s="235"/>
    </row>
    <row r="470" spans="1:6">
      <c r="A470" s="232"/>
      <c r="B470" s="233"/>
      <c r="C470" s="234"/>
      <c r="D470" s="234"/>
      <c r="E470" s="241"/>
      <c r="F470" s="235"/>
    </row>
    <row r="471" spans="1:6">
      <c r="A471" s="232"/>
      <c r="B471" s="233"/>
      <c r="C471" s="234"/>
      <c r="D471" s="234"/>
      <c r="E471" s="241"/>
      <c r="F471" s="235"/>
    </row>
    <row r="472" spans="1:6">
      <c r="A472" s="232"/>
      <c r="B472" s="233"/>
      <c r="C472" s="234"/>
      <c r="D472" s="234"/>
      <c r="E472" s="241"/>
      <c r="F472" s="235"/>
    </row>
    <row r="473" spans="1:6">
      <c r="A473" s="232"/>
      <c r="B473" s="233"/>
      <c r="C473" s="234"/>
      <c r="D473" s="234"/>
      <c r="E473" s="241"/>
      <c r="F473" s="235"/>
    </row>
    <row r="474" spans="1:6">
      <c r="A474" s="232"/>
      <c r="B474" s="233"/>
      <c r="C474" s="234"/>
      <c r="D474" s="234"/>
      <c r="E474" s="241"/>
      <c r="F474" s="235"/>
    </row>
    <row r="475" spans="1:6">
      <c r="A475" s="232"/>
      <c r="B475" s="233"/>
      <c r="C475" s="234"/>
      <c r="D475" s="234"/>
      <c r="E475" s="241"/>
      <c r="F475" s="235"/>
    </row>
    <row r="476" spans="1:6">
      <c r="A476" s="232"/>
      <c r="B476" s="233"/>
      <c r="C476" s="234"/>
      <c r="D476" s="234"/>
      <c r="E476" s="241"/>
      <c r="F476" s="235"/>
    </row>
    <row r="477" spans="1:6">
      <c r="A477" s="232"/>
      <c r="B477" s="233"/>
      <c r="C477" s="234"/>
      <c r="D477" s="234"/>
      <c r="E477" s="241"/>
      <c r="F477" s="235"/>
    </row>
    <row r="478" spans="1:6">
      <c r="A478" s="232"/>
      <c r="B478" s="233"/>
      <c r="C478" s="234"/>
      <c r="D478" s="234"/>
      <c r="E478" s="241"/>
      <c r="F478" s="235"/>
    </row>
    <row r="479" spans="1:6">
      <c r="A479" s="232"/>
      <c r="B479" s="233"/>
      <c r="C479" s="234"/>
      <c r="D479" s="234"/>
      <c r="E479" s="241"/>
      <c r="F479" s="235"/>
    </row>
    <row r="480" spans="1:6">
      <c r="A480" s="232"/>
      <c r="B480" s="233"/>
      <c r="C480" s="234"/>
      <c r="D480" s="234"/>
      <c r="E480" s="241"/>
      <c r="F480" s="235"/>
    </row>
    <row r="481" spans="1:6">
      <c r="A481" s="232"/>
      <c r="B481" s="233"/>
      <c r="C481" s="234"/>
      <c r="D481" s="234"/>
      <c r="E481" s="241"/>
      <c r="F481" s="235"/>
    </row>
    <row r="482" spans="1:6">
      <c r="A482" s="232"/>
      <c r="B482" s="233"/>
      <c r="C482" s="234"/>
      <c r="D482" s="234"/>
      <c r="E482" s="241"/>
      <c r="F482" s="235"/>
    </row>
    <row r="483" spans="1:6">
      <c r="A483" s="232"/>
      <c r="B483" s="233"/>
      <c r="C483" s="234"/>
      <c r="D483" s="234"/>
      <c r="E483" s="241"/>
      <c r="F483" s="235"/>
    </row>
    <row r="484" spans="1:6">
      <c r="A484" s="232"/>
      <c r="B484" s="233"/>
      <c r="C484" s="234"/>
      <c r="D484" s="234"/>
      <c r="E484" s="241"/>
      <c r="F484" s="235"/>
    </row>
    <row r="485" spans="1:6">
      <c r="A485" s="232"/>
      <c r="B485" s="233"/>
      <c r="C485" s="234"/>
      <c r="D485" s="234"/>
      <c r="E485" s="241"/>
      <c r="F485" s="235"/>
    </row>
    <row r="486" spans="1:6">
      <c r="A486" s="232"/>
      <c r="B486" s="233"/>
      <c r="C486" s="234"/>
      <c r="D486" s="234"/>
      <c r="E486" s="241"/>
      <c r="F486" s="235"/>
    </row>
    <row r="487" spans="1:6">
      <c r="A487" s="232"/>
      <c r="B487" s="233"/>
      <c r="C487" s="234"/>
      <c r="D487" s="234"/>
      <c r="E487" s="241"/>
      <c r="F487" s="235"/>
    </row>
    <row r="488" spans="1:6">
      <c r="A488" s="232"/>
      <c r="B488" s="233"/>
      <c r="C488" s="234"/>
      <c r="D488" s="234"/>
      <c r="E488" s="241"/>
      <c r="F488" s="235"/>
    </row>
    <row r="489" spans="1:6">
      <c r="A489" s="232"/>
      <c r="B489" s="233"/>
      <c r="C489" s="234"/>
      <c r="D489" s="234"/>
      <c r="E489" s="241"/>
      <c r="F489" s="235"/>
    </row>
    <row r="490" spans="1:6">
      <c r="A490" s="232"/>
      <c r="B490" s="233"/>
      <c r="C490" s="234"/>
      <c r="D490" s="234"/>
      <c r="E490" s="241"/>
      <c r="F490" s="235"/>
    </row>
    <row r="491" spans="1:6">
      <c r="A491" s="232"/>
      <c r="B491" s="233"/>
      <c r="C491" s="234"/>
      <c r="D491" s="234"/>
      <c r="E491" s="241"/>
      <c r="F491" s="235"/>
    </row>
    <row r="492" spans="1:6">
      <c r="A492" s="232"/>
      <c r="B492" s="233"/>
      <c r="C492" s="234"/>
      <c r="D492" s="234"/>
      <c r="E492" s="241"/>
      <c r="F492" s="235"/>
    </row>
    <row r="493" spans="1:6">
      <c r="A493" s="232"/>
      <c r="B493" s="233"/>
      <c r="C493" s="234"/>
      <c r="D493" s="234"/>
      <c r="E493" s="241"/>
      <c r="F493" s="235"/>
    </row>
    <row r="494" spans="1:6">
      <c r="A494" s="232"/>
      <c r="B494" s="233"/>
      <c r="C494" s="234"/>
      <c r="D494" s="234"/>
      <c r="E494" s="241"/>
      <c r="F494" s="235"/>
    </row>
    <row r="495" spans="1:6">
      <c r="A495" s="232"/>
      <c r="B495" s="233"/>
      <c r="C495" s="234"/>
      <c r="D495" s="234"/>
      <c r="E495" s="241"/>
      <c r="F495" s="235"/>
    </row>
    <row r="496" spans="1:6">
      <c r="A496" s="232"/>
      <c r="B496" s="233"/>
      <c r="C496" s="234"/>
      <c r="D496" s="234"/>
      <c r="E496" s="241"/>
      <c r="F496" s="235"/>
    </row>
    <row r="497" spans="1:6">
      <c r="A497" s="232"/>
      <c r="B497" s="233"/>
      <c r="C497" s="234"/>
      <c r="D497" s="234"/>
      <c r="E497" s="241"/>
      <c r="F497" s="235"/>
    </row>
    <row r="498" spans="1:6">
      <c r="A498" s="232"/>
      <c r="B498" s="233"/>
      <c r="C498" s="234"/>
      <c r="D498" s="234"/>
      <c r="E498" s="241"/>
      <c r="F498" s="235"/>
    </row>
    <row r="499" spans="1:6">
      <c r="A499" s="232"/>
      <c r="B499" s="233"/>
      <c r="C499" s="234"/>
      <c r="D499" s="234"/>
      <c r="E499" s="241"/>
      <c r="F499" s="235"/>
    </row>
    <row r="500" spans="1:6">
      <c r="A500" s="232"/>
      <c r="B500" s="233"/>
      <c r="C500" s="234"/>
      <c r="D500" s="234"/>
      <c r="E500" s="241"/>
      <c r="F500" s="235"/>
    </row>
    <row r="501" spans="1:6">
      <c r="A501" s="232"/>
      <c r="B501" s="233"/>
      <c r="C501" s="234"/>
      <c r="D501" s="234"/>
      <c r="E501" s="241"/>
      <c r="F501" s="235"/>
    </row>
    <row r="502" spans="1:6">
      <c r="A502" s="232"/>
      <c r="B502" s="233"/>
      <c r="C502" s="234"/>
      <c r="D502" s="234"/>
      <c r="E502" s="241"/>
      <c r="F502" s="235"/>
    </row>
    <row r="503" spans="1:6">
      <c r="A503" s="232"/>
      <c r="B503" s="233"/>
      <c r="C503" s="234"/>
      <c r="D503" s="234"/>
      <c r="E503" s="241"/>
      <c r="F503" s="235"/>
    </row>
    <row r="504" spans="1:6">
      <c r="A504" s="232"/>
      <c r="B504" s="233"/>
      <c r="C504" s="234"/>
      <c r="D504" s="234"/>
      <c r="E504" s="241"/>
      <c r="F504" s="235"/>
    </row>
    <row r="505" spans="1:6">
      <c r="A505" s="232"/>
      <c r="B505" s="233"/>
      <c r="C505" s="234"/>
      <c r="D505" s="234"/>
      <c r="E505" s="241"/>
      <c r="F505" s="235"/>
    </row>
    <row r="506" spans="1:6">
      <c r="A506" s="232"/>
      <c r="B506" s="233"/>
      <c r="C506" s="234"/>
      <c r="D506" s="234"/>
      <c r="E506" s="241"/>
      <c r="F506" s="235"/>
    </row>
    <row r="507" spans="1:6">
      <c r="A507" s="232"/>
      <c r="B507" s="233"/>
      <c r="C507" s="234"/>
      <c r="D507" s="234"/>
      <c r="E507" s="241"/>
      <c r="F507" s="235"/>
    </row>
    <row r="508" spans="1:6">
      <c r="A508" s="232"/>
      <c r="B508" s="233"/>
      <c r="C508" s="234"/>
      <c r="D508" s="234"/>
      <c r="E508" s="241"/>
      <c r="F508" s="235"/>
    </row>
    <row r="509" spans="1:6">
      <c r="A509" s="232"/>
      <c r="B509" s="233"/>
      <c r="C509" s="234"/>
      <c r="D509" s="234"/>
      <c r="E509" s="241"/>
      <c r="F509" s="235"/>
    </row>
    <row r="510" spans="1:6">
      <c r="A510" s="232"/>
      <c r="B510" s="233"/>
      <c r="C510" s="234"/>
      <c r="D510" s="234"/>
      <c r="E510" s="241"/>
      <c r="F510" s="235"/>
    </row>
    <row r="511" spans="1:6">
      <c r="A511" s="232"/>
      <c r="B511" s="233"/>
      <c r="C511" s="234"/>
      <c r="D511" s="234"/>
      <c r="E511" s="241"/>
      <c r="F511" s="235"/>
    </row>
    <row r="512" spans="1:6">
      <c r="A512" s="232"/>
      <c r="B512" s="233"/>
      <c r="C512" s="234"/>
      <c r="D512" s="234"/>
      <c r="E512" s="241"/>
      <c r="F512" s="235"/>
    </row>
    <row r="513" spans="1:6">
      <c r="A513" s="232"/>
      <c r="B513" s="233"/>
      <c r="C513" s="234"/>
      <c r="D513" s="234"/>
      <c r="E513" s="241"/>
      <c r="F513" s="235"/>
    </row>
    <row r="514" spans="1:6">
      <c r="A514" s="232"/>
      <c r="B514" s="233"/>
      <c r="C514" s="234"/>
      <c r="D514" s="234"/>
      <c r="E514" s="241"/>
      <c r="F514" s="235"/>
    </row>
    <row r="515" spans="1:6">
      <c r="A515" s="232"/>
      <c r="B515" s="233"/>
      <c r="C515" s="234"/>
      <c r="D515" s="234"/>
      <c r="E515" s="241"/>
      <c r="F515" s="235"/>
    </row>
    <row r="516" spans="1:6">
      <c r="A516" s="232"/>
      <c r="B516" s="233"/>
      <c r="C516" s="234"/>
      <c r="D516" s="234"/>
      <c r="E516" s="241"/>
      <c r="F516" s="235"/>
    </row>
    <row r="517" spans="1:6">
      <c r="A517" s="232"/>
      <c r="B517" s="233"/>
      <c r="C517" s="234"/>
      <c r="D517" s="234"/>
      <c r="E517" s="241"/>
      <c r="F517" s="235"/>
    </row>
    <row r="518" spans="1:6">
      <c r="A518" s="232"/>
      <c r="B518" s="233"/>
      <c r="C518" s="234"/>
      <c r="D518" s="234"/>
      <c r="E518" s="241"/>
      <c r="F518" s="235"/>
    </row>
    <row r="519" spans="1:6">
      <c r="A519" s="232"/>
      <c r="B519" s="233"/>
      <c r="C519" s="234"/>
      <c r="D519" s="234"/>
      <c r="E519" s="241"/>
      <c r="F519" s="235"/>
    </row>
    <row r="520" spans="1:6">
      <c r="A520" s="232"/>
      <c r="B520" s="233"/>
      <c r="C520" s="234"/>
      <c r="D520" s="234"/>
      <c r="E520" s="241"/>
      <c r="F520" s="235"/>
    </row>
    <row r="521" spans="1:6">
      <c r="A521" s="232"/>
      <c r="B521" s="233"/>
      <c r="C521" s="234"/>
      <c r="D521" s="234"/>
      <c r="E521" s="241"/>
      <c r="F521" s="235"/>
    </row>
    <row r="522" spans="1:6">
      <c r="A522" s="232"/>
      <c r="B522" s="233"/>
      <c r="C522" s="234"/>
      <c r="D522" s="234"/>
      <c r="E522" s="241"/>
      <c r="F522" s="235"/>
    </row>
    <row r="523" spans="1:6">
      <c r="A523" s="232"/>
      <c r="B523" s="233"/>
      <c r="C523" s="234"/>
      <c r="D523" s="234"/>
      <c r="E523" s="241"/>
      <c r="F523" s="235"/>
    </row>
    <row r="524" spans="1:6">
      <c r="A524" s="232"/>
      <c r="B524" s="233"/>
      <c r="C524" s="234"/>
      <c r="D524" s="234"/>
      <c r="E524" s="241"/>
      <c r="F524" s="235"/>
    </row>
    <row r="525" spans="1:6">
      <c r="A525" s="232"/>
      <c r="B525" s="233"/>
      <c r="C525" s="234"/>
      <c r="D525" s="234"/>
      <c r="E525" s="241"/>
      <c r="F525" s="235"/>
    </row>
    <row r="526" spans="1:6">
      <c r="A526" s="232"/>
      <c r="B526" s="233"/>
      <c r="C526" s="234"/>
      <c r="D526" s="234"/>
      <c r="E526" s="241"/>
      <c r="F526" s="235"/>
    </row>
    <row r="527" spans="1:6">
      <c r="A527" s="232"/>
      <c r="B527" s="233"/>
      <c r="C527" s="234"/>
      <c r="D527" s="234"/>
      <c r="E527" s="241"/>
      <c r="F527" s="235"/>
    </row>
    <row r="528" spans="1:6">
      <c r="A528" s="232"/>
      <c r="B528" s="233"/>
      <c r="C528" s="234"/>
      <c r="D528" s="234"/>
      <c r="E528" s="241"/>
      <c r="F528" s="235"/>
    </row>
    <row r="529" spans="1:6">
      <c r="A529" s="232"/>
      <c r="B529" s="233"/>
      <c r="C529" s="234"/>
      <c r="D529" s="234"/>
      <c r="E529" s="241"/>
      <c r="F529" s="235"/>
    </row>
    <row r="530" spans="1:6">
      <c r="A530" s="232"/>
      <c r="B530" s="233"/>
      <c r="C530" s="234"/>
      <c r="D530" s="234"/>
      <c r="E530" s="241"/>
      <c r="F530" s="235"/>
    </row>
    <row r="531" spans="1:6">
      <c r="A531" s="232"/>
      <c r="B531" s="233"/>
      <c r="C531" s="234"/>
      <c r="D531" s="234"/>
      <c r="E531" s="241"/>
      <c r="F531" s="235"/>
    </row>
    <row r="532" spans="1:6">
      <c r="A532" s="232"/>
      <c r="B532" s="233"/>
      <c r="C532" s="234"/>
      <c r="D532" s="234"/>
      <c r="E532" s="241"/>
      <c r="F532" s="235"/>
    </row>
    <row r="533" spans="1:6">
      <c r="A533" s="232"/>
      <c r="B533" s="233"/>
      <c r="C533" s="234"/>
      <c r="D533" s="234"/>
      <c r="E533" s="241"/>
      <c r="F533" s="235"/>
    </row>
    <row r="534" spans="1:6">
      <c r="A534" s="232"/>
      <c r="B534" s="233"/>
      <c r="C534" s="234"/>
      <c r="D534" s="234"/>
      <c r="E534" s="241"/>
      <c r="F534" s="235"/>
    </row>
    <row r="535" spans="1:6">
      <c r="A535" s="232"/>
      <c r="B535" s="233"/>
      <c r="C535" s="234"/>
      <c r="D535" s="234"/>
      <c r="E535" s="241"/>
      <c r="F535" s="235"/>
    </row>
    <row r="536" spans="1:6">
      <c r="A536" s="232"/>
      <c r="B536" s="233"/>
      <c r="C536" s="234"/>
      <c r="D536" s="234"/>
      <c r="E536" s="241"/>
      <c r="F536" s="235"/>
    </row>
    <row r="537" spans="1:6">
      <c r="A537" s="232"/>
      <c r="B537" s="233"/>
      <c r="C537" s="234"/>
      <c r="D537" s="234"/>
      <c r="E537" s="241"/>
      <c r="F537" s="235"/>
    </row>
    <row r="538" spans="1:6">
      <c r="A538" s="232"/>
      <c r="B538" s="233"/>
      <c r="C538" s="234"/>
      <c r="D538" s="234"/>
      <c r="E538" s="241"/>
      <c r="F538" s="235"/>
    </row>
    <row r="539" spans="1:6">
      <c r="A539" s="232"/>
      <c r="B539" s="233"/>
      <c r="C539" s="234"/>
      <c r="D539" s="234"/>
      <c r="E539" s="241"/>
      <c r="F539" s="235"/>
    </row>
    <row r="540" spans="1:6">
      <c r="A540" s="232"/>
      <c r="B540" s="233"/>
      <c r="C540" s="234"/>
      <c r="D540" s="234"/>
      <c r="E540" s="241"/>
      <c r="F540" s="235"/>
    </row>
    <row r="541" spans="1:6">
      <c r="A541" s="232"/>
      <c r="B541" s="233"/>
      <c r="C541" s="234"/>
      <c r="D541" s="234"/>
      <c r="E541" s="241"/>
      <c r="F541" s="235"/>
    </row>
    <row r="542" spans="1:6">
      <c r="A542" s="232"/>
      <c r="B542" s="233"/>
      <c r="C542" s="234"/>
      <c r="D542" s="234"/>
      <c r="E542" s="241"/>
      <c r="F542" s="235"/>
    </row>
    <row r="543" spans="1:6">
      <c r="A543" s="232"/>
      <c r="B543" s="233"/>
      <c r="C543" s="234"/>
      <c r="D543" s="234"/>
      <c r="E543" s="241"/>
      <c r="F543" s="235"/>
    </row>
    <row r="544" spans="1:6">
      <c r="A544" s="232"/>
      <c r="B544" s="233"/>
      <c r="C544" s="234"/>
      <c r="D544" s="234"/>
      <c r="E544" s="241"/>
      <c r="F544" s="235"/>
    </row>
    <row r="545" spans="1:6">
      <c r="A545" s="232"/>
      <c r="B545" s="233"/>
      <c r="C545" s="234"/>
      <c r="D545" s="234"/>
      <c r="E545" s="241"/>
      <c r="F545" s="235"/>
    </row>
    <row r="546" spans="1:6">
      <c r="A546" s="232"/>
      <c r="B546" s="233"/>
      <c r="C546" s="234"/>
      <c r="D546" s="234"/>
      <c r="E546" s="241"/>
      <c r="F546" s="235"/>
    </row>
    <row r="547" spans="1:6">
      <c r="A547" s="232"/>
      <c r="B547" s="233"/>
      <c r="C547" s="234"/>
      <c r="D547" s="234"/>
      <c r="E547" s="241"/>
      <c r="F547" s="235"/>
    </row>
    <row r="548" spans="1:6">
      <c r="A548" s="232"/>
      <c r="B548" s="233"/>
      <c r="C548" s="234"/>
      <c r="D548" s="234"/>
      <c r="E548" s="241"/>
      <c r="F548" s="235"/>
    </row>
    <row r="549" spans="1:6">
      <c r="A549" s="232"/>
      <c r="B549" s="233"/>
      <c r="C549" s="234"/>
      <c r="D549" s="234"/>
      <c r="E549" s="241"/>
      <c r="F549" s="235"/>
    </row>
    <row r="550" spans="1:6">
      <c r="A550" s="232"/>
      <c r="B550" s="233"/>
      <c r="C550" s="234"/>
      <c r="D550" s="234"/>
      <c r="E550" s="241"/>
      <c r="F550" s="235"/>
    </row>
    <row r="551" spans="1:6">
      <c r="A551" s="232"/>
      <c r="B551" s="233"/>
      <c r="C551" s="234"/>
      <c r="D551" s="234"/>
      <c r="E551" s="241"/>
      <c r="F551" s="235"/>
    </row>
    <row r="552" spans="1:6">
      <c r="A552" s="232"/>
      <c r="B552" s="233"/>
      <c r="C552" s="234"/>
      <c r="D552" s="234"/>
      <c r="E552" s="241"/>
      <c r="F552" s="235"/>
    </row>
    <row r="553" spans="1:6">
      <c r="A553" s="232"/>
      <c r="B553" s="233"/>
      <c r="C553" s="234"/>
      <c r="D553" s="234"/>
      <c r="E553" s="241"/>
      <c r="F553" s="235"/>
    </row>
    <row r="554" spans="1:6">
      <c r="A554" s="232"/>
      <c r="B554" s="233"/>
      <c r="C554" s="234"/>
      <c r="D554" s="234"/>
      <c r="E554" s="241"/>
      <c r="F554" s="235"/>
    </row>
    <row r="555" spans="1:6">
      <c r="A555" s="232"/>
      <c r="B555" s="233"/>
      <c r="C555" s="234"/>
      <c r="D555" s="234"/>
      <c r="E555" s="241"/>
      <c r="F555" s="235"/>
    </row>
    <row r="556" spans="1:6">
      <c r="A556" s="232"/>
      <c r="B556" s="233"/>
      <c r="C556" s="234"/>
      <c r="D556" s="234"/>
      <c r="E556" s="241"/>
      <c r="F556" s="235"/>
    </row>
    <row r="557" spans="1:6">
      <c r="A557" s="232"/>
      <c r="B557" s="233"/>
      <c r="C557" s="234"/>
      <c r="D557" s="234"/>
      <c r="E557" s="241"/>
      <c r="F557" s="235"/>
    </row>
    <row r="558" spans="1:6">
      <c r="A558" s="232"/>
      <c r="B558" s="233"/>
      <c r="C558" s="234"/>
      <c r="D558" s="234"/>
      <c r="E558" s="241"/>
      <c r="F558" s="235"/>
    </row>
    <row r="559" spans="1:6">
      <c r="A559" s="232"/>
      <c r="B559" s="233"/>
      <c r="C559" s="234"/>
      <c r="D559" s="234"/>
      <c r="E559" s="241"/>
      <c r="F559" s="235"/>
    </row>
    <row r="560" spans="1:6">
      <c r="A560" s="232"/>
      <c r="B560" s="233"/>
      <c r="C560" s="234"/>
      <c r="D560" s="234"/>
      <c r="E560" s="241"/>
      <c r="F560" s="235"/>
    </row>
    <row r="561" spans="1:6">
      <c r="A561" s="232"/>
      <c r="B561" s="233"/>
      <c r="C561" s="234"/>
      <c r="D561" s="234"/>
      <c r="E561" s="241"/>
      <c r="F561" s="235"/>
    </row>
    <row r="562" spans="1:6">
      <c r="A562" s="232"/>
      <c r="B562" s="233"/>
      <c r="C562" s="234"/>
      <c r="D562" s="234"/>
      <c r="E562" s="241"/>
      <c r="F562" s="235"/>
    </row>
    <row r="563" spans="1:6">
      <c r="A563" s="232"/>
      <c r="B563" s="233"/>
      <c r="C563" s="234"/>
      <c r="D563" s="234"/>
      <c r="E563" s="241"/>
      <c r="F563" s="235"/>
    </row>
    <row r="564" spans="1:6">
      <c r="A564" s="232"/>
      <c r="B564" s="233"/>
      <c r="C564" s="234"/>
      <c r="D564" s="234"/>
      <c r="E564" s="241"/>
      <c r="F564" s="235"/>
    </row>
    <row r="565" spans="1:6">
      <c r="A565" s="232"/>
      <c r="B565" s="233"/>
      <c r="C565" s="234"/>
      <c r="D565" s="234"/>
      <c r="E565" s="241"/>
      <c r="F565" s="235"/>
    </row>
    <row r="566" spans="1:6">
      <c r="A566" s="232"/>
      <c r="B566" s="233"/>
      <c r="C566" s="234"/>
      <c r="D566" s="234"/>
      <c r="E566" s="241"/>
      <c r="F566" s="235"/>
    </row>
    <row r="567" spans="1:6">
      <c r="A567" s="232"/>
      <c r="B567" s="233"/>
      <c r="C567" s="234"/>
      <c r="D567" s="234"/>
      <c r="E567" s="241"/>
      <c r="F567" s="235"/>
    </row>
    <row r="568" spans="1:6">
      <c r="A568" s="232"/>
      <c r="B568" s="233"/>
      <c r="C568" s="234"/>
      <c r="D568" s="234"/>
      <c r="E568" s="241"/>
      <c r="F568" s="235"/>
    </row>
    <row r="569" spans="1:6">
      <c r="A569" s="232"/>
      <c r="B569" s="233"/>
      <c r="C569" s="234"/>
      <c r="D569" s="234"/>
      <c r="E569" s="241"/>
      <c r="F569" s="235"/>
    </row>
    <row r="570" spans="1:6">
      <c r="A570" s="232"/>
      <c r="B570" s="233"/>
      <c r="C570" s="234"/>
      <c r="D570" s="234"/>
      <c r="E570" s="241"/>
      <c r="F570" s="235"/>
    </row>
    <row r="571" spans="1:6">
      <c r="A571" s="232"/>
      <c r="B571" s="233"/>
      <c r="C571" s="234"/>
      <c r="D571" s="234"/>
      <c r="E571" s="241"/>
      <c r="F571" s="235"/>
    </row>
    <row r="572" spans="1:6">
      <c r="A572" s="232"/>
      <c r="B572" s="233"/>
      <c r="C572" s="234"/>
      <c r="D572" s="234"/>
      <c r="E572" s="241"/>
      <c r="F572" s="235"/>
    </row>
    <row r="573" spans="1:6">
      <c r="A573" s="232"/>
      <c r="B573" s="233"/>
      <c r="C573" s="234"/>
      <c r="D573" s="234"/>
      <c r="E573" s="241"/>
      <c r="F573" s="235"/>
    </row>
    <row r="574" spans="1:6">
      <c r="A574" s="232"/>
      <c r="B574" s="233"/>
      <c r="C574" s="234"/>
      <c r="D574" s="234"/>
      <c r="E574" s="241"/>
      <c r="F574" s="235"/>
    </row>
    <row r="575" spans="1:6">
      <c r="A575" s="232"/>
      <c r="B575" s="233"/>
      <c r="C575" s="234"/>
      <c r="D575" s="234"/>
      <c r="E575" s="241"/>
      <c r="F575" s="235"/>
    </row>
    <row r="576" spans="1:6">
      <c r="A576" s="232"/>
      <c r="B576" s="233"/>
      <c r="C576" s="234"/>
      <c r="D576" s="234"/>
      <c r="E576" s="241"/>
      <c r="F576" s="235"/>
    </row>
    <row r="577" spans="1:6">
      <c r="A577" s="232"/>
      <c r="B577" s="233"/>
      <c r="C577" s="234"/>
      <c r="D577" s="234"/>
      <c r="E577" s="241"/>
      <c r="F577" s="235"/>
    </row>
    <row r="578" spans="1:6">
      <c r="A578" s="232"/>
      <c r="B578" s="233"/>
      <c r="C578" s="234"/>
      <c r="D578" s="234"/>
      <c r="E578" s="241"/>
      <c r="F578" s="235"/>
    </row>
    <row r="579" spans="1:6">
      <c r="A579" s="232"/>
      <c r="B579" s="233"/>
      <c r="C579" s="234"/>
      <c r="D579" s="234"/>
      <c r="E579" s="241"/>
      <c r="F579" s="235"/>
    </row>
    <row r="580" spans="1:6">
      <c r="A580" s="232"/>
      <c r="B580" s="233"/>
      <c r="C580" s="234"/>
      <c r="D580" s="234"/>
      <c r="E580" s="241"/>
      <c r="F580" s="235"/>
    </row>
    <row r="581" spans="1:6">
      <c r="A581" s="232"/>
      <c r="B581" s="233"/>
      <c r="C581" s="234"/>
      <c r="D581" s="234"/>
      <c r="E581" s="241"/>
      <c r="F581" s="235"/>
    </row>
    <row r="582" spans="1:6">
      <c r="A582" s="232"/>
      <c r="B582" s="233"/>
      <c r="C582" s="234"/>
      <c r="D582" s="234"/>
      <c r="E582" s="241"/>
      <c r="F582" s="235"/>
    </row>
    <row r="583" spans="1:6">
      <c r="A583" s="232"/>
      <c r="B583" s="233"/>
      <c r="C583" s="234"/>
      <c r="D583" s="234"/>
      <c r="E583" s="241"/>
      <c r="F583" s="235"/>
    </row>
    <row r="584" spans="1:6">
      <c r="A584" s="232"/>
      <c r="B584" s="233"/>
      <c r="C584" s="234"/>
      <c r="D584" s="234"/>
      <c r="E584" s="241"/>
      <c r="F584" s="235"/>
    </row>
    <row r="585" spans="1:6">
      <c r="A585" s="232"/>
      <c r="B585" s="233"/>
      <c r="C585" s="234"/>
      <c r="D585" s="234"/>
      <c r="E585" s="241"/>
      <c r="F585" s="235"/>
    </row>
    <row r="586" spans="1:6">
      <c r="A586" s="232"/>
      <c r="B586" s="233"/>
      <c r="C586" s="234"/>
      <c r="D586" s="234"/>
      <c r="E586" s="241"/>
      <c r="F586" s="235"/>
    </row>
    <row r="587" spans="1:6">
      <c r="A587" s="232"/>
      <c r="B587" s="233"/>
      <c r="C587" s="234"/>
      <c r="D587" s="234"/>
      <c r="E587" s="241"/>
      <c r="F587" s="235"/>
    </row>
    <row r="588" spans="1:6">
      <c r="A588" s="232"/>
      <c r="B588" s="233"/>
      <c r="C588" s="234"/>
      <c r="D588" s="234"/>
      <c r="E588" s="241"/>
      <c r="F588" s="235"/>
    </row>
    <row r="589" spans="1:6">
      <c r="A589" s="232"/>
      <c r="B589" s="233"/>
      <c r="C589" s="234"/>
      <c r="D589" s="234"/>
      <c r="E589" s="241"/>
      <c r="F589" s="235"/>
    </row>
    <row r="590" spans="1:6">
      <c r="A590" s="232"/>
      <c r="B590" s="233"/>
      <c r="C590" s="234"/>
      <c r="D590" s="234"/>
      <c r="E590" s="241"/>
      <c r="F590" s="235"/>
    </row>
    <row r="591" spans="1:6">
      <c r="A591" s="232"/>
      <c r="B591" s="233"/>
      <c r="C591" s="234"/>
      <c r="D591" s="234"/>
      <c r="E591" s="241"/>
      <c r="F591" s="235"/>
    </row>
    <row r="592" spans="1:6">
      <c r="A592" s="232"/>
      <c r="B592" s="233"/>
      <c r="C592" s="234"/>
      <c r="D592" s="234"/>
      <c r="E592" s="241"/>
      <c r="F592" s="235"/>
    </row>
    <row r="593" spans="1:6">
      <c r="A593" s="232"/>
      <c r="B593" s="233"/>
      <c r="C593" s="234"/>
      <c r="D593" s="234"/>
      <c r="E593" s="241"/>
      <c r="F593" s="235"/>
    </row>
    <row r="594" spans="1:6">
      <c r="A594" s="232"/>
      <c r="B594" s="233"/>
      <c r="C594" s="234"/>
      <c r="D594" s="234"/>
      <c r="E594" s="241"/>
      <c r="F594" s="235"/>
    </row>
    <row r="595" spans="1:6">
      <c r="A595" s="232"/>
      <c r="B595" s="233"/>
      <c r="C595" s="234"/>
      <c r="D595" s="234"/>
      <c r="E595" s="241"/>
      <c r="F595" s="235"/>
    </row>
    <row r="596" spans="1:6">
      <c r="A596" s="232"/>
      <c r="B596" s="233"/>
      <c r="C596" s="234"/>
      <c r="D596" s="234"/>
      <c r="E596" s="241"/>
      <c r="F596" s="235"/>
    </row>
    <row r="597" spans="1:6">
      <c r="A597" s="232"/>
      <c r="B597" s="233"/>
      <c r="C597" s="234"/>
      <c r="D597" s="234"/>
      <c r="E597" s="241"/>
      <c r="F597" s="235"/>
    </row>
    <row r="598" spans="1:6">
      <c r="A598" s="232"/>
      <c r="B598" s="233"/>
      <c r="C598" s="234"/>
      <c r="D598" s="234"/>
      <c r="E598" s="241"/>
      <c r="F598" s="235"/>
    </row>
    <row r="599" spans="1:6">
      <c r="A599" s="232"/>
      <c r="B599" s="233"/>
      <c r="C599" s="234"/>
      <c r="D599" s="234"/>
      <c r="E599" s="241"/>
      <c r="F599" s="235"/>
    </row>
    <row r="600" spans="1:6">
      <c r="A600" s="232"/>
      <c r="B600" s="233"/>
      <c r="C600" s="234"/>
      <c r="D600" s="234"/>
      <c r="E600" s="241"/>
      <c r="F600" s="235"/>
    </row>
    <row r="601" spans="1:6">
      <c r="A601" s="232"/>
      <c r="B601" s="233"/>
      <c r="C601" s="234"/>
      <c r="D601" s="234"/>
      <c r="E601" s="241"/>
      <c r="F601" s="235"/>
    </row>
    <row r="602" spans="1:6">
      <c r="A602" s="232"/>
      <c r="B602" s="233"/>
      <c r="C602" s="234"/>
      <c r="D602" s="234"/>
      <c r="E602" s="241"/>
      <c r="F602" s="235"/>
    </row>
    <row r="603" spans="1:6">
      <c r="A603" s="232"/>
      <c r="B603" s="233"/>
      <c r="C603" s="234"/>
      <c r="D603" s="234"/>
      <c r="E603" s="241"/>
      <c r="F603" s="235"/>
    </row>
    <row r="604" spans="1:6">
      <c r="A604" s="232"/>
      <c r="B604" s="233"/>
      <c r="C604" s="234"/>
      <c r="D604" s="234"/>
      <c r="E604" s="241"/>
      <c r="F604" s="235"/>
    </row>
    <row r="605" spans="1:6">
      <c r="A605" s="232"/>
      <c r="B605" s="233"/>
      <c r="C605" s="234"/>
      <c r="D605" s="234"/>
      <c r="E605" s="241"/>
      <c r="F605" s="235"/>
    </row>
    <row r="606" spans="1:6">
      <c r="A606" s="232"/>
      <c r="B606" s="233"/>
      <c r="C606" s="234"/>
      <c r="D606" s="234"/>
      <c r="E606" s="241"/>
      <c r="F606" s="235"/>
    </row>
    <row r="607" spans="1:6">
      <c r="A607" s="232"/>
      <c r="B607" s="233"/>
      <c r="C607" s="234"/>
      <c r="D607" s="234"/>
      <c r="E607" s="241"/>
      <c r="F607" s="235"/>
    </row>
    <row r="608" spans="1:6">
      <c r="A608" s="232"/>
      <c r="B608" s="233"/>
      <c r="C608" s="234"/>
      <c r="D608" s="234"/>
      <c r="E608" s="241"/>
      <c r="F608" s="235"/>
    </row>
    <row r="609" spans="1:6">
      <c r="A609" s="232"/>
      <c r="B609" s="233"/>
      <c r="C609" s="234"/>
      <c r="D609" s="234"/>
      <c r="E609" s="241"/>
      <c r="F609" s="235"/>
    </row>
    <row r="610" spans="1:6">
      <c r="A610" s="232"/>
      <c r="B610" s="233"/>
      <c r="C610" s="234"/>
      <c r="D610" s="234"/>
      <c r="E610" s="241"/>
      <c r="F610" s="235"/>
    </row>
    <row r="611" spans="1:6">
      <c r="A611" s="232"/>
      <c r="B611" s="233"/>
      <c r="C611" s="234"/>
      <c r="D611" s="234"/>
      <c r="E611" s="241"/>
      <c r="F611" s="235"/>
    </row>
    <row r="612" spans="1:6">
      <c r="A612" s="232"/>
      <c r="B612" s="233"/>
      <c r="C612" s="234"/>
      <c r="D612" s="234"/>
      <c r="E612" s="241"/>
      <c r="F612" s="235"/>
    </row>
    <row r="613" spans="1:6">
      <c r="A613" s="232"/>
      <c r="B613" s="233"/>
      <c r="C613" s="234"/>
      <c r="D613" s="234"/>
      <c r="E613" s="241"/>
      <c r="F613" s="235"/>
    </row>
    <row r="614" spans="1:6">
      <c r="A614" s="232"/>
      <c r="B614" s="233"/>
      <c r="C614" s="234"/>
      <c r="D614" s="234"/>
      <c r="E614" s="241"/>
      <c r="F614" s="235"/>
    </row>
    <row r="615" spans="1:6">
      <c r="A615" s="232"/>
      <c r="B615" s="233"/>
      <c r="C615" s="234"/>
      <c r="D615" s="234"/>
      <c r="E615" s="241"/>
      <c r="F615" s="235"/>
    </row>
    <row r="616" spans="1:6">
      <c r="A616" s="232"/>
      <c r="B616" s="233"/>
      <c r="C616" s="234"/>
      <c r="D616" s="234"/>
      <c r="E616" s="241"/>
      <c r="F616" s="235"/>
    </row>
    <row r="617" spans="1:6">
      <c r="A617" s="232"/>
      <c r="B617" s="233"/>
      <c r="C617" s="234"/>
      <c r="D617" s="234"/>
      <c r="E617" s="241"/>
      <c r="F617" s="235"/>
    </row>
    <row r="618" spans="1:6">
      <c r="A618" s="232"/>
      <c r="B618" s="233"/>
      <c r="C618" s="234"/>
      <c r="D618" s="234"/>
      <c r="E618" s="241"/>
      <c r="F618" s="235"/>
    </row>
    <row r="619" spans="1:6">
      <c r="A619" s="232"/>
      <c r="B619" s="233"/>
      <c r="C619" s="234"/>
      <c r="D619" s="234"/>
      <c r="E619" s="241"/>
      <c r="F619" s="235"/>
    </row>
    <row r="620" spans="1:6">
      <c r="A620" s="232"/>
      <c r="B620" s="233"/>
      <c r="C620" s="234"/>
      <c r="D620" s="234"/>
      <c r="E620" s="241"/>
      <c r="F620" s="235"/>
    </row>
    <row r="621" spans="1:6">
      <c r="A621" s="232"/>
      <c r="B621" s="233"/>
      <c r="C621" s="234"/>
      <c r="D621" s="234"/>
      <c r="E621" s="241"/>
      <c r="F621" s="235"/>
    </row>
    <row r="622" spans="1:6">
      <c r="A622" s="232"/>
      <c r="B622" s="233"/>
      <c r="C622" s="234"/>
      <c r="D622" s="234"/>
      <c r="E622" s="241"/>
      <c r="F622" s="235"/>
    </row>
    <row r="623" spans="1:6">
      <c r="A623" s="232"/>
      <c r="B623" s="233"/>
      <c r="C623" s="234"/>
      <c r="D623" s="234"/>
      <c r="E623" s="241"/>
      <c r="F623" s="235"/>
    </row>
    <row r="624" spans="1:6">
      <c r="A624" s="232"/>
      <c r="B624" s="233"/>
      <c r="C624" s="234"/>
      <c r="D624" s="234"/>
      <c r="E624" s="241"/>
      <c r="F624" s="235"/>
    </row>
    <row r="625" spans="1:6">
      <c r="A625" s="232"/>
      <c r="B625" s="233"/>
      <c r="C625" s="234"/>
      <c r="D625" s="234"/>
      <c r="E625" s="241"/>
      <c r="F625" s="235"/>
    </row>
    <row r="626" spans="1:6">
      <c r="A626" s="232"/>
      <c r="B626" s="233"/>
      <c r="C626" s="234"/>
      <c r="D626" s="234"/>
      <c r="E626" s="241"/>
      <c r="F626" s="235"/>
    </row>
    <row r="627" spans="1:6">
      <c r="A627" s="232"/>
      <c r="B627" s="233"/>
      <c r="C627" s="234"/>
      <c r="D627" s="234"/>
      <c r="E627" s="241"/>
      <c r="F627" s="235"/>
    </row>
    <row r="628" spans="1:6">
      <c r="A628" s="232"/>
      <c r="B628" s="233"/>
      <c r="C628" s="234"/>
      <c r="D628" s="234"/>
      <c r="E628" s="241"/>
      <c r="F628" s="235"/>
    </row>
    <row r="629" spans="1:6">
      <c r="A629" s="232"/>
      <c r="B629" s="233"/>
      <c r="C629" s="234"/>
      <c r="D629" s="234"/>
      <c r="E629" s="241"/>
      <c r="F629" s="235"/>
    </row>
    <row r="630" spans="1:6">
      <c r="A630" s="232"/>
      <c r="B630" s="233"/>
      <c r="C630" s="234"/>
      <c r="D630" s="234"/>
      <c r="E630" s="241"/>
      <c r="F630" s="235"/>
    </row>
    <row r="631" spans="1:6">
      <c r="A631" s="232"/>
      <c r="B631" s="233"/>
      <c r="C631" s="234"/>
      <c r="D631" s="234"/>
      <c r="E631" s="241"/>
      <c r="F631" s="235"/>
    </row>
    <row r="632" spans="1:6">
      <c r="A632" s="232"/>
      <c r="B632" s="233"/>
      <c r="C632" s="234"/>
      <c r="D632" s="234"/>
      <c r="E632" s="241"/>
      <c r="F632" s="235"/>
    </row>
    <row r="633" spans="1:6">
      <c r="A633" s="232"/>
      <c r="B633" s="233"/>
      <c r="C633" s="234"/>
      <c r="D633" s="234"/>
      <c r="E633" s="241"/>
      <c r="F633" s="235"/>
    </row>
    <row r="634" spans="1:6">
      <c r="A634" s="232"/>
      <c r="B634" s="233"/>
      <c r="C634" s="234"/>
      <c r="D634" s="234"/>
      <c r="E634" s="241"/>
      <c r="F634" s="235"/>
    </row>
    <row r="635" spans="1:6">
      <c r="A635" s="232"/>
      <c r="B635" s="233"/>
      <c r="C635" s="234"/>
      <c r="D635" s="234"/>
      <c r="E635" s="241"/>
      <c r="F635" s="235"/>
    </row>
    <row r="636" spans="1:6">
      <c r="A636" s="232"/>
      <c r="B636" s="233"/>
      <c r="C636" s="234"/>
      <c r="D636" s="234"/>
      <c r="E636" s="241"/>
      <c r="F636" s="235"/>
    </row>
    <row r="637" spans="1:6">
      <c r="A637" s="232"/>
      <c r="B637" s="233"/>
      <c r="C637" s="234"/>
      <c r="D637" s="234"/>
      <c r="E637" s="241"/>
      <c r="F637" s="235"/>
    </row>
    <row r="638" spans="1:6">
      <c r="A638" s="232"/>
      <c r="B638" s="233"/>
      <c r="C638" s="234"/>
      <c r="D638" s="234"/>
      <c r="E638" s="241"/>
      <c r="F638" s="235"/>
    </row>
    <row r="639" spans="1:6">
      <c r="A639" s="232"/>
      <c r="B639" s="233"/>
      <c r="C639" s="234"/>
      <c r="D639" s="234"/>
      <c r="E639" s="241"/>
      <c r="F639" s="235"/>
    </row>
    <row r="640" spans="1:6">
      <c r="A640" s="232"/>
      <c r="B640" s="233"/>
      <c r="C640" s="234"/>
      <c r="D640" s="234"/>
      <c r="E640" s="241"/>
      <c r="F640" s="235"/>
    </row>
    <row r="641" spans="1:6">
      <c r="A641" s="232"/>
      <c r="B641" s="233"/>
      <c r="C641" s="234"/>
      <c r="D641" s="234"/>
      <c r="E641" s="241"/>
      <c r="F641" s="235"/>
    </row>
    <row r="642" spans="1:6">
      <c r="A642" s="232"/>
      <c r="B642" s="233"/>
      <c r="C642" s="234"/>
      <c r="D642" s="234"/>
      <c r="E642" s="241"/>
      <c r="F642" s="235"/>
    </row>
    <row r="643" spans="1:6">
      <c r="A643" s="232"/>
      <c r="B643" s="233"/>
      <c r="C643" s="234"/>
      <c r="D643" s="234"/>
      <c r="E643" s="241"/>
      <c r="F643" s="235"/>
    </row>
    <row r="644" spans="1:6">
      <c r="A644" s="232"/>
      <c r="B644" s="233"/>
      <c r="C644" s="234"/>
      <c r="D644" s="234"/>
      <c r="E644" s="241"/>
      <c r="F644" s="235"/>
    </row>
    <row r="645" spans="1:6">
      <c r="A645" s="232"/>
      <c r="B645" s="233"/>
      <c r="C645" s="234"/>
      <c r="D645" s="234"/>
      <c r="E645" s="241"/>
      <c r="F645" s="235"/>
    </row>
    <row r="646" spans="1:6">
      <c r="A646" s="232"/>
      <c r="B646" s="233"/>
      <c r="C646" s="234"/>
      <c r="D646" s="234"/>
      <c r="E646" s="241"/>
      <c r="F646" s="235"/>
    </row>
    <row r="647" spans="1:6">
      <c r="A647" s="232"/>
      <c r="B647" s="233"/>
      <c r="C647" s="234"/>
      <c r="D647" s="234"/>
      <c r="E647" s="241"/>
      <c r="F647" s="235"/>
    </row>
    <row r="648" spans="1:6">
      <c r="A648" s="232"/>
      <c r="B648" s="233"/>
      <c r="C648" s="234"/>
      <c r="D648" s="234"/>
      <c r="E648" s="241"/>
      <c r="F648" s="235"/>
    </row>
    <row r="649" spans="1:6">
      <c r="A649" s="232"/>
      <c r="B649" s="233"/>
      <c r="C649" s="234"/>
      <c r="D649" s="234"/>
      <c r="E649" s="241"/>
      <c r="F649" s="235"/>
    </row>
    <row r="650" spans="1:6">
      <c r="A650" s="232"/>
      <c r="B650" s="233"/>
      <c r="C650" s="234"/>
      <c r="D650" s="234"/>
      <c r="E650" s="241"/>
      <c r="F650" s="235"/>
    </row>
    <row r="651" spans="1:6">
      <c r="A651" s="232"/>
      <c r="B651" s="233"/>
      <c r="C651" s="234"/>
      <c r="D651" s="234"/>
      <c r="E651" s="241"/>
      <c r="F651" s="235"/>
    </row>
    <row r="652" spans="1:6">
      <c r="A652" s="232"/>
      <c r="B652" s="233"/>
      <c r="C652" s="234"/>
      <c r="D652" s="234"/>
      <c r="E652" s="241"/>
      <c r="F652" s="235"/>
    </row>
    <row r="653" spans="1:6">
      <c r="A653" s="232"/>
      <c r="B653" s="233"/>
      <c r="C653" s="234"/>
      <c r="D653" s="234"/>
      <c r="E653" s="241"/>
      <c r="F653" s="235"/>
    </row>
    <row r="654" spans="1:6">
      <c r="A654" s="232"/>
      <c r="B654" s="233"/>
      <c r="C654" s="234"/>
      <c r="D654" s="234"/>
      <c r="E654" s="241"/>
      <c r="F654" s="235"/>
    </row>
    <row r="655" spans="1:6">
      <c r="A655" s="232"/>
      <c r="B655" s="233"/>
      <c r="C655" s="234"/>
      <c r="D655" s="234"/>
      <c r="E655" s="241"/>
      <c r="F655" s="235"/>
    </row>
    <row r="656" spans="1:6">
      <c r="A656" s="232"/>
      <c r="B656" s="233"/>
      <c r="C656" s="234"/>
      <c r="D656" s="234"/>
      <c r="E656" s="241"/>
      <c r="F656" s="235"/>
    </row>
    <row r="657" spans="1:6">
      <c r="A657" s="232"/>
      <c r="B657" s="233"/>
      <c r="C657" s="234"/>
      <c r="D657" s="234"/>
      <c r="E657" s="241"/>
      <c r="F657" s="235"/>
    </row>
    <row r="658" spans="1:6">
      <c r="A658" s="232"/>
      <c r="B658" s="233"/>
      <c r="C658" s="234"/>
      <c r="D658" s="234"/>
      <c r="E658" s="241"/>
      <c r="F658" s="235"/>
    </row>
    <row r="659" spans="1:6">
      <c r="A659" s="232"/>
      <c r="B659" s="233"/>
      <c r="C659" s="234"/>
      <c r="D659" s="234"/>
      <c r="E659" s="241"/>
      <c r="F659" s="235"/>
    </row>
    <row r="660" spans="1:6">
      <c r="A660" s="232"/>
      <c r="B660" s="233"/>
      <c r="C660" s="234"/>
      <c r="D660" s="234"/>
      <c r="E660" s="241"/>
      <c r="F660" s="235"/>
    </row>
    <row r="661" spans="1:6">
      <c r="A661" s="232"/>
      <c r="B661" s="233"/>
      <c r="C661" s="234"/>
      <c r="D661" s="234"/>
      <c r="E661" s="241"/>
      <c r="F661" s="235"/>
    </row>
    <row r="662" spans="1:6">
      <c r="A662" s="232"/>
      <c r="B662" s="233"/>
      <c r="C662" s="234"/>
      <c r="D662" s="234"/>
      <c r="E662" s="241"/>
      <c r="F662" s="235"/>
    </row>
    <row r="663" spans="1:6">
      <c r="A663" s="232"/>
      <c r="B663" s="233"/>
      <c r="C663" s="234"/>
      <c r="D663" s="234"/>
      <c r="E663" s="241"/>
      <c r="F663" s="235"/>
    </row>
    <row r="664" spans="1:6">
      <c r="A664" s="232"/>
      <c r="B664" s="233"/>
      <c r="C664" s="234"/>
      <c r="D664" s="234"/>
      <c r="E664" s="241"/>
      <c r="F664" s="235"/>
    </row>
    <row r="665" spans="1:6">
      <c r="A665" s="232"/>
      <c r="B665" s="233"/>
      <c r="C665" s="234"/>
      <c r="D665" s="234"/>
      <c r="E665" s="241"/>
      <c r="F665" s="235"/>
    </row>
    <row r="666" spans="1:6">
      <c r="A666" s="232"/>
      <c r="B666" s="233"/>
      <c r="C666" s="234"/>
      <c r="D666" s="234"/>
      <c r="E666" s="241"/>
      <c r="F666" s="235"/>
    </row>
    <row r="667" spans="1:6">
      <c r="A667" s="232"/>
      <c r="B667" s="233"/>
      <c r="C667" s="234"/>
      <c r="D667" s="234"/>
      <c r="E667" s="241"/>
      <c r="F667" s="235"/>
    </row>
    <row r="668" spans="1:6">
      <c r="A668" s="232"/>
      <c r="B668" s="233"/>
      <c r="C668" s="234"/>
      <c r="D668" s="234"/>
      <c r="E668" s="241"/>
      <c r="F668" s="235"/>
    </row>
    <row r="669" spans="1:6">
      <c r="A669" s="232"/>
      <c r="B669" s="233"/>
      <c r="C669" s="234"/>
      <c r="D669" s="234"/>
      <c r="E669" s="241"/>
      <c r="F669" s="235"/>
    </row>
    <row r="670" spans="1:6">
      <c r="A670" s="232"/>
      <c r="B670" s="233"/>
      <c r="C670" s="234"/>
      <c r="D670" s="234"/>
      <c r="E670" s="241"/>
      <c r="F670" s="235"/>
    </row>
    <row r="671" spans="1:6">
      <c r="A671" s="232"/>
      <c r="B671" s="233"/>
      <c r="C671" s="234"/>
      <c r="D671" s="234"/>
      <c r="E671" s="241"/>
      <c r="F671" s="235"/>
    </row>
    <row r="672" spans="1:6">
      <c r="A672" s="232"/>
      <c r="B672" s="233"/>
      <c r="C672" s="234"/>
      <c r="D672" s="234"/>
      <c r="E672" s="241"/>
      <c r="F672" s="235"/>
    </row>
    <row r="673" spans="1:6">
      <c r="A673" s="232"/>
      <c r="B673" s="233"/>
      <c r="C673" s="234"/>
      <c r="D673" s="234"/>
      <c r="E673" s="241"/>
      <c r="F673" s="235"/>
    </row>
    <row r="674" spans="1:6">
      <c r="A674" s="232"/>
      <c r="B674" s="233"/>
      <c r="C674" s="234"/>
      <c r="D674" s="234"/>
      <c r="E674" s="241"/>
      <c r="F674" s="235"/>
    </row>
    <row r="675" spans="1:6">
      <c r="A675" s="232"/>
      <c r="B675" s="233"/>
      <c r="C675" s="234"/>
      <c r="D675" s="234"/>
      <c r="E675" s="241"/>
      <c r="F675" s="235"/>
    </row>
    <row r="676" spans="1:6">
      <c r="A676" s="232"/>
      <c r="B676" s="233"/>
      <c r="C676" s="234"/>
      <c r="D676" s="234"/>
      <c r="E676" s="241"/>
      <c r="F676" s="235"/>
    </row>
    <row r="677" spans="1:6">
      <c r="A677" s="232"/>
      <c r="B677" s="233"/>
      <c r="C677" s="234"/>
      <c r="D677" s="234"/>
      <c r="E677" s="241"/>
      <c r="F677" s="235"/>
    </row>
    <row r="678" spans="1:6">
      <c r="A678" s="232"/>
      <c r="B678" s="233"/>
      <c r="C678" s="234"/>
      <c r="D678" s="234"/>
      <c r="E678" s="241"/>
      <c r="F678" s="235"/>
    </row>
    <row r="679" spans="1:6">
      <c r="A679" s="232"/>
      <c r="B679" s="233"/>
      <c r="C679" s="234"/>
      <c r="D679" s="234"/>
      <c r="E679" s="241"/>
      <c r="F679" s="235"/>
    </row>
    <row r="680" spans="1:6">
      <c r="A680" s="232"/>
      <c r="B680" s="233"/>
      <c r="C680" s="234"/>
      <c r="D680" s="234"/>
      <c r="E680" s="241"/>
      <c r="F680" s="235"/>
    </row>
    <row r="681" spans="1:6">
      <c r="A681" s="232"/>
      <c r="B681" s="233"/>
      <c r="C681" s="234"/>
      <c r="D681" s="234"/>
      <c r="E681" s="241"/>
      <c r="F681" s="235"/>
    </row>
    <row r="682" spans="1:6">
      <c r="A682" s="232"/>
      <c r="B682" s="233"/>
      <c r="C682" s="234"/>
      <c r="D682" s="234"/>
      <c r="E682" s="241"/>
      <c r="F682" s="235"/>
    </row>
    <row r="683" spans="1:6">
      <c r="A683" s="232"/>
      <c r="B683" s="233"/>
      <c r="C683" s="234"/>
      <c r="D683" s="234"/>
      <c r="E683" s="241"/>
      <c r="F683" s="235"/>
    </row>
    <row r="684" spans="1:6">
      <c r="A684" s="232"/>
      <c r="B684" s="233"/>
      <c r="C684" s="234"/>
      <c r="D684" s="234"/>
      <c r="E684" s="241"/>
      <c r="F684" s="235"/>
    </row>
    <row r="685" spans="1:6">
      <c r="A685" s="232"/>
      <c r="B685" s="233"/>
      <c r="C685" s="234"/>
      <c r="D685" s="234"/>
      <c r="E685" s="241"/>
      <c r="F685" s="235"/>
    </row>
    <row r="686" spans="1:6">
      <c r="A686" s="232"/>
      <c r="B686" s="233"/>
      <c r="C686" s="234"/>
      <c r="D686" s="234"/>
      <c r="E686" s="241"/>
      <c r="F686" s="235"/>
    </row>
    <row r="687" spans="1:6">
      <c r="A687" s="232"/>
      <c r="B687" s="233"/>
      <c r="C687" s="234"/>
      <c r="D687" s="234"/>
      <c r="E687" s="241"/>
      <c r="F687" s="235"/>
    </row>
    <row r="688" spans="1:6">
      <c r="A688" s="232"/>
      <c r="B688" s="233"/>
      <c r="C688" s="234"/>
      <c r="D688" s="234"/>
      <c r="E688" s="241"/>
      <c r="F688" s="235"/>
    </row>
    <row r="689" spans="1:6">
      <c r="A689" s="232"/>
      <c r="B689" s="233"/>
      <c r="C689" s="234"/>
      <c r="D689" s="234"/>
      <c r="E689" s="241"/>
      <c r="F689" s="235"/>
    </row>
    <row r="690" spans="1:6">
      <c r="A690" s="232"/>
      <c r="B690" s="233"/>
      <c r="C690" s="234"/>
      <c r="D690" s="234"/>
      <c r="E690" s="241"/>
      <c r="F690" s="235"/>
    </row>
    <row r="691" spans="1:6">
      <c r="A691" s="232"/>
      <c r="B691" s="233"/>
      <c r="C691" s="234"/>
      <c r="D691" s="234"/>
      <c r="E691" s="241"/>
      <c r="F691" s="235"/>
    </row>
    <row r="692" spans="1:6">
      <c r="A692" s="232"/>
      <c r="B692" s="233"/>
      <c r="C692" s="234"/>
      <c r="D692" s="234"/>
      <c r="E692" s="241"/>
      <c r="F692" s="235"/>
    </row>
    <row r="693" spans="1:6">
      <c r="A693" s="232"/>
      <c r="B693" s="233"/>
      <c r="C693" s="234"/>
      <c r="D693" s="234"/>
      <c r="E693" s="241"/>
      <c r="F693" s="235"/>
    </row>
    <row r="694" spans="1:6">
      <c r="A694" s="232"/>
      <c r="B694" s="233"/>
      <c r="C694" s="234"/>
      <c r="D694" s="234"/>
      <c r="E694" s="241"/>
      <c r="F694" s="235"/>
    </row>
    <row r="695" spans="1:6">
      <c r="A695" s="232"/>
      <c r="B695" s="233"/>
      <c r="C695" s="234"/>
      <c r="D695" s="234"/>
      <c r="E695" s="241"/>
      <c r="F695" s="235"/>
    </row>
    <row r="696" spans="1:6">
      <c r="A696" s="232"/>
      <c r="B696" s="233"/>
      <c r="C696" s="234"/>
      <c r="D696" s="234"/>
      <c r="E696" s="241"/>
      <c r="F696" s="235"/>
    </row>
    <row r="697" spans="1:6">
      <c r="A697" s="232"/>
      <c r="B697" s="233"/>
      <c r="C697" s="234"/>
      <c r="D697" s="234"/>
      <c r="E697" s="241"/>
      <c r="F697" s="235"/>
    </row>
    <row r="698" spans="1:6">
      <c r="A698" s="232"/>
      <c r="B698" s="233"/>
      <c r="C698" s="234"/>
      <c r="D698" s="234"/>
      <c r="E698" s="241"/>
      <c r="F698" s="235"/>
    </row>
    <row r="699" spans="1:6">
      <c r="A699" s="232"/>
      <c r="B699" s="233"/>
      <c r="C699" s="234"/>
      <c r="D699" s="234"/>
      <c r="E699" s="241"/>
      <c r="F699" s="235"/>
    </row>
    <row r="700" spans="1:6">
      <c r="A700" s="232"/>
      <c r="B700" s="233"/>
      <c r="C700" s="234"/>
      <c r="D700" s="234"/>
      <c r="E700" s="241"/>
      <c r="F700" s="235"/>
    </row>
    <row r="701" spans="1:6">
      <c r="A701" s="232"/>
      <c r="B701" s="233"/>
      <c r="C701" s="234"/>
      <c r="D701" s="234"/>
      <c r="E701" s="241"/>
      <c r="F701" s="235"/>
    </row>
    <row r="702" spans="1:6">
      <c r="A702" s="232"/>
      <c r="B702" s="233"/>
      <c r="C702" s="234"/>
      <c r="D702" s="234"/>
      <c r="E702" s="241"/>
      <c r="F702" s="235"/>
    </row>
    <row r="703" spans="1:6">
      <c r="A703" s="232"/>
      <c r="B703" s="233"/>
      <c r="C703" s="234"/>
      <c r="D703" s="234"/>
      <c r="E703" s="241"/>
      <c r="F703" s="235"/>
    </row>
    <row r="704" spans="1:6">
      <c r="A704" s="232"/>
      <c r="B704" s="233"/>
      <c r="C704" s="234"/>
      <c r="D704" s="234"/>
      <c r="E704" s="241"/>
      <c r="F704" s="235"/>
    </row>
    <row r="705" spans="1:6">
      <c r="A705" s="232"/>
      <c r="B705" s="233"/>
      <c r="C705" s="234"/>
      <c r="D705" s="234"/>
      <c r="E705" s="241"/>
      <c r="F705" s="235"/>
    </row>
    <row r="706" spans="1:6">
      <c r="A706" s="232"/>
      <c r="B706" s="233"/>
      <c r="C706" s="234"/>
      <c r="D706" s="234"/>
      <c r="E706" s="241"/>
      <c r="F706" s="235"/>
    </row>
    <row r="707" spans="1:6">
      <c r="A707" s="232"/>
      <c r="B707" s="233"/>
      <c r="C707" s="234"/>
      <c r="D707" s="234"/>
      <c r="E707" s="241"/>
      <c r="F707" s="235"/>
    </row>
    <row r="708" spans="1:6">
      <c r="A708" s="232"/>
      <c r="B708" s="233"/>
      <c r="C708" s="234"/>
      <c r="D708" s="234"/>
      <c r="E708" s="241"/>
      <c r="F708" s="235"/>
    </row>
    <row r="709" spans="1:6">
      <c r="A709" s="232"/>
      <c r="B709" s="233"/>
      <c r="C709" s="234"/>
      <c r="D709" s="234"/>
      <c r="E709" s="241"/>
      <c r="F709" s="235"/>
    </row>
    <row r="710" spans="1:6">
      <c r="A710" s="232"/>
      <c r="B710" s="233"/>
      <c r="C710" s="234"/>
      <c r="D710" s="234"/>
      <c r="E710" s="241"/>
      <c r="F710" s="235"/>
    </row>
    <row r="711" spans="1:6">
      <c r="A711" s="232"/>
      <c r="B711" s="233"/>
      <c r="C711" s="234"/>
      <c r="D711" s="234"/>
      <c r="E711" s="241"/>
      <c r="F711" s="235"/>
    </row>
    <row r="712" spans="1:6">
      <c r="A712" s="232"/>
      <c r="B712" s="233"/>
      <c r="C712" s="234"/>
      <c r="D712" s="234"/>
      <c r="E712" s="241"/>
      <c r="F712" s="235"/>
    </row>
    <row r="713" spans="1:6">
      <c r="A713" s="232"/>
      <c r="B713" s="233"/>
      <c r="C713" s="234"/>
      <c r="D713" s="234"/>
      <c r="E713" s="241"/>
      <c r="F713" s="235"/>
    </row>
    <row r="714" spans="1:6">
      <c r="A714" s="232"/>
      <c r="B714" s="233"/>
      <c r="C714" s="234"/>
      <c r="D714" s="234"/>
      <c r="E714" s="241"/>
      <c r="F714" s="235"/>
    </row>
    <row r="715" spans="1:6">
      <c r="A715" s="232"/>
      <c r="B715" s="233"/>
      <c r="C715" s="234"/>
      <c r="D715" s="234"/>
      <c r="E715" s="241"/>
      <c r="F715" s="235"/>
    </row>
    <row r="716" spans="1:6">
      <c r="A716" s="232"/>
      <c r="B716" s="233"/>
      <c r="C716" s="234"/>
      <c r="D716" s="234"/>
      <c r="E716" s="241"/>
      <c r="F716" s="235"/>
    </row>
    <row r="717" spans="1:6">
      <c r="A717" s="232"/>
      <c r="B717" s="233"/>
      <c r="C717" s="234"/>
      <c r="D717" s="234"/>
      <c r="E717" s="241"/>
      <c r="F717" s="235"/>
    </row>
    <row r="718" spans="1:6">
      <c r="A718" s="232"/>
      <c r="B718" s="233"/>
      <c r="C718" s="234"/>
      <c r="D718" s="234"/>
      <c r="E718" s="241"/>
      <c r="F718" s="235"/>
    </row>
    <row r="719" spans="1:6">
      <c r="A719" s="232"/>
      <c r="B719" s="233"/>
      <c r="C719" s="234"/>
      <c r="D719" s="234"/>
      <c r="E719" s="241"/>
      <c r="F719" s="235"/>
    </row>
    <row r="720" spans="1:6">
      <c r="A720" s="232"/>
      <c r="B720" s="233"/>
      <c r="C720" s="234"/>
      <c r="D720" s="234"/>
      <c r="E720" s="241"/>
      <c r="F720" s="235"/>
    </row>
    <row r="721" spans="1:6">
      <c r="A721" s="232"/>
      <c r="B721" s="233"/>
      <c r="C721" s="234"/>
      <c r="D721" s="234"/>
      <c r="E721" s="241"/>
      <c r="F721" s="235"/>
    </row>
    <row r="722" spans="1:6">
      <c r="A722" s="232"/>
      <c r="B722" s="233"/>
      <c r="C722" s="234"/>
      <c r="D722" s="234"/>
      <c r="E722" s="241"/>
      <c r="F722" s="235"/>
    </row>
    <row r="723" spans="1:6">
      <c r="A723" s="232"/>
      <c r="B723" s="233"/>
      <c r="C723" s="234"/>
      <c r="D723" s="234"/>
      <c r="E723" s="241"/>
      <c r="F723" s="235"/>
    </row>
    <row r="724" spans="1:6">
      <c r="A724" s="232"/>
      <c r="B724" s="233"/>
      <c r="C724" s="234"/>
      <c r="D724" s="234"/>
      <c r="E724" s="241"/>
      <c r="F724" s="235"/>
    </row>
    <row r="725" spans="1:6">
      <c r="A725" s="232"/>
      <c r="B725" s="233"/>
      <c r="C725" s="234"/>
      <c r="D725" s="234"/>
      <c r="E725" s="241"/>
      <c r="F725" s="235"/>
    </row>
    <row r="726" spans="1:6">
      <c r="A726" s="232"/>
      <c r="B726" s="233"/>
      <c r="C726" s="234"/>
      <c r="D726" s="234"/>
      <c r="E726" s="241"/>
      <c r="F726" s="235"/>
    </row>
    <row r="727" spans="1:6">
      <c r="A727" s="232"/>
      <c r="B727" s="233"/>
      <c r="C727" s="234"/>
      <c r="D727" s="234"/>
      <c r="E727" s="241"/>
      <c r="F727" s="235"/>
    </row>
    <row r="728" spans="1:6">
      <c r="A728" s="232"/>
      <c r="B728" s="233"/>
      <c r="C728" s="234"/>
      <c r="D728" s="234"/>
      <c r="E728" s="241"/>
      <c r="F728" s="235"/>
    </row>
    <row r="729" spans="1:6">
      <c r="A729" s="232"/>
      <c r="B729" s="233"/>
      <c r="C729" s="234"/>
      <c r="D729" s="234"/>
      <c r="E729" s="241"/>
      <c r="F729" s="235"/>
    </row>
    <row r="730" spans="1:6">
      <c r="A730" s="232"/>
      <c r="B730" s="233"/>
      <c r="C730" s="234"/>
      <c r="D730" s="234"/>
      <c r="E730" s="241"/>
      <c r="F730" s="235"/>
    </row>
    <row r="731" spans="1:6">
      <c r="A731" s="232"/>
      <c r="B731" s="233"/>
      <c r="C731" s="234"/>
      <c r="D731" s="234"/>
      <c r="E731" s="241"/>
      <c r="F731" s="235"/>
    </row>
    <row r="732" spans="1:6">
      <c r="A732" s="232"/>
      <c r="B732" s="233"/>
      <c r="C732" s="234"/>
      <c r="D732" s="234"/>
      <c r="E732" s="241"/>
      <c r="F732" s="235"/>
    </row>
    <row r="733" spans="1:6">
      <c r="A733" s="232"/>
      <c r="B733" s="233"/>
      <c r="C733" s="234"/>
      <c r="D733" s="234"/>
      <c r="E733" s="241"/>
      <c r="F733" s="235"/>
    </row>
    <row r="734" spans="1:6">
      <c r="A734" s="232"/>
      <c r="B734" s="233"/>
      <c r="C734" s="234"/>
      <c r="D734" s="234"/>
      <c r="E734" s="241"/>
      <c r="F734" s="235"/>
    </row>
    <row r="735" spans="1:6">
      <c r="A735" s="232"/>
      <c r="B735" s="233"/>
      <c r="C735" s="234"/>
      <c r="D735" s="234"/>
      <c r="E735" s="241"/>
      <c r="F735" s="235"/>
    </row>
    <row r="736" spans="1:6">
      <c r="A736" s="232"/>
      <c r="B736" s="233"/>
      <c r="C736" s="234"/>
      <c r="D736" s="234"/>
      <c r="E736" s="241"/>
      <c r="F736" s="235"/>
    </row>
    <row r="737" spans="1:6">
      <c r="A737" s="232"/>
      <c r="B737" s="233"/>
      <c r="C737" s="234"/>
      <c r="D737" s="234"/>
      <c r="E737" s="241"/>
      <c r="F737" s="235"/>
    </row>
    <row r="738" spans="1:6">
      <c r="A738" s="232"/>
      <c r="B738" s="233"/>
      <c r="C738" s="234"/>
      <c r="D738" s="234"/>
      <c r="E738" s="241"/>
      <c r="F738" s="235"/>
    </row>
    <row r="739" spans="1:6">
      <c r="A739" s="232"/>
      <c r="B739" s="233"/>
      <c r="C739" s="234"/>
      <c r="D739" s="234"/>
      <c r="E739" s="241"/>
      <c r="F739" s="235"/>
    </row>
    <row r="740" spans="1:6">
      <c r="A740" s="232"/>
      <c r="B740" s="233"/>
      <c r="C740" s="234"/>
      <c r="D740" s="234"/>
      <c r="E740" s="241"/>
      <c r="F740" s="235"/>
    </row>
    <row r="741" spans="1:6">
      <c r="A741" s="232"/>
      <c r="B741" s="233"/>
      <c r="C741" s="234"/>
      <c r="D741" s="234"/>
      <c r="E741" s="241"/>
      <c r="F741" s="235"/>
    </row>
    <row r="742" spans="1:6">
      <c r="A742" s="232"/>
      <c r="B742" s="233"/>
      <c r="C742" s="234"/>
      <c r="D742" s="234"/>
      <c r="E742" s="241"/>
      <c r="F742" s="235"/>
    </row>
    <row r="743" spans="1:6">
      <c r="A743" s="232"/>
      <c r="B743" s="233"/>
      <c r="C743" s="234"/>
      <c r="D743" s="234"/>
      <c r="E743" s="241"/>
      <c r="F743" s="235"/>
    </row>
    <row r="744" spans="1:6">
      <c r="A744" s="232"/>
      <c r="B744" s="233"/>
      <c r="C744" s="234"/>
      <c r="D744" s="234"/>
      <c r="E744" s="241"/>
      <c r="F744" s="235"/>
    </row>
    <row r="745" spans="1:6">
      <c r="A745" s="232"/>
      <c r="B745" s="233"/>
      <c r="C745" s="234"/>
      <c r="D745" s="234"/>
      <c r="E745" s="241"/>
      <c r="F745" s="235"/>
    </row>
    <row r="746" spans="1:6">
      <c r="A746" s="232"/>
      <c r="B746" s="233"/>
      <c r="C746" s="234"/>
      <c r="D746" s="234"/>
      <c r="E746" s="241"/>
      <c r="F746" s="235"/>
    </row>
    <row r="747" spans="1:6">
      <c r="A747" s="232"/>
      <c r="B747" s="233"/>
      <c r="C747" s="234"/>
      <c r="D747" s="234"/>
      <c r="E747" s="241"/>
      <c r="F747" s="235"/>
    </row>
    <row r="748" spans="1:6">
      <c r="A748" s="232"/>
      <c r="B748" s="233"/>
      <c r="C748" s="234"/>
      <c r="D748" s="234"/>
      <c r="E748" s="241"/>
      <c r="F748" s="235"/>
    </row>
    <row r="749" spans="1:6">
      <c r="A749" s="232"/>
      <c r="B749" s="233"/>
      <c r="C749" s="234"/>
      <c r="D749" s="234"/>
      <c r="E749" s="241"/>
      <c r="F749" s="235"/>
    </row>
    <row r="750" spans="1:6">
      <c r="A750" s="232"/>
      <c r="B750" s="233"/>
      <c r="C750" s="234"/>
      <c r="D750" s="234"/>
      <c r="E750" s="241"/>
      <c r="F750" s="235"/>
    </row>
    <row r="751" spans="1:6">
      <c r="A751" s="232"/>
      <c r="B751" s="233"/>
      <c r="C751" s="234"/>
      <c r="D751" s="234"/>
      <c r="E751" s="241"/>
      <c r="F751" s="235"/>
    </row>
    <row r="752" spans="1:6">
      <c r="A752" s="232"/>
      <c r="B752" s="233"/>
      <c r="C752" s="234"/>
      <c r="D752" s="234"/>
      <c r="E752" s="241"/>
      <c r="F752" s="235"/>
    </row>
    <row r="753" spans="1:6">
      <c r="A753" s="232"/>
      <c r="B753" s="233"/>
      <c r="C753" s="234"/>
      <c r="D753" s="234"/>
      <c r="E753" s="241"/>
      <c r="F753" s="235"/>
    </row>
    <row r="754" spans="1:6">
      <c r="A754" s="232"/>
      <c r="B754" s="233"/>
      <c r="C754" s="234"/>
      <c r="D754" s="234"/>
      <c r="E754" s="241"/>
      <c r="F754" s="235"/>
    </row>
    <row r="755" spans="1:6">
      <c r="A755" s="232"/>
      <c r="B755" s="233"/>
      <c r="C755" s="234"/>
      <c r="D755" s="234"/>
      <c r="E755" s="241"/>
      <c r="F755" s="235"/>
    </row>
    <row r="756" spans="1:6">
      <c r="A756" s="232"/>
      <c r="B756" s="233"/>
      <c r="C756" s="234"/>
      <c r="D756" s="234"/>
      <c r="E756" s="241"/>
      <c r="F756" s="235"/>
    </row>
    <row r="757" spans="1:6">
      <c r="A757" s="232"/>
      <c r="B757" s="233"/>
      <c r="C757" s="234"/>
      <c r="D757" s="234"/>
      <c r="E757" s="241"/>
      <c r="F757" s="235"/>
    </row>
    <row r="758" spans="1:6">
      <c r="A758" s="232"/>
      <c r="B758" s="233"/>
      <c r="C758" s="234"/>
      <c r="D758" s="234"/>
      <c r="E758" s="241"/>
      <c r="F758" s="235"/>
    </row>
    <row r="759" spans="1:6">
      <c r="A759" s="232"/>
      <c r="B759" s="233"/>
      <c r="C759" s="234"/>
      <c r="D759" s="234"/>
      <c r="E759" s="241"/>
      <c r="F759" s="235"/>
    </row>
    <row r="760" spans="1:6">
      <c r="A760" s="232"/>
      <c r="B760" s="233"/>
      <c r="C760" s="234"/>
      <c r="D760" s="234"/>
      <c r="E760" s="241"/>
      <c r="F760" s="235"/>
    </row>
    <row r="761" spans="1:6">
      <c r="A761" s="232"/>
      <c r="B761" s="233"/>
      <c r="C761" s="234"/>
      <c r="D761" s="234"/>
      <c r="E761" s="241"/>
      <c r="F761" s="235"/>
    </row>
    <row r="762" spans="1:6">
      <c r="A762" s="232"/>
      <c r="B762" s="233"/>
      <c r="C762" s="234"/>
      <c r="D762" s="234"/>
      <c r="E762" s="241"/>
      <c r="F762" s="235"/>
    </row>
    <row r="763" spans="1:6">
      <c r="A763" s="232"/>
      <c r="B763" s="233"/>
      <c r="C763" s="234"/>
      <c r="D763" s="234"/>
      <c r="E763" s="241"/>
      <c r="F763" s="235"/>
    </row>
    <row r="764" spans="1:6">
      <c r="A764" s="232"/>
      <c r="B764" s="233"/>
      <c r="C764" s="234"/>
      <c r="D764" s="234"/>
      <c r="E764" s="241"/>
      <c r="F764" s="235"/>
    </row>
    <row r="765" spans="1:6">
      <c r="A765" s="232"/>
      <c r="B765" s="233"/>
      <c r="C765" s="234"/>
      <c r="D765" s="234"/>
      <c r="E765" s="241"/>
      <c r="F765" s="235"/>
    </row>
    <row r="766" spans="1:6">
      <c r="A766" s="232"/>
      <c r="B766" s="233"/>
      <c r="C766" s="234"/>
      <c r="D766" s="234"/>
      <c r="E766" s="241"/>
      <c r="F766" s="235"/>
    </row>
    <row r="767" spans="1:6">
      <c r="A767" s="232"/>
      <c r="B767" s="233"/>
      <c r="C767" s="234"/>
      <c r="D767" s="234"/>
      <c r="E767" s="241"/>
      <c r="F767" s="235"/>
    </row>
    <row r="768" spans="1:6">
      <c r="A768" s="232"/>
      <c r="B768" s="233"/>
      <c r="C768" s="234"/>
      <c r="D768" s="234"/>
      <c r="E768" s="241"/>
      <c r="F768" s="235"/>
    </row>
    <row r="769" spans="1:6">
      <c r="A769" s="232"/>
      <c r="B769" s="233"/>
      <c r="C769" s="234"/>
      <c r="D769" s="234"/>
      <c r="E769" s="241"/>
      <c r="F769" s="235"/>
    </row>
    <row r="770" spans="1:6">
      <c r="A770" s="232"/>
      <c r="B770" s="233"/>
      <c r="C770" s="234"/>
      <c r="D770" s="234"/>
      <c r="E770" s="241"/>
      <c r="F770" s="235"/>
    </row>
    <row r="771" spans="1:6">
      <c r="A771" s="232"/>
      <c r="B771" s="233"/>
      <c r="C771" s="234"/>
      <c r="D771" s="234"/>
      <c r="E771" s="241"/>
      <c r="F771" s="235"/>
    </row>
    <row r="772" spans="1:6">
      <c r="A772" s="232"/>
      <c r="B772" s="233"/>
      <c r="C772" s="234"/>
      <c r="D772" s="234"/>
      <c r="E772" s="241"/>
      <c r="F772" s="235"/>
    </row>
    <row r="773" spans="1:6">
      <c r="A773" s="232"/>
      <c r="B773" s="233"/>
      <c r="C773" s="234"/>
      <c r="D773" s="234"/>
      <c r="E773" s="241"/>
      <c r="F773" s="235"/>
    </row>
    <row r="774" spans="1:6">
      <c r="A774" s="232"/>
      <c r="B774" s="233"/>
      <c r="C774" s="234"/>
      <c r="D774" s="234"/>
      <c r="E774" s="241"/>
      <c r="F774" s="235"/>
    </row>
    <row r="775" spans="1:6">
      <c r="A775" s="232"/>
      <c r="B775" s="233"/>
      <c r="C775" s="234"/>
      <c r="D775" s="234"/>
      <c r="E775" s="241"/>
      <c r="F775" s="235"/>
    </row>
    <row r="776" spans="1:6">
      <c r="A776" s="232"/>
      <c r="B776" s="233"/>
      <c r="C776" s="234"/>
      <c r="D776" s="234"/>
      <c r="E776" s="241"/>
      <c r="F776" s="235"/>
    </row>
    <row r="777" spans="1:6">
      <c r="A777" s="232"/>
      <c r="B777" s="233"/>
      <c r="C777" s="234"/>
      <c r="D777" s="234"/>
      <c r="E777" s="241"/>
      <c r="F777" s="235"/>
    </row>
    <row r="778" spans="1:6">
      <c r="A778" s="232"/>
      <c r="B778" s="233"/>
      <c r="C778" s="234"/>
      <c r="D778" s="234"/>
      <c r="E778" s="241"/>
      <c r="F778" s="235"/>
    </row>
    <row r="779" spans="1:6">
      <c r="A779" s="232"/>
      <c r="B779" s="233"/>
      <c r="C779" s="234"/>
      <c r="D779" s="234"/>
      <c r="E779" s="241"/>
      <c r="F779" s="235"/>
    </row>
    <row r="780" spans="1:6">
      <c r="A780" s="232"/>
      <c r="B780" s="233"/>
      <c r="C780" s="234"/>
      <c r="D780" s="234"/>
      <c r="E780" s="241"/>
      <c r="F780" s="235"/>
    </row>
    <row r="781" spans="1:6">
      <c r="A781" s="232"/>
      <c r="B781" s="233"/>
      <c r="C781" s="234"/>
      <c r="D781" s="234"/>
      <c r="E781" s="241"/>
      <c r="F781" s="235"/>
    </row>
    <row r="782" spans="1:6">
      <c r="A782" s="232"/>
      <c r="B782" s="233"/>
      <c r="C782" s="234"/>
      <c r="D782" s="234"/>
      <c r="E782" s="241"/>
      <c r="F782" s="235"/>
    </row>
    <row r="783" spans="1:6">
      <c r="A783" s="232"/>
      <c r="B783" s="233"/>
      <c r="C783" s="234"/>
      <c r="D783" s="234"/>
      <c r="E783" s="241"/>
      <c r="F783" s="235"/>
    </row>
    <row r="784" spans="1:6">
      <c r="A784" s="232"/>
      <c r="B784" s="233"/>
      <c r="C784" s="234"/>
      <c r="D784" s="234"/>
      <c r="E784" s="241"/>
      <c r="F784" s="235"/>
    </row>
    <row r="785" spans="1:6">
      <c r="A785" s="232"/>
      <c r="B785" s="233"/>
      <c r="C785" s="234"/>
      <c r="D785" s="234"/>
      <c r="E785" s="241"/>
      <c r="F785" s="235"/>
    </row>
    <row r="786" spans="1:6">
      <c r="A786" s="232"/>
      <c r="B786" s="233"/>
      <c r="C786" s="234"/>
      <c r="D786" s="234"/>
      <c r="E786" s="241"/>
      <c r="F786" s="235"/>
    </row>
    <row r="787" spans="1:6">
      <c r="A787" s="232"/>
      <c r="B787" s="233"/>
      <c r="C787" s="234"/>
      <c r="D787" s="234"/>
      <c r="E787" s="241"/>
      <c r="F787" s="235"/>
    </row>
    <row r="788" spans="1:6">
      <c r="A788" s="232"/>
      <c r="B788" s="233"/>
      <c r="C788" s="234"/>
      <c r="D788" s="234"/>
      <c r="E788" s="241"/>
      <c r="F788" s="235"/>
    </row>
    <row r="789" spans="1:6">
      <c r="A789" s="232"/>
      <c r="B789" s="233"/>
      <c r="C789" s="234"/>
      <c r="D789" s="234"/>
      <c r="E789" s="241"/>
      <c r="F789" s="235"/>
    </row>
    <row r="790" spans="1:6">
      <c r="A790" s="232"/>
      <c r="B790" s="233"/>
      <c r="C790" s="234"/>
      <c r="D790" s="234"/>
      <c r="E790" s="241"/>
      <c r="F790" s="235"/>
    </row>
    <row r="791" spans="1:6">
      <c r="A791" s="232"/>
      <c r="B791" s="233"/>
      <c r="C791" s="234"/>
      <c r="D791" s="234"/>
      <c r="E791" s="241"/>
      <c r="F791" s="235"/>
    </row>
    <row r="792" spans="1:6">
      <c r="A792" s="232"/>
      <c r="B792" s="233"/>
      <c r="C792" s="234"/>
      <c r="D792" s="234"/>
      <c r="E792" s="241"/>
      <c r="F792" s="235"/>
    </row>
    <row r="793" spans="1:6">
      <c r="A793" s="232"/>
      <c r="B793" s="233"/>
      <c r="C793" s="234"/>
      <c r="D793" s="234"/>
      <c r="E793" s="241"/>
      <c r="F793" s="235"/>
    </row>
    <row r="794" spans="1:6">
      <c r="A794" s="232"/>
      <c r="B794" s="233"/>
      <c r="C794" s="234"/>
      <c r="D794" s="234"/>
      <c r="E794" s="241"/>
      <c r="F794" s="235"/>
    </row>
    <row r="795" spans="1:6">
      <c r="A795" s="232"/>
      <c r="B795" s="233"/>
      <c r="C795" s="234"/>
      <c r="D795" s="234"/>
      <c r="E795" s="241"/>
      <c r="F795" s="235"/>
    </row>
    <row r="796" spans="1:6">
      <c r="A796" s="232"/>
      <c r="B796" s="233"/>
      <c r="C796" s="234"/>
      <c r="D796" s="234"/>
      <c r="E796" s="241"/>
      <c r="F796" s="235"/>
    </row>
    <row r="797" spans="1:6">
      <c r="A797" s="232"/>
      <c r="B797" s="233"/>
      <c r="C797" s="234"/>
      <c r="D797" s="234"/>
      <c r="E797" s="241"/>
      <c r="F797" s="235"/>
    </row>
    <row r="798" spans="1:6">
      <c r="A798" s="232"/>
      <c r="B798" s="233"/>
      <c r="C798" s="234"/>
      <c r="D798" s="234"/>
      <c r="E798" s="241"/>
      <c r="F798" s="235"/>
    </row>
    <row r="799" spans="1:6">
      <c r="A799" s="232"/>
      <c r="B799" s="233"/>
      <c r="C799" s="234"/>
      <c r="D799" s="234"/>
      <c r="E799" s="241"/>
      <c r="F799" s="235"/>
    </row>
    <row r="800" spans="1:6">
      <c r="A800" s="232"/>
      <c r="B800" s="233"/>
      <c r="C800" s="234"/>
      <c r="D800" s="234"/>
      <c r="E800" s="241"/>
      <c r="F800" s="235"/>
    </row>
    <row r="801" spans="1:6">
      <c r="A801" s="232"/>
      <c r="B801" s="233"/>
      <c r="C801" s="234"/>
      <c r="D801" s="234"/>
      <c r="E801" s="241"/>
      <c r="F801" s="235"/>
    </row>
    <row r="802" spans="1:6">
      <c r="A802" s="232"/>
      <c r="B802" s="233"/>
      <c r="C802" s="234"/>
      <c r="D802" s="234"/>
      <c r="E802" s="241"/>
      <c r="F802" s="235"/>
    </row>
    <row r="803" spans="1:6">
      <c r="A803" s="232"/>
      <c r="B803" s="233"/>
      <c r="C803" s="234"/>
      <c r="D803" s="234"/>
      <c r="E803" s="241"/>
      <c r="F803" s="235"/>
    </row>
    <row r="804" spans="1:6">
      <c r="A804" s="232"/>
      <c r="B804" s="233"/>
      <c r="C804" s="234"/>
      <c r="D804" s="234"/>
      <c r="E804" s="241"/>
      <c r="F804" s="235"/>
    </row>
    <row r="805" spans="1:6">
      <c r="A805" s="232"/>
      <c r="B805" s="233"/>
      <c r="C805" s="234"/>
      <c r="D805" s="234"/>
      <c r="E805" s="241"/>
      <c r="F805" s="235"/>
    </row>
    <row r="806" spans="1:6">
      <c r="A806" s="232"/>
      <c r="B806" s="233"/>
      <c r="C806" s="234"/>
      <c r="D806" s="234"/>
      <c r="E806" s="241"/>
      <c r="F806" s="235"/>
    </row>
    <row r="807" spans="1:6">
      <c r="A807" s="232"/>
      <c r="B807" s="233"/>
      <c r="C807" s="234"/>
      <c r="D807" s="234"/>
      <c r="E807" s="241"/>
      <c r="F807" s="235"/>
    </row>
    <row r="808" spans="1:6">
      <c r="A808" s="232"/>
      <c r="B808" s="233"/>
      <c r="C808" s="234"/>
      <c r="D808" s="234"/>
      <c r="E808" s="241"/>
      <c r="F808" s="235"/>
    </row>
    <row r="809" spans="1:6">
      <c r="A809" s="232"/>
      <c r="B809" s="233"/>
      <c r="C809" s="234"/>
      <c r="D809" s="234"/>
      <c r="E809" s="241"/>
      <c r="F809" s="235"/>
    </row>
    <row r="810" spans="1:6">
      <c r="A810" s="232"/>
      <c r="B810" s="233"/>
      <c r="C810" s="234"/>
      <c r="D810" s="234"/>
      <c r="E810" s="241"/>
      <c r="F810" s="235"/>
    </row>
    <row r="811" spans="1:6">
      <c r="A811" s="232"/>
      <c r="B811" s="233"/>
      <c r="C811" s="234"/>
      <c r="D811" s="234"/>
      <c r="E811" s="241"/>
      <c r="F811" s="235"/>
    </row>
    <row r="812" spans="1:6">
      <c r="A812" s="232"/>
      <c r="B812" s="233"/>
      <c r="C812" s="234"/>
      <c r="D812" s="234"/>
      <c r="E812" s="241"/>
      <c r="F812" s="235"/>
    </row>
    <row r="813" spans="1:6">
      <c r="A813" s="232"/>
      <c r="B813" s="233"/>
      <c r="C813" s="234"/>
      <c r="D813" s="234"/>
      <c r="E813" s="241"/>
      <c r="F813" s="235"/>
    </row>
    <row r="814" spans="1:6">
      <c r="A814" s="232"/>
      <c r="B814" s="233"/>
      <c r="C814" s="234"/>
      <c r="D814" s="234"/>
      <c r="E814" s="241"/>
      <c r="F814" s="235"/>
    </row>
    <row r="815" spans="1:6">
      <c r="A815" s="232"/>
      <c r="B815" s="233"/>
      <c r="C815" s="234"/>
      <c r="D815" s="234"/>
      <c r="E815" s="241"/>
      <c r="F815" s="235"/>
    </row>
    <row r="816" spans="1:6">
      <c r="A816" s="232"/>
      <c r="B816" s="233"/>
      <c r="C816" s="234"/>
      <c r="D816" s="234"/>
      <c r="E816" s="241"/>
      <c r="F816" s="235"/>
    </row>
    <row r="817" spans="1:6">
      <c r="A817" s="232"/>
      <c r="B817" s="233"/>
      <c r="C817" s="234"/>
      <c r="D817" s="234"/>
      <c r="E817" s="241"/>
      <c r="F817" s="235"/>
    </row>
    <row r="818" spans="1:6">
      <c r="A818" s="232"/>
      <c r="B818" s="233"/>
      <c r="C818" s="234"/>
      <c r="D818" s="234"/>
      <c r="E818" s="241"/>
      <c r="F818" s="235"/>
    </row>
    <row r="819" spans="1:6">
      <c r="A819" s="232"/>
      <c r="B819" s="233"/>
      <c r="C819" s="234"/>
      <c r="D819" s="234"/>
      <c r="E819" s="241"/>
      <c r="F819" s="235"/>
    </row>
    <row r="820" spans="1:6">
      <c r="A820" s="232"/>
      <c r="B820" s="233"/>
      <c r="C820" s="234"/>
      <c r="D820" s="234"/>
      <c r="E820" s="241"/>
      <c r="F820" s="235"/>
    </row>
    <row r="821" spans="1:6">
      <c r="A821" s="232"/>
      <c r="B821" s="233"/>
      <c r="C821" s="234"/>
      <c r="D821" s="234"/>
      <c r="E821" s="241"/>
      <c r="F821" s="235"/>
    </row>
    <row r="822" spans="1:6">
      <c r="A822" s="232"/>
      <c r="B822" s="233"/>
      <c r="C822" s="234"/>
      <c r="D822" s="234"/>
      <c r="E822" s="241"/>
      <c r="F822" s="235"/>
    </row>
    <row r="823" spans="1:6">
      <c r="A823" s="232"/>
      <c r="B823" s="233"/>
      <c r="C823" s="234"/>
      <c r="D823" s="234"/>
      <c r="E823" s="241"/>
      <c r="F823" s="235"/>
    </row>
    <row r="824" spans="1:6">
      <c r="A824" s="232"/>
      <c r="B824" s="233"/>
      <c r="C824" s="234"/>
      <c r="D824" s="234"/>
      <c r="E824" s="241"/>
      <c r="F824" s="235"/>
    </row>
    <row r="825" spans="1:6">
      <c r="A825" s="232"/>
      <c r="B825" s="233"/>
      <c r="C825" s="234"/>
      <c r="D825" s="234"/>
      <c r="E825" s="241"/>
      <c r="F825" s="235"/>
    </row>
    <row r="826" spans="1:6">
      <c r="A826" s="232"/>
      <c r="B826" s="233"/>
      <c r="C826" s="234"/>
      <c r="D826" s="234"/>
      <c r="E826" s="241"/>
      <c r="F826" s="235"/>
    </row>
    <row r="827" spans="1:6">
      <c r="A827" s="232"/>
      <c r="B827" s="233"/>
      <c r="C827" s="234"/>
      <c r="D827" s="234"/>
      <c r="E827" s="241"/>
      <c r="F827" s="235"/>
    </row>
    <row r="828" spans="1:6">
      <c r="A828" s="232"/>
      <c r="B828" s="233"/>
      <c r="C828" s="234"/>
      <c r="D828" s="234"/>
      <c r="E828" s="241"/>
      <c r="F828" s="235"/>
    </row>
    <row r="829" spans="1:6">
      <c r="A829" s="232"/>
      <c r="B829" s="233"/>
      <c r="C829" s="234"/>
      <c r="D829" s="234"/>
      <c r="E829" s="241"/>
      <c r="F829" s="235"/>
    </row>
    <row r="830" spans="1:6">
      <c r="A830" s="232"/>
      <c r="B830" s="233"/>
      <c r="C830" s="234"/>
      <c r="D830" s="234"/>
      <c r="E830" s="241"/>
      <c r="F830" s="235"/>
    </row>
    <row r="831" spans="1:6">
      <c r="A831" s="232"/>
      <c r="B831" s="233"/>
      <c r="C831" s="234"/>
      <c r="D831" s="234"/>
      <c r="E831" s="241"/>
      <c r="F831" s="235"/>
    </row>
    <row r="832" spans="1:6">
      <c r="A832" s="232"/>
      <c r="B832" s="233"/>
      <c r="C832" s="234"/>
      <c r="D832" s="234"/>
      <c r="E832" s="241"/>
      <c r="F832" s="235"/>
    </row>
    <row r="833" spans="1:6">
      <c r="A833" s="232"/>
      <c r="B833" s="233"/>
      <c r="C833" s="234"/>
      <c r="D833" s="234"/>
      <c r="E833" s="241"/>
      <c r="F833" s="235"/>
    </row>
    <row r="834" spans="1:6">
      <c r="A834" s="232"/>
      <c r="B834" s="233"/>
      <c r="C834" s="234"/>
      <c r="D834" s="234"/>
      <c r="E834" s="241"/>
      <c r="F834" s="235"/>
    </row>
    <row r="835" spans="1:6">
      <c r="A835" s="232"/>
      <c r="B835" s="233"/>
      <c r="C835" s="234"/>
      <c r="D835" s="234"/>
      <c r="E835" s="241"/>
      <c r="F835" s="235"/>
    </row>
    <row r="836" spans="1:6">
      <c r="A836" s="232"/>
      <c r="B836" s="233"/>
      <c r="C836" s="234"/>
      <c r="D836" s="234"/>
      <c r="E836" s="241"/>
      <c r="F836" s="235"/>
    </row>
    <row r="837" spans="1:6">
      <c r="A837" s="232"/>
      <c r="B837" s="233"/>
      <c r="C837" s="234"/>
      <c r="D837" s="234"/>
      <c r="E837" s="241"/>
      <c r="F837" s="235"/>
    </row>
    <row r="838" spans="1:6">
      <c r="A838" s="232"/>
      <c r="B838" s="233"/>
      <c r="C838" s="234"/>
      <c r="D838" s="234"/>
      <c r="E838" s="241"/>
      <c r="F838" s="235"/>
    </row>
    <row r="839" spans="1:6">
      <c r="A839" s="232"/>
      <c r="B839" s="233"/>
      <c r="C839" s="234"/>
      <c r="D839" s="234"/>
      <c r="E839" s="241"/>
      <c r="F839" s="235"/>
    </row>
    <row r="840" spans="1:6">
      <c r="A840" s="232"/>
      <c r="B840" s="233"/>
      <c r="C840" s="234"/>
      <c r="D840" s="234"/>
      <c r="E840" s="241"/>
      <c r="F840" s="235"/>
    </row>
    <row r="841" spans="1:6">
      <c r="A841" s="232"/>
      <c r="B841" s="233"/>
      <c r="C841" s="234"/>
      <c r="D841" s="234"/>
      <c r="E841" s="241"/>
      <c r="F841" s="235"/>
    </row>
    <row r="842" spans="1:6">
      <c r="A842" s="232"/>
      <c r="B842" s="233"/>
      <c r="C842" s="234"/>
      <c r="D842" s="234"/>
      <c r="E842" s="241"/>
      <c r="F842" s="235"/>
    </row>
    <row r="843" spans="1:6">
      <c r="A843" s="232"/>
      <c r="B843" s="233"/>
      <c r="C843" s="234"/>
      <c r="D843" s="234"/>
      <c r="E843" s="241"/>
      <c r="F843" s="235"/>
    </row>
    <row r="844" spans="1:6">
      <c r="A844" s="232"/>
      <c r="B844" s="233"/>
      <c r="C844" s="234"/>
      <c r="D844" s="234"/>
      <c r="E844" s="241"/>
      <c r="F844" s="235"/>
    </row>
    <row r="845" spans="1:6">
      <c r="A845" s="232"/>
      <c r="B845" s="233"/>
      <c r="C845" s="234"/>
      <c r="D845" s="234"/>
      <c r="E845" s="241"/>
      <c r="F845" s="235"/>
    </row>
    <row r="846" spans="1:6">
      <c r="A846" s="232"/>
      <c r="B846" s="233"/>
      <c r="C846" s="234"/>
      <c r="D846" s="234"/>
      <c r="E846" s="241"/>
      <c r="F846" s="235"/>
    </row>
    <row r="847" spans="1:6">
      <c r="A847" s="232"/>
      <c r="B847" s="233"/>
      <c r="C847" s="234"/>
      <c r="D847" s="234"/>
      <c r="E847" s="241"/>
      <c r="F847" s="235"/>
    </row>
    <row r="848" spans="1:6">
      <c r="A848" s="232"/>
      <c r="B848" s="233"/>
      <c r="C848" s="234"/>
      <c r="D848" s="234"/>
      <c r="E848" s="241"/>
      <c r="F848" s="235"/>
    </row>
    <row r="849" spans="1:6">
      <c r="A849" s="232"/>
      <c r="B849" s="233"/>
      <c r="C849" s="234"/>
      <c r="D849" s="234"/>
      <c r="E849" s="241"/>
      <c r="F849" s="235"/>
    </row>
    <row r="850" spans="1:6">
      <c r="A850" s="232"/>
      <c r="B850" s="233"/>
      <c r="C850" s="234"/>
      <c r="D850" s="234"/>
      <c r="E850" s="241"/>
      <c r="F850" s="235"/>
    </row>
    <row r="851" spans="1:6">
      <c r="A851" s="232"/>
      <c r="B851" s="233"/>
      <c r="C851" s="234"/>
      <c r="D851" s="234"/>
      <c r="E851" s="241"/>
      <c r="F851" s="235"/>
    </row>
    <row r="852" spans="1:6">
      <c r="A852" s="232"/>
      <c r="B852" s="233"/>
      <c r="C852" s="234"/>
      <c r="D852" s="234"/>
      <c r="E852" s="241"/>
      <c r="F852" s="235"/>
    </row>
    <row r="853" spans="1:6">
      <c r="A853" s="232"/>
      <c r="B853" s="233"/>
      <c r="C853" s="234"/>
      <c r="D853" s="234"/>
      <c r="E853" s="241"/>
      <c r="F853" s="235"/>
    </row>
    <row r="854" spans="1:6">
      <c r="A854" s="232"/>
      <c r="B854" s="233"/>
      <c r="C854" s="234"/>
      <c r="D854" s="234"/>
      <c r="E854" s="241"/>
      <c r="F854" s="235"/>
    </row>
    <row r="855" spans="1:6">
      <c r="A855" s="232"/>
      <c r="B855" s="233"/>
      <c r="C855" s="234"/>
      <c r="D855" s="234"/>
      <c r="E855" s="241"/>
      <c r="F855" s="235"/>
    </row>
    <row r="856" spans="1:6">
      <c r="A856" s="232"/>
      <c r="B856" s="233"/>
      <c r="C856" s="234"/>
      <c r="D856" s="234"/>
      <c r="E856" s="241"/>
      <c r="F856" s="235"/>
    </row>
    <row r="857" spans="1:6">
      <c r="A857" s="232"/>
      <c r="B857" s="233"/>
      <c r="C857" s="234"/>
      <c r="D857" s="234"/>
      <c r="E857" s="241"/>
      <c r="F857" s="235"/>
    </row>
    <row r="858" spans="1:6">
      <c r="A858" s="232"/>
      <c r="B858" s="233"/>
      <c r="C858" s="234"/>
      <c r="D858" s="234"/>
      <c r="E858" s="241"/>
      <c r="F858" s="235"/>
    </row>
    <row r="859" spans="1:6">
      <c r="A859" s="232"/>
      <c r="B859" s="233"/>
      <c r="C859" s="234"/>
      <c r="D859" s="234"/>
      <c r="E859" s="241"/>
      <c r="F859" s="235"/>
    </row>
    <row r="860" spans="1:6">
      <c r="A860" s="232"/>
      <c r="B860" s="233"/>
      <c r="C860" s="234"/>
      <c r="D860" s="234"/>
      <c r="E860" s="241"/>
      <c r="F860" s="235"/>
    </row>
    <row r="861" spans="1:6">
      <c r="A861" s="232"/>
      <c r="B861" s="233"/>
      <c r="C861" s="234"/>
      <c r="D861" s="234"/>
      <c r="E861" s="241"/>
      <c r="F861" s="235"/>
    </row>
    <row r="862" spans="1:6">
      <c r="A862" s="232"/>
      <c r="B862" s="233"/>
      <c r="C862" s="234"/>
      <c r="D862" s="234"/>
      <c r="E862" s="241"/>
      <c r="F862" s="235"/>
    </row>
    <row r="863" spans="1:6">
      <c r="A863" s="232"/>
      <c r="B863" s="233"/>
      <c r="C863" s="234"/>
      <c r="D863" s="234"/>
      <c r="E863" s="241"/>
      <c r="F863" s="235"/>
    </row>
    <row r="864" spans="1:6">
      <c r="A864" s="232"/>
      <c r="B864" s="233"/>
      <c r="C864" s="234"/>
      <c r="D864" s="234"/>
      <c r="E864" s="241"/>
      <c r="F864" s="235"/>
    </row>
    <row r="865" spans="1:6">
      <c r="A865" s="232"/>
      <c r="B865" s="233"/>
      <c r="C865" s="234"/>
      <c r="D865" s="234"/>
      <c r="E865" s="241"/>
      <c r="F865" s="235"/>
    </row>
    <row r="866" spans="1:6">
      <c r="A866" s="232"/>
      <c r="B866" s="233"/>
      <c r="C866" s="234"/>
      <c r="D866" s="234"/>
      <c r="E866" s="241"/>
      <c r="F866" s="235"/>
    </row>
    <row r="867" spans="1:6">
      <c r="A867" s="232"/>
      <c r="B867" s="233"/>
      <c r="C867" s="234"/>
      <c r="D867" s="234"/>
      <c r="E867" s="241"/>
      <c r="F867" s="235"/>
    </row>
    <row r="868" spans="1:6">
      <c r="A868" s="232"/>
      <c r="B868" s="233"/>
      <c r="C868" s="234"/>
      <c r="D868" s="234"/>
      <c r="E868" s="241"/>
      <c r="F868" s="235"/>
    </row>
    <row r="869" spans="1:6">
      <c r="A869" s="232"/>
      <c r="B869" s="233"/>
      <c r="C869" s="234"/>
      <c r="D869" s="234"/>
      <c r="E869" s="241"/>
      <c r="F869" s="235"/>
    </row>
    <row r="870" spans="1:6">
      <c r="A870" s="232"/>
      <c r="B870" s="233"/>
      <c r="C870" s="234"/>
      <c r="D870" s="234"/>
      <c r="E870" s="241"/>
      <c r="F870" s="235"/>
    </row>
    <row r="871" spans="1:6">
      <c r="A871" s="232"/>
      <c r="B871" s="233"/>
      <c r="C871" s="234"/>
      <c r="D871" s="234"/>
      <c r="E871" s="241"/>
      <c r="F871" s="235"/>
    </row>
    <row r="872" spans="1:6">
      <c r="A872" s="232"/>
      <c r="B872" s="233"/>
      <c r="C872" s="234"/>
      <c r="D872" s="234"/>
      <c r="E872" s="241"/>
      <c r="F872" s="235"/>
    </row>
    <row r="873" spans="1:6">
      <c r="A873" s="232"/>
      <c r="B873" s="233"/>
      <c r="C873" s="234"/>
      <c r="D873" s="234"/>
      <c r="E873" s="241"/>
      <c r="F873" s="235"/>
    </row>
    <row r="874" spans="1:6">
      <c r="A874" s="232"/>
      <c r="B874" s="233"/>
      <c r="C874" s="234"/>
      <c r="D874" s="234"/>
      <c r="E874" s="241"/>
      <c r="F874" s="235"/>
    </row>
    <row r="875" spans="1:6">
      <c r="A875" s="232"/>
      <c r="B875" s="233"/>
      <c r="C875" s="234"/>
      <c r="D875" s="234"/>
      <c r="E875" s="241"/>
      <c r="F875" s="235"/>
    </row>
    <row r="876" spans="1:6">
      <c r="A876" s="232"/>
      <c r="B876" s="233"/>
      <c r="C876" s="234"/>
      <c r="D876" s="234"/>
      <c r="E876" s="241"/>
      <c r="F876" s="235"/>
    </row>
    <row r="877" spans="1:6">
      <c r="A877" s="232"/>
      <c r="B877" s="233"/>
      <c r="C877" s="234"/>
      <c r="D877" s="234"/>
      <c r="E877" s="241"/>
      <c r="F877" s="235"/>
    </row>
    <row r="878" spans="1:6">
      <c r="A878" s="232"/>
      <c r="B878" s="233"/>
      <c r="C878" s="234"/>
      <c r="D878" s="234"/>
      <c r="E878" s="241"/>
      <c r="F878" s="235"/>
    </row>
    <row r="879" spans="1:6">
      <c r="A879" s="232"/>
      <c r="B879" s="233"/>
      <c r="C879" s="234"/>
      <c r="D879" s="234"/>
      <c r="E879" s="241"/>
      <c r="F879" s="235"/>
    </row>
    <row r="880" spans="1:6">
      <c r="A880" s="232"/>
      <c r="B880" s="233"/>
      <c r="C880" s="234"/>
      <c r="D880" s="234"/>
      <c r="E880" s="241"/>
      <c r="F880" s="235"/>
    </row>
    <row r="881" spans="1:6">
      <c r="A881" s="232"/>
      <c r="B881" s="233"/>
      <c r="C881" s="234"/>
      <c r="D881" s="234"/>
      <c r="E881" s="241"/>
      <c r="F881" s="235"/>
    </row>
    <row r="882" spans="1:6">
      <c r="A882" s="232"/>
      <c r="B882" s="233"/>
      <c r="C882" s="234"/>
      <c r="D882" s="234"/>
      <c r="E882" s="241"/>
      <c r="F882" s="235"/>
    </row>
    <row r="883" spans="1:6">
      <c r="A883" s="232"/>
      <c r="B883" s="233"/>
      <c r="C883" s="234"/>
      <c r="D883" s="234"/>
      <c r="E883" s="241"/>
      <c r="F883" s="235"/>
    </row>
    <row r="884" spans="1:6">
      <c r="A884" s="232"/>
      <c r="B884" s="233"/>
      <c r="C884" s="234"/>
      <c r="D884" s="234"/>
      <c r="E884" s="241"/>
      <c r="F884" s="235"/>
    </row>
    <row r="885" spans="1:6">
      <c r="A885" s="232"/>
      <c r="B885" s="233"/>
      <c r="C885" s="234"/>
      <c r="D885" s="234"/>
      <c r="E885" s="241"/>
      <c r="F885" s="235"/>
    </row>
    <row r="886" spans="1:6">
      <c r="A886" s="232"/>
      <c r="B886" s="233"/>
      <c r="C886" s="234"/>
      <c r="D886" s="234"/>
      <c r="E886" s="241"/>
      <c r="F886" s="235"/>
    </row>
    <row r="887" spans="1:6">
      <c r="A887" s="232"/>
      <c r="B887" s="233"/>
      <c r="C887" s="234"/>
      <c r="D887" s="234"/>
      <c r="E887" s="241"/>
      <c r="F887" s="235"/>
    </row>
    <row r="888" spans="1:6">
      <c r="A888" s="232"/>
      <c r="B888" s="233"/>
      <c r="C888" s="234"/>
      <c r="D888" s="234"/>
      <c r="E888" s="241"/>
      <c r="F888" s="235"/>
    </row>
    <row r="889" spans="1:6">
      <c r="A889" s="232"/>
      <c r="B889" s="233"/>
      <c r="C889" s="234"/>
      <c r="D889" s="234"/>
      <c r="E889" s="241"/>
      <c r="F889" s="235"/>
    </row>
    <row r="890" spans="1:6">
      <c r="A890" s="232"/>
      <c r="B890" s="233"/>
      <c r="C890" s="234"/>
      <c r="D890" s="234"/>
      <c r="E890" s="241"/>
      <c r="F890" s="235"/>
    </row>
    <row r="891" spans="1:6">
      <c r="A891" s="232"/>
      <c r="B891" s="233"/>
      <c r="C891" s="234"/>
      <c r="D891" s="234"/>
      <c r="E891" s="241"/>
      <c r="F891" s="235"/>
    </row>
    <row r="892" spans="1:6">
      <c r="A892" s="232"/>
      <c r="B892" s="233"/>
      <c r="C892" s="234"/>
      <c r="D892" s="234"/>
      <c r="E892" s="241"/>
      <c r="F892" s="235"/>
    </row>
    <row r="893" spans="1:6">
      <c r="A893" s="232"/>
      <c r="B893" s="233"/>
      <c r="C893" s="234"/>
      <c r="D893" s="234"/>
      <c r="E893" s="241"/>
      <c r="F893" s="235"/>
    </row>
    <row r="894" spans="1:6">
      <c r="A894" s="232"/>
      <c r="B894" s="233"/>
      <c r="C894" s="234"/>
      <c r="D894" s="234"/>
      <c r="E894" s="241"/>
      <c r="F894" s="235"/>
    </row>
    <row r="895" spans="1:6">
      <c r="A895" s="232"/>
      <c r="B895" s="233"/>
      <c r="C895" s="234"/>
      <c r="D895" s="234"/>
      <c r="E895" s="241"/>
      <c r="F895" s="235"/>
    </row>
    <row r="896" spans="1:6">
      <c r="A896" s="232"/>
      <c r="B896" s="233"/>
      <c r="C896" s="234"/>
      <c r="D896" s="234"/>
      <c r="E896" s="241"/>
      <c r="F896" s="235"/>
    </row>
    <row r="897" spans="1:6">
      <c r="A897" s="232"/>
      <c r="B897" s="233"/>
      <c r="C897" s="234"/>
      <c r="D897" s="234"/>
      <c r="E897" s="241"/>
      <c r="F897" s="235"/>
    </row>
    <row r="898" spans="1:6">
      <c r="A898" s="232"/>
      <c r="B898" s="233"/>
      <c r="C898" s="234"/>
      <c r="D898" s="234"/>
      <c r="E898" s="241"/>
      <c r="F898" s="235"/>
    </row>
    <row r="899" spans="1:6">
      <c r="A899" s="232"/>
      <c r="B899" s="233"/>
      <c r="C899" s="234"/>
      <c r="D899" s="234"/>
      <c r="E899" s="241"/>
      <c r="F899" s="235"/>
    </row>
    <row r="900" spans="1:6">
      <c r="A900" s="232"/>
      <c r="B900" s="233"/>
      <c r="C900" s="234"/>
      <c r="D900" s="234"/>
      <c r="E900" s="241"/>
      <c r="F900" s="235"/>
    </row>
    <row r="901" spans="1:6">
      <c r="A901" s="232"/>
      <c r="B901" s="233"/>
      <c r="C901" s="234"/>
      <c r="D901" s="234"/>
      <c r="E901" s="241"/>
      <c r="F901" s="235"/>
    </row>
    <row r="902" spans="1:6">
      <c r="A902" s="232"/>
      <c r="B902" s="233"/>
      <c r="C902" s="234"/>
      <c r="D902" s="234"/>
      <c r="E902" s="241"/>
      <c r="F902" s="235"/>
    </row>
    <row r="903" spans="1:6">
      <c r="A903" s="232"/>
      <c r="B903" s="233"/>
      <c r="C903" s="234"/>
      <c r="D903" s="234"/>
      <c r="E903" s="241"/>
      <c r="F903" s="235"/>
    </row>
    <row r="904" spans="1:6">
      <c r="A904" s="232"/>
      <c r="B904" s="233"/>
      <c r="C904" s="234"/>
      <c r="D904" s="234"/>
      <c r="E904" s="241"/>
      <c r="F904" s="235"/>
    </row>
    <row r="905" spans="1:6">
      <c r="A905" s="232"/>
      <c r="B905" s="233"/>
      <c r="C905" s="234"/>
      <c r="D905" s="234"/>
      <c r="E905" s="241"/>
      <c r="F905" s="235"/>
    </row>
    <row r="906" spans="1:6">
      <c r="A906" s="232"/>
      <c r="B906" s="233"/>
      <c r="C906" s="234"/>
      <c r="D906" s="234"/>
      <c r="E906" s="241"/>
      <c r="F906" s="235"/>
    </row>
    <row r="907" spans="1:6">
      <c r="A907" s="232"/>
      <c r="B907" s="233"/>
      <c r="C907" s="234"/>
      <c r="D907" s="234"/>
      <c r="E907" s="241"/>
      <c r="F907" s="235"/>
    </row>
    <row r="908" spans="1:6">
      <c r="A908" s="232"/>
      <c r="B908" s="233"/>
      <c r="C908" s="234"/>
      <c r="D908" s="234"/>
      <c r="E908" s="241"/>
      <c r="F908" s="235"/>
    </row>
    <row r="909" spans="1:6">
      <c r="A909" s="232"/>
      <c r="B909" s="233"/>
      <c r="C909" s="234"/>
      <c r="D909" s="234"/>
      <c r="E909" s="241"/>
      <c r="F909" s="235"/>
    </row>
    <row r="910" spans="1:6">
      <c r="A910" s="232"/>
      <c r="B910" s="233"/>
      <c r="C910" s="234"/>
      <c r="D910" s="234"/>
      <c r="E910" s="241"/>
      <c r="F910" s="235"/>
    </row>
    <row r="911" spans="1:6">
      <c r="A911" s="232"/>
      <c r="B911" s="233"/>
      <c r="C911" s="234"/>
      <c r="D911" s="234"/>
      <c r="E911" s="241"/>
      <c r="F911" s="235"/>
    </row>
    <row r="912" spans="1:6">
      <c r="A912" s="232"/>
      <c r="B912" s="233"/>
      <c r="C912" s="234"/>
      <c r="D912" s="234"/>
      <c r="E912" s="241"/>
      <c r="F912" s="235"/>
    </row>
    <row r="913" spans="1:6">
      <c r="A913" s="232"/>
      <c r="B913" s="233"/>
      <c r="C913" s="234"/>
      <c r="D913" s="234"/>
      <c r="E913" s="241"/>
      <c r="F913" s="235"/>
    </row>
    <row r="914" spans="1:6">
      <c r="A914" s="232"/>
      <c r="B914" s="233"/>
      <c r="C914" s="234"/>
      <c r="D914" s="234"/>
      <c r="E914" s="241"/>
      <c r="F914" s="235"/>
    </row>
    <row r="915" spans="1:6">
      <c r="A915" s="232"/>
      <c r="B915" s="233"/>
      <c r="C915" s="234"/>
      <c r="D915" s="234"/>
      <c r="E915" s="241"/>
      <c r="F915" s="235"/>
    </row>
    <row r="916" spans="1:6">
      <c r="A916" s="232"/>
      <c r="B916" s="233"/>
      <c r="C916" s="234"/>
      <c r="D916" s="234"/>
      <c r="E916" s="241"/>
      <c r="F916" s="235"/>
    </row>
    <row r="917" spans="1:6">
      <c r="A917" s="232"/>
      <c r="B917" s="233"/>
      <c r="C917" s="234"/>
      <c r="D917" s="234"/>
      <c r="E917" s="241"/>
      <c r="F917" s="235"/>
    </row>
    <row r="918" spans="1:6">
      <c r="A918" s="232"/>
      <c r="B918" s="233"/>
      <c r="C918" s="234"/>
      <c r="D918" s="234"/>
      <c r="E918" s="241"/>
      <c r="F918" s="235"/>
    </row>
    <row r="919" spans="1:6">
      <c r="A919" s="232"/>
      <c r="B919" s="233"/>
      <c r="C919" s="234"/>
      <c r="D919" s="234"/>
      <c r="E919" s="241"/>
      <c r="F919" s="235"/>
    </row>
    <row r="920" spans="1:6">
      <c r="A920" s="232"/>
      <c r="B920" s="233"/>
      <c r="C920" s="234"/>
      <c r="D920" s="234"/>
      <c r="E920" s="241"/>
      <c r="F920" s="235"/>
    </row>
    <row r="921" spans="1:6">
      <c r="A921" s="232"/>
      <c r="B921" s="233"/>
      <c r="C921" s="234"/>
      <c r="D921" s="234"/>
      <c r="E921" s="241"/>
      <c r="F921" s="235"/>
    </row>
    <row r="922" spans="1:6">
      <c r="A922" s="232"/>
      <c r="B922" s="233"/>
      <c r="C922" s="234"/>
      <c r="D922" s="234"/>
      <c r="E922" s="241"/>
      <c r="F922" s="235"/>
    </row>
    <row r="923" spans="1:6">
      <c r="A923" s="232"/>
      <c r="B923" s="233"/>
      <c r="C923" s="234"/>
      <c r="D923" s="234"/>
      <c r="E923" s="241"/>
      <c r="F923" s="235"/>
    </row>
    <row r="924" spans="1:6">
      <c r="A924" s="232"/>
      <c r="B924" s="233"/>
      <c r="C924" s="234"/>
      <c r="D924" s="234"/>
      <c r="E924" s="241"/>
      <c r="F924" s="235"/>
    </row>
    <row r="925" spans="1:6">
      <c r="A925" s="232"/>
      <c r="B925" s="233"/>
      <c r="C925" s="234"/>
      <c r="D925" s="234"/>
      <c r="E925" s="241"/>
      <c r="F925" s="235"/>
    </row>
    <row r="926" spans="1:6">
      <c r="A926" s="232"/>
      <c r="B926" s="233"/>
      <c r="C926" s="234"/>
      <c r="D926" s="234"/>
      <c r="E926" s="241"/>
      <c r="F926" s="235"/>
    </row>
    <row r="927" spans="1:6">
      <c r="A927" s="232"/>
      <c r="B927" s="233"/>
      <c r="C927" s="234"/>
      <c r="D927" s="234"/>
      <c r="E927" s="241"/>
      <c r="F927" s="235"/>
    </row>
    <row r="928" spans="1:6">
      <c r="A928" s="232"/>
      <c r="B928" s="233"/>
      <c r="C928" s="234"/>
      <c r="D928" s="234"/>
      <c r="E928" s="241"/>
      <c r="F928" s="235"/>
    </row>
    <row r="929" spans="1:6">
      <c r="A929" s="232"/>
      <c r="B929" s="233"/>
      <c r="C929" s="234"/>
      <c r="D929" s="234"/>
      <c r="E929" s="241"/>
      <c r="F929" s="235"/>
    </row>
    <row r="930" spans="1:6">
      <c r="A930" s="232"/>
      <c r="B930" s="233"/>
      <c r="C930" s="234"/>
      <c r="D930" s="234"/>
      <c r="E930" s="241"/>
      <c r="F930" s="235"/>
    </row>
    <row r="931" spans="1:6">
      <c r="A931" s="232"/>
      <c r="B931" s="233"/>
      <c r="C931" s="234"/>
      <c r="D931" s="234"/>
      <c r="E931" s="241"/>
      <c r="F931" s="235"/>
    </row>
    <row r="932" spans="1:6">
      <c r="A932" s="232"/>
      <c r="B932" s="233"/>
      <c r="C932" s="234"/>
      <c r="D932" s="234"/>
      <c r="E932" s="241"/>
      <c r="F932" s="235"/>
    </row>
    <row r="933" spans="1:6">
      <c r="A933" s="232"/>
      <c r="B933" s="233"/>
      <c r="C933" s="234"/>
      <c r="D933" s="234"/>
      <c r="E933" s="241"/>
      <c r="F933" s="235"/>
    </row>
    <row r="934" spans="1:6">
      <c r="A934" s="232"/>
      <c r="B934" s="233"/>
      <c r="C934" s="234"/>
      <c r="D934" s="234"/>
      <c r="E934" s="241"/>
      <c r="F934" s="235"/>
    </row>
    <row r="935" spans="1:6">
      <c r="A935" s="232"/>
      <c r="B935" s="233"/>
      <c r="C935" s="234"/>
      <c r="D935" s="234"/>
      <c r="E935" s="241"/>
      <c r="F935" s="235"/>
    </row>
    <row r="936" spans="1:6">
      <c r="A936" s="232"/>
      <c r="B936" s="233"/>
      <c r="C936" s="234"/>
      <c r="D936" s="234"/>
      <c r="E936" s="241"/>
      <c r="F936" s="235"/>
    </row>
    <row r="937" spans="1:6">
      <c r="A937" s="232"/>
      <c r="B937" s="233"/>
      <c r="C937" s="234"/>
      <c r="D937" s="234"/>
      <c r="E937" s="241"/>
      <c r="F937" s="235"/>
    </row>
    <row r="938" spans="1:6">
      <c r="A938" s="232"/>
      <c r="B938" s="233"/>
      <c r="C938" s="234"/>
      <c r="D938" s="234"/>
      <c r="E938" s="241"/>
      <c r="F938" s="235"/>
    </row>
    <row r="939" spans="1:6">
      <c r="A939" s="232"/>
      <c r="B939" s="233"/>
      <c r="C939" s="234"/>
      <c r="D939" s="234"/>
      <c r="E939" s="241"/>
      <c r="F939" s="235"/>
    </row>
    <row r="940" spans="1:6">
      <c r="A940" s="232"/>
      <c r="B940" s="233"/>
      <c r="C940" s="234"/>
      <c r="D940" s="234"/>
      <c r="E940" s="241"/>
      <c r="F940" s="235"/>
    </row>
    <row r="941" spans="1:6">
      <c r="A941" s="232"/>
      <c r="B941" s="233"/>
      <c r="C941" s="234"/>
      <c r="D941" s="234"/>
      <c r="E941" s="241"/>
      <c r="F941" s="235"/>
    </row>
    <row r="942" spans="1:6">
      <c r="A942" s="232"/>
      <c r="B942" s="233"/>
      <c r="C942" s="234"/>
      <c r="D942" s="234"/>
      <c r="E942" s="241"/>
      <c r="F942" s="235"/>
    </row>
    <row r="943" spans="1:6">
      <c r="A943" s="232"/>
      <c r="B943" s="233"/>
      <c r="C943" s="234"/>
      <c r="D943" s="234"/>
      <c r="E943" s="241"/>
      <c r="F943" s="235"/>
    </row>
    <row r="944" spans="1:6">
      <c r="A944" s="232"/>
      <c r="B944" s="233"/>
      <c r="C944" s="234"/>
      <c r="D944" s="234"/>
      <c r="E944" s="241"/>
      <c r="F944" s="235"/>
    </row>
    <row r="945" spans="1:6">
      <c r="A945" s="232"/>
      <c r="B945" s="233"/>
      <c r="C945" s="234"/>
      <c r="D945" s="234"/>
      <c r="E945" s="241"/>
      <c r="F945" s="235"/>
    </row>
    <row r="946" spans="1:6">
      <c r="A946" s="232"/>
      <c r="B946" s="233"/>
      <c r="C946" s="234"/>
      <c r="D946" s="234"/>
      <c r="E946" s="241"/>
      <c r="F946" s="235"/>
    </row>
    <row r="947" spans="1:6">
      <c r="A947" s="232"/>
      <c r="B947" s="233"/>
      <c r="C947" s="234"/>
      <c r="D947" s="234"/>
      <c r="E947" s="241"/>
      <c r="F947" s="235"/>
    </row>
    <row r="948" spans="1:6">
      <c r="A948" s="232"/>
      <c r="B948" s="233"/>
      <c r="C948" s="234"/>
      <c r="D948" s="234"/>
      <c r="E948" s="241"/>
      <c r="F948" s="235"/>
    </row>
    <row r="949" spans="1:6">
      <c r="A949" s="232"/>
      <c r="B949" s="233"/>
      <c r="C949" s="234"/>
      <c r="D949" s="234"/>
      <c r="E949" s="241"/>
      <c r="F949" s="235"/>
    </row>
    <row r="950" spans="1:6">
      <c r="A950" s="232"/>
      <c r="B950" s="233"/>
      <c r="C950" s="234"/>
      <c r="D950" s="234"/>
      <c r="E950" s="241"/>
      <c r="F950" s="235"/>
    </row>
    <row r="951" spans="1:6">
      <c r="A951" s="232"/>
      <c r="B951" s="233"/>
      <c r="C951" s="234"/>
      <c r="D951" s="234"/>
      <c r="E951" s="241"/>
      <c r="F951" s="235"/>
    </row>
    <row r="952" spans="1:6">
      <c r="A952" s="232"/>
      <c r="B952" s="233"/>
      <c r="C952" s="234"/>
      <c r="D952" s="234"/>
      <c r="E952" s="241"/>
      <c r="F952" s="235"/>
    </row>
    <row r="953" spans="1:6">
      <c r="A953" s="232"/>
      <c r="B953" s="233"/>
      <c r="C953" s="234"/>
      <c r="D953" s="234"/>
      <c r="E953" s="241"/>
      <c r="F953" s="235"/>
    </row>
    <row r="954" spans="1:6">
      <c r="A954" s="232"/>
      <c r="B954" s="233"/>
      <c r="C954" s="234"/>
      <c r="D954" s="234"/>
      <c r="E954" s="241"/>
      <c r="F954" s="235"/>
    </row>
    <row r="955" spans="1:6">
      <c r="A955" s="232"/>
      <c r="B955" s="233"/>
      <c r="C955" s="234"/>
      <c r="D955" s="234"/>
      <c r="E955" s="241"/>
      <c r="F955" s="235"/>
    </row>
    <row r="956" spans="1:6">
      <c r="A956" s="232"/>
      <c r="B956" s="233"/>
      <c r="C956" s="234"/>
      <c r="D956" s="234"/>
      <c r="E956" s="241"/>
      <c r="F956" s="235"/>
    </row>
    <row r="957" spans="1:6">
      <c r="A957" s="232"/>
      <c r="B957" s="233"/>
      <c r="C957" s="234"/>
      <c r="D957" s="234"/>
      <c r="E957" s="241"/>
      <c r="F957" s="235"/>
    </row>
    <row r="958" spans="1:6">
      <c r="A958" s="232"/>
      <c r="B958" s="233"/>
      <c r="C958" s="234"/>
      <c r="D958" s="234"/>
      <c r="E958" s="241"/>
      <c r="F958" s="235"/>
    </row>
    <row r="959" spans="1:6">
      <c r="A959" s="232"/>
      <c r="B959" s="233"/>
      <c r="C959" s="234"/>
      <c r="D959" s="234"/>
      <c r="E959" s="241"/>
      <c r="F959" s="235"/>
    </row>
    <row r="960" spans="1:6">
      <c r="A960" s="232"/>
      <c r="B960" s="233"/>
      <c r="C960" s="234"/>
      <c r="D960" s="234"/>
      <c r="E960" s="241"/>
      <c r="F960" s="235"/>
    </row>
    <row r="961" spans="1:6">
      <c r="A961" s="232"/>
      <c r="B961" s="233"/>
      <c r="C961" s="234"/>
      <c r="D961" s="234"/>
      <c r="E961" s="241"/>
      <c r="F961" s="235"/>
    </row>
    <row r="962" spans="1:6">
      <c r="A962" s="232"/>
      <c r="B962" s="233"/>
      <c r="C962" s="234"/>
      <c r="D962" s="234"/>
      <c r="E962" s="241"/>
      <c r="F962" s="235"/>
    </row>
    <row r="963" spans="1:6">
      <c r="A963" s="232"/>
      <c r="B963" s="233"/>
      <c r="C963" s="234"/>
      <c r="D963" s="234"/>
      <c r="E963" s="241"/>
      <c r="F963" s="235"/>
    </row>
    <row r="964" spans="1:6">
      <c r="A964" s="232"/>
      <c r="B964" s="233"/>
      <c r="C964" s="234"/>
      <c r="D964" s="234"/>
      <c r="E964" s="241"/>
      <c r="F964" s="235"/>
    </row>
    <row r="965" spans="1:6">
      <c r="A965" s="232"/>
      <c r="B965" s="233"/>
      <c r="C965" s="234"/>
      <c r="D965" s="234"/>
      <c r="E965" s="241"/>
      <c r="F965" s="235"/>
    </row>
    <row r="966" spans="1:6">
      <c r="A966" s="232"/>
      <c r="B966" s="233"/>
      <c r="C966" s="234"/>
      <c r="D966" s="234"/>
      <c r="E966" s="241"/>
      <c r="F966" s="235"/>
    </row>
    <row r="967" spans="1:6">
      <c r="A967" s="232"/>
      <c r="B967" s="233"/>
      <c r="C967" s="234"/>
      <c r="D967" s="234"/>
      <c r="E967" s="241"/>
      <c r="F967" s="235"/>
    </row>
    <row r="968" spans="1:6">
      <c r="A968" s="232"/>
      <c r="B968" s="233"/>
      <c r="C968" s="234"/>
      <c r="D968" s="234"/>
      <c r="E968" s="241"/>
      <c r="F968" s="235"/>
    </row>
    <row r="969" spans="1:6">
      <c r="A969" s="232"/>
      <c r="B969" s="233"/>
      <c r="C969" s="234"/>
      <c r="D969" s="234"/>
      <c r="E969" s="241"/>
      <c r="F969" s="235"/>
    </row>
    <row r="970" spans="1:6">
      <c r="A970" s="232"/>
      <c r="B970" s="233"/>
      <c r="C970" s="234"/>
      <c r="D970" s="234"/>
      <c r="E970" s="241"/>
      <c r="F970" s="235"/>
    </row>
    <row r="971" spans="1:6">
      <c r="A971" s="232"/>
      <c r="B971" s="233"/>
      <c r="C971" s="234"/>
      <c r="D971" s="234"/>
      <c r="E971" s="241"/>
      <c r="F971" s="235"/>
    </row>
    <row r="972" spans="1:6">
      <c r="A972" s="232"/>
      <c r="B972" s="233"/>
      <c r="C972" s="234"/>
      <c r="D972" s="234"/>
      <c r="E972" s="241"/>
      <c r="F972" s="235"/>
    </row>
    <row r="973" spans="1:6">
      <c r="A973" s="232"/>
      <c r="B973" s="233"/>
      <c r="C973" s="234"/>
      <c r="D973" s="234"/>
      <c r="E973" s="241"/>
      <c r="F973" s="235"/>
    </row>
    <row r="974" spans="1:6">
      <c r="A974" s="232"/>
      <c r="B974" s="233"/>
      <c r="C974" s="234"/>
      <c r="D974" s="234"/>
      <c r="E974" s="241"/>
      <c r="F974" s="235"/>
    </row>
    <row r="975" spans="1:6">
      <c r="A975" s="232"/>
      <c r="B975" s="233"/>
      <c r="C975" s="234"/>
      <c r="D975" s="234"/>
      <c r="E975" s="241"/>
      <c r="F975" s="235"/>
    </row>
    <row r="976" spans="1:6">
      <c r="A976" s="232"/>
      <c r="B976" s="233"/>
      <c r="C976" s="234"/>
      <c r="D976" s="234"/>
      <c r="E976" s="241"/>
      <c r="F976" s="235"/>
    </row>
    <row r="977" spans="1:6">
      <c r="A977" s="232"/>
      <c r="B977" s="233"/>
      <c r="C977" s="234"/>
      <c r="D977" s="234"/>
      <c r="E977" s="241"/>
      <c r="F977" s="235"/>
    </row>
    <row r="978" spans="1:6">
      <c r="A978" s="232"/>
      <c r="B978" s="233"/>
      <c r="C978" s="234"/>
      <c r="D978" s="234"/>
      <c r="E978" s="241"/>
      <c r="F978" s="235"/>
    </row>
    <row r="979" spans="1:6">
      <c r="A979" s="232"/>
      <c r="B979" s="233"/>
      <c r="C979" s="234"/>
      <c r="D979" s="234"/>
      <c r="E979" s="241"/>
      <c r="F979" s="235"/>
    </row>
    <row r="980" spans="1:6">
      <c r="A980" s="232"/>
      <c r="B980" s="233"/>
      <c r="C980" s="234"/>
      <c r="D980" s="234"/>
      <c r="E980" s="241"/>
      <c r="F980" s="235"/>
    </row>
    <row r="981" spans="1:6">
      <c r="A981" s="232"/>
      <c r="B981" s="233"/>
      <c r="C981" s="234"/>
      <c r="D981" s="234"/>
      <c r="E981" s="241"/>
      <c r="F981" s="235"/>
    </row>
    <row r="982" spans="1:6">
      <c r="A982" s="232"/>
      <c r="B982" s="233"/>
      <c r="C982" s="234"/>
      <c r="D982" s="234"/>
      <c r="E982" s="241"/>
      <c r="F982" s="235"/>
    </row>
    <row r="983" spans="1:6">
      <c r="A983" s="232"/>
      <c r="B983" s="233"/>
      <c r="C983" s="234"/>
      <c r="D983" s="234"/>
      <c r="E983" s="241"/>
      <c r="F983" s="235"/>
    </row>
    <row r="984" spans="1:6">
      <c r="A984" s="232"/>
      <c r="B984" s="233"/>
      <c r="C984" s="234"/>
      <c r="D984" s="234"/>
      <c r="E984" s="241"/>
      <c r="F984" s="235"/>
    </row>
    <row r="985" spans="1:6">
      <c r="A985" s="232"/>
      <c r="B985" s="233"/>
      <c r="C985" s="234"/>
      <c r="D985" s="234"/>
      <c r="E985" s="241"/>
      <c r="F985" s="235"/>
    </row>
    <row r="986" spans="1:6">
      <c r="A986" s="232"/>
      <c r="B986" s="233"/>
      <c r="C986" s="234"/>
      <c r="D986" s="234"/>
      <c r="E986" s="241"/>
      <c r="F986" s="235"/>
    </row>
    <row r="987" spans="1:6">
      <c r="A987" s="232"/>
      <c r="B987" s="233"/>
      <c r="C987" s="234"/>
      <c r="D987" s="234"/>
      <c r="E987" s="241"/>
      <c r="F987" s="235"/>
    </row>
    <row r="988" spans="1:6">
      <c r="A988" s="232"/>
      <c r="B988" s="233"/>
      <c r="C988" s="234"/>
      <c r="D988" s="234"/>
      <c r="E988" s="241"/>
      <c r="F988" s="235"/>
    </row>
    <row r="989" spans="1:6">
      <c r="A989" s="232"/>
      <c r="B989" s="233"/>
      <c r="C989" s="234"/>
      <c r="D989" s="234"/>
      <c r="E989" s="241"/>
      <c r="F989" s="235"/>
    </row>
    <row r="990" spans="1:6">
      <c r="A990" s="232"/>
      <c r="B990" s="233"/>
      <c r="C990" s="234"/>
      <c r="D990" s="234"/>
      <c r="E990" s="241"/>
      <c r="F990" s="235"/>
    </row>
    <row r="991" spans="1:6">
      <c r="A991" s="232"/>
      <c r="B991" s="233"/>
      <c r="C991" s="234"/>
      <c r="D991" s="234"/>
      <c r="E991" s="241"/>
      <c r="F991" s="235"/>
    </row>
    <row r="992" spans="1:6">
      <c r="A992" s="232"/>
      <c r="B992" s="233"/>
      <c r="C992" s="234"/>
      <c r="D992" s="234"/>
      <c r="E992" s="241"/>
      <c r="F992" s="235"/>
    </row>
    <row r="993" spans="1:6">
      <c r="A993" s="232"/>
      <c r="B993" s="233"/>
      <c r="C993" s="234"/>
      <c r="D993" s="234"/>
      <c r="E993" s="241"/>
      <c r="F993" s="235"/>
    </row>
    <row r="994" spans="1:6">
      <c r="A994" s="232"/>
      <c r="B994" s="233"/>
      <c r="C994" s="234"/>
      <c r="D994" s="234"/>
      <c r="E994" s="241"/>
      <c r="F994" s="235"/>
    </row>
    <row r="995" spans="1:6">
      <c r="A995" s="232"/>
      <c r="B995" s="233"/>
      <c r="C995" s="234"/>
      <c r="D995" s="234"/>
      <c r="E995" s="241"/>
      <c r="F995" s="235"/>
    </row>
    <row r="996" spans="1:6">
      <c r="A996" s="232"/>
      <c r="B996" s="233"/>
      <c r="C996" s="234"/>
      <c r="D996" s="234"/>
      <c r="E996" s="241"/>
      <c r="F996" s="235"/>
    </row>
    <row r="997" spans="1:6">
      <c r="A997" s="232"/>
      <c r="B997" s="233"/>
      <c r="C997" s="234"/>
      <c r="D997" s="234"/>
      <c r="E997" s="241"/>
      <c r="F997" s="235"/>
    </row>
    <row r="998" spans="1:6">
      <c r="A998" s="232"/>
      <c r="B998" s="233"/>
      <c r="C998" s="234"/>
      <c r="D998" s="234"/>
      <c r="E998" s="241"/>
      <c r="F998" s="235"/>
    </row>
    <row r="999" spans="1:6">
      <c r="A999" s="232"/>
      <c r="B999" s="233"/>
      <c r="C999" s="234"/>
      <c r="D999" s="234"/>
      <c r="E999" s="241"/>
      <c r="F999" s="235"/>
    </row>
    <row r="1000" spans="1:6">
      <c r="A1000" s="232"/>
      <c r="B1000" s="233"/>
      <c r="C1000" s="234"/>
      <c r="D1000" s="234"/>
      <c r="E1000" s="241"/>
      <c r="F1000" s="235"/>
    </row>
    <row r="1001" spans="1:6">
      <c r="A1001" s="232"/>
      <c r="B1001" s="233"/>
      <c r="C1001" s="234"/>
      <c r="D1001" s="234"/>
      <c r="E1001" s="241"/>
      <c r="F1001" s="235"/>
    </row>
    <row r="1002" spans="1:6">
      <c r="A1002" s="232"/>
      <c r="B1002" s="233"/>
      <c r="C1002" s="234"/>
      <c r="D1002" s="234"/>
      <c r="E1002" s="241"/>
      <c r="F1002" s="235"/>
    </row>
    <row r="1003" spans="1:6">
      <c r="A1003" s="232"/>
      <c r="B1003" s="233"/>
      <c r="C1003" s="234"/>
      <c r="D1003" s="234"/>
      <c r="E1003" s="241"/>
      <c r="F1003" s="235"/>
    </row>
    <row r="1004" spans="1:6">
      <c r="A1004" s="232"/>
      <c r="B1004" s="233"/>
      <c r="C1004" s="234"/>
      <c r="D1004" s="234"/>
      <c r="E1004" s="241"/>
      <c r="F1004" s="235"/>
    </row>
    <row r="1005" spans="1:6">
      <c r="A1005" s="232"/>
      <c r="B1005" s="233"/>
      <c r="C1005" s="234"/>
      <c r="D1005" s="234"/>
      <c r="E1005" s="241"/>
      <c r="F1005" s="235"/>
    </row>
    <row r="1006" spans="1:6">
      <c r="A1006" s="232"/>
      <c r="B1006" s="233"/>
      <c r="C1006" s="234"/>
      <c r="D1006" s="234"/>
      <c r="E1006" s="241"/>
      <c r="F1006" s="235"/>
    </row>
  </sheetData>
  <mergeCells count="4">
    <mergeCell ref="A1:M1"/>
    <mergeCell ref="E3:F3"/>
    <mergeCell ref="A7:F7"/>
    <mergeCell ref="H7:M7"/>
  </mergeCells>
  <dataValidations count="1">
    <dataValidation type="list" allowBlank="1" showInputMessage="1" showErrorMessage="1" sqref="F5">
      <formula1>Categories</formula1>
    </dataValidation>
  </dataValidations>
  <pageMargins left="0.7" right="0.7" top="0.75" bottom="0.75" header="0.3" footer="0.3"/>
  <pageSetup paperSize="9" orientation="portrait" horizontalDpi="0" verticalDpi="0" r:id="rId1"/>
  <drawing r:id="rId2"/>
  <legacyDrawing r:id="rId3"/>
  <controls>
    <mc:AlternateContent xmlns:mc="http://schemas.openxmlformats.org/markup-compatibility/2006">
      <mc:Choice Requires="x14">
        <control shapeId="7169" r:id="rId4" name="Rechercher">
          <controlPr defaultSize="0" autoLine="0" r:id="rId5">
            <anchor moveWithCells="1">
              <from>
                <xdr:col>7</xdr:col>
                <xdr:colOff>0</xdr:colOff>
                <xdr:row>3</xdr:row>
                <xdr:rowOff>0</xdr:rowOff>
              </from>
              <to>
                <xdr:col>10</xdr:col>
                <xdr:colOff>66675</xdr:colOff>
                <xdr:row>4</xdr:row>
                <xdr:rowOff>152400</xdr:rowOff>
              </to>
            </anchor>
          </controlPr>
        </control>
      </mc:Choice>
      <mc:Fallback>
        <control shapeId="7169" r:id="rId4" name="Rechercher"/>
      </mc:Fallback>
    </mc:AlternateContent>
    <mc:AlternateContent xmlns:mc="http://schemas.openxmlformats.org/markup-compatibility/2006">
      <mc:Choice Requires="x14">
        <control shapeId="7171" r:id="rId6" name="Button 3">
          <controlPr defaultSize="0" print="0" autoFill="0" autoPict="0" macro="[0]!rechercher">
            <anchor moveWithCells="1" sizeWithCells="1">
              <from>
                <xdr:col>10</xdr:col>
                <xdr:colOff>628650</xdr:colOff>
                <xdr:row>2</xdr:row>
                <xdr:rowOff>57150</xdr:rowOff>
              </from>
              <to>
                <xdr:col>11</xdr:col>
                <xdr:colOff>1295400</xdr:colOff>
                <xdr:row>5</xdr:row>
                <xdr:rowOff>9525</xdr:rowOff>
              </to>
            </anchor>
          </controlPr>
        </control>
      </mc:Choice>
    </mc:AlternateContent>
  </control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1056"/>
  <sheetViews>
    <sheetView workbookViewId="0">
      <pane ySplit="1" topLeftCell="A2" activePane="bottomLeft" state="frozen"/>
      <selection pane="bottomLeft" activeCell="C47" sqref="C47"/>
    </sheetView>
  </sheetViews>
  <sheetFormatPr baseColWidth="10" defaultColWidth="15.140625" defaultRowHeight="15.75" customHeight="1"/>
  <cols>
    <col min="1" max="1" width="10.28515625" bestFit="1" customWidth="1"/>
    <col min="2" max="2" width="9.42578125" customWidth="1"/>
    <col min="3" max="3" width="10.28515625" customWidth="1"/>
    <col min="4" max="4" width="18.7109375" customWidth="1"/>
    <col min="5" max="5" width="11.5703125" customWidth="1"/>
    <col min="6" max="6" width="19.28515625" customWidth="1"/>
    <col min="7" max="7" width="18.7109375" customWidth="1"/>
    <col min="8" max="8" width="11.42578125" customWidth="1"/>
    <col min="9" max="9" width="10.28515625" customWidth="1"/>
    <col min="10" max="10" width="37" customWidth="1"/>
  </cols>
  <sheetData>
    <row r="1" spans="1:10" ht="31.5" customHeight="1">
      <c r="A1" s="2" t="s">
        <v>1</v>
      </c>
      <c r="B1" s="4" t="s">
        <v>3</v>
      </c>
      <c r="C1" s="6" t="s">
        <v>2</v>
      </c>
      <c r="D1" s="6" t="s">
        <v>4</v>
      </c>
      <c r="E1" s="8" t="s">
        <v>6</v>
      </c>
      <c r="F1" s="6" t="s">
        <v>2</v>
      </c>
      <c r="G1" s="6" t="s">
        <v>4</v>
      </c>
      <c r="H1" s="10" t="s">
        <v>8</v>
      </c>
      <c r="I1" s="12" t="s">
        <v>10</v>
      </c>
      <c r="J1" s="14" t="s">
        <v>13</v>
      </c>
    </row>
    <row r="2" spans="1:10" ht="15" customHeight="1">
      <c r="A2" s="21">
        <v>42675</v>
      </c>
      <c r="B2" s="23">
        <v>500</v>
      </c>
      <c r="C2" s="29" t="str">
        <f>IF(ISBLANK(B2),"",VLOOKUP(B2,'ADHERENTS '!A:I,2))</f>
        <v>LS</v>
      </c>
      <c r="D2" s="29">
        <f>IF(ISBLANK(B2),"",VLOOKUP(B2,'ADHERENTS '!A:I,3))</f>
        <v>0</v>
      </c>
      <c r="E2" s="31">
        <v>21</v>
      </c>
      <c r="F2" s="29" t="str">
        <f>IF(ISBLANK(E2),"",VLOOKUP(E2,'ADHERENTS '!A:I,2))</f>
        <v>LAFFITE</v>
      </c>
      <c r="G2" s="29" t="str">
        <f>IF(ISBLANK(E2),"",VLOOKUP(E2,'ADHERENTS '!A:I,3))</f>
        <v>Bernard</v>
      </c>
      <c r="H2" s="23">
        <v>500</v>
      </c>
      <c r="I2" s="12" t="s">
        <v>20</v>
      </c>
      <c r="J2" s="36" t="s">
        <v>21</v>
      </c>
    </row>
    <row r="3" spans="1:10" ht="15" customHeight="1">
      <c r="A3" s="38">
        <v>42675</v>
      </c>
      <c r="B3" s="23"/>
      <c r="C3" s="29" t="str">
        <f>IF(ISBLANK(B3),"",VLOOKUP(B3,'ADHERENTS '!A:I,2))</f>
        <v/>
      </c>
      <c r="D3" s="29" t="str">
        <f>IF(ISBLANK(B3),"",VLOOKUP(B3,'ADHERENTS '!A:I,3))</f>
        <v/>
      </c>
      <c r="E3" s="31">
        <v>500</v>
      </c>
      <c r="F3" s="29" t="str">
        <f>IF(ISBLANK(E3),"",VLOOKUP(E3,'ADHERENTS '!A:I,2))</f>
        <v>LS</v>
      </c>
      <c r="G3" s="29">
        <f>IF(ISBLANK(E3),"",VLOOKUP(E3,'ADHERENTS '!A:I,3))</f>
        <v>0</v>
      </c>
      <c r="H3" s="23">
        <v>240</v>
      </c>
      <c r="I3" s="12" t="s">
        <v>20</v>
      </c>
      <c r="J3" s="36" t="s">
        <v>27</v>
      </c>
    </row>
    <row r="4" spans="1:10" ht="15" customHeight="1">
      <c r="A4" s="21">
        <v>42675</v>
      </c>
      <c r="B4" s="23"/>
      <c r="C4" s="29" t="str">
        <f>IF(ISBLANK(B4),"",VLOOKUP(B4,'ADHERENTS '!A:I,2))</f>
        <v/>
      </c>
      <c r="D4" s="29" t="str">
        <f>IF(ISBLANK(B4),"",VLOOKUP(B4,'ADHERENTS '!A:I,3))</f>
        <v/>
      </c>
      <c r="E4" s="31">
        <v>500</v>
      </c>
      <c r="F4" s="29" t="str">
        <f>IF(ISBLANK(E4),"",VLOOKUP(E4,'ADHERENTS '!A:I,2))</f>
        <v>LS</v>
      </c>
      <c r="G4" s="29">
        <f>IF(ISBLANK(E4),"",VLOOKUP(E4,'ADHERENTS '!A:I,3))</f>
        <v>0</v>
      </c>
      <c r="H4" s="23">
        <v>470</v>
      </c>
      <c r="I4" s="12" t="s">
        <v>20</v>
      </c>
      <c r="J4" s="36" t="s">
        <v>40</v>
      </c>
    </row>
    <row r="5" spans="1:10" ht="15" customHeight="1">
      <c r="A5" s="21">
        <v>42675</v>
      </c>
      <c r="B5" s="23"/>
      <c r="C5" s="29" t="str">
        <f>IF(ISBLANK(B5),"",VLOOKUP(B5,'ADHERENTS '!A:I,2))</f>
        <v/>
      </c>
      <c r="D5" s="29" t="str">
        <f>IF(ISBLANK(B5),"",VLOOKUP(B5,'ADHERENTS '!A:I,3))</f>
        <v/>
      </c>
      <c r="E5" s="31">
        <v>500</v>
      </c>
      <c r="F5" s="29" t="str">
        <f>IF(ISBLANK(E5),"",VLOOKUP(E5,'ADHERENTS '!A:I,2))</f>
        <v>LS</v>
      </c>
      <c r="G5" s="29">
        <f>IF(ISBLANK(E5),"",VLOOKUP(E5,'ADHERENTS '!A:I,3))</f>
        <v>0</v>
      </c>
      <c r="H5" s="23">
        <v>570</v>
      </c>
      <c r="I5" s="12" t="s">
        <v>20</v>
      </c>
      <c r="J5" s="36" t="s">
        <v>58</v>
      </c>
    </row>
    <row r="6" spans="1:10" ht="15" customHeight="1">
      <c r="A6" s="21">
        <v>42675</v>
      </c>
      <c r="B6" s="23">
        <v>500</v>
      </c>
      <c r="C6" s="29" t="str">
        <f>IF(ISBLANK(B6),"",VLOOKUP(B6,'ADHERENTS '!A:I,2))</f>
        <v>LS</v>
      </c>
      <c r="D6" s="29">
        <f>IF(ISBLANK(B6),"",VLOOKUP(B6,'ADHERENTS '!A:I,3))</f>
        <v>0</v>
      </c>
      <c r="E6" s="31">
        <v>40</v>
      </c>
      <c r="F6" s="29" t="str">
        <f>IF(ISBLANK(E6),"",VLOOKUP(E6,'ADHERENTS '!A:I,2))</f>
        <v>LACOUR</v>
      </c>
      <c r="G6" s="29" t="str">
        <f>IF(ISBLANK(E6),"",VLOOKUP(E6,'ADHERENTS '!A:I,3))</f>
        <v>Jean-Paul</v>
      </c>
      <c r="H6" s="23">
        <v>350</v>
      </c>
      <c r="I6" s="12" t="s">
        <v>20</v>
      </c>
      <c r="J6" s="36" t="s">
        <v>84</v>
      </c>
    </row>
    <row r="7" spans="1:10" ht="15" customHeight="1">
      <c r="A7" s="21">
        <v>42675</v>
      </c>
      <c r="B7" s="23"/>
      <c r="C7" s="29" t="str">
        <f>IF(ISBLANK(B7),"",VLOOKUP(B7,'ADHERENTS '!A:I,2))</f>
        <v/>
      </c>
      <c r="D7" s="29" t="str">
        <f>IF(ISBLANK(B7),"",VLOOKUP(B7,'ADHERENTS '!A:I,3))</f>
        <v/>
      </c>
      <c r="E7" s="31">
        <v>500</v>
      </c>
      <c r="F7" s="29" t="str">
        <f>IF(ISBLANK(E7),"",VLOOKUP(E7,'ADHERENTS '!A:I,2))</f>
        <v>LS</v>
      </c>
      <c r="G7" s="29">
        <f>IF(ISBLANK(E7),"",VLOOKUP(E7,'ADHERENTS '!A:I,3))</f>
        <v>0</v>
      </c>
      <c r="H7" s="23">
        <v>270</v>
      </c>
      <c r="I7" s="12" t="s">
        <v>20</v>
      </c>
      <c r="J7" s="36" t="s">
        <v>92</v>
      </c>
    </row>
    <row r="8" spans="1:10" ht="15" customHeight="1">
      <c r="A8" s="23" t="s">
        <v>94</v>
      </c>
      <c r="B8" s="23">
        <v>300</v>
      </c>
      <c r="C8" s="29" t="str">
        <f>IF(ISBLANK(B8),"",VLOOKUP(B8,'ADHERENTS '!A:I,2))</f>
        <v>CARNET</v>
      </c>
      <c r="D8" s="29" t="str">
        <f>IF(ISBLANK(B8),"",VLOOKUP(B8,'ADHERENTS '!A:I,3))</f>
        <v>VOYAGE</v>
      </c>
      <c r="E8" s="31">
        <v>1</v>
      </c>
      <c r="F8" s="29">
        <f>IF(ISBLANK(E8),"",VLOOKUP(E8,'ADHERENTS '!A:I,2))</f>
        <v>0</v>
      </c>
      <c r="G8" s="29">
        <f>IF(ISBLANK(E8),"",VLOOKUP(E8,'ADHERENTS '!A:I,3))</f>
        <v>0</v>
      </c>
      <c r="H8" s="23">
        <v>120</v>
      </c>
      <c r="I8" s="12" t="s">
        <v>20</v>
      </c>
      <c r="J8" s="36" t="s">
        <v>103</v>
      </c>
    </row>
    <row r="9" spans="1:10" ht="15" customHeight="1">
      <c r="A9" s="23" t="s">
        <v>104</v>
      </c>
      <c r="B9" s="23">
        <v>3</v>
      </c>
      <c r="C9" s="29" t="str">
        <f>IF(ISBLANK(B9),"",VLOOKUP(B9,'ADHERENTS '!A:I,2))</f>
        <v>THIBAULT</v>
      </c>
      <c r="D9" s="29" t="str">
        <f>IF(ISBLANK(B9),"",VLOOKUP(B9,'ADHERENTS '!A:I,3))</f>
        <v>Muriel</v>
      </c>
      <c r="E9" s="31">
        <v>39</v>
      </c>
      <c r="F9" s="29" t="str">
        <f>IF(ISBLANK(E9),"",VLOOKUP(E9,'ADHERENTS '!A:I,2))</f>
        <v>PHILIPPOT</v>
      </c>
      <c r="G9" s="29" t="str">
        <f>IF(ISBLANK(E9),"",VLOOKUP(E9,'ADHERENTS '!A:I,3))</f>
        <v>Lucien</v>
      </c>
      <c r="H9" s="23">
        <v>60</v>
      </c>
      <c r="I9" s="12" t="s">
        <v>20</v>
      </c>
      <c r="J9" s="36" t="s">
        <v>111</v>
      </c>
    </row>
    <row r="10" spans="1:10" ht="15" customHeight="1">
      <c r="A10" s="23" t="s">
        <v>112</v>
      </c>
      <c r="B10" s="23">
        <v>500</v>
      </c>
      <c r="C10" s="29" t="str">
        <f>IF(ISBLANK(B10),"",VLOOKUP(B10,'ADHERENTS '!A:I,2))</f>
        <v>LS</v>
      </c>
      <c r="D10" s="29">
        <f>IF(ISBLANK(B10),"",VLOOKUP(B10,'ADHERENTS '!A:I,3))</f>
        <v>0</v>
      </c>
      <c r="E10" s="31">
        <v>46</v>
      </c>
      <c r="F10" s="29" t="str">
        <f>IF(ISBLANK(E10),"",VLOOKUP(E10,'ADHERENTS '!A:I,2))</f>
        <v>ADOFF</v>
      </c>
      <c r="G10" s="29" t="str">
        <f>IF(ISBLANK(E10),"",VLOOKUP(E10,'ADHERENTS '!A:I,3))</f>
        <v>ANDRE</v>
      </c>
      <c r="H10" s="23">
        <v>500</v>
      </c>
      <c r="I10" s="12" t="s">
        <v>20</v>
      </c>
      <c r="J10" s="36" t="s">
        <v>114</v>
      </c>
    </row>
    <row r="11" spans="1:10" ht="15" customHeight="1">
      <c r="A11" s="23" t="s">
        <v>112</v>
      </c>
      <c r="B11" s="23"/>
      <c r="C11" s="29" t="str">
        <f>IF(ISBLANK(B11),"",VLOOKUP(B11,'ADHERENTS '!A:I,2))</f>
        <v/>
      </c>
      <c r="D11" s="29" t="str">
        <f>IF(ISBLANK(B11),"",VLOOKUP(B11,'ADHERENTS '!A:I,3))</f>
        <v/>
      </c>
      <c r="E11" s="31">
        <v>500</v>
      </c>
      <c r="F11" s="29" t="str">
        <f>IF(ISBLANK(E11),"",VLOOKUP(E11,'ADHERENTS '!A:I,2))</f>
        <v>LS</v>
      </c>
      <c r="G11" s="29">
        <f>IF(ISBLANK(E11),"",VLOOKUP(E11,'ADHERENTS '!A:I,3))</f>
        <v>0</v>
      </c>
      <c r="H11" s="23">
        <v>500</v>
      </c>
      <c r="I11" s="12" t="s">
        <v>20</v>
      </c>
      <c r="J11" s="36" t="s">
        <v>115</v>
      </c>
    </row>
    <row r="12" spans="1:10" ht="15" customHeight="1">
      <c r="A12" s="21">
        <v>42584</v>
      </c>
      <c r="B12" s="23">
        <v>26</v>
      </c>
      <c r="C12" s="29" t="str">
        <f>IF(ISBLANK(B12),"",VLOOKUP(B12,'ADHERENTS '!A:I,2))</f>
        <v>GUILLON</v>
      </c>
      <c r="D12" s="29" t="str">
        <f>IF(ISBLANK(B12),"",VLOOKUP(B12,'ADHERENTS '!A:I,3))</f>
        <v>Delphine</v>
      </c>
      <c r="E12" s="31">
        <v>10</v>
      </c>
      <c r="F12" s="29" t="str">
        <f>IF(ISBLANK(E12),"",VLOOKUP(E12,'ADHERENTS '!A:I,2))</f>
        <v>RHODES</v>
      </c>
      <c r="G12" s="29" t="str">
        <f>IF(ISBLANK(E12),"",VLOOKUP(E12,'ADHERENTS '!A:I,3))</f>
        <v>Micheline</v>
      </c>
      <c r="H12" s="23">
        <v>60</v>
      </c>
      <c r="I12" s="12" t="s">
        <v>20</v>
      </c>
      <c r="J12" s="36" t="s">
        <v>123</v>
      </c>
    </row>
    <row r="13" spans="1:10" ht="15" customHeight="1">
      <c r="A13" s="21">
        <v>42584</v>
      </c>
      <c r="B13" s="23">
        <v>22</v>
      </c>
      <c r="C13" s="29" t="str">
        <f>IF(ISBLANK(B13),"",VLOOKUP(B13,'ADHERENTS '!A:I,2))</f>
        <v>MERY</v>
      </c>
      <c r="D13" s="29" t="str">
        <f>IF(ISBLANK(B13),"",VLOOKUP(B13,'ADHERENTS '!A:I,3))</f>
        <v>Nicole</v>
      </c>
      <c r="E13" s="31">
        <v>26</v>
      </c>
      <c r="F13" s="29" t="str">
        <f>IF(ISBLANK(E13),"",VLOOKUP(E13,'ADHERENTS '!A:I,2))</f>
        <v>GUILLON</v>
      </c>
      <c r="G13" s="29" t="str">
        <f>IF(ISBLANK(E13),"",VLOOKUP(E13,'ADHERENTS '!A:I,3))</f>
        <v>Delphine</v>
      </c>
      <c r="H13" s="23">
        <v>60</v>
      </c>
      <c r="I13" s="12" t="s">
        <v>20</v>
      </c>
      <c r="J13" s="36" t="s">
        <v>128</v>
      </c>
    </row>
    <row r="14" spans="1:10" ht="15" customHeight="1">
      <c r="A14" s="23" t="s">
        <v>129</v>
      </c>
      <c r="B14" s="23">
        <v>42</v>
      </c>
      <c r="C14" s="29" t="str">
        <f>IF(ISBLANK(B14),"",VLOOKUP(B14,'ADHERENTS '!A:I,2))</f>
        <v>..</v>
      </c>
      <c r="D14" s="29" t="str">
        <f>IF(ISBLANK(B14),"",VLOOKUP(B14,'ADHERENTS '!A:I,3))</f>
        <v>..</v>
      </c>
      <c r="E14" s="31">
        <v>23.5</v>
      </c>
      <c r="F14" s="29" t="str">
        <f>IF(ISBLANK(E14),"",VLOOKUP(E14,'ADHERENTS '!A:I,2))</f>
        <v>PERCHER</v>
      </c>
      <c r="G14" s="29" t="str">
        <f>IF(ISBLANK(E14),"",VLOOKUP(E14,'ADHERENTS '!A:I,3))</f>
        <v>Fabrice</v>
      </c>
      <c r="H14" s="23">
        <v>30</v>
      </c>
      <c r="I14" s="12" t="s">
        <v>20</v>
      </c>
      <c r="J14" s="36" t="s">
        <v>137</v>
      </c>
    </row>
    <row r="15" spans="1:10" ht="15" customHeight="1">
      <c r="A15" s="23" t="s">
        <v>138</v>
      </c>
      <c r="B15" s="23">
        <v>500</v>
      </c>
      <c r="C15" s="29" t="str">
        <f>IF(ISBLANK(B15),"",VLOOKUP(B15,'ADHERENTS '!A:I,2))</f>
        <v>LS</v>
      </c>
      <c r="D15" s="29">
        <f>IF(ISBLANK(B15),"",VLOOKUP(B15,'ADHERENTS '!A:I,3))</f>
        <v>0</v>
      </c>
      <c r="E15" s="31">
        <v>22</v>
      </c>
      <c r="F15" s="29" t="str">
        <f>IF(ISBLANK(E15),"",VLOOKUP(E15,'ADHERENTS '!A:I,2))</f>
        <v>MERY</v>
      </c>
      <c r="G15" s="29" t="str">
        <f>IF(ISBLANK(E15),"",VLOOKUP(E15,'ADHERENTS '!A:I,3))</f>
        <v>Nicole</v>
      </c>
      <c r="H15" s="23">
        <v>240</v>
      </c>
      <c r="I15" s="12" t="s">
        <v>20</v>
      </c>
      <c r="J15" s="36" t="s">
        <v>142</v>
      </c>
    </row>
    <row r="16" spans="1:10" ht="15" customHeight="1">
      <c r="A16" s="23" t="s">
        <v>138</v>
      </c>
      <c r="B16" s="23">
        <v>23.5</v>
      </c>
      <c r="C16" s="29" t="str">
        <f>IF(ISBLANK(B16),"",VLOOKUP(B16,'ADHERENTS '!A:I,2))</f>
        <v>PERCHER</v>
      </c>
      <c r="D16" s="29" t="str">
        <f>IF(ISBLANK(B16),"",VLOOKUP(B16,'ADHERENTS '!A:I,3))</f>
        <v>Fabrice</v>
      </c>
      <c r="E16" s="31">
        <v>500</v>
      </c>
      <c r="F16" s="29" t="str">
        <f>IF(ISBLANK(E16),"",VLOOKUP(E16,'ADHERENTS '!A:I,2))</f>
        <v>LS</v>
      </c>
      <c r="G16" s="29">
        <f>IF(ISBLANK(E16),"",VLOOKUP(E16,'ADHERENTS '!A:I,3))</f>
        <v>0</v>
      </c>
      <c r="H16" s="23">
        <v>50</v>
      </c>
      <c r="I16" s="12" t="s">
        <v>20</v>
      </c>
      <c r="J16" s="36" t="s">
        <v>142</v>
      </c>
    </row>
    <row r="17" spans="1:10" ht="15" customHeight="1">
      <c r="A17" s="23" t="s">
        <v>138</v>
      </c>
      <c r="B17" s="23">
        <v>23</v>
      </c>
      <c r="C17" s="29" t="str">
        <f>IF(ISBLANK(B17),"",VLOOKUP(B17,'ADHERENTS '!A:I,2))</f>
        <v>PERCHER</v>
      </c>
      <c r="D17" s="29" t="str">
        <f>IF(ISBLANK(B17),"",VLOOKUP(B17,'ADHERENTS '!A:I,3))</f>
        <v>Anne</v>
      </c>
      <c r="E17" s="31">
        <v>500</v>
      </c>
      <c r="F17" s="29" t="str">
        <f>IF(ISBLANK(E17),"",VLOOKUP(E17,'ADHERENTS '!A:I,2))</f>
        <v>LS</v>
      </c>
      <c r="G17" s="29">
        <f>IF(ISBLANK(E17),"",VLOOKUP(E17,'ADHERENTS '!A:I,3))</f>
        <v>0</v>
      </c>
      <c r="H17" s="23">
        <v>50</v>
      </c>
      <c r="I17" s="12" t="s">
        <v>20</v>
      </c>
      <c r="J17" s="36" t="s">
        <v>142</v>
      </c>
    </row>
    <row r="18" spans="1:10" ht="15" customHeight="1">
      <c r="A18" s="23" t="s">
        <v>138</v>
      </c>
      <c r="B18" s="23">
        <v>1</v>
      </c>
      <c r="C18" s="29">
        <f>IF(ISBLANK(B18),"",VLOOKUP(B18,'ADHERENTS '!A:I,2))</f>
        <v>0</v>
      </c>
      <c r="D18" s="29">
        <f>IF(ISBLANK(B18),"",VLOOKUP(B18,'ADHERENTS '!A:I,3))</f>
        <v>0</v>
      </c>
      <c r="E18" s="31">
        <v>500</v>
      </c>
      <c r="F18" s="29" t="str">
        <f>IF(ISBLANK(E18),"",VLOOKUP(E18,'ADHERENTS '!A:I,2))</f>
        <v>LS</v>
      </c>
      <c r="G18" s="29">
        <f>IF(ISBLANK(E18),"",VLOOKUP(E18,'ADHERENTS '!A:I,3))</f>
        <v>0</v>
      </c>
      <c r="H18" s="23">
        <v>50</v>
      </c>
      <c r="I18" s="12" t="s">
        <v>20</v>
      </c>
      <c r="J18" s="36" t="s">
        <v>142</v>
      </c>
    </row>
    <row r="19" spans="1:10" ht="15" customHeight="1">
      <c r="A19" s="23" t="s">
        <v>138</v>
      </c>
      <c r="B19" s="23">
        <v>10</v>
      </c>
      <c r="C19" s="29" t="str">
        <f>IF(ISBLANK(B19),"",VLOOKUP(B19,'ADHERENTS '!A:I,2))</f>
        <v>RHODES</v>
      </c>
      <c r="D19" s="29" t="str">
        <f>IF(ISBLANK(B19),"",VLOOKUP(B19,'ADHERENTS '!A:I,3))</f>
        <v>Micheline</v>
      </c>
      <c r="E19" s="31">
        <v>500</v>
      </c>
      <c r="F19" s="29" t="str">
        <f>IF(ISBLANK(E19),"",VLOOKUP(E19,'ADHERENTS '!A:I,2))</f>
        <v>LS</v>
      </c>
      <c r="G19" s="29">
        <f>IF(ISBLANK(E19),"",VLOOKUP(E19,'ADHERENTS '!A:I,3))</f>
        <v>0</v>
      </c>
      <c r="H19" s="23">
        <v>50</v>
      </c>
      <c r="I19" s="12" t="s">
        <v>20</v>
      </c>
      <c r="J19" s="36" t="s">
        <v>142</v>
      </c>
    </row>
    <row r="20" spans="1:10" ht="15" customHeight="1">
      <c r="A20" s="23" t="s">
        <v>138</v>
      </c>
      <c r="B20" s="23">
        <v>30</v>
      </c>
      <c r="C20" s="29" t="str">
        <f>IF(ISBLANK(B20),"",VLOOKUP(B20,'ADHERENTS '!A:I,2))</f>
        <v>LABILE</v>
      </c>
      <c r="D20" s="29" t="str">
        <f>IF(ISBLANK(B20),"",VLOOKUP(B20,'ADHERENTS '!A:I,3))</f>
        <v>Chantal</v>
      </c>
      <c r="E20" s="31">
        <v>500</v>
      </c>
      <c r="F20" s="29" t="str">
        <f>IF(ISBLANK(E20),"",VLOOKUP(E20,'ADHERENTS '!A:I,2))</f>
        <v>LS</v>
      </c>
      <c r="G20" s="29">
        <f>IF(ISBLANK(E20),"",VLOOKUP(E20,'ADHERENTS '!A:I,3))</f>
        <v>0</v>
      </c>
      <c r="H20" s="23">
        <v>50</v>
      </c>
      <c r="I20" s="12" t="s">
        <v>20</v>
      </c>
      <c r="J20" s="36" t="s">
        <v>142</v>
      </c>
    </row>
    <row r="21" spans="1:10" ht="15" customHeight="1">
      <c r="A21" s="23" t="s">
        <v>138</v>
      </c>
      <c r="B21" s="23">
        <v>22</v>
      </c>
      <c r="C21" s="29" t="str">
        <f>IF(ISBLANK(B21),"",VLOOKUP(B21,'ADHERENTS '!A:I,2))</f>
        <v>MERY</v>
      </c>
      <c r="D21" s="29" t="str">
        <f>IF(ISBLANK(B21),"",VLOOKUP(B21,'ADHERENTS '!A:I,3))</f>
        <v>Nicole</v>
      </c>
      <c r="E21" s="31">
        <v>23</v>
      </c>
      <c r="F21" s="29" t="str">
        <f>IF(ISBLANK(E21),"",VLOOKUP(E21,'ADHERENTS '!A:I,2))</f>
        <v>PERCHER</v>
      </c>
      <c r="G21" s="29" t="str">
        <f>IF(ISBLANK(E21),"",VLOOKUP(E21,'ADHERENTS '!A:I,3))</f>
        <v>Anne</v>
      </c>
      <c r="H21" s="23">
        <v>60</v>
      </c>
      <c r="I21" s="12" t="s">
        <v>20</v>
      </c>
      <c r="J21" s="36" t="s">
        <v>223</v>
      </c>
    </row>
    <row r="22" spans="1:10" ht="15" customHeight="1">
      <c r="A22" s="23" t="s">
        <v>138</v>
      </c>
      <c r="B22" s="23">
        <v>30</v>
      </c>
      <c r="C22" s="29" t="str">
        <f>IF(ISBLANK(B22),"",VLOOKUP(B22,'ADHERENTS '!A:I,2))</f>
        <v>LABILE</v>
      </c>
      <c r="D22" s="29" t="str">
        <f>IF(ISBLANK(B22),"",VLOOKUP(B22,'ADHERENTS '!A:I,3))</f>
        <v>Chantal</v>
      </c>
      <c r="E22" s="31">
        <v>500</v>
      </c>
      <c r="F22" s="29" t="str">
        <f>IF(ISBLANK(E22),"",VLOOKUP(E22,'ADHERENTS '!A:I,2))</f>
        <v>LS</v>
      </c>
      <c r="G22" s="29">
        <f>IF(ISBLANK(E22),"",VLOOKUP(E22,'ADHERENTS '!A:I,3))</f>
        <v>0</v>
      </c>
      <c r="H22" s="23">
        <v>440</v>
      </c>
      <c r="I22" s="12" t="s">
        <v>20</v>
      </c>
      <c r="J22" s="36" t="s">
        <v>232</v>
      </c>
    </row>
    <row r="23" spans="1:10" ht="15" customHeight="1">
      <c r="A23" s="23" t="s">
        <v>234</v>
      </c>
      <c r="B23" s="23">
        <v>22</v>
      </c>
      <c r="C23" s="29" t="str">
        <f>IF(ISBLANK(B23),"",VLOOKUP(B23,'ADHERENTS '!A:I,2))</f>
        <v>MERY</v>
      </c>
      <c r="D23" s="29" t="str">
        <f>IF(ISBLANK(B23),"",VLOOKUP(B23,'ADHERENTS '!A:I,3))</f>
        <v>Nicole</v>
      </c>
      <c r="E23" s="31">
        <v>1</v>
      </c>
      <c r="F23" s="29">
        <f>IF(ISBLANK(E23),"",VLOOKUP(E23,'ADHERENTS '!A:I,2))</f>
        <v>0</v>
      </c>
      <c r="G23" s="29">
        <f>IF(ISBLANK(E23),"",VLOOKUP(E23,'ADHERENTS '!A:I,3))</f>
        <v>0</v>
      </c>
      <c r="H23" s="23">
        <v>30</v>
      </c>
      <c r="I23" s="12" t="s">
        <v>20</v>
      </c>
      <c r="J23" s="36" t="s">
        <v>245</v>
      </c>
    </row>
    <row r="24" spans="1:10" ht="15" customHeight="1">
      <c r="A24" s="23" t="s">
        <v>246</v>
      </c>
      <c r="B24" s="23">
        <v>43</v>
      </c>
      <c r="C24" s="29">
        <f>IF(ISBLANK(B24),"",VLOOKUP(B24,'ADHERENTS '!A:I,2))</f>
        <v>111</v>
      </c>
      <c r="D24" s="29">
        <f>IF(ISBLANK(B24),"",VLOOKUP(B24,'ADHERENTS '!A:I,3))</f>
        <v>0</v>
      </c>
      <c r="E24" s="31">
        <v>23.5</v>
      </c>
      <c r="F24" s="29" t="str">
        <f>IF(ISBLANK(E24),"",VLOOKUP(E24,'ADHERENTS '!A:I,2))</f>
        <v>PERCHER</v>
      </c>
      <c r="G24" s="29" t="str">
        <f>IF(ISBLANK(E24),"",VLOOKUP(E24,'ADHERENTS '!A:I,3))</f>
        <v>Fabrice</v>
      </c>
      <c r="H24" s="23">
        <v>220</v>
      </c>
      <c r="I24" s="12" t="s">
        <v>20</v>
      </c>
      <c r="J24" s="36" t="s">
        <v>247</v>
      </c>
    </row>
    <row r="25" spans="1:10" ht="15" customHeight="1">
      <c r="A25" s="21">
        <v>42675</v>
      </c>
      <c r="B25" s="23">
        <v>43</v>
      </c>
      <c r="C25" s="29">
        <f>IF(ISBLANK(B25),"",VLOOKUP(B25,'ADHERENTS '!A:I,2))</f>
        <v>111</v>
      </c>
      <c r="D25" s="29">
        <f>IF(ISBLANK(B25),"",VLOOKUP(B25,'ADHERENTS '!A:I,3))</f>
        <v>0</v>
      </c>
      <c r="E25" s="31">
        <v>21</v>
      </c>
      <c r="F25" s="29" t="str">
        <f>IF(ISBLANK(E25),"",VLOOKUP(E25,'ADHERENTS '!A:I,2))</f>
        <v>LAFFITE</v>
      </c>
      <c r="G25" s="29" t="str">
        <f>IF(ISBLANK(E25),"",VLOOKUP(E25,'ADHERENTS '!A:I,3))</f>
        <v>Bernard</v>
      </c>
      <c r="H25" s="23">
        <v>60</v>
      </c>
      <c r="I25" s="12" t="s">
        <v>20</v>
      </c>
      <c r="J25" s="36" t="s">
        <v>250</v>
      </c>
    </row>
    <row r="26" spans="1:10" ht="15" customHeight="1">
      <c r="A26" s="23" t="s">
        <v>251</v>
      </c>
      <c r="B26" s="23">
        <v>22</v>
      </c>
      <c r="C26" s="29" t="str">
        <f>IF(ISBLANK(B26),"",VLOOKUP(B26,'ADHERENTS '!A:I,2))</f>
        <v>MERY</v>
      </c>
      <c r="D26" s="29" t="str">
        <f>IF(ISBLANK(B26),"",VLOOKUP(B26,'ADHERENTS '!A:I,3))</f>
        <v>Nicole</v>
      </c>
      <c r="E26" s="31">
        <v>26</v>
      </c>
      <c r="F26" s="29" t="str">
        <f>IF(ISBLANK(E26),"",VLOOKUP(E26,'ADHERENTS '!A:I,2))</f>
        <v>GUILLON</v>
      </c>
      <c r="G26" s="29" t="str">
        <f>IF(ISBLANK(E26),"",VLOOKUP(E26,'ADHERENTS '!A:I,3))</f>
        <v>Delphine</v>
      </c>
      <c r="H26" s="23">
        <v>60</v>
      </c>
      <c r="I26" s="12" t="s">
        <v>20</v>
      </c>
      <c r="J26" s="36" t="s">
        <v>128</v>
      </c>
    </row>
    <row r="27" spans="1:10" ht="15" customHeight="1">
      <c r="A27" s="23" t="s">
        <v>254</v>
      </c>
      <c r="B27" s="23">
        <v>22</v>
      </c>
      <c r="C27" s="29" t="str">
        <f>IF(ISBLANK(B27),"",VLOOKUP(B27,'ADHERENTS '!A:I,2))</f>
        <v>MERY</v>
      </c>
      <c r="D27" s="29" t="str">
        <f>IF(ISBLANK(B27),"",VLOOKUP(B27,'ADHERENTS '!A:I,3))</f>
        <v>Nicole</v>
      </c>
      <c r="E27" s="31">
        <v>10</v>
      </c>
      <c r="F27" s="29" t="str">
        <f>IF(ISBLANK(E27),"",VLOOKUP(E27,'ADHERENTS '!A:I,2))</f>
        <v>RHODES</v>
      </c>
      <c r="G27" s="29" t="str">
        <f>IF(ISBLANK(E27),"",VLOOKUP(E27,'ADHERENTS '!A:I,3))</f>
        <v>Micheline</v>
      </c>
      <c r="H27" s="23">
        <v>60</v>
      </c>
      <c r="I27" s="12" t="s">
        <v>20</v>
      </c>
      <c r="J27" s="36" t="s">
        <v>262</v>
      </c>
    </row>
    <row r="28" spans="1:10" ht="15" customHeight="1">
      <c r="A28" s="2" t="s">
        <v>263</v>
      </c>
      <c r="B28" s="2">
        <v>500</v>
      </c>
      <c r="C28" s="117" t="str">
        <f>IF(ISBLANK(B28),"",VLOOKUP(B28,'ADHERENTS '!A:I,2))</f>
        <v>LS</v>
      </c>
      <c r="D28" s="117">
        <f>IF(ISBLANK(B28),"",VLOOKUP(B28,'ADHERENTS '!A:I,3))</f>
        <v>0</v>
      </c>
      <c r="E28" s="31">
        <v>47</v>
      </c>
      <c r="F28" s="117" t="str">
        <f>IF(ISBLANK(E28),"",VLOOKUP(E28,'ADHERENTS '!A:I,2))</f>
        <v>KRALJIC - DION</v>
      </c>
      <c r="G28" s="117" t="str">
        <f>IF(ISBLANK(E28),"",VLOOKUP(E28,'ADHERENTS '!A:I,3))</f>
        <v>ELODIE</v>
      </c>
      <c r="H28" s="2">
        <v>175</v>
      </c>
      <c r="I28" s="12" t="s">
        <v>20</v>
      </c>
      <c r="J28" s="120" t="s">
        <v>21</v>
      </c>
    </row>
    <row r="29" spans="1:10" ht="15" customHeight="1">
      <c r="A29" s="23" t="s">
        <v>254</v>
      </c>
      <c r="B29" s="2">
        <v>500</v>
      </c>
      <c r="C29" s="6" t="str">
        <f>IF(ISBLANK(B29),"",VLOOKUP(B29,'ADHERENTS '!A:I,2))</f>
        <v>LS</v>
      </c>
      <c r="D29" s="6">
        <f>IF(ISBLANK(B29),"",VLOOKUP(B29,'ADHERENTS '!A:I,3))</f>
        <v>0</v>
      </c>
      <c r="E29" s="31">
        <v>47.5</v>
      </c>
      <c r="F29" s="6" t="str">
        <f>IF(ISBLANK(E29),"",VLOOKUP(E29,'ADHERENTS '!A:I,2))</f>
        <v>KRALJIC</v>
      </c>
      <c r="G29" s="6" t="str">
        <f>IF(ISBLANK(E29),"",VLOOKUP(E29,'ADHERENTS '!A:I,3))</f>
        <v>GREGORY</v>
      </c>
      <c r="H29" s="2">
        <v>175</v>
      </c>
      <c r="I29" s="12" t="s">
        <v>20</v>
      </c>
      <c r="J29" s="120" t="s">
        <v>21</v>
      </c>
    </row>
    <row r="30" spans="1:10" ht="15" customHeight="1">
      <c r="A30" s="2" t="s">
        <v>254</v>
      </c>
      <c r="B30" s="2">
        <v>500</v>
      </c>
      <c r="C30" s="6" t="str">
        <f>IF(ISBLANK(B30),"",VLOOKUP(B30,'ADHERENTS '!A:I,2))</f>
        <v>LS</v>
      </c>
      <c r="D30" s="6">
        <f>IF(ISBLANK(B30),"",VLOOKUP(B30,'ADHERENTS '!A:I,3))</f>
        <v>0</v>
      </c>
      <c r="E30" s="31">
        <v>48</v>
      </c>
      <c r="F30" s="6" t="str">
        <f>IF(ISBLANK(E30),"",VLOOKUP(E30,'ADHERENTS '!A:I,2))</f>
        <v>ANDRIEU</v>
      </c>
      <c r="G30" s="6" t="str">
        <f>IF(ISBLANK(E30),"",VLOOKUP(E30,'ADHERENTS '!A:I,3))</f>
        <v>NICOLAS</v>
      </c>
      <c r="H30" s="2">
        <v>350</v>
      </c>
      <c r="I30" s="12" t="s">
        <v>20</v>
      </c>
      <c r="J30" s="120" t="s">
        <v>21</v>
      </c>
    </row>
    <row r="31" spans="1:10" ht="15" customHeight="1">
      <c r="A31" s="2" t="s">
        <v>163</v>
      </c>
      <c r="B31" s="2">
        <v>500</v>
      </c>
      <c r="C31" s="6" t="str">
        <f>IF(ISBLANK(B31),"",VLOOKUP(B31,'ADHERENTS '!A:I,2))</f>
        <v>LS</v>
      </c>
      <c r="D31" s="6">
        <f>IF(ISBLANK(B31),"",VLOOKUP(B31,'ADHERENTS '!A:I,3))</f>
        <v>0</v>
      </c>
      <c r="E31" s="31">
        <v>49</v>
      </c>
      <c r="F31" s="6" t="str">
        <f>IF(ISBLANK(E31),"",VLOOKUP(E31,'ADHERENTS '!A:I,2))</f>
        <v>ROUSSEAU</v>
      </c>
      <c r="G31" s="6" t="str">
        <f>IF(ISBLANK(E31),"",VLOOKUP(E31,'ADHERENTS '!A:I,3))</f>
        <v>MARIE-BERNADETTE</v>
      </c>
      <c r="H31" s="2">
        <v>175</v>
      </c>
      <c r="I31" s="12" t="s">
        <v>20</v>
      </c>
      <c r="J31" s="120" t="s">
        <v>21</v>
      </c>
    </row>
    <row r="32" spans="1:10" ht="15" customHeight="1">
      <c r="A32" s="2" t="s">
        <v>163</v>
      </c>
      <c r="B32" s="2">
        <v>500</v>
      </c>
      <c r="C32" s="6" t="str">
        <f>IF(ISBLANK(B32),"",VLOOKUP(B32,'ADHERENTS '!A:I,2))</f>
        <v>LS</v>
      </c>
      <c r="D32" s="6">
        <f>IF(ISBLANK(B32),"",VLOOKUP(B32,'ADHERENTS '!A:I,3))</f>
        <v>0</v>
      </c>
      <c r="E32" s="31">
        <v>49.5</v>
      </c>
      <c r="F32" s="6" t="str">
        <f>IF(ISBLANK(E32),"",VLOOKUP(E32,'ADHERENTS '!A:I,2))</f>
        <v>MELOT</v>
      </c>
      <c r="G32" s="6" t="str">
        <f>IF(ISBLANK(E32),"",VLOOKUP(E32,'ADHERENTS '!A:I,3))</f>
        <v>PIERRE</v>
      </c>
      <c r="H32" s="2">
        <v>175</v>
      </c>
      <c r="I32" s="12" t="s">
        <v>20</v>
      </c>
      <c r="J32" s="120" t="s">
        <v>21</v>
      </c>
    </row>
    <row r="33" spans="1:10" ht="15" customHeight="1">
      <c r="A33" s="2" t="s">
        <v>163</v>
      </c>
      <c r="B33" s="2">
        <v>500</v>
      </c>
      <c r="C33" s="6" t="str">
        <f>IF(ISBLANK(B33),"",VLOOKUP(B33,'ADHERENTS '!A:I,2))</f>
        <v>LS</v>
      </c>
      <c r="D33" s="6">
        <f>IF(ISBLANK(B33),"",VLOOKUP(B33,'ADHERENTS '!A:I,3))</f>
        <v>0</v>
      </c>
      <c r="E33" s="31">
        <v>50</v>
      </c>
      <c r="F33" s="6" t="str">
        <f>IF(ISBLANK(E33),"",VLOOKUP(E33,'ADHERENTS '!A:I,2))</f>
        <v>NOEL</v>
      </c>
      <c r="G33" s="6" t="str">
        <f>IF(ISBLANK(E33),"",VLOOKUP(E33,'ADHERENTS '!A:I,3))</f>
        <v>JEAN-LOUIS</v>
      </c>
      <c r="H33" s="2">
        <v>350</v>
      </c>
      <c r="I33" s="12" t="s">
        <v>20</v>
      </c>
      <c r="J33" s="120" t="s">
        <v>21</v>
      </c>
    </row>
    <row r="34" spans="1:10" ht="15" customHeight="1">
      <c r="A34" s="2" t="s">
        <v>282</v>
      </c>
      <c r="B34" s="2">
        <v>39</v>
      </c>
      <c r="C34" s="6" t="str">
        <f>IF(ISBLANK(B34),"",VLOOKUP(B34,'ADHERENTS '!A:I,2))</f>
        <v>PHILIPPOT</v>
      </c>
      <c r="D34" s="6" t="str">
        <f>IF(ISBLANK(B34),"",VLOOKUP(B34,'ADHERENTS '!A:I,3))</f>
        <v>Lucien</v>
      </c>
      <c r="E34" s="31">
        <v>26</v>
      </c>
      <c r="F34" s="6" t="str">
        <f>IF(ISBLANK(E34),"",VLOOKUP(E34,'ADHERENTS '!A:I,2))</f>
        <v>GUILLON</v>
      </c>
      <c r="G34" s="6" t="str">
        <f>IF(ISBLANK(E34),"",VLOOKUP(E34,'ADHERENTS '!A:I,3))</f>
        <v>Delphine</v>
      </c>
      <c r="H34" s="2">
        <v>45</v>
      </c>
      <c r="I34" s="12" t="s">
        <v>20</v>
      </c>
      <c r="J34" s="12" t="s">
        <v>298</v>
      </c>
    </row>
    <row r="35" spans="1:10" ht="15" customHeight="1">
      <c r="A35" s="2" t="s">
        <v>186</v>
      </c>
      <c r="B35" s="2">
        <v>22</v>
      </c>
      <c r="C35" s="6" t="str">
        <f>IF(ISBLANK(B35),"",VLOOKUP(B35,'ADHERENTS '!A:I,2))</f>
        <v>MERY</v>
      </c>
      <c r="D35" s="6" t="str">
        <f>IF(ISBLANK(B35),"",VLOOKUP(B35,'ADHERENTS '!A:I,3))</f>
        <v>Nicole</v>
      </c>
      <c r="E35" s="31">
        <v>23.5</v>
      </c>
      <c r="F35" s="6" t="str">
        <f>IF(ISBLANK(E35),"",VLOOKUP(E35,'ADHERENTS '!A:I,2))</f>
        <v>PERCHER</v>
      </c>
      <c r="G35" s="6" t="str">
        <f>IF(ISBLANK(E35),"",VLOOKUP(E35,'ADHERENTS '!A:I,3))</f>
        <v>Fabrice</v>
      </c>
      <c r="H35" s="2">
        <v>120</v>
      </c>
      <c r="I35" s="12" t="s">
        <v>20</v>
      </c>
      <c r="J35" s="12" t="s">
        <v>299</v>
      </c>
    </row>
    <row r="36" spans="1:10" ht="15" customHeight="1">
      <c r="A36" s="2" t="s">
        <v>300</v>
      </c>
      <c r="B36" s="2">
        <v>49</v>
      </c>
      <c r="C36" s="6" t="str">
        <f>IF(ISBLANK(B36),"",VLOOKUP(B36,'ADHERENTS '!A:I,2))</f>
        <v>ROUSSEAU</v>
      </c>
      <c r="D36" s="6" t="str">
        <f>IF(ISBLANK(B36),"",VLOOKUP(B36,'ADHERENTS '!A:I,3))</f>
        <v>MARIE-BERNADETTE</v>
      </c>
      <c r="E36" s="31">
        <v>23.5</v>
      </c>
      <c r="F36" s="6" t="str">
        <f>IF(ISBLANK(E36),"",VLOOKUP(E36,'ADHERENTS '!A:I,2))</f>
        <v>PERCHER</v>
      </c>
      <c r="G36" s="6" t="str">
        <f>IF(ISBLANK(E36),"",VLOOKUP(E36,'ADHERENTS '!A:I,3))</f>
        <v>Fabrice</v>
      </c>
      <c r="H36" s="2">
        <v>175</v>
      </c>
      <c r="I36" s="12" t="s">
        <v>20</v>
      </c>
      <c r="J36" s="12" t="s">
        <v>305</v>
      </c>
    </row>
    <row r="37" spans="1:10" ht="15" customHeight="1">
      <c r="A37" s="2" t="s">
        <v>300</v>
      </c>
      <c r="B37" s="2">
        <v>500</v>
      </c>
      <c r="C37" s="6" t="str">
        <f>IF(ISBLANK(B37),"",VLOOKUP(B37,'ADHERENTS '!A:I,2))</f>
        <v>LS</v>
      </c>
      <c r="D37" s="6">
        <f>IF(ISBLANK(B37),"",VLOOKUP(B37,'ADHERENTS '!A:I,3))</f>
        <v>0</v>
      </c>
      <c r="E37" s="31">
        <v>51</v>
      </c>
      <c r="F37" s="6" t="str">
        <f>IF(ISBLANK(E37),"",VLOOKUP(E37,'ADHERENTS '!A:I,2))</f>
        <v>GODIVEAU</v>
      </c>
      <c r="G37" s="6" t="str">
        <f>IF(ISBLANK(E37),"",VLOOKUP(E37,'ADHERENTS '!A:I,3))</f>
        <v>jocelyne</v>
      </c>
      <c r="H37" s="2">
        <v>350</v>
      </c>
      <c r="I37" s="12" t="s">
        <v>20</v>
      </c>
      <c r="J37" s="12" t="s">
        <v>21</v>
      </c>
    </row>
    <row r="38" spans="1:10" ht="15" customHeight="1">
      <c r="A38" s="2" t="s">
        <v>300</v>
      </c>
      <c r="B38" s="2">
        <v>500</v>
      </c>
      <c r="C38" s="6" t="str">
        <f>IF(ISBLANK(B38),"",VLOOKUP(B38,'ADHERENTS '!A:I,2))</f>
        <v>LS</v>
      </c>
      <c r="D38" s="6">
        <f>IF(ISBLANK(B38),"",VLOOKUP(B38,'ADHERENTS '!A:I,3))</f>
        <v>0</v>
      </c>
      <c r="E38" s="31">
        <v>52</v>
      </c>
      <c r="F38" s="6" t="str">
        <f>IF(ISBLANK(E38),"",VLOOKUP(E38,'ADHERENTS '!A:I,2))</f>
        <v>METGY</v>
      </c>
      <c r="G38" s="6" t="str">
        <f>IF(ISBLANK(E38),"",VLOOKUP(E38,'ADHERENTS '!A:I,3))</f>
        <v>AICHA</v>
      </c>
      <c r="H38" s="2">
        <v>350</v>
      </c>
      <c r="I38" s="12" t="s">
        <v>20</v>
      </c>
      <c r="J38" s="12" t="s">
        <v>21</v>
      </c>
    </row>
    <row r="39" spans="1:10" ht="15" customHeight="1">
      <c r="A39" s="2" t="s">
        <v>300</v>
      </c>
      <c r="B39" s="2">
        <v>500</v>
      </c>
      <c r="C39" s="6" t="str">
        <f>IF(ISBLANK(B39),"",VLOOKUP(B39,'ADHERENTS '!A:I,2))</f>
        <v>LS</v>
      </c>
      <c r="D39" s="6">
        <f>IF(ISBLANK(B39),"",VLOOKUP(B39,'ADHERENTS '!A:I,3))</f>
        <v>0</v>
      </c>
      <c r="E39" s="31">
        <v>53</v>
      </c>
      <c r="F39" s="6" t="str">
        <f>IF(ISBLANK(E39),"",VLOOKUP(E39,'ADHERENTS '!A:I,2))</f>
        <v>VERKEST</v>
      </c>
      <c r="G39" s="6" t="str">
        <f>IF(ISBLANK(E39),"",VLOOKUP(E39,'ADHERENTS '!A:I,3))</f>
        <v>ROSELYNE</v>
      </c>
      <c r="H39" s="2">
        <v>350</v>
      </c>
      <c r="I39" s="12" t="s">
        <v>20</v>
      </c>
      <c r="J39" s="12" t="s">
        <v>21</v>
      </c>
    </row>
    <row r="40" spans="1:10" ht="15" customHeight="1">
      <c r="A40" s="2" t="s">
        <v>323</v>
      </c>
      <c r="B40" s="2">
        <v>22</v>
      </c>
      <c r="C40" s="6" t="str">
        <f>IF(ISBLANK(B40),"",VLOOKUP(B40,'ADHERENTS '!A:I,2))</f>
        <v>MERY</v>
      </c>
      <c r="D40" s="6" t="str">
        <f>IF(ISBLANK(B40),"",VLOOKUP(B40,'ADHERENTS '!A:I,3))</f>
        <v>Nicole</v>
      </c>
      <c r="E40" s="31">
        <v>26</v>
      </c>
      <c r="F40" s="6" t="str">
        <f>IF(ISBLANK(E40),"",VLOOKUP(E40,'ADHERENTS '!A:I,2))</f>
        <v>GUILLON</v>
      </c>
      <c r="G40" s="6" t="str">
        <f>IF(ISBLANK(E40),"",VLOOKUP(E40,'ADHERENTS '!A:I,3))</f>
        <v>Delphine</v>
      </c>
      <c r="H40" s="2">
        <v>60</v>
      </c>
      <c r="I40" s="12" t="s">
        <v>20</v>
      </c>
      <c r="J40" s="12" t="s">
        <v>128</v>
      </c>
    </row>
    <row r="41" spans="1:10" ht="15" customHeight="1">
      <c r="A41" s="2" t="s">
        <v>328</v>
      </c>
      <c r="B41" s="2">
        <v>53</v>
      </c>
      <c r="C41" s="6" t="str">
        <f>IF(ISBLANK(B41),"",VLOOKUP(B41,'ADHERENTS '!A:I,2))</f>
        <v>VERKEST</v>
      </c>
      <c r="D41" s="6" t="str">
        <f>IF(ISBLANK(B41),"",VLOOKUP(B41,'ADHERENTS '!A:I,3))</f>
        <v>ROSELYNE</v>
      </c>
      <c r="E41" s="31">
        <v>50</v>
      </c>
      <c r="F41" s="6" t="str">
        <f>IF(ISBLANK(E41),"",VLOOKUP(E41,'ADHERENTS '!A:I,2))</f>
        <v>NOEL</v>
      </c>
      <c r="G41" s="6" t="str">
        <f>IF(ISBLANK(E41),"",VLOOKUP(E41,'ADHERENTS '!A:I,3))</f>
        <v>JEAN-LOUIS</v>
      </c>
      <c r="H41" s="2">
        <v>30</v>
      </c>
      <c r="I41" s="12" t="s">
        <v>20</v>
      </c>
      <c r="J41" s="12" t="s">
        <v>329</v>
      </c>
    </row>
    <row r="42" spans="1:10" ht="15" customHeight="1">
      <c r="A42" s="146" t="s">
        <v>330</v>
      </c>
      <c r="B42" s="2">
        <v>48</v>
      </c>
      <c r="C42" s="6" t="str">
        <f>IF(ISBLANK(B42),"",VLOOKUP(B42,'ADHERENTS '!A:I,2))</f>
        <v>ANDRIEU</v>
      </c>
      <c r="D42" s="6" t="str">
        <f>IF(ISBLANK(B42),"",VLOOKUP(B42,'ADHERENTS '!A:I,3))</f>
        <v>NICOLAS</v>
      </c>
      <c r="E42" s="31">
        <v>3</v>
      </c>
      <c r="F42" s="6" t="str">
        <f>IF(ISBLANK(E42),"",VLOOKUP(E42,'ADHERENTS '!A:I,2))</f>
        <v>THIBAULT</v>
      </c>
      <c r="G42" s="6" t="str">
        <f>IF(ISBLANK(E42),"",VLOOKUP(E42,'ADHERENTS '!A:I,3))</f>
        <v>Muriel</v>
      </c>
      <c r="H42" s="2">
        <v>60</v>
      </c>
      <c r="I42" s="12" t="s">
        <v>20</v>
      </c>
      <c r="J42" s="122" t="s">
        <v>331</v>
      </c>
    </row>
    <row r="43" spans="1:10" ht="15" customHeight="1">
      <c r="A43" s="2" t="s">
        <v>332</v>
      </c>
      <c r="B43" s="2">
        <v>22</v>
      </c>
      <c r="C43" s="6" t="str">
        <f>IF(ISBLANK(B43),"",VLOOKUP(B43,'ADHERENTS '!A:I,2))</f>
        <v>MERY</v>
      </c>
      <c r="D43" s="6" t="str">
        <f>IF(ISBLANK(B43),"",VLOOKUP(B43,'ADHERENTS '!A:I,3))</f>
        <v>Nicole</v>
      </c>
      <c r="E43" s="31">
        <v>39</v>
      </c>
      <c r="F43" s="6" t="str">
        <f>IF(ISBLANK(E43),"",VLOOKUP(E43,'ADHERENTS '!A:I,2))</f>
        <v>PHILIPPOT</v>
      </c>
      <c r="G43" s="6" t="str">
        <f>IF(ISBLANK(E43),"",VLOOKUP(E43,'ADHERENTS '!A:I,3))</f>
        <v>Lucien</v>
      </c>
      <c r="H43" s="2">
        <v>90</v>
      </c>
      <c r="I43" s="12" t="s">
        <v>20</v>
      </c>
      <c r="J43" s="12" t="s">
        <v>333</v>
      </c>
    </row>
    <row r="44" spans="1:10" ht="15" customHeight="1">
      <c r="A44" s="147">
        <v>42464</v>
      </c>
      <c r="B44" s="2">
        <v>39</v>
      </c>
      <c r="C44" s="6" t="str">
        <f>IF(ISBLANK(B44),"",VLOOKUP(B44,'ADHERENTS '!A:I,2))</f>
        <v>PHILIPPOT</v>
      </c>
      <c r="D44" s="6" t="str">
        <f>IF(ISBLANK(B44),"",VLOOKUP(B44,'ADHERENTS '!A:I,3))</f>
        <v>Lucien</v>
      </c>
      <c r="E44" s="31">
        <v>47</v>
      </c>
      <c r="F44" s="6" t="str">
        <f>IF(ISBLANK(E44),"",VLOOKUP(E44,'ADHERENTS '!A:I,2))</f>
        <v>KRALJIC - DION</v>
      </c>
      <c r="G44" s="6" t="str">
        <f>IF(ISBLANK(E44),"",VLOOKUP(E44,'ADHERENTS '!A:I,3))</f>
        <v>ELODIE</v>
      </c>
      <c r="H44" s="2">
        <v>60</v>
      </c>
      <c r="I44" s="12" t="s">
        <v>20</v>
      </c>
      <c r="J44" s="12" t="s">
        <v>334</v>
      </c>
    </row>
    <row r="45" spans="1:10" ht="15" customHeight="1">
      <c r="A45" s="147">
        <v>42494</v>
      </c>
      <c r="B45" s="2">
        <v>48</v>
      </c>
      <c r="C45" s="6" t="str">
        <f>IF(ISBLANK(B45),"",VLOOKUP(B45,'ADHERENTS '!A:I,2))</f>
        <v>ANDRIEU</v>
      </c>
      <c r="D45" s="6" t="str">
        <f>IF(ISBLANK(B45),"",VLOOKUP(B45,'ADHERENTS '!A:I,3))</f>
        <v>NICOLAS</v>
      </c>
      <c r="E45" s="31">
        <v>3</v>
      </c>
      <c r="F45" s="6" t="str">
        <f>IF(ISBLANK(E45),"",VLOOKUP(E45,'ADHERENTS '!A:I,2))</f>
        <v>THIBAULT</v>
      </c>
      <c r="G45" s="6" t="str">
        <f>IF(ISBLANK(E45),"",VLOOKUP(E45,'ADHERENTS '!A:I,3))</f>
        <v>Muriel</v>
      </c>
      <c r="H45" s="2">
        <v>60</v>
      </c>
      <c r="I45" s="12" t="s">
        <v>20</v>
      </c>
      <c r="J45" s="122" t="s">
        <v>331</v>
      </c>
    </row>
    <row r="46" spans="1:10" ht="15" customHeight="1">
      <c r="A46" s="147">
        <v>42494</v>
      </c>
      <c r="B46" s="2">
        <v>22</v>
      </c>
      <c r="C46" s="6" t="str">
        <f>IF(ISBLANK(B46),"",VLOOKUP(B46,'ADHERENTS '!A:I,2))</f>
        <v>MERY</v>
      </c>
      <c r="D46" s="6" t="str">
        <f>IF(ISBLANK(B46),"",VLOOKUP(B46,'ADHERENTS '!A:I,3))</f>
        <v>Nicole</v>
      </c>
      <c r="E46" s="31">
        <v>40</v>
      </c>
      <c r="F46" s="6" t="str">
        <f>IF(ISBLANK(E46),"",VLOOKUP(E46,'ADHERENTS '!A:I,2))</f>
        <v>LACOUR</v>
      </c>
      <c r="G46" s="6" t="str">
        <f>IF(ISBLANK(E46),"",VLOOKUP(E46,'ADHERENTS '!A:I,3))</f>
        <v>Jean-Paul</v>
      </c>
      <c r="H46" s="2">
        <v>120</v>
      </c>
      <c r="I46" s="12" t="s">
        <v>20</v>
      </c>
      <c r="J46" s="12" t="s">
        <v>335</v>
      </c>
    </row>
    <row r="47" spans="1:10" ht="15" customHeight="1">
      <c r="A47" s="147">
        <v>42678</v>
      </c>
      <c r="B47" s="2">
        <v>39</v>
      </c>
      <c r="C47" s="6" t="str">
        <f>IF(ISBLANK(B47),"",VLOOKUP(B47,'ADHERENTS '!A:I,2))</f>
        <v>PHILIPPOT</v>
      </c>
      <c r="D47" s="6" t="str">
        <f>IF(ISBLANK(B47),"",VLOOKUP(B47,'ADHERENTS '!A:I,3))</f>
        <v>Lucien</v>
      </c>
      <c r="E47" s="31">
        <v>47</v>
      </c>
      <c r="F47" s="6" t="str">
        <f>IF(ISBLANK(E47),"",VLOOKUP(E47,'ADHERENTS '!A:I,2))</f>
        <v>KRALJIC - DION</v>
      </c>
      <c r="G47" s="6" t="str">
        <f>IF(ISBLANK(E47),"",VLOOKUP(E47,'ADHERENTS '!A:I,3))</f>
        <v>ELODIE</v>
      </c>
      <c r="H47" s="2">
        <v>60</v>
      </c>
      <c r="I47" s="12" t="s">
        <v>20</v>
      </c>
      <c r="J47" s="12" t="s">
        <v>334</v>
      </c>
    </row>
    <row r="48" spans="1:10" ht="15" customHeight="1">
      <c r="A48" s="147">
        <v>42678</v>
      </c>
      <c r="B48" s="2">
        <v>23.5</v>
      </c>
      <c r="C48" s="6" t="str">
        <f>IF(ISBLANK(B48),"",VLOOKUP(B48,'ADHERENTS '!A:I,2))</f>
        <v>PERCHER</v>
      </c>
      <c r="D48" s="6" t="str">
        <f>IF(ISBLANK(B48),"",VLOOKUP(B48,'ADHERENTS '!A:I,3))</f>
        <v>Fabrice</v>
      </c>
      <c r="E48" s="31">
        <v>23</v>
      </c>
      <c r="F48" s="6" t="str">
        <f>IF(ISBLANK(E48),"",VLOOKUP(E48,'ADHERENTS '!A:I,2))</f>
        <v>PERCHER</v>
      </c>
      <c r="G48" s="6" t="str">
        <f>IF(ISBLANK(E48),"",VLOOKUP(E48,'ADHERENTS '!A:I,3))</f>
        <v>Anne</v>
      </c>
      <c r="H48" s="2">
        <v>250</v>
      </c>
      <c r="I48" s="12" t="s">
        <v>20</v>
      </c>
      <c r="J48" s="12" t="s">
        <v>336</v>
      </c>
    </row>
    <row r="49" spans="1:10" ht="15" customHeight="1">
      <c r="A49" s="147">
        <v>42678</v>
      </c>
      <c r="B49" s="2">
        <v>500</v>
      </c>
      <c r="C49" s="6" t="str">
        <f>IF(ISBLANK(B49),"",VLOOKUP(B49,'ADHERENTS '!A:I,2))</f>
        <v>LS</v>
      </c>
      <c r="D49" s="6">
        <f>IF(ISBLANK(B49),"",VLOOKUP(B49,'ADHERENTS '!A:I,3))</f>
        <v>0</v>
      </c>
      <c r="E49" s="31">
        <v>54</v>
      </c>
      <c r="F49" s="6" t="str">
        <f>IF(ISBLANK(E49),"",VLOOKUP(E49,'ADHERENTS '!A:I,2))</f>
        <v>BATAILLE</v>
      </c>
      <c r="G49" s="6" t="str">
        <f>IF(ISBLANK(E49),"",VLOOKUP(E49,'ADHERENTS '!A:I,3))</f>
        <v>ANNE</v>
      </c>
      <c r="H49" s="2">
        <v>350</v>
      </c>
      <c r="I49" s="12" t="s">
        <v>20</v>
      </c>
      <c r="J49" s="12" t="s">
        <v>21</v>
      </c>
    </row>
    <row r="50" spans="1:10" ht="15" customHeight="1">
      <c r="A50" s="2" t="s">
        <v>300</v>
      </c>
      <c r="B50" s="2">
        <v>23.5</v>
      </c>
      <c r="C50" s="6" t="str">
        <f>IF(ISBLANK(B50),"",VLOOKUP(B50,'ADHERENTS '!A:I,2))</f>
        <v>PERCHER</v>
      </c>
      <c r="D50" s="6" t="str">
        <f>IF(ISBLANK(B50),"",VLOOKUP(B50,'ADHERENTS '!A:I,3))</f>
        <v>Fabrice</v>
      </c>
      <c r="E50" s="31">
        <v>49</v>
      </c>
      <c r="F50" s="6" t="str">
        <f>IF(ISBLANK(E50),"",VLOOKUP(E50,'ADHERENTS '!A:I,2))</f>
        <v>ROUSSEAU</v>
      </c>
      <c r="G50" s="6" t="str">
        <f>IF(ISBLANK(E50),"",VLOOKUP(E50,'ADHERENTS '!A:I,3))</f>
        <v>MARIE-BERNADETTE</v>
      </c>
      <c r="H50" s="2">
        <v>20</v>
      </c>
      <c r="I50" s="12" t="s">
        <v>20</v>
      </c>
      <c r="J50" s="12" t="s">
        <v>337</v>
      </c>
    </row>
    <row r="51" spans="1:10" ht="15" customHeight="1">
      <c r="A51" s="2" t="s">
        <v>338</v>
      </c>
      <c r="B51" s="2">
        <v>1</v>
      </c>
      <c r="C51" s="6">
        <f>IF(ISBLANK(B51),"",VLOOKUP(B51,'ADHERENTS '!A:I,2))</f>
        <v>0</v>
      </c>
      <c r="D51" s="6">
        <f>IF(ISBLANK(B51),"",VLOOKUP(B51,'ADHERENTS '!A:I,3))</f>
        <v>0</v>
      </c>
      <c r="E51" s="31">
        <v>23.5</v>
      </c>
      <c r="F51" s="6" t="str">
        <f>IF(ISBLANK(E51),"",VLOOKUP(E51,'ADHERENTS '!A:I,2))</f>
        <v>PERCHER</v>
      </c>
      <c r="G51" s="6" t="str">
        <f>IF(ISBLANK(E51),"",VLOOKUP(E51,'ADHERENTS '!A:I,3))</f>
        <v>Fabrice</v>
      </c>
      <c r="H51" s="2">
        <v>90</v>
      </c>
      <c r="I51" s="12" t="s">
        <v>20</v>
      </c>
      <c r="J51" s="12" t="s">
        <v>339</v>
      </c>
    </row>
    <row r="52" spans="1:10" ht="15" customHeight="1">
      <c r="A52" s="147">
        <v>42708</v>
      </c>
      <c r="B52" s="2">
        <v>49</v>
      </c>
      <c r="C52" s="6" t="str">
        <f>IF(ISBLANK(B52),"",VLOOKUP(B52,'ADHERENTS '!A:I,2))</f>
        <v>ROUSSEAU</v>
      </c>
      <c r="D52" s="6" t="str">
        <f>IF(ISBLANK(B52),"",VLOOKUP(B52,'ADHERENTS '!A:I,3))</f>
        <v>MARIE-BERNADETTE</v>
      </c>
      <c r="E52" s="31">
        <v>23.5</v>
      </c>
      <c r="F52" s="6" t="str">
        <f>IF(ISBLANK(E52),"",VLOOKUP(E52,'ADHERENTS '!A:I,2))</f>
        <v>PERCHER</v>
      </c>
      <c r="G52" s="6" t="str">
        <f>IF(ISBLANK(E52),"",VLOOKUP(E52,'ADHERENTS '!A:I,3))</f>
        <v>Fabrice</v>
      </c>
      <c r="H52" s="2">
        <v>0</v>
      </c>
      <c r="I52" s="12" t="s">
        <v>20</v>
      </c>
      <c r="J52" s="12" t="s">
        <v>340</v>
      </c>
    </row>
    <row r="53" spans="1:10" ht="15" customHeight="1">
      <c r="A53" s="147">
        <v>42708</v>
      </c>
      <c r="B53" s="2">
        <v>10</v>
      </c>
      <c r="C53" s="6" t="str">
        <f>IF(ISBLANK(B53),"",VLOOKUP(B53,'ADHERENTS '!A:I,2))</f>
        <v>RHODES</v>
      </c>
      <c r="D53" s="6" t="str">
        <f>IF(ISBLANK(B53),"",VLOOKUP(B53,'ADHERENTS '!A:I,3))</f>
        <v>Micheline</v>
      </c>
      <c r="E53" s="31">
        <v>22</v>
      </c>
      <c r="F53" s="6" t="str">
        <f>IF(ISBLANK(E53),"",VLOOKUP(E53,'ADHERENTS '!A:I,2))</f>
        <v>MERY</v>
      </c>
      <c r="G53" s="6" t="str">
        <f>IF(ISBLANK(E53),"",VLOOKUP(E53,'ADHERENTS '!A:I,3))</f>
        <v>Nicole</v>
      </c>
      <c r="H53" s="2">
        <v>45</v>
      </c>
      <c r="I53" s="12" t="s">
        <v>20</v>
      </c>
      <c r="J53" s="12" t="s">
        <v>341</v>
      </c>
    </row>
    <row r="54" spans="1:10" ht="15" customHeight="1">
      <c r="A54" s="147">
        <v>42708</v>
      </c>
      <c r="B54" s="2">
        <v>51</v>
      </c>
      <c r="C54" s="6" t="str">
        <f>IF(ISBLANK(B54),"",VLOOKUP(B54,'ADHERENTS '!A:I,2))</f>
        <v>GODIVEAU</v>
      </c>
      <c r="D54" s="6" t="str">
        <f>IF(ISBLANK(B54),"",VLOOKUP(B54,'ADHERENTS '!A:I,3))</f>
        <v>jocelyne</v>
      </c>
      <c r="E54" s="31">
        <v>22</v>
      </c>
      <c r="F54" s="6" t="str">
        <f>IF(ISBLANK(E54),"",VLOOKUP(E54,'ADHERENTS '!A:I,2))</f>
        <v>MERY</v>
      </c>
      <c r="G54" s="6" t="str">
        <f>IF(ISBLANK(E54),"",VLOOKUP(E54,'ADHERENTS '!A:I,3))</f>
        <v>Nicole</v>
      </c>
      <c r="H54" s="2">
        <v>45</v>
      </c>
      <c r="I54" s="12" t="s">
        <v>20</v>
      </c>
      <c r="J54" s="12" t="s">
        <v>341</v>
      </c>
    </row>
    <row r="55" spans="1:10" ht="15" customHeight="1">
      <c r="A55" s="2" t="s">
        <v>338</v>
      </c>
      <c r="B55" s="2">
        <v>22</v>
      </c>
      <c r="C55" s="6" t="str">
        <f>IF(ISBLANK(B55),"",VLOOKUP(B55,'ADHERENTS '!A:I,2))</f>
        <v>MERY</v>
      </c>
      <c r="D55" s="6" t="str">
        <f>IF(ISBLANK(B55),"",VLOOKUP(B55,'ADHERENTS '!A:I,3))</f>
        <v>Nicole</v>
      </c>
      <c r="E55" s="31">
        <v>39</v>
      </c>
      <c r="F55" s="6" t="str">
        <f>IF(ISBLANK(E55),"",VLOOKUP(E55,'ADHERENTS '!A:I,2))</f>
        <v>PHILIPPOT</v>
      </c>
      <c r="G55" s="6" t="str">
        <f>IF(ISBLANK(E55),"",VLOOKUP(E55,'ADHERENTS '!A:I,3))</f>
        <v>Lucien</v>
      </c>
      <c r="H55" s="2">
        <v>30</v>
      </c>
      <c r="I55" s="12" t="s">
        <v>20</v>
      </c>
      <c r="J55" s="12" t="s">
        <v>342</v>
      </c>
    </row>
    <row r="56" spans="1:10" ht="15" customHeight="1">
      <c r="A56" s="2" t="s">
        <v>343</v>
      </c>
      <c r="B56" s="2">
        <v>500</v>
      </c>
      <c r="C56" s="6" t="str">
        <f>IF(ISBLANK(B56),"",VLOOKUP(B56,'ADHERENTS '!A:I,2))</f>
        <v>LS</v>
      </c>
      <c r="D56" s="6">
        <f>IF(ISBLANK(B56),"",VLOOKUP(B56,'ADHERENTS '!A:I,3))</f>
        <v>0</v>
      </c>
      <c r="E56" s="31">
        <v>55</v>
      </c>
      <c r="F56" s="6" t="str">
        <f>IF(ISBLANK(E56),"",VLOOKUP(E56,'ADHERENTS '!A:I,2))</f>
        <v>DION</v>
      </c>
      <c r="G56" s="6" t="str">
        <f>IF(ISBLANK(E56),"",VLOOKUP(E56,'ADHERENTS '!A:I,3))</f>
        <v>PAULETTE</v>
      </c>
      <c r="H56" s="2">
        <v>350</v>
      </c>
      <c r="I56" s="12" t="s">
        <v>20</v>
      </c>
      <c r="J56" s="12" t="s">
        <v>21</v>
      </c>
    </row>
    <row r="57" spans="1:10" ht="15" customHeight="1">
      <c r="A57" s="2" t="s">
        <v>343</v>
      </c>
      <c r="B57" s="2">
        <v>500</v>
      </c>
      <c r="C57" s="6" t="str">
        <f>IF(ISBLANK(B57),"",VLOOKUP(B57,'ADHERENTS '!A:I,2))</f>
        <v>LS</v>
      </c>
      <c r="D57" s="6">
        <f>IF(ISBLANK(B57),"",VLOOKUP(B57,'ADHERENTS '!A:I,3))</f>
        <v>0</v>
      </c>
      <c r="E57" s="31">
        <v>56</v>
      </c>
      <c r="F57" s="6" t="str">
        <f>IF(ISBLANK(E57),"",VLOOKUP(E57,'ADHERENTS '!A:I,2))</f>
        <v>BOUZOUINA</v>
      </c>
      <c r="G57" s="6" t="str">
        <f>IF(ISBLANK(E57),"",VLOOKUP(E57,'ADHERENTS '!A:I,3))</f>
        <v>PATRICIA</v>
      </c>
      <c r="H57" s="2">
        <v>350</v>
      </c>
      <c r="I57" s="12" t="s">
        <v>20</v>
      </c>
      <c r="J57" s="12" t="s">
        <v>21</v>
      </c>
    </row>
    <row r="58" spans="1:10" ht="15" customHeight="1">
      <c r="A58" s="2" t="s">
        <v>344</v>
      </c>
      <c r="B58" s="2">
        <v>47.5</v>
      </c>
      <c r="C58" s="6" t="str">
        <f>IF(ISBLANK(B58),"",VLOOKUP(B58,'ADHERENTS '!A:I,2))</f>
        <v>KRALJIC</v>
      </c>
      <c r="D58" s="6" t="str">
        <f>IF(ISBLANK(B58),"",VLOOKUP(B58,'ADHERENTS '!A:I,3))</f>
        <v>GREGORY</v>
      </c>
      <c r="E58" s="31">
        <v>50</v>
      </c>
      <c r="F58" s="6" t="str">
        <f>IF(ISBLANK(E58),"",VLOOKUP(E58,'ADHERENTS '!A:I,2))</f>
        <v>NOEL</v>
      </c>
      <c r="G58" s="6" t="str">
        <f>IF(ISBLANK(E58),"",VLOOKUP(E58,'ADHERENTS '!A:I,3))</f>
        <v>JEAN-LOUIS</v>
      </c>
      <c r="H58" s="2">
        <v>10</v>
      </c>
      <c r="I58" s="12" t="s">
        <v>20</v>
      </c>
      <c r="J58" s="12" t="s">
        <v>345</v>
      </c>
    </row>
    <row r="59" spans="1:10" ht="15" customHeight="1">
      <c r="A59" s="2" t="s">
        <v>344</v>
      </c>
      <c r="B59" s="2">
        <v>26</v>
      </c>
      <c r="C59" s="6" t="str">
        <f>IF(ISBLANK(B59),"",VLOOKUP(B59,'ADHERENTS '!A:I,2))</f>
        <v>GUILLON</v>
      </c>
      <c r="D59" s="6" t="str">
        <f>IF(ISBLANK(B59),"",VLOOKUP(B59,'ADHERENTS '!A:I,3))</f>
        <v>Delphine</v>
      </c>
      <c r="E59" s="31">
        <v>22</v>
      </c>
      <c r="F59" s="6" t="str">
        <f>IF(ISBLANK(E59),"",VLOOKUP(E59,'ADHERENTS '!A:I,2))</f>
        <v>MERY</v>
      </c>
      <c r="G59" s="6" t="str">
        <f>IF(ISBLANK(E59),"",VLOOKUP(E59,'ADHERENTS '!A:I,3))</f>
        <v>Nicole</v>
      </c>
      <c r="H59" s="2">
        <v>140</v>
      </c>
      <c r="I59" s="12" t="s">
        <v>20</v>
      </c>
      <c r="J59" s="12" t="s">
        <v>346</v>
      </c>
    </row>
    <row r="60" spans="1:10" ht="15" customHeight="1">
      <c r="A60" s="2" t="s">
        <v>347</v>
      </c>
      <c r="B60" s="2">
        <v>51</v>
      </c>
      <c r="C60" s="6" t="str">
        <f>IF(ISBLANK(B60),"",VLOOKUP(B60,'ADHERENTS '!A:I,2))</f>
        <v>GODIVEAU</v>
      </c>
      <c r="D60" s="6" t="str">
        <f>IF(ISBLANK(B60),"",VLOOKUP(B60,'ADHERENTS '!A:I,3))</f>
        <v>jocelyne</v>
      </c>
      <c r="E60" s="31">
        <v>23</v>
      </c>
      <c r="F60" s="6" t="str">
        <f>IF(ISBLANK(E60),"",VLOOKUP(E60,'ADHERENTS '!A:I,2))</f>
        <v>PERCHER</v>
      </c>
      <c r="G60" s="6" t="str">
        <f>IF(ISBLANK(E60),"",VLOOKUP(E60,'ADHERENTS '!A:I,3))</f>
        <v>Anne</v>
      </c>
      <c r="H60" s="2">
        <v>60</v>
      </c>
      <c r="I60" s="12" t="s">
        <v>20</v>
      </c>
      <c r="J60" s="12" t="s">
        <v>348</v>
      </c>
    </row>
    <row r="61" spans="1:10" ht="15" customHeight="1">
      <c r="A61" s="2" t="s">
        <v>349</v>
      </c>
      <c r="B61" s="2">
        <v>23.5</v>
      </c>
      <c r="C61" s="6" t="str">
        <f>IF(ISBLANK(B61),"",VLOOKUP(B61,'ADHERENTS '!A:I,2))</f>
        <v>PERCHER</v>
      </c>
      <c r="D61" s="6" t="str">
        <f>IF(ISBLANK(B61),"",VLOOKUP(B61,'ADHERENTS '!A:I,3))</f>
        <v>Fabrice</v>
      </c>
      <c r="E61" s="31">
        <v>50</v>
      </c>
      <c r="F61" s="6" t="str">
        <f>IF(ISBLANK(E61),"",VLOOKUP(E61,'ADHERENTS '!A:I,2))</f>
        <v>NOEL</v>
      </c>
      <c r="G61" s="6" t="str">
        <f>IF(ISBLANK(E61),"",VLOOKUP(E61,'ADHERENTS '!A:I,3))</f>
        <v>JEAN-LOUIS</v>
      </c>
      <c r="H61" s="2">
        <v>30</v>
      </c>
      <c r="I61" s="12" t="s">
        <v>20</v>
      </c>
      <c r="J61" s="12" t="s">
        <v>350</v>
      </c>
    </row>
    <row r="62" spans="1:10" ht="15" customHeight="1">
      <c r="A62" s="2" t="s">
        <v>351</v>
      </c>
      <c r="B62" s="2">
        <v>22</v>
      </c>
      <c r="C62" s="6" t="str">
        <f>IF(ISBLANK(B62),"",VLOOKUP(B62,'ADHERENTS '!A:I,2))</f>
        <v>MERY</v>
      </c>
      <c r="D62" s="6" t="str">
        <f>IF(ISBLANK(B62),"",VLOOKUP(B62,'ADHERENTS '!A:I,3))</f>
        <v>Nicole</v>
      </c>
      <c r="E62" s="31">
        <v>23.5</v>
      </c>
      <c r="F62" s="6" t="str">
        <f>IF(ISBLANK(E62),"",VLOOKUP(E62,'ADHERENTS '!A:I,2))</f>
        <v>PERCHER</v>
      </c>
      <c r="G62" s="6" t="str">
        <f>IF(ISBLANK(E62),"",VLOOKUP(E62,'ADHERENTS '!A:I,3))</f>
        <v>Fabrice</v>
      </c>
      <c r="H62" s="2">
        <v>20</v>
      </c>
      <c r="I62" s="12" t="s">
        <v>20</v>
      </c>
      <c r="J62" s="12" t="s">
        <v>352</v>
      </c>
    </row>
    <row r="63" spans="1:10" ht="15" customHeight="1">
      <c r="A63" s="2" t="s">
        <v>351</v>
      </c>
      <c r="B63" s="2">
        <v>47.5</v>
      </c>
      <c r="C63" s="6" t="str">
        <f>IF(ISBLANK(B63),"",VLOOKUP(B63,'ADHERENTS '!A:I,2))</f>
        <v>KRALJIC</v>
      </c>
      <c r="D63" s="6" t="str">
        <f>IF(ISBLANK(B63),"",VLOOKUP(B63,'ADHERENTS '!A:I,3))</f>
        <v>GREGORY</v>
      </c>
      <c r="E63" s="31">
        <v>23.5</v>
      </c>
      <c r="F63" s="6" t="str">
        <f>IF(ISBLANK(E63),"",VLOOKUP(E63,'ADHERENTS '!A:I,2))</f>
        <v>PERCHER</v>
      </c>
      <c r="G63" s="6" t="str">
        <f>IF(ISBLANK(E63),"",VLOOKUP(E63,'ADHERENTS '!A:I,3))</f>
        <v>Fabrice</v>
      </c>
      <c r="H63" s="2">
        <v>20</v>
      </c>
      <c r="I63" s="12" t="s">
        <v>20</v>
      </c>
      <c r="J63" s="12" t="s">
        <v>352</v>
      </c>
    </row>
    <row r="64" spans="1:10" ht="15" customHeight="1">
      <c r="A64" s="2" t="s">
        <v>351</v>
      </c>
      <c r="B64" s="2">
        <v>47</v>
      </c>
      <c r="C64" s="6" t="str">
        <f>IF(ISBLANK(B64),"",VLOOKUP(B64,'ADHERENTS '!A:I,2))</f>
        <v>KRALJIC - DION</v>
      </c>
      <c r="D64" s="6" t="str">
        <f>IF(ISBLANK(B64),"",VLOOKUP(B64,'ADHERENTS '!A:I,3))</f>
        <v>ELODIE</v>
      </c>
      <c r="E64" s="31">
        <v>500</v>
      </c>
      <c r="F64" s="6" t="str">
        <f>IF(ISBLANK(E64),"",VLOOKUP(E64,'ADHERENTS '!A:I,2))</f>
        <v>LS</v>
      </c>
      <c r="G64" s="6">
        <f>IF(ISBLANK(E64),"",VLOOKUP(E64,'ADHERENTS '!A:I,3))</f>
        <v>0</v>
      </c>
      <c r="H64" s="2">
        <v>55</v>
      </c>
      <c r="I64" s="12" t="s">
        <v>20</v>
      </c>
      <c r="J64" s="12" t="s">
        <v>353</v>
      </c>
    </row>
    <row r="65" spans="1:10" ht="15" customHeight="1">
      <c r="A65" s="2" t="s">
        <v>351</v>
      </c>
      <c r="B65" s="2">
        <v>22</v>
      </c>
      <c r="C65" s="6" t="str">
        <f>IF(ISBLANK(B65),"",VLOOKUP(B65,'ADHERENTS '!A:I,2))</f>
        <v>MERY</v>
      </c>
      <c r="D65" s="6" t="str">
        <f>IF(ISBLANK(B65),"",VLOOKUP(B65,'ADHERENTS '!A:I,3))</f>
        <v>Nicole</v>
      </c>
      <c r="E65" s="31">
        <v>500</v>
      </c>
      <c r="F65" s="6" t="str">
        <f>IF(ISBLANK(E65),"",VLOOKUP(E65,'ADHERENTS '!A:I,2))</f>
        <v>LS</v>
      </c>
      <c r="G65" s="6">
        <f>IF(ISBLANK(E65),"",VLOOKUP(E65,'ADHERENTS '!A:I,3))</f>
        <v>0</v>
      </c>
      <c r="H65" s="2">
        <v>55</v>
      </c>
      <c r="I65" s="12" t="s">
        <v>20</v>
      </c>
      <c r="J65" s="12" t="s">
        <v>353</v>
      </c>
    </row>
    <row r="66" spans="1:10" ht="15" customHeight="1">
      <c r="A66" s="2" t="s">
        <v>351</v>
      </c>
      <c r="B66" s="2">
        <v>47.5</v>
      </c>
      <c r="C66" s="6" t="str">
        <f>IF(ISBLANK(B66),"",VLOOKUP(B66,'ADHERENTS '!A:I,2))</f>
        <v>KRALJIC</v>
      </c>
      <c r="D66" s="6" t="str">
        <f>IF(ISBLANK(B66),"",VLOOKUP(B66,'ADHERENTS '!A:I,3))</f>
        <v>GREGORY</v>
      </c>
      <c r="E66" s="31">
        <v>500</v>
      </c>
      <c r="F66" s="6" t="str">
        <f>IF(ISBLANK(E66),"",VLOOKUP(E66,'ADHERENTS '!A:I,2))</f>
        <v>LS</v>
      </c>
      <c r="G66" s="6">
        <f>IF(ISBLANK(E66),"",VLOOKUP(E66,'ADHERENTS '!A:I,3))</f>
        <v>0</v>
      </c>
      <c r="H66" s="2">
        <v>55</v>
      </c>
      <c r="I66" s="12" t="s">
        <v>20</v>
      </c>
      <c r="J66" s="12" t="s">
        <v>353</v>
      </c>
    </row>
    <row r="67" spans="1:10" ht="15" customHeight="1">
      <c r="A67" s="2" t="s">
        <v>351</v>
      </c>
      <c r="B67" s="2">
        <v>48</v>
      </c>
      <c r="C67" s="6" t="str">
        <f>IF(ISBLANK(B67),"",VLOOKUP(B67,'ADHERENTS '!A:I,2))</f>
        <v>ANDRIEU</v>
      </c>
      <c r="D67" s="6" t="str">
        <f>IF(ISBLANK(B67),"",VLOOKUP(B67,'ADHERENTS '!A:I,3))</f>
        <v>NICOLAS</v>
      </c>
      <c r="E67" s="31">
        <v>500</v>
      </c>
      <c r="F67" s="6" t="str">
        <f>IF(ISBLANK(E67),"",VLOOKUP(E67,'ADHERENTS '!A:I,2))</f>
        <v>LS</v>
      </c>
      <c r="G67" s="6">
        <f>IF(ISBLANK(E67),"",VLOOKUP(E67,'ADHERENTS '!A:I,3))</f>
        <v>0</v>
      </c>
      <c r="H67" s="2">
        <v>55</v>
      </c>
      <c r="I67" s="12" t="s">
        <v>20</v>
      </c>
      <c r="J67" s="12" t="s">
        <v>353</v>
      </c>
    </row>
    <row r="68" spans="1:10" ht="15" customHeight="1">
      <c r="A68" s="2" t="s">
        <v>351</v>
      </c>
      <c r="B68" s="2">
        <v>500</v>
      </c>
      <c r="C68" s="6" t="str">
        <f>IF(ISBLANK(B68),"",VLOOKUP(B68,'ADHERENTS '!A:I,2))</f>
        <v>LS</v>
      </c>
      <c r="D68" s="6">
        <f>IF(ISBLANK(B68),"",VLOOKUP(B68,'ADHERENTS '!A:I,3))</f>
        <v>0</v>
      </c>
      <c r="E68" s="31">
        <v>23.5</v>
      </c>
      <c r="F68" s="6" t="str">
        <f>IF(ISBLANK(E68),"",VLOOKUP(E68,'ADHERENTS '!A:I,2))</f>
        <v>PERCHER</v>
      </c>
      <c r="G68" s="6" t="str">
        <f>IF(ISBLANK(E68),"",VLOOKUP(E68,'ADHERENTS '!A:I,3))</f>
        <v>Fabrice</v>
      </c>
      <c r="H68" s="2">
        <v>210</v>
      </c>
      <c r="I68" s="12" t="s">
        <v>20</v>
      </c>
      <c r="J68" s="12" t="s">
        <v>354</v>
      </c>
    </row>
    <row r="69" spans="1:10" ht="15" customHeight="1">
      <c r="A69" s="2" t="s">
        <v>351</v>
      </c>
      <c r="B69" s="2">
        <v>47.5</v>
      </c>
      <c r="C69" s="6" t="str">
        <f>IF(ISBLANK(B69),"",VLOOKUP(B69,'ADHERENTS '!A:I,2))</f>
        <v>KRALJIC</v>
      </c>
      <c r="D69" s="6" t="str">
        <f>IF(ISBLANK(B69),"",VLOOKUP(B69,'ADHERENTS '!A:I,3))</f>
        <v>GREGORY</v>
      </c>
      <c r="E69" s="31">
        <v>23.5</v>
      </c>
      <c r="F69" s="6" t="str">
        <f>IF(ISBLANK(E69),"",VLOOKUP(E69,'ADHERENTS '!A:I,2))</f>
        <v>PERCHER</v>
      </c>
      <c r="G69" s="6" t="str">
        <f>IF(ISBLANK(E69),"",VLOOKUP(E69,'ADHERENTS '!A:I,3))</f>
        <v>Fabrice</v>
      </c>
      <c r="H69" s="2">
        <v>15</v>
      </c>
      <c r="I69" s="12" t="s">
        <v>20</v>
      </c>
      <c r="J69" s="12" t="s">
        <v>355</v>
      </c>
    </row>
    <row r="70" spans="1:10" ht="15" customHeight="1">
      <c r="A70" s="2" t="s">
        <v>351</v>
      </c>
      <c r="B70" s="2">
        <v>22</v>
      </c>
      <c r="C70" s="6" t="str">
        <f>IF(ISBLANK(B70),"",VLOOKUP(B70,'ADHERENTS '!A:I,2))</f>
        <v>MERY</v>
      </c>
      <c r="D70" s="6" t="str">
        <f>IF(ISBLANK(B70),"",VLOOKUP(B70,'ADHERENTS '!A:I,3))</f>
        <v>Nicole</v>
      </c>
      <c r="E70" s="31">
        <v>23.5</v>
      </c>
      <c r="F70" s="6" t="str">
        <f>IF(ISBLANK(E70),"",VLOOKUP(E70,'ADHERENTS '!A:I,2))</f>
        <v>PERCHER</v>
      </c>
      <c r="G70" s="6" t="str">
        <f>IF(ISBLANK(E70),"",VLOOKUP(E70,'ADHERENTS '!A:I,3))</f>
        <v>Fabrice</v>
      </c>
      <c r="H70" s="2">
        <v>15</v>
      </c>
      <c r="I70" s="12" t="s">
        <v>20</v>
      </c>
      <c r="J70" s="12" t="s">
        <v>355</v>
      </c>
    </row>
    <row r="71" spans="1:10" ht="15" customHeight="1">
      <c r="A71" s="2" t="s">
        <v>351</v>
      </c>
      <c r="B71" s="2">
        <v>48</v>
      </c>
      <c r="C71" s="6" t="str">
        <f>IF(ISBLANK(B71),"",VLOOKUP(B71,'ADHERENTS '!A:I,2))</f>
        <v>ANDRIEU</v>
      </c>
      <c r="D71" s="6" t="str">
        <f>IF(ISBLANK(B71),"",VLOOKUP(B71,'ADHERENTS '!A:I,3))</f>
        <v>NICOLAS</v>
      </c>
      <c r="E71" s="31">
        <v>23.5</v>
      </c>
      <c r="F71" s="6" t="str">
        <f>IF(ISBLANK(E71),"",VLOOKUP(E71,'ADHERENTS '!A:I,2))</f>
        <v>PERCHER</v>
      </c>
      <c r="G71" s="6" t="str">
        <f>IF(ISBLANK(E71),"",VLOOKUP(E71,'ADHERENTS '!A:I,3))</f>
        <v>Fabrice</v>
      </c>
      <c r="H71" s="2">
        <v>15</v>
      </c>
      <c r="I71" s="12" t="s">
        <v>20</v>
      </c>
      <c r="J71" s="12" t="s">
        <v>355</v>
      </c>
    </row>
    <row r="72" spans="1:10" ht="15" customHeight="1">
      <c r="A72" s="2" t="s">
        <v>356</v>
      </c>
      <c r="B72" s="2">
        <v>48</v>
      </c>
      <c r="C72" s="6" t="str">
        <f>IF(ISBLANK(B72),"",VLOOKUP(B72,'ADHERENTS '!A:I,2))</f>
        <v>ANDRIEU</v>
      </c>
      <c r="D72" s="6" t="str">
        <f>IF(ISBLANK(B72),"",VLOOKUP(B72,'ADHERENTS '!A:I,3))</f>
        <v>NICOLAS</v>
      </c>
      <c r="E72" s="31">
        <v>3</v>
      </c>
      <c r="F72" s="6" t="str">
        <f>IF(ISBLANK(E72),"",VLOOKUP(E72,'ADHERENTS '!A:I,2))</f>
        <v>THIBAULT</v>
      </c>
      <c r="G72" s="6" t="str">
        <f>IF(ISBLANK(E72),"",VLOOKUP(E72,'ADHERENTS '!A:I,3))</f>
        <v>Muriel</v>
      </c>
      <c r="H72" s="2">
        <v>60</v>
      </c>
      <c r="I72" s="12" t="s">
        <v>20</v>
      </c>
      <c r="J72" s="12" t="s">
        <v>331</v>
      </c>
    </row>
    <row r="73" spans="1:10" ht="15" customHeight="1">
      <c r="A73" s="2" t="s">
        <v>357</v>
      </c>
      <c r="B73" s="2">
        <v>22</v>
      </c>
      <c r="C73" s="6" t="str">
        <f>IF(ISBLANK(B73),"",VLOOKUP(B73,'ADHERENTS '!A:I,2))</f>
        <v>MERY</v>
      </c>
      <c r="D73" s="6" t="str">
        <f>IF(ISBLANK(B73),"",VLOOKUP(B73,'ADHERENTS '!A:I,3))</f>
        <v>Nicole</v>
      </c>
      <c r="E73" s="31">
        <v>39</v>
      </c>
      <c r="F73" s="6" t="str">
        <f>IF(ISBLANK(E73),"",VLOOKUP(E73,'ADHERENTS '!A:I,2))</f>
        <v>PHILIPPOT</v>
      </c>
      <c r="G73" s="6" t="str">
        <f>IF(ISBLANK(E73),"",VLOOKUP(E73,'ADHERENTS '!A:I,3))</f>
        <v>Lucien</v>
      </c>
      <c r="H73" s="2">
        <v>60</v>
      </c>
      <c r="I73" s="12" t="s">
        <v>20</v>
      </c>
      <c r="J73" s="12" t="s">
        <v>358</v>
      </c>
    </row>
    <row r="74" spans="1:10" ht="15" customHeight="1">
      <c r="A74" s="2" t="s">
        <v>212</v>
      </c>
      <c r="B74" s="2">
        <v>39</v>
      </c>
      <c r="C74" s="6" t="str">
        <f>IF(ISBLANK(B74),"",VLOOKUP(B74,'ADHERENTS '!A:I,2))</f>
        <v>PHILIPPOT</v>
      </c>
      <c r="D74" s="6" t="str">
        <f>IF(ISBLANK(B74),"",VLOOKUP(B74,'ADHERENTS '!A:I,3))</f>
        <v>Lucien</v>
      </c>
      <c r="E74" s="31">
        <v>47</v>
      </c>
      <c r="F74" s="6" t="str">
        <f>IF(ISBLANK(E74),"",VLOOKUP(E74,'ADHERENTS '!A:I,2))</f>
        <v>KRALJIC - DION</v>
      </c>
      <c r="G74" s="6" t="str">
        <f>IF(ISBLANK(E74),"",VLOOKUP(E74,'ADHERENTS '!A:I,3))</f>
        <v>ELODIE</v>
      </c>
      <c r="H74" s="2">
        <v>60</v>
      </c>
      <c r="I74" s="12" t="s">
        <v>20</v>
      </c>
      <c r="J74" s="12" t="s">
        <v>334</v>
      </c>
    </row>
    <row r="75" spans="1:10" ht="15" customHeight="1">
      <c r="A75" s="2" t="s">
        <v>212</v>
      </c>
      <c r="B75" s="2">
        <v>47.5</v>
      </c>
      <c r="C75" s="6" t="str">
        <f>IF(ISBLANK(B75),"",VLOOKUP(B75,'ADHERENTS '!A:I,2))</f>
        <v>KRALJIC</v>
      </c>
      <c r="D75" s="6" t="str">
        <f>IF(ISBLANK(B75),"",VLOOKUP(B75,'ADHERENTS '!A:I,3))</f>
        <v>GREGORY</v>
      </c>
      <c r="E75" s="31">
        <v>39</v>
      </c>
      <c r="F75" s="6" t="str">
        <f>IF(ISBLANK(E75),"",VLOOKUP(E75,'ADHERENTS '!A:I,2))</f>
        <v>PHILIPPOT</v>
      </c>
      <c r="G75" s="6" t="str">
        <f>IF(ISBLANK(E75),"",VLOOKUP(E75,'ADHERENTS '!A:I,3))</f>
        <v>Lucien</v>
      </c>
      <c r="H75" s="2">
        <v>30</v>
      </c>
      <c r="I75" s="12" t="s">
        <v>20</v>
      </c>
      <c r="J75" s="12" t="s">
        <v>359</v>
      </c>
    </row>
    <row r="76" spans="1:10" ht="15" customHeight="1">
      <c r="A76" s="2" t="s">
        <v>212</v>
      </c>
      <c r="B76" s="2">
        <v>52</v>
      </c>
      <c r="C76" s="6" t="str">
        <f>IF(ISBLANK(B76),"",VLOOKUP(B76,'ADHERENTS '!A:I,2))</f>
        <v>METGY</v>
      </c>
      <c r="D76" s="6" t="str">
        <f>IF(ISBLANK(B76),"",VLOOKUP(B76,'ADHERENTS '!A:I,3))</f>
        <v>AICHA</v>
      </c>
      <c r="E76" s="31">
        <v>23.5</v>
      </c>
      <c r="F76" s="6" t="str">
        <f>IF(ISBLANK(E76),"",VLOOKUP(E76,'ADHERENTS '!A:I,2))</f>
        <v>PERCHER</v>
      </c>
      <c r="G76" s="6" t="str">
        <f>IF(ISBLANK(E76),"",VLOOKUP(E76,'ADHERENTS '!A:I,3))</f>
        <v>Fabrice</v>
      </c>
      <c r="H76" s="2">
        <v>60</v>
      </c>
      <c r="I76" s="12" t="s">
        <v>20</v>
      </c>
      <c r="J76" s="12" t="s">
        <v>360</v>
      </c>
    </row>
    <row r="77" spans="1:10" ht="15" customHeight="1">
      <c r="A77" s="2" t="s">
        <v>212</v>
      </c>
      <c r="B77" s="2">
        <v>500</v>
      </c>
      <c r="C77" s="6" t="str">
        <f>IF(ISBLANK(B77),"",VLOOKUP(B77,'ADHERENTS '!A:I,2))</f>
        <v>LS</v>
      </c>
      <c r="D77" s="6">
        <f>IF(ISBLANK(B77),"",VLOOKUP(B77,'ADHERENTS '!A:I,3))</f>
        <v>0</v>
      </c>
      <c r="E77" s="31">
        <v>57</v>
      </c>
      <c r="F77" s="6" t="str">
        <f>IF(ISBLANK(E77),"",VLOOKUP(E77,'ADHERENTS '!A:I,2))</f>
        <v>LE GAC</v>
      </c>
      <c r="G77" s="6" t="str">
        <f>IF(ISBLANK(E77),"",VLOOKUP(E77,'ADHERENTS '!A:I,3))</f>
        <v>Nadège</v>
      </c>
      <c r="H77" s="2">
        <v>300</v>
      </c>
      <c r="I77" s="12" t="s">
        <v>20</v>
      </c>
      <c r="J77" s="12" t="s">
        <v>21</v>
      </c>
    </row>
    <row r="78" spans="1:10" ht="15" customHeight="1">
      <c r="A78" s="2" t="s">
        <v>212</v>
      </c>
      <c r="B78" s="2">
        <v>500</v>
      </c>
      <c r="C78" s="6" t="str">
        <f>IF(ISBLANK(B78),"",VLOOKUP(B78,'ADHERENTS '!A:I,2))</f>
        <v>LS</v>
      </c>
      <c r="D78" s="6">
        <f>IF(ISBLANK(B78),"",VLOOKUP(B78,'ADHERENTS '!A:I,3))</f>
        <v>0</v>
      </c>
      <c r="E78" s="31">
        <v>57.5</v>
      </c>
      <c r="F78" s="6" t="str">
        <f>IF(ISBLANK(E78),"",VLOOKUP(E78,'ADHERENTS '!A:I,2))</f>
        <v>LE GAC</v>
      </c>
      <c r="G78" s="6" t="str">
        <f>IF(ISBLANK(E78),"",VLOOKUP(E78,'ADHERENTS '!A:I,3))</f>
        <v>Sylvain</v>
      </c>
      <c r="H78" s="2">
        <v>300</v>
      </c>
      <c r="I78" s="12" t="s">
        <v>20</v>
      </c>
      <c r="J78" s="12" t="s">
        <v>21</v>
      </c>
    </row>
    <row r="79" spans="1:10" ht="15" customHeight="1">
      <c r="A79" s="2" t="s">
        <v>212</v>
      </c>
      <c r="B79" s="2">
        <v>500</v>
      </c>
      <c r="C79" s="6" t="str">
        <f>IF(ISBLANK(B79),"",VLOOKUP(B79,'ADHERENTS '!A:I,2))</f>
        <v>LS</v>
      </c>
      <c r="D79" s="6">
        <f>IF(ISBLANK(B79),"",VLOOKUP(B79,'ADHERENTS '!A:I,3))</f>
        <v>0</v>
      </c>
      <c r="E79" s="31">
        <v>58</v>
      </c>
      <c r="F79" s="6" t="str">
        <f>IF(ISBLANK(E79),"",VLOOKUP(E79,'ADHERENTS '!A:I,2))</f>
        <v>GAUTROT-LEGENDRE</v>
      </c>
      <c r="G79" s="6" t="str">
        <f>IF(ISBLANK(E79),"",VLOOKUP(E79,'ADHERENTS '!A:I,3))</f>
        <v>Catherine</v>
      </c>
      <c r="H79" s="2">
        <v>300</v>
      </c>
      <c r="I79" s="12" t="s">
        <v>20</v>
      </c>
      <c r="J79" s="12" t="s">
        <v>21</v>
      </c>
    </row>
    <row r="80" spans="1:10" ht="15" customHeight="1">
      <c r="A80" s="2" t="s">
        <v>361</v>
      </c>
      <c r="B80" s="2">
        <v>48</v>
      </c>
      <c r="C80" s="6" t="str">
        <f>IF(ISBLANK(B80),"",VLOOKUP(B80,'ADHERENTS '!A:I,2))</f>
        <v>ANDRIEU</v>
      </c>
      <c r="D80" s="6" t="str">
        <f>IF(ISBLANK(B80),"",VLOOKUP(B80,'ADHERENTS '!A:I,3))</f>
        <v>NICOLAS</v>
      </c>
      <c r="E80" s="31">
        <v>3</v>
      </c>
      <c r="F80" s="6" t="str">
        <f>IF(ISBLANK(E80),"",VLOOKUP(E80,'ADHERENTS '!A:I,2))</f>
        <v>THIBAULT</v>
      </c>
      <c r="G80" s="6" t="str">
        <f>IF(ISBLANK(E80),"",VLOOKUP(E80,'ADHERENTS '!A:I,3))</f>
        <v>Muriel</v>
      </c>
      <c r="H80" s="2">
        <v>60</v>
      </c>
      <c r="I80" s="12" t="s">
        <v>20</v>
      </c>
      <c r="J80" s="122" t="s">
        <v>331</v>
      </c>
    </row>
    <row r="81" spans="1:10" ht="15" customHeight="1">
      <c r="A81" s="147">
        <v>42434</v>
      </c>
      <c r="B81" s="2">
        <v>1</v>
      </c>
      <c r="C81" s="6">
        <f>IF(ISBLANK(B81),"",VLOOKUP(B81,'ADHERENTS '!A:I,2))</f>
        <v>0</v>
      </c>
      <c r="D81" s="6">
        <f>IF(ISBLANK(B81),"",VLOOKUP(B81,'ADHERENTS '!A:I,3))</f>
        <v>0</v>
      </c>
      <c r="E81" s="31">
        <v>10</v>
      </c>
      <c r="F81" s="6" t="str">
        <f>IF(ISBLANK(E81),"",VLOOKUP(E81,'ADHERENTS '!A:I,2))</f>
        <v>RHODES</v>
      </c>
      <c r="G81" s="6" t="str">
        <f>IF(ISBLANK(E81),"",VLOOKUP(E81,'ADHERENTS '!A:I,3))</f>
        <v>Micheline</v>
      </c>
      <c r="H81" s="2">
        <v>90</v>
      </c>
      <c r="I81" s="12" t="s">
        <v>20</v>
      </c>
      <c r="J81" s="12" t="s">
        <v>123</v>
      </c>
    </row>
    <row r="82" spans="1:10" ht="15" customHeight="1">
      <c r="A82" s="147">
        <v>42618</v>
      </c>
      <c r="B82" s="2">
        <v>22</v>
      </c>
      <c r="C82" s="6" t="str">
        <f>IF(ISBLANK(B82),"",VLOOKUP(B82,'ADHERENTS '!A:I,2))</f>
        <v>MERY</v>
      </c>
      <c r="D82" s="6" t="str">
        <f>IF(ISBLANK(B82),"",VLOOKUP(B82,'ADHERENTS '!A:I,3))</f>
        <v>Nicole</v>
      </c>
      <c r="E82" s="31">
        <v>40</v>
      </c>
      <c r="F82" s="6" t="str">
        <f>IF(ISBLANK(E82),"",VLOOKUP(E82,'ADHERENTS '!A:I,2))</f>
        <v>LACOUR</v>
      </c>
      <c r="G82" s="6" t="str">
        <f>IF(ISBLANK(E82),"",VLOOKUP(E82,'ADHERENTS '!A:I,3))</f>
        <v>Jean-Paul</v>
      </c>
      <c r="H82" s="2">
        <v>120</v>
      </c>
      <c r="I82" s="12" t="s">
        <v>20</v>
      </c>
      <c r="J82" s="12" t="s">
        <v>335</v>
      </c>
    </row>
    <row r="83" spans="1:10" ht="15" customHeight="1">
      <c r="A83" s="147">
        <v>42618</v>
      </c>
      <c r="B83" s="2">
        <v>500</v>
      </c>
      <c r="C83" s="6" t="str">
        <f>IF(ISBLANK(B83),"",VLOOKUP(B83,'ADHERENTS '!A:I,2))</f>
        <v>LS</v>
      </c>
      <c r="D83" s="6">
        <f>IF(ISBLANK(B83),"",VLOOKUP(B83,'ADHERENTS '!A:I,3))</f>
        <v>0</v>
      </c>
      <c r="E83" s="31">
        <v>59</v>
      </c>
      <c r="F83" s="6">
        <f>IF(ISBLANK(E83),"",VLOOKUP(E83,'ADHERENTS '!A:I,2))</f>
        <v>0</v>
      </c>
      <c r="G83" s="6">
        <f>IF(ISBLANK(E83),"",VLOOKUP(E83,'ADHERENTS '!A:I,3))</f>
        <v>0</v>
      </c>
      <c r="H83" s="2">
        <v>300</v>
      </c>
      <c r="I83" s="12" t="s">
        <v>20</v>
      </c>
      <c r="J83" s="12" t="s">
        <v>21</v>
      </c>
    </row>
    <row r="84" spans="1:10" ht="15" customHeight="1">
      <c r="A84" s="147">
        <v>42618</v>
      </c>
      <c r="B84" s="2">
        <v>500</v>
      </c>
      <c r="C84" s="6" t="str">
        <f>IF(ISBLANK(B84),"",VLOOKUP(B84,'ADHERENTS '!A:I,2))</f>
        <v>LS</v>
      </c>
      <c r="D84" s="6">
        <f>IF(ISBLANK(B84),"",VLOOKUP(B84,'ADHERENTS '!A:I,3))</f>
        <v>0</v>
      </c>
      <c r="E84" s="31">
        <v>60</v>
      </c>
      <c r="F84" s="6" t="str">
        <f>IF(ISBLANK(E84),"",VLOOKUP(E84,'ADHERENTS '!A:I,2))</f>
        <v>ROXBURGH</v>
      </c>
      <c r="G84" s="6" t="str">
        <f>IF(ISBLANK(E84),"",VLOOKUP(E84,'ADHERENTS '!A:I,3))</f>
        <v>ELIZABETH</v>
      </c>
      <c r="H84" s="2">
        <v>300</v>
      </c>
      <c r="I84" s="12" t="s">
        <v>20</v>
      </c>
      <c r="J84" s="12" t="s">
        <v>21</v>
      </c>
    </row>
    <row r="85" spans="1:10" ht="15" customHeight="1">
      <c r="A85" s="147">
        <v>42618</v>
      </c>
      <c r="B85" s="2">
        <v>500</v>
      </c>
      <c r="C85" s="6" t="str">
        <f>IF(ISBLANK(B85),"",VLOOKUP(B85,'ADHERENTS '!A:I,2))</f>
        <v>LS</v>
      </c>
      <c r="D85" s="6">
        <f>IF(ISBLANK(B85),"",VLOOKUP(B85,'ADHERENTS '!A:I,3))</f>
        <v>0</v>
      </c>
      <c r="E85" s="31">
        <v>60.5</v>
      </c>
      <c r="F85" s="6" t="str">
        <f>IF(ISBLANK(E85),"",VLOOKUP(E85,'ADHERENTS '!A:I,2))</f>
        <v>THUILLIER</v>
      </c>
      <c r="G85" s="6" t="str">
        <f>IF(ISBLANK(E85),"",VLOOKUP(E85,'ADHERENTS '!A:I,3))</f>
        <v>BENJAMIN</v>
      </c>
      <c r="H85" s="2">
        <v>300</v>
      </c>
      <c r="I85" s="12" t="s">
        <v>20</v>
      </c>
      <c r="J85" s="12" t="s">
        <v>21</v>
      </c>
    </row>
    <row r="86" spans="1:10" ht="15" customHeight="1">
      <c r="A86" s="147">
        <v>42618</v>
      </c>
      <c r="B86" s="2">
        <v>500</v>
      </c>
      <c r="C86" s="6" t="str">
        <f>IF(ISBLANK(B86),"",VLOOKUP(B86,'ADHERENTS '!A:I,2))</f>
        <v>LS</v>
      </c>
      <c r="D86" s="6">
        <f>IF(ISBLANK(B86),"",VLOOKUP(B86,'ADHERENTS '!A:I,3))</f>
        <v>0</v>
      </c>
      <c r="E86" s="31">
        <v>61</v>
      </c>
      <c r="F86" s="6" t="str">
        <f>IF(ISBLANK(E86),"",VLOOKUP(E86,'ADHERENTS '!A:I,2))</f>
        <v>AUDIBERT</v>
      </c>
      <c r="G86" s="6" t="str">
        <f>IF(ISBLANK(E86),"",VLOOKUP(E86,'ADHERENTS '!A:I,3))</f>
        <v>Marie-Dominique</v>
      </c>
      <c r="H86" s="2">
        <v>300</v>
      </c>
      <c r="I86" s="12" t="s">
        <v>20</v>
      </c>
      <c r="J86" s="12" t="s">
        <v>21</v>
      </c>
    </row>
    <row r="87" spans="1:10" ht="15" customHeight="1">
      <c r="A87" s="147">
        <v>42709</v>
      </c>
      <c r="B87" s="2">
        <v>47</v>
      </c>
      <c r="C87" s="6" t="str">
        <f>IF(ISBLANK(B87),"",VLOOKUP(B87,'ADHERENTS '!A:I,2))</f>
        <v>KRALJIC - DION</v>
      </c>
      <c r="D87" s="6" t="str">
        <f>IF(ISBLANK(B87),"",VLOOKUP(B87,'ADHERENTS '!A:I,3))</f>
        <v>ELODIE</v>
      </c>
      <c r="E87" s="31">
        <v>51</v>
      </c>
      <c r="F87" s="6" t="str">
        <f>IF(ISBLANK(E87),"",VLOOKUP(E87,'ADHERENTS '!A:I,2))</f>
        <v>GODIVEAU</v>
      </c>
      <c r="G87" s="6" t="str">
        <f>IF(ISBLANK(E87),"",VLOOKUP(E87,'ADHERENTS '!A:I,3))</f>
        <v>jocelyne</v>
      </c>
      <c r="H87" s="2">
        <v>120</v>
      </c>
      <c r="I87" s="12" t="s">
        <v>20</v>
      </c>
      <c r="J87" s="12" t="s">
        <v>362</v>
      </c>
    </row>
    <row r="88" spans="1:10" ht="15" customHeight="1">
      <c r="A88" s="2" t="s">
        <v>363</v>
      </c>
      <c r="B88" s="2">
        <v>23.5</v>
      </c>
      <c r="C88" s="6" t="str">
        <f>IF(ISBLANK(B88),"",VLOOKUP(B88,'ADHERENTS '!A:I,2))</f>
        <v>PERCHER</v>
      </c>
      <c r="D88" s="6" t="str">
        <f>IF(ISBLANK(B88),"",VLOOKUP(B88,'ADHERENTS '!A:I,3))</f>
        <v>Fabrice</v>
      </c>
      <c r="E88" s="31">
        <v>47.5</v>
      </c>
      <c r="F88" s="6" t="str">
        <f>IF(ISBLANK(E88),"",VLOOKUP(E88,'ADHERENTS '!A:I,2))</f>
        <v>KRALJIC</v>
      </c>
      <c r="G88" s="6" t="str">
        <f>IF(ISBLANK(E88),"",VLOOKUP(E88,'ADHERENTS '!A:I,3))</f>
        <v>GREGORY</v>
      </c>
      <c r="H88" s="2">
        <v>105</v>
      </c>
      <c r="I88" s="12" t="s">
        <v>20</v>
      </c>
      <c r="J88" s="12" t="s">
        <v>364</v>
      </c>
    </row>
    <row r="89" spans="1:10" ht="15" customHeight="1">
      <c r="A89" s="2" t="s">
        <v>363</v>
      </c>
      <c r="B89" s="2">
        <v>42</v>
      </c>
      <c r="C89" s="6" t="str">
        <f>IF(ISBLANK(B89),"",VLOOKUP(B89,'ADHERENTS '!A:I,2))</f>
        <v>..</v>
      </c>
      <c r="D89" s="6" t="str">
        <f>IF(ISBLANK(B89),"",VLOOKUP(B89,'ADHERENTS '!A:I,3))</f>
        <v>..</v>
      </c>
      <c r="E89" s="31">
        <v>30</v>
      </c>
      <c r="F89" s="6" t="str">
        <f>IF(ISBLANK(E89),"",VLOOKUP(E89,'ADHERENTS '!A:I,2))</f>
        <v>LABILE</v>
      </c>
      <c r="G89" s="6" t="str">
        <f>IF(ISBLANK(E89),"",VLOOKUP(E89,'ADHERENTS '!A:I,3))</f>
        <v>Chantal</v>
      </c>
      <c r="H89" s="2">
        <v>60</v>
      </c>
      <c r="I89" s="12" t="s">
        <v>20</v>
      </c>
      <c r="J89" s="12" t="s">
        <v>365</v>
      </c>
    </row>
    <row r="90" spans="1:10" ht="15" customHeight="1">
      <c r="A90" s="2" t="s">
        <v>363</v>
      </c>
      <c r="B90" s="2">
        <v>42</v>
      </c>
      <c r="C90" s="6" t="str">
        <f>IF(ISBLANK(B90),"",VLOOKUP(B90,'ADHERENTS '!A:I,2))</f>
        <v>..</v>
      </c>
      <c r="D90" s="6" t="str">
        <f>IF(ISBLANK(B90),"",VLOOKUP(B90,'ADHERENTS '!A:I,3))</f>
        <v>..</v>
      </c>
      <c r="E90" s="31">
        <v>500</v>
      </c>
      <c r="F90" s="6" t="str">
        <f>IF(ISBLANK(E90),"",VLOOKUP(E90,'ADHERENTS '!A:I,2))</f>
        <v>LS</v>
      </c>
      <c r="G90" s="6">
        <f>IF(ISBLANK(E90),"",VLOOKUP(E90,'ADHERENTS '!A:I,3))</f>
        <v>0</v>
      </c>
      <c r="H90" s="2">
        <v>410</v>
      </c>
      <c r="I90" s="12" t="s">
        <v>20</v>
      </c>
      <c r="J90" s="12" t="s">
        <v>366</v>
      </c>
    </row>
    <row r="91" spans="1:10" ht="15" customHeight="1">
      <c r="A91" s="2" t="s">
        <v>367</v>
      </c>
      <c r="B91" s="2">
        <v>47.5</v>
      </c>
      <c r="C91" s="6" t="str">
        <f>IF(ISBLANK(B91),"",VLOOKUP(B91,'ADHERENTS '!A:I,2))</f>
        <v>KRALJIC</v>
      </c>
      <c r="D91" s="6" t="str">
        <f>IF(ISBLANK(B91),"",VLOOKUP(B91,'ADHERENTS '!A:I,3))</f>
        <v>GREGORY</v>
      </c>
      <c r="E91" s="31">
        <v>22</v>
      </c>
      <c r="F91" s="6" t="str">
        <f>IF(ISBLANK(E91),"",VLOOKUP(E91,'ADHERENTS '!A:I,2))</f>
        <v>MERY</v>
      </c>
      <c r="G91" s="6" t="str">
        <f>IF(ISBLANK(E91),"",VLOOKUP(E91,'ADHERENTS '!A:I,3))</f>
        <v>Nicole</v>
      </c>
      <c r="H91" s="2">
        <v>40</v>
      </c>
      <c r="I91" s="12" t="s">
        <v>20</v>
      </c>
      <c r="J91" s="12" t="s">
        <v>368</v>
      </c>
    </row>
    <row r="92" spans="1:10" ht="15" customHeight="1">
      <c r="A92" s="2" t="s">
        <v>367</v>
      </c>
      <c r="B92" s="2">
        <v>23.5</v>
      </c>
      <c r="C92" s="6" t="str">
        <f>IF(ISBLANK(B92),"",VLOOKUP(B92,'ADHERENTS '!A:I,2))</f>
        <v>PERCHER</v>
      </c>
      <c r="D92" s="6" t="str">
        <f>IF(ISBLANK(B92),"",VLOOKUP(B92,'ADHERENTS '!A:I,3))</f>
        <v>Fabrice</v>
      </c>
      <c r="E92" s="31">
        <v>22</v>
      </c>
      <c r="F92" s="6" t="str">
        <f>IF(ISBLANK(E92),"",VLOOKUP(E92,'ADHERENTS '!A:I,2))</f>
        <v>MERY</v>
      </c>
      <c r="G92" s="6" t="str">
        <f>IF(ISBLANK(E92),"",VLOOKUP(E92,'ADHERENTS '!A:I,3))</f>
        <v>Nicole</v>
      </c>
      <c r="H92" s="2">
        <v>80</v>
      </c>
      <c r="I92" s="12" t="s">
        <v>20</v>
      </c>
      <c r="J92" s="12" t="s">
        <v>368</v>
      </c>
    </row>
    <row r="93" spans="1:10" ht="15" customHeight="1">
      <c r="A93" s="2" t="s">
        <v>367</v>
      </c>
      <c r="B93" s="2">
        <v>500</v>
      </c>
      <c r="C93" s="6" t="str">
        <f>IF(ISBLANK(B93),"",VLOOKUP(B93,'ADHERENTS '!A:I,2))</f>
        <v>LS</v>
      </c>
      <c r="D93" s="6">
        <f>IF(ISBLANK(B93),"",VLOOKUP(B93,'ADHERENTS '!A:I,3))</f>
        <v>0</v>
      </c>
      <c r="E93" s="31">
        <v>62</v>
      </c>
      <c r="F93" s="6" t="str">
        <f>IF(ISBLANK(E93),"",VLOOKUP(E93,'ADHERENTS '!A:I,2))</f>
        <v>HERVIER</v>
      </c>
      <c r="G93" s="6" t="str">
        <f>IF(ISBLANK(E93),"",VLOOKUP(E93,'ADHERENTS '!A:I,3))</f>
        <v>Christelle</v>
      </c>
      <c r="H93" s="2">
        <v>300</v>
      </c>
      <c r="I93" s="12" t="s">
        <v>20</v>
      </c>
      <c r="J93" s="12" t="s">
        <v>21</v>
      </c>
    </row>
    <row r="94" spans="1:10" ht="15" customHeight="1">
      <c r="A94" s="2" t="s">
        <v>367</v>
      </c>
      <c r="B94" s="2">
        <v>3</v>
      </c>
      <c r="C94" s="6" t="str">
        <f>IF(ISBLANK(B94),"",VLOOKUP(B94,'ADHERENTS '!A:I,2))</f>
        <v>THIBAULT</v>
      </c>
      <c r="D94" s="6" t="str">
        <f>IF(ISBLANK(B94),"",VLOOKUP(B94,'ADHERENTS '!A:I,3))</f>
        <v>Muriel</v>
      </c>
      <c r="E94" s="31">
        <v>500</v>
      </c>
      <c r="F94" s="6" t="str">
        <f>IF(ISBLANK(E94),"",VLOOKUP(E94,'ADHERENTS '!A:I,2))</f>
        <v>LS</v>
      </c>
      <c r="G94" s="6">
        <f>IF(ISBLANK(E94),"",VLOOKUP(E94,'ADHERENTS '!A:I,3))</f>
        <v>0</v>
      </c>
      <c r="H94" s="2">
        <v>24</v>
      </c>
      <c r="I94" s="12" t="s">
        <v>20</v>
      </c>
      <c r="J94" s="12" t="s">
        <v>369</v>
      </c>
    </row>
    <row r="95" spans="1:10" ht="15" customHeight="1">
      <c r="A95" s="2" t="s">
        <v>367</v>
      </c>
      <c r="B95" s="2">
        <v>22</v>
      </c>
      <c r="C95" s="6" t="str">
        <f>IF(ISBLANK(B95),"",VLOOKUP(B95,'ADHERENTS '!A:I,2))</f>
        <v>MERY</v>
      </c>
      <c r="D95" s="6" t="str">
        <f>IF(ISBLANK(B95),"",VLOOKUP(B95,'ADHERENTS '!A:I,3))</f>
        <v>Nicole</v>
      </c>
      <c r="E95" s="31">
        <v>500</v>
      </c>
      <c r="F95" s="6" t="str">
        <f>IF(ISBLANK(E95),"",VLOOKUP(E95,'ADHERENTS '!A:I,2))</f>
        <v>LS</v>
      </c>
      <c r="G95" s="6">
        <f>IF(ISBLANK(E95),"",VLOOKUP(E95,'ADHERENTS '!A:I,3))</f>
        <v>0</v>
      </c>
      <c r="H95" s="2">
        <v>24</v>
      </c>
      <c r="I95" s="12" t="s">
        <v>20</v>
      </c>
      <c r="J95" s="12" t="s">
        <v>369</v>
      </c>
    </row>
    <row r="96" spans="1:10" ht="15" customHeight="1">
      <c r="A96" s="2" t="s">
        <v>367</v>
      </c>
      <c r="B96" s="2">
        <v>23</v>
      </c>
      <c r="C96" s="6" t="str">
        <f>IF(ISBLANK(B96),"",VLOOKUP(B96,'ADHERENTS '!A:I,2))</f>
        <v>PERCHER</v>
      </c>
      <c r="D96" s="6" t="str">
        <f>IF(ISBLANK(B96),"",VLOOKUP(B96,'ADHERENTS '!A:I,3))</f>
        <v>Anne</v>
      </c>
      <c r="E96" s="31">
        <v>500</v>
      </c>
      <c r="F96" s="6" t="str">
        <f>IF(ISBLANK(E96),"",VLOOKUP(E96,'ADHERENTS '!A:I,2))</f>
        <v>LS</v>
      </c>
      <c r="G96" s="6">
        <f>IF(ISBLANK(E96),"",VLOOKUP(E96,'ADHERENTS '!A:I,3))</f>
        <v>0</v>
      </c>
      <c r="H96" s="2">
        <v>24</v>
      </c>
      <c r="I96" s="12" t="s">
        <v>20</v>
      </c>
      <c r="J96" s="12" t="s">
        <v>369</v>
      </c>
    </row>
    <row r="97" spans="1:10" ht="15" customHeight="1">
      <c r="A97" s="2" t="s">
        <v>367</v>
      </c>
      <c r="B97" s="2">
        <v>39</v>
      </c>
      <c r="C97" s="6" t="str">
        <f>IF(ISBLANK(B97),"",VLOOKUP(B97,'ADHERENTS '!A:I,2))</f>
        <v>PHILIPPOT</v>
      </c>
      <c r="D97" s="6" t="str">
        <f>IF(ISBLANK(B97),"",VLOOKUP(B97,'ADHERENTS '!A:I,3))</f>
        <v>Lucien</v>
      </c>
      <c r="E97" s="31">
        <v>500</v>
      </c>
      <c r="F97" s="6" t="str">
        <f>IF(ISBLANK(E97),"",VLOOKUP(E97,'ADHERENTS '!A:I,2))</f>
        <v>LS</v>
      </c>
      <c r="G97" s="6">
        <f>IF(ISBLANK(E97),"",VLOOKUP(E97,'ADHERENTS '!A:I,3))</f>
        <v>0</v>
      </c>
      <c r="H97" s="2">
        <v>24</v>
      </c>
      <c r="I97" s="12" t="s">
        <v>20</v>
      </c>
      <c r="J97" s="12" t="s">
        <v>369</v>
      </c>
    </row>
    <row r="98" spans="1:10" ht="15" customHeight="1">
      <c r="A98" s="2" t="s">
        <v>367</v>
      </c>
      <c r="B98" s="2">
        <v>47</v>
      </c>
      <c r="C98" s="6" t="str">
        <f>IF(ISBLANK(B98),"",VLOOKUP(B98,'ADHERENTS '!A:I,2))</f>
        <v>KRALJIC - DION</v>
      </c>
      <c r="D98" s="6" t="str">
        <f>IF(ISBLANK(B98),"",VLOOKUP(B98,'ADHERENTS '!A:I,3))</f>
        <v>ELODIE</v>
      </c>
      <c r="E98" s="31">
        <v>500</v>
      </c>
      <c r="F98" s="6" t="str">
        <f>IF(ISBLANK(E98),"",VLOOKUP(E98,'ADHERENTS '!A:I,2))</f>
        <v>LS</v>
      </c>
      <c r="G98" s="6">
        <f>IF(ISBLANK(E98),"",VLOOKUP(E98,'ADHERENTS '!A:I,3))</f>
        <v>0</v>
      </c>
      <c r="H98" s="2">
        <v>24</v>
      </c>
      <c r="I98" s="12" t="s">
        <v>20</v>
      </c>
      <c r="J98" s="12" t="s">
        <v>369</v>
      </c>
    </row>
    <row r="99" spans="1:10" ht="15" customHeight="1">
      <c r="A99" s="2" t="s">
        <v>367</v>
      </c>
      <c r="B99" s="2">
        <v>47.5</v>
      </c>
      <c r="C99" s="6" t="str">
        <f>IF(ISBLANK(B99),"",VLOOKUP(B99,'ADHERENTS '!A:I,2))</f>
        <v>KRALJIC</v>
      </c>
      <c r="D99" s="6" t="str">
        <f>IF(ISBLANK(B99),"",VLOOKUP(B99,'ADHERENTS '!A:I,3))</f>
        <v>GREGORY</v>
      </c>
      <c r="E99" s="31">
        <v>500</v>
      </c>
      <c r="F99" s="6" t="str">
        <f>IF(ISBLANK(E99),"",VLOOKUP(E99,'ADHERENTS '!A:I,2))</f>
        <v>LS</v>
      </c>
      <c r="G99" s="6">
        <f>IF(ISBLANK(E99),"",VLOOKUP(E99,'ADHERENTS '!A:I,3))</f>
        <v>0</v>
      </c>
      <c r="H99" s="2">
        <v>24</v>
      </c>
      <c r="I99" s="12" t="s">
        <v>20</v>
      </c>
      <c r="J99" s="12" t="s">
        <v>369</v>
      </c>
    </row>
    <row r="100" spans="1:10" ht="15" customHeight="1">
      <c r="A100" s="2" t="s">
        <v>367</v>
      </c>
      <c r="B100" s="2">
        <v>48</v>
      </c>
      <c r="C100" s="6" t="str">
        <f>IF(ISBLANK(B100),"",VLOOKUP(B100,'ADHERENTS '!A:I,2))</f>
        <v>ANDRIEU</v>
      </c>
      <c r="D100" s="6" t="str">
        <f>IF(ISBLANK(B100),"",VLOOKUP(B100,'ADHERENTS '!A:I,3))</f>
        <v>NICOLAS</v>
      </c>
      <c r="E100" s="31">
        <v>500</v>
      </c>
      <c r="F100" s="6" t="str">
        <f>IF(ISBLANK(E100),"",VLOOKUP(E100,'ADHERENTS '!A:I,2))</f>
        <v>LS</v>
      </c>
      <c r="G100" s="6">
        <f>IF(ISBLANK(E100),"",VLOOKUP(E100,'ADHERENTS '!A:I,3))</f>
        <v>0</v>
      </c>
      <c r="H100" s="2">
        <v>24</v>
      </c>
      <c r="I100" s="12" t="s">
        <v>20</v>
      </c>
      <c r="J100" s="12" t="s">
        <v>369</v>
      </c>
    </row>
    <row r="101" spans="1:10" ht="15" customHeight="1">
      <c r="A101" s="2" t="s">
        <v>367</v>
      </c>
      <c r="B101" s="2">
        <v>54</v>
      </c>
      <c r="C101" s="6" t="str">
        <f>IF(ISBLANK(B101),"",VLOOKUP(B101,'ADHERENTS '!A:I,2))</f>
        <v>BATAILLE</v>
      </c>
      <c r="D101" s="6" t="str">
        <f>IF(ISBLANK(B101),"",VLOOKUP(B101,'ADHERENTS '!A:I,3))</f>
        <v>ANNE</v>
      </c>
      <c r="E101" s="31">
        <v>500</v>
      </c>
      <c r="F101" s="6" t="str">
        <f>IF(ISBLANK(E101),"",VLOOKUP(E101,'ADHERENTS '!A:I,2))</f>
        <v>LS</v>
      </c>
      <c r="G101" s="6">
        <f>IF(ISBLANK(E101),"",VLOOKUP(E101,'ADHERENTS '!A:I,3))</f>
        <v>0</v>
      </c>
      <c r="H101" s="2">
        <v>24</v>
      </c>
      <c r="I101" s="12" t="s">
        <v>20</v>
      </c>
      <c r="J101" s="12" t="s">
        <v>369</v>
      </c>
    </row>
    <row r="102" spans="1:10" ht="15" customHeight="1">
      <c r="A102" s="2" t="s">
        <v>367</v>
      </c>
      <c r="B102" s="2">
        <v>57</v>
      </c>
      <c r="C102" s="6" t="str">
        <f>IF(ISBLANK(B102),"",VLOOKUP(B102,'ADHERENTS '!A:I,2))</f>
        <v>LE GAC</v>
      </c>
      <c r="D102" s="6" t="str">
        <f>IF(ISBLANK(B102),"",VLOOKUP(B102,'ADHERENTS '!A:I,3))</f>
        <v>Nadège</v>
      </c>
      <c r="E102" s="31">
        <v>500</v>
      </c>
      <c r="F102" s="6" t="str">
        <f>IF(ISBLANK(E102),"",VLOOKUP(E102,'ADHERENTS '!A:I,2))</f>
        <v>LS</v>
      </c>
      <c r="G102" s="6">
        <f>IF(ISBLANK(E102),"",VLOOKUP(E102,'ADHERENTS '!A:I,3))</f>
        <v>0</v>
      </c>
      <c r="H102" s="2">
        <v>24</v>
      </c>
      <c r="I102" s="12" t="s">
        <v>20</v>
      </c>
      <c r="J102" s="12" t="s">
        <v>369</v>
      </c>
    </row>
    <row r="103" spans="1:10" ht="15" customHeight="1">
      <c r="A103" s="2" t="s">
        <v>367</v>
      </c>
      <c r="B103" s="2">
        <v>57.5</v>
      </c>
      <c r="C103" s="6" t="str">
        <f>IF(ISBLANK(B103),"",VLOOKUP(B103,'ADHERENTS '!A:I,2))</f>
        <v>LE GAC</v>
      </c>
      <c r="D103" s="6" t="str">
        <f>IF(ISBLANK(B103),"",VLOOKUP(B103,'ADHERENTS '!A:I,3))</f>
        <v>Sylvain</v>
      </c>
      <c r="E103" s="31">
        <v>500</v>
      </c>
      <c r="F103" s="6" t="str">
        <f>IF(ISBLANK(E103),"",VLOOKUP(E103,'ADHERENTS '!A:I,2))</f>
        <v>LS</v>
      </c>
      <c r="G103" s="6">
        <f>IF(ISBLANK(E103),"",VLOOKUP(E103,'ADHERENTS '!A:I,3))</f>
        <v>0</v>
      </c>
      <c r="H103" s="2">
        <v>24</v>
      </c>
      <c r="I103" s="12" t="s">
        <v>20</v>
      </c>
      <c r="J103" s="12" t="s">
        <v>369</v>
      </c>
    </row>
    <row r="104" spans="1:10" ht="15" customHeight="1">
      <c r="A104" s="2" t="s">
        <v>367</v>
      </c>
      <c r="B104" s="2">
        <v>500</v>
      </c>
      <c r="C104" s="6" t="str">
        <f>IF(ISBLANK(B104),"",VLOOKUP(B104,'ADHERENTS '!A:I,2))</f>
        <v>LS</v>
      </c>
      <c r="D104" s="6">
        <f>IF(ISBLANK(B104),"",VLOOKUP(B104,'ADHERENTS '!A:I,3))</f>
        <v>0</v>
      </c>
      <c r="E104" s="31">
        <v>21</v>
      </c>
      <c r="F104" s="6" t="str">
        <f>IF(ISBLANK(E104),"",VLOOKUP(E104,'ADHERENTS '!A:I,2))</f>
        <v>LAFFITE</v>
      </c>
      <c r="G104" s="6" t="str">
        <f>IF(ISBLANK(E104),"",VLOOKUP(E104,'ADHERENTS '!A:I,3))</f>
        <v>Bernard</v>
      </c>
      <c r="H104" s="2">
        <v>120</v>
      </c>
      <c r="I104" s="12" t="s">
        <v>20</v>
      </c>
      <c r="J104" s="12" t="s">
        <v>370</v>
      </c>
    </row>
    <row r="105" spans="1:10" ht="15" customHeight="1">
      <c r="A105" s="2" t="s">
        <v>367</v>
      </c>
      <c r="B105" s="2">
        <v>500</v>
      </c>
      <c r="C105" s="6" t="str">
        <f>IF(ISBLANK(B105),"",VLOOKUP(B105,'ADHERENTS '!A:I,2))</f>
        <v>LS</v>
      </c>
      <c r="D105" s="6">
        <f>IF(ISBLANK(B105),"",VLOOKUP(B105,'ADHERENTS '!A:I,3))</f>
        <v>0</v>
      </c>
      <c r="E105" s="31">
        <v>23.5</v>
      </c>
      <c r="F105" s="6" t="str">
        <f>IF(ISBLANK(E105),"",VLOOKUP(E105,'ADHERENTS '!A:I,2))</f>
        <v>PERCHER</v>
      </c>
      <c r="G105" s="6" t="str">
        <f>IF(ISBLANK(E105),"",VLOOKUP(E105,'ADHERENTS '!A:I,3))</f>
        <v>Fabrice</v>
      </c>
      <c r="H105" s="2">
        <v>120</v>
      </c>
      <c r="I105" s="12" t="s">
        <v>20</v>
      </c>
      <c r="J105" s="12" t="s">
        <v>371</v>
      </c>
    </row>
    <row r="106" spans="1:10" ht="15" customHeight="1">
      <c r="A106" s="2" t="s">
        <v>372</v>
      </c>
      <c r="B106" s="2">
        <v>1</v>
      </c>
      <c r="C106" s="6">
        <f>IF(ISBLANK(B106),"",VLOOKUP(B106,'ADHERENTS '!A:I,2))</f>
        <v>0</v>
      </c>
      <c r="D106" s="6">
        <f>IF(ISBLANK(B106),"",VLOOKUP(B106,'ADHERENTS '!A:I,3))</f>
        <v>0</v>
      </c>
      <c r="E106" s="31">
        <v>47.5</v>
      </c>
      <c r="F106" s="6" t="str">
        <f>IF(ISBLANK(E106),"",VLOOKUP(E106,'ADHERENTS '!A:I,2))</f>
        <v>KRALJIC</v>
      </c>
      <c r="G106" s="6" t="str">
        <f>IF(ISBLANK(E106),"",VLOOKUP(E106,'ADHERENTS '!A:I,3))</f>
        <v>GREGORY</v>
      </c>
      <c r="H106" s="2">
        <v>110</v>
      </c>
      <c r="I106" s="12" t="s">
        <v>20</v>
      </c>
      <c r="J106" s="12" t="s">
        <v>310</v>
      </c>
    </row>
    <row r="107" spans="1:10" ht="15" customHeight="1">
      <c r="A107" s="2" t="s">
        <v>373</v>
      </c>
      <c r="B107" s="2">
        <v>1</v>
      </c>
      <c r="C107" s="6">
        <f>IF(ISBLANK(B107),"",VLOOKUP(B107,'ADHERENTS '!A:I,2))</f>
        <v>0</v>
      </c>
      <c r="D107" s="6">
        <f>IF(ISBLANK(B107),"",VLOOKUP(B107,'ADHERENTS '!A:I,3))</f>
        <v>0</v>
      </c>
      <c r="E107" s="31">
        <v>400</v>
      </c>
      <c r="F107" s="6" t="str">
        <f>IF(ISBLANK(E107),"",VLOOKUP(E107,'ADHERENTS '!A:I,2))</f>
        <v xml:space="preserve">INTER </v>
      </c>
      <c r="G107" s="6" t="str">
        <f>IF(ISBLANK(E107),"",VLOOKUP(E107,'ADHERENTS '!A:I,3))</f>
        <v>SEL</v>
      </c>
      <c r="H107" s="2">
        <v>1408</v>
      </c>
      <c r="I107" s="12" t="s">
        <v>20</v>
      </c>
      <c r="J107" s="12" t="s">
        <v>374</v>
      </c>
    </row>
    <row r="108" spans="1:10" ht="15" customHeight="1">
      <c r="A108" s="2" t="s">
        <v>373</v>
      </c>
      <c r="B108" s="2">
        <v>52</v>
      </c>
      <c r="C108" s="6" t="str">
        <f>IF(ISBLANK(B108),"",VLOOKUP(B108,'ADHERENTS '!A:I,2))</f>
        <v>METGY</v>
      </c>
      <c r="D108" s="6" t="str">
        <f>IF(ISBLANK(B108),"",VLOOKUP(B108,'ADHERENTS '!A:I,3))</f>
        <v>AICHA</v>
      </c>
      <c r="E108" s="31">
        <v>22</v>
      </c>
      <c r="F108" s="6" t="str">
        <f>IF(ISBLANK(E108),"",VLOOKUP(E108,'ADHERENTS '!A:I,2))</f>
        <v>MERY</v>
      </c>
      <c r="G108" s="6" t="str">
        <f>IF(ISBLANK(E108),"",VLOOKUP(E108,'ADHERENTS '!A:I,3))</f>
        <v>Nicole</v>
      </c>
      <c r="H108" s="2">
        <v>70</v>
      </c>
      <c r="I108" s="12" t="s">
        <v>20</v>
      </c>
      <c r="J108" s="12" t="s">
        <v>375</v>
      </c>
    </row>
    <row r="109" spans="1:10" ht="15" customHeight="1">
      <c r="A109" s="2" t="s">
        <v>376</v>
      </c>
      <c r="B109" s="2">
        <v>22</v>
      </c>
      <c r="C109" s="6" t="str">
        <f>IF(ISBLANK(B109),"",VLOOKUP(B109,'ADHERENTS '!A:I,2))</f>
        <v>MERY</v>
      </c>
      <c r="D109" s="6" t="str">
        <f>IF(ISBLANK(B109),"",VLOOKUP(B109,'ADHERENTS '!A:I,3))</f>
        <v>Nicole</v>
      </c>
      <c r="E109" s="31">
        <v>26</v>
      </c>
      <c r="F109" s="6" t="str">
        <f>IF(ISBLANK(E109),"",VLOOKUP(E109,'ADHERENTS '!A:I,2))</f>
        <v>GUILLON</v>
      </c>
      <c r="G109" s="6" t="str">
        <f>IF(ISBLANK(E109),"",VLOOKUP(E109,'ADHERENTS '!A:I,3))</f>
        <v>Delphine</v>
      </c>
      <c r="H109" s="2">
        <v>120</v>
      </c>
      <c r="I109" s="12" t="s">
        <v>20</v>
      </c>
      <c r="J109" s="12" t="s">
        <v>377</v>
      </c>
    </row>
    <row r="110" spans="1:10" ht="15" customHeight="1">
      <c r="A110" s="2" t="s">
        <v>378</v>
      </c>
      <c r="B110" s="2">
        <v>23.5</v>
      </c>
      <c r="C110" s="6" t="str">
        <f>IF(ISBLANK(B110),"",VLOOKUP(B110,'ADHERENTS '!A:I,2))</f>
        <v>PERCHER</v>
      </c>
      <c r="D110" s="6" t="str">
        <f>IF(ISBLANK(B110),"",VLOOKUP(B110,'ADHERENTS '!A:I,3))</f>
        <v>Fabrice</v>
      </c>
      <c r="E110" s="31">
        <v>50</v>
      </c>
      <c r="F110" s="6" t="str">
        <f>IF(ISBLANK(E110),"",VLOOKUP(E110,'ADHERENTS '!A:I,2))</f>
        <v>NOEL</v>
      </c>
      <c r="G110" s="6" t="str">
        <f>IF(ISBLANK(E110),"",VLOOKUP(E110,'ADHERENTS '!A:I,3))</f>
        <v>JEAN-LOUIS</v>
      </c>
      <c r="H110" s="2">
        <v>30</v>
      </c>
      <c r="I110" s="12" t="s">
        <v>20</v>
      </c>
      <c r="J110" s="12" t="s">
        <v>379</v>
      </c>
    </row>
    <row r="111" spans="1:10" ht="15" customHeight="1">
      <c r="A111" s="2" t="s">
        <v>378</v>
      </c>
      <c r="B111" s="2">
        <v>23.5</v>
      </c>
      <c r="C111" s="6" t="str">
        <f>IF(ISBLANK(B111),"",VLOOKUP(B111,'ADHERENTS '!A:I,2))</f>
        <v>PERCHER</v>
      </c>
      <c r="D111" s="6" t="str">
        <f>IF(ISBLANK(B111),"",VLOOKUP(B111,'ADHERENTS '!A:I,3))</f>
        <v>Fabrice</v>
      </c>
      <c r="E111" s="31">
        <v>21</v>
      </c>
      <c r="F111" s="6" t="str">
        <f>IF(ISBLANK(E111),"",VLOOKUP(E111,'ADHERENTS '!A:I,2))</f>
        <v>LAFFITE</v>
      </c>
      <c r="G111" s="6" t="str">
        <f>IF(ISBLANK(E111),"",VLOOKUP(E111,'ADHERENTS '!A:I,3))</f>
        <v>Bernard</v>
      </c>
      <c r="H111" s="2">
        <v>15</v>
      </c>
      <c r="I111" s="12" t="s">
        <v>20</v>
      </c>
      <c r="J111" s="12" t="s">
        <v>380</v>
      </c>
    </row>
    <row r="112" spans="1:10" ht="15" customHeight="1">
      <c r="A112" s="147">
        <v>42435</v>
      </c>
      <c r="B112" s="2">
        <v>22</v>
      </c>
      <c r="C112" s="6" t="str">
        <f>IF(ISBLANK(B112),"",VLOOKUP(B112,'ADHERENTS '!A:I,2))</f>
        <v>MERY</v>
      </c>
      <c r="D112" s="6" t="str">
        <f>IF(ISBLANK(B112),"",VLOOKUP(B112,'ADHERENTS '!A:I,3))</f>
        <v>Nicole</v>
      </c>
      <c r="E112" s="31">
        <v>40</v>
      </c>
      <c r="F112" s="6" t="str">
        <f>IF(ISBLANK(E112),"",VLOOKUP(E112,'ADHERENTS '!A:I,2))</f>
        <v>LACOUR</v>
      </c>
      <c r="G112" s="6" t="str">
        <f>IF(ISBLANK(E112),"",VLOOKUP(E112,'ADHERENTS '!A:I,3))</f>
        <v>Jean-Paul</v>
      </c>
      <c r="H112" s="2">
        <v>120</v>
      </c>
      <c r="I112" s="12" t="s">
        <v>20</v>
      </c>
      <c r="J112" s="12" t="s">
        <v>335</v>
      </c>
    </row>
    <row r="113" spans="1:10" ht="15" customHeight="1">
      <c r="A113" s="147">
        <v>42496</v>
      </c>
      <c r="B113" s="2">
        <v>23.5</v>
      </c>
      <c r="C113" s="6" t="str">
        <f>IF(ISBLANK(B113),"",VLOOKUP(B113,'ADHERENTS '!A:I,2))</f>
        <v>PERCHER</v>
      </c>
      <c r="D113" s="6" t="str">
        <f>IF(ISBLANK(B113),"",VLOOKUP(B113,'ADHERENTS '!A:I,3))</f>
        <v>Fabrice</v>
      </c>
      <c r="E113" s="31">
        <v>49</v>
      </c>
      <c r="F113" s="6" t="str">
        <f>IF(ISBLANK(E113),"",VLOOKUP(E113,'ADHERENTS '!A:I,2))</f>
        <v>ROUSSEAU</v>
      </c>
      <c r="G113" s="6" t="str">
        <f>IF(ISBLANK(E113),"",VLOOKUP(E113,'ADHERENTS '!A:I,3))</f>
        <v>MARIE-BERNADETTE</v>
      </c>
      <c r="H113" s="2">
        <v>140</v>
      </c>
      <c r="I113" s="12" t="s">
        <v>20</v>
      </c>
      <c r="J113" s="12" t="s">
        <v>381</v>
      </c>
    </row>
    <row r="114" spans="1:10" ht="15" customHeight="1">
      <c r="A114" s="147">
        <v>42527</v>
      </c>
      <c r="B114" s="2">
        <v>47.5</v>
      </c>
      <c r="C114" s="6" t="str">
        <f>IF(ISBLANK(B114),"",VLOOKUP(B114,'ADHERENTS '!A:I,2))</f>
        <v>KRALJIC</v>
      </c>
      <c r="D114" s="6" t="str">
        <f>IF(ISBLANK(B114),"",VLOOKUP(B114,'ADHERENTS '!A:I,3))</f>
        <v>GREGORY</v>
      </c>
      <c r="E114" s="31">
        <v>22</v>
      </c>
      <c r="F114" s="6" t="str">
        <f>IF(ISBLANK(E114),"",VLOOKUP(E114,'ADHERENTS '!A:I,2))</f>
        <v>MERY</v>
      </c>
      <c r="G114" s="6" t="str">
        <f>IF(ISBLANK(E114),"",VLOOKUP(E114,'ADHERENTS '!A:I,3))</f>
        <v>Nicole</v>
      </c>
      <c r="H114" s="2">
        <v>180</v>
      </c>
      <c r="I114" s="12" t="s">
        <v>20</v>
      </c>
      <c r="J114" s="12" t="s">
        <v>382</v>
      </c>
    </row>
    <row r="115" spans="1:10" ht="15" customHeight="1">
      <c r="A115" s="147">
        <v>42588</v>
      </c>
      <c r="B115" s="2">
        <v>22</v>
      </c>
      <c r="C115" s="6" t="str">
        <f>IF(ISBLANK(B115),"",VLOOKUP(B115,'ADHERENTS '!A:I,2))</f>
        <v>MERY</v>
      </c>
      <c r="D115" s="6" t="str">
        <f>IF(ISBLANK(B115),"",VLOOKUP(B115,'ADHERENTS '!A:I,3))</f>
        <v>Nicole</v>
      </c>
      <c r="E115" s="31">
        <v>40</v>
      </c>
      <c r="F115" s="6" t="str">
        <f>IF(ISBLANK(E115),"",VLOOKUP(E115,'ADHERENTS '!A:I,2))</f>
        <v>LACOUR</v>
      </c>
      <c r="G115" s="6" t="str">
        <f>IF(ISBLANK(E115),"",VLOOKUP(E115,'ADHERENTS '!A:I,3))</f>
        <v>Jean-Paul</v>
      </c>
      <c r="H115" s="2">
        <v>120</v>
      </c>
      <c r="I115" s="12" t="s">
        <v>20</v>
      </c>
      <c r="J115" s="12" t="s">
        <v>335</v>
      </c>
    </row>
    <row r="116" spans="1:10" ht="15" customHeight="1">
      <c r="A116" s="2" t="s">
        <v>383</v>
      </c>
      <c r="B116" s="2">
        <v>500</v>
      </c>
      <c r="C116" s="6" t="str">
        <f>IF(ISBLANK(B116),"",VLOOKUP(B116,'ADHERENTS '!A:I,2))</f>
        <v>LS</v>
      </c>
      <c r="D116" s="6">
        <f>IF(ISBLANK(B116),"",VLOOKUP(B116,'ADHERENTS '!A:I,3))</f>
        <v>0</v>
      </c>
      <c r="E116" s="31">
        <v>63</v>
      </c>
      <c r="F116" s="6" t="str">
        <f>IF(ISBLANK(E116),"",VLOOKUP(E116,'ADHERENTS '!A:I,2))</f>
        <v>PALLIER</v>
      </c>
      <c r="G116" s="6" t="str">
        <f>IF(ISBLANK(E116),"",VLOOKUP(E116,'ADHERENTS '!A:I,3))</f>
        <v>Evelyne</v>
      </c>
      <c r="H116" s="2">
        <v>250</v>
      </c>
      <c r="I116" s="12" t="s">
        <v>20</v>
      </c>
      <c r="J116" s="12" t="s">
        <v>384</v>
      </c>
    </row>
    <row r="117" spans="1:10" ht="15" customHeight="1">
      <c r="A117" s="2" t="s">
        <v>383</v>
      </c>
      <c r="B117" s="2">
        <v>23.5</v>
      </c>
      <c r="C117" s="6" t="str">
        <f>IF(ISBLANK(B117),"",VLOOKUP(B117,'ADHERENTS '!A:I,2))</f>
        <v>PERCHER</v>
      </c>
      <c r="D117" s="6" t="str">
        <f>IF(ISBLANK(B117),"",VLOOKUP(B117,'ADHERENTS '!A:I,3))</f>
        <v>Fabrice</v>
      </c>
      <c r="E117" s="31">
        <v>47.5</v>
      </c>
      <c r="F117" s="6" t="str">
        <f>IF(ISBLANK(E117),"",VLOOKUP(E117,'ADHERENTS '!A:I,2))</f>
        <v>KRALJIC</v>
      </c>
      <c r="G117" s="6" t="str">
        <f>IF(ISBLANK(E117),"",VLOOKUP(E117,'ADHERENTS '!A:I,3))</f>
        <v>GREGORY</v>
      </c>
      <c r="H117" s="2">
        <v>80</v>
      </c>
      <c r="I117" s="12" t="s">
        <v>20</v>
      </c>
      <c r="J117" s="12" t="s">
        <v>364</v>
      </c>
    </row>
    <row r="118" spans="1:10" ht="15" customHeight="1">
      <c r="A118" s="2" t="s">
        <v>383</v>
      </c>
      <c r="B118" s="2">
        <v>49.5</v>
      </c>
      <c r="C118" s="6" t="str">
        <f>IF(ISBLANK(B118),"",VLOOKUP(B118,'ADHERENTS '!A:I,2))</f>
        <v>MELOT</v>
      </c>
      <c r="D118" s="6" t="str">
        <f>IF(ISBLANK(B118),"",VLOOKUP(B118,'ADHERENTS '!A:I,3))</f>
        <v>PIERRE</v>
      </c>
      <c r="E118" s="31">
        <v>23.5</v>
      </c>
      <c r="F118" s="6" t="str">
        <f>IF(ISBLANK(E118),"",VLOOKUP(E118,'ADHERENTS '!A:I,2))</f>
        <v>PERCHER</v>
      </c>
      <c r="G118" s="6" t="str">
        <f>IF(ISBLANK(E118),"",VLOOKUP(E118,'ADHERENTS '!A:I,3))</f>
        <v>Fabrice</v>
      </c>
      <c r="H118" s="2">
        <v>30</v>
      </c>
      <c r="I118" s="12" t="s">
        <v>20</v>
      </c>
      <c r="J118" s="12" t="s">
        <v>385</v>
      </c>
    </row>
    <row r="119" spans="1:10" ht="15" customHeight="1">
      <c r="A119" s="2" t="s">
        <v>383</v>
      </c>
      <c r="B119" s="2">
        <v>23.5</v>
      </c>
      <c r="C119" s="6" t="str">
        <f>IF(ISBLANK(B119),"",VLOOKUP(B119,'ADHERENTS '!A:I,2))</f>
        <v>PERCHER</v>
      </c>
      <c r="D119" s="6" t="str">
        <f>IF(ISBLANK(B119),"",VLOOKUP(B119,'ADHERENTS '!A:I,3))</f>
        <v>Fabrice</v>
      </c>
      <c r="E119" s="31">
        <v>22</v>
      </c>
      <c r="F119" s="6" t="str">
        <f>IF(ISBLANK(E119),"",VLOOKUP(E119,'ADHERENTS '!A:I,2))</f>
        <v>MERY</v>
      </c>
      <c r="G119" s="6" t="str">
        <f>IF(ISBLANK(E119),"",VLOOKUP(E119,'ADHERENTS '!A:I,3))</f>
        <v>Nicole</v>
      </c>
      <c r="H119" s="2">
        <v>120</v>
      </c>
      <c r="I119" s="12" t="s">
        <v>20</v>
      </c>
      <c r="J119" s="12" t="s">
        <v>386</v>
      </c>
    </row>
    <row r="120" spans="1:10" ht="15" customHeight="1">
      <c r="A120" s="2" t="s">
        <v>383</v>
      </c>
      <c r="B120" s="2">
        <v>23.5</v>
      </c>
      <c r="C120" s="6" t="str">
        <f>IF(ISBLANK(B120),"",VLOOKUP(B120,'ADHERENTS '!A:I,2))</f>
        <v>PERCHER</v>
      </c>
      <c r="D120" s="6" t="str">
        <f>IF(ISBLANK(B120),"",VLOOKUP(B120,'ADHERENTS '!A:I,3))</f>
        <v>Fabrice</v>
      </c>
      <c r="E120" s="31">
        <v>57</v>
      </c>
      <c r="F120" s="6" t="str">
        <f>IF(ISBLANK(E120),"",VLOOKUP(E120,'ADHERENTS '!A:I,2))</f>
        <v>LE GAC</v>
      </c>
      <c r="G120" s="6" t="str">
        <f>IF(ISBLANK(E120),"",VLOOKUP(E120,'ADHERENTS '!A:I,3))</f>
        <v>Nadège</v>
      </c>
      <c r="H120" s="2">
        <v>5</v>
      </c>
      <c r="I120" s="12" t="s">
        <v>20</v>
      </c>
      <c r="J120" s="12" t="s">
        <v>387</v>
      </c>
    </row>
    <row r="121" spans="1:10" ht="15" customHeight="1">
      <c r="A121" s="2" t="s">
        <v>383</v>
      </c>
      <c r="B121" s="2">
        <v>59</v>
      </c>
      <c r="C121" s="6">
        <f>IF(ISBLANK(B121),"",VLOOKUP(B121,'ADHERENTS '!A:I,2))</f>
        <v>0</v>
      </c>
      <c r="D121" s="6">
        <f>IF(ISBLANK(B121),"",VLOOKUP(B121,'ADHERENTS '!A:I,3))</f>
        <v>0</v>
      </c>
      <c r="E121" s="31">
        <v>500</v>
      </c>
      <c r="F121" s="6" t="str">
        <f>IF(ISBLANK(E121),"",VLOOKUP(E121,'ADHERENTS '!A:I,2))</f>
        <v>LS</v>
      </c>
      <c r="G121" s="6">
        <f>IF(ISBLANK(E121),"",VLOOKUP(E121,'ADHERENTS '!A:I,3))</f>
        <v>0</v>
      </c>
      <c r="H121" s="2">
        <v>30</v>
      </c>
      <c r="I121" s="12" t="s">
        <v>20</v>
      </c>
      <c r="J121" s="122" t="s">
        <v>388</v>
      </c>
    </row>
    <row r="122" spans="1:10" ht="15" customHeight="1">
      <c r="A122" s="2" t="s">
        <v>383</v>
      </c>
      <c r="B122" s="2">
        <v>53</v>
      </c>
      <c r="C122" s="6" t="str">
        <f>IF(ISBLANK(B122),"",VLOOKUP(B122,'ADHERENTS '!A:I,2))</f>
        <v>VERKEST</v>
      </c>
      <c r="D122" s="6" t="str">
        <f>IF(ISBLANK(B122),"",VLOOKUP(B122,'ADHERENTS '!A:I,3))</f>
        <v>ROSELYNE</v>
      </c>
      <c r="E122" s="31">
        <v>500</v>
      </c>
      <c r="F122" s="6" t="str">
        <f>IF(ISBLANK(E122),"",VLOOKUP(E122,'ADHERENTS '!A:I,2))</f>
        <v>LS</v>
      </c>
      <c r="G122" s="6">
        <f>IF(ISBLANK(E122),"",VLOOKUP(E122,'ADHERENTS '!A:I,3))</f>
        <v>0</v>
      </c>
      <c r="H122" s="2">
        <v>30</v>
      </c>
      <c r="I122" s="12" t="s">
        <v>20</v>
      </c>
      <c r="J122" s="122" t="s">
        <v>388</v>
      </c>
    </row>
    <row r="123" spans="1:10" ht="15" customHeight="1">
      <c r="A123" s="146" t="s">
        <v>383</v>
      </c>
      <c r="B123" s="2">
        <v>51</v>
      </c>
      <c r="C123" s="6" t="str">
        <f>IF(ISBLANK(B123),"",VLOOKUP(B123,'ADHERENTS '!A:I,2))</f>
        <v>GODIVEAU</v>
      </c>
      <c r="D123" s="6" t="str">
        <f>IF(ISBLANK(B123),"",VLOOKUP(B123,'ADHERENTS '!A:I,3))</f>
        <v>jocelyne</v>
      </c>
      <c r="E123" s="31">
        <v>500</v>
      </c>
      <c r="F123" s="6" t="str">
        <f>IF(ISBLANK(E123),"",VLOOKUP(E123,'ADHERENTS '!A:I,2))</f>
        <v>LS</v>
      </c>
      <c r="G123" s="6">
        <f>IF(ISBLANK(E123),"",VLOOKUP(E123,'ADHERENTS '!A:I,3))</f>
        <v>0</v>
      </c>
      <c r="H123" s="2">
        <v>30</v>
      </c>
      <c r="I123" s="12" t="s">
        <v>20</v>
      </c>
      <c r="J123" s="12" t="s">
        <v>388</v>
      </c>
    </row>
    <row r="124" spans="1:10" ht="15" customHeight="1">
      <c r="A124" s="146" t="s">
        <v>383</v>
      </c>
      <c r="B124" s="2">
        <v>50</v>
      </c>
      <c r="C124" s="6" t="str">
        <f>IF(ISBLANK(B124),"",VLOOKUP(B124,'ADHERENTS '!A:I,2))</f>
        <v>NOEL</v>
      </c>
      <c r="D124" s="6" t="str">
        <f>IF(ISBLANK(B124),"",VLOOKUP(B124,'ADHERENTS '!A:I,3))</f>
        <v>JEAN-LOUIS</v>
      </c>
      <c r="E124" s="31">
        <v>500</v>
      </c>
      <c r="F124" s="6" t="str">
        <f>IF(ISBLANK(E124),"",VLOOKUP(E124,'ADHERENTS '!A:I,2))</f>
        <v>LS</v>
      </c>
      <c r="G124" s="6">
        <f>IF(ISBLANK(E124),"",VLOOKUP(E124,'ADHERENTS '!A:I,3))</f>
        <v>0</v>
      </c>
      <c r="H124" s="2">
        <v>30</v>
      </c>
      <c r="I124" s="12" t="s">
        <v>20</v>
      </c>
      <c r="J124" s="12" t="s">
        <v>388</v>
      </c>
    </row>
    <row r="125" spans="1:10" ht="15" customHeight="1">
      <c r="A125" s="2" t="s">
        <v>383</v>
      </c>
      <c r="B125" s="2">
        <v>40</v>
      </c>
      <c r="C125" s="6" t="str">
        <f>IF(ISBLANK(B125),"",VLOOKUP(B125,'ADHERENTS '!A:I,2))</f>
        <v>LACOUR</v>
      </c>
      <c r="D125" s="6" t="str">
        <f>IF(ISBLANK(B125),"",VLOOKUP(B125,'ADHERENTS '!A:I,3))</f>
        <v>Jean-Paul</v>
      </c>
      <c r="E125" s="31">
        <v>500</v>
      </c>
      <c r="F125" s="6" t="str">
        <f>IF(ISBLANK(E125),"",VLOOKUP(E125,'ADHERENTS '!A:I,2))</f>
        <v>LS</v>
      </c>
      <c r="G125" s="6">
        <f>IF(ISBLANK(E125),"",VLOOKUP(E125,'ADHERENTS '!A:I,3))</f>
        <v>0</v>
      </c>
      <c r="H125" s="2">
        <v>30</v>
      </c>
      <c r="I125" s="12" t="s">
        <v>20</v>
      </c>
      <c r="J125" s="12" t="s">
        <v>388</v>
      </c>
    </row>
    <row r="126" spans="1:10" ht="15" customHeight="1">
      <c r="A126" s="2" t="s">
        <v>383</v>
      </c>
      <c r="B126" s="2">
        <v>23.5</v>
      </c>
      <c r="C126" s="6" t="str">
        <f>IF(ISBLANK(B126),"",VLOOKUP(B126,'ADHERENTS '!A:I,2))</f>
        <v>PERCHER</v>
      </c>
      <c r="D126" s="6" t="str">
        <f>IF(ISBLANK(B126),"",VLOOKUP(B126,'ADHERENTS '!A:I,3))</f>
        <v>Fabrice</v>
      </c>
      <c r="E126" s="31">
        <v>500</v>
      </c>
      <c r="F126" s="6" t="str">
        <f>IF(ISBLANK(E126),"",VLOOKUP(E126,'ADHERENTS '!A:I,2))</f>
        <v>LS</v>
      </c>
      <c r="G126" s="6">
        <f>IF(ISBLANK(E126),"",VLOOKUP(E126,'ADHERENTS '!A:I,3))</f>
        <v>0</v>
      </c>
      <c r="H126" s="2">
        <v>30</v>
      </c>
      <c r="I126" s="12" t="s">
        <v>20</v>
      </c>
      <c r="J126" s="12" t="s">
        <v>388</v>
      </c>
    </row>
    <row r="127" spans="1:10" ht="15" customHeight="1">
      <c r="A127" s="2" t="s">
        <v>383</v>
      </c>
      <c r="B127" s="2">
        <v>500</v>
      </c>
      <c r="C127" s="6" t="str">
        <f>IF(ISBLANK(B127),"",VLOOKUP(B127,'ADHERENTS '!A:I,2))</f>
        <v>LS</v>
      </c>
      <c r="D127" s="6">
        <f>IF(ISBLANK(B127),"",VLOOKUP(B127,'ADHERENTS '!A:I,3))</f>
        <v>0</v>
      </c>
      <c r="E127" s="31">
        <v>48</v>
      </c>
      <c r="F127" s="6" t="str">
        <f>IF(ISBLANK(E127),"",VLOOKUP(E127,'ADHERENTS '!A:I,2))</f>
        <v>ANDRIEU</v>
      </c>
      <c r="G127" s="6" t="str">
        <f>IF(ISBLANK(E127),"",VLOOKUP(E127,'ADHERENTS '!A:I,3))</f>
        <v>NICOLAS</v>
      </c>
      <c r="H127" s="2">
        <v>150</v>
      </c>
      <c r="I127" s="12" t="s">
        <v>20</v>
      </c>
      <c r="J127" s="12" t="s">
        <v>389</v>
      </c>
    </row>
    <row r="128" spans="1:10" ht="15" customHeight="1">
      <c r="A128" s="2" t="s">
        <v>390</v>
      </c>
      <c r="B128" s="2">
        <v>23.5</v>
      </c>
      <c r="C128" s="6" t="str">
        <f>IF(ISBLANK(B128),"",VLOOKUP(B128,'ADHERENTS '!A:I,2))</f>
        <v>PERCHER</v>
      </c>
      <c r="D128" s="6" t="str">
        <f>IF(ISBLANK(B128),"",VLOOKUP(B128,'ADHERENTS '!A:I,3))</f>
        <v>Fabrice</v>
      </c>
      <c r="E128" s="31">
        <v>57</v>
      </c>
      <c r="F128" s="6" t="str">
        <f>IF(ISBLANK(E128),"",VLOOKUP(E128,'ADHERENTS '!A:I,2))</f>
        <v>LE GAC</v>
      </c>
      <c r="G128" s="6" t="str">
        <f>IF(ISBLANK(E128),"",VLOOKUP(E128,'ADHERENTS '!A:I,3))</f>
        <v>Nadège</v>
      </c>
      <c r="H128" s="2">
        <v>5</v>
      </c>
      <c r="I128" s="12" t="s">
        <v>20</v>
      </c>
      <c r="J128" s="12" t="s">
        <v>387</v>
      </c>
    </row>
    <row r="129" spans="1:10" ht="15" customHeight="1">
      <c r="A129" s="2" t="s">
        <v>390</v>
      </c>
      <c r="B129" s="2">
        <v>23.5</v>
      </c>
      <c r="C129" s="6" t="str">
        <f>IF(ISBLANK(B129),"",VLOOKUP(B129,'ADHERENTS '!A:I,2))</f>
        <v>PERCHER</v>
      </c>
      <c r="D129" s="6" t="str">
        <f>IF(ISBLANK(B129),"",VLOOKUP(B129,'ADHERENTS '!A:I,3))</f>
        <v>Fabrice</v>
      </c>
      <c r="E129" s="31">
        <v>49</v>
      </c>
      <c r="F129" s="6" t="str">
        <f>IF(ISBLANK(E129),"",VLOOKUP(E129,'ADHERENTS '!A:I,2))</f>
        <v>ROUSSEAU</v>
      </c>
      <c r="G129" s="6" t="str">
        <f>IF(ISBLANK(E129),"",VLOOKUP(E129,'ADHERENTS '!A:I,3))</f>
        <v>MARIE-BERNADETTE</v>
      </c>
      <c r="H129" s="2">
        <v>120</v>
      </c>
      <c r="I129" s="12" t="s">
        <v>20</v>
      </c>
      <c r="J129" s="12" t="s">
        <v>391</v>
      </c>
    </row>
    <row r="130" spans="1:10" ht="15" customHeight="1">
      <c r="A130" s="2" t="s">
        <v>392</v>
      </c>
      <c r="B130" s="2">
        <v>26</v>
      </c>
      <c r="C130" s="6" t="str">
        <f>IF(ISBLANK(B130),"",VLOOKUP(B130,'ADHERENTS '!A:I,2))</f>
        <v>GUILLON</v>
      </c>
      <c r="D130" s="6" t="str">
        <f>IF(ISBLANK(B130),"",VLOOKUP(B130,'ADHERENTS '!A:I,3))</f>
        <v>Delphine</v>
      </c>
      <c r="E130" s="31">
        <v>23.5</v>
      </c>
      <c r="F130" s="6" t="str">
        <f>IF(ISBLANK(E130),"",VLOOKUP(E130,'ADHERENTS '!A:I,2))</f>
        <v>PERCHER</v>
      </c>
      <c r="G130" s="6" t="str">
        <f>IF(ISBLANK(E130),"",VLOOKUP(E130,'ADHERENTS '!A:I,3))</f>
        <v>Fabrice</v>
      </c>
      <c r="H130" s="2">
        <v>30</v>
      </c>
      <c r="I130" s="12" t="s">
        <v>20</v>
      </c>
      <c r="J130" s="12" t="s">
        <v>393</v>
      </c>
    </row>
    <row r="131" spans="1:10" ht="15" customHeight="1">
      <c r="A131" s="2" t="s">
        <v>394</v>
      </c>
      <c r="B131" s="2">
        <v>22</v>
      </c>
      <c r="C131" s="6" t="str">
        <f>IF(ISBLANK(B131),"",VLOOKUP(B131,'ADHERENTS '!A:I,2))</f>
        <v>MERY</v>
      </c>
      <c r="D131" s="6" t="str">
        <f>IF(ISBLANK(B131),"",VLOOKUP(B131,'ADHERENTS '!A:I,3))</f>
        <v>Nicole</v>
      </c>
      <c r="E131" s="31">
        <v>40</v>
      </c>
      <c r="F131" s="6" t="str">
        <f>IF(ISBLANK(E131),"",VLOOKUP(E131,'ADHERENTS '!A:I,2))</f>
        <v>LACOUR</v>
      </c>
      <c r="G131" s="6" t="str">
        <f>IF(ISBLANK(E131),"",VLOOKUP(E131,'ADHERENTS '!A:I,3))</f>
        <v>Jean-Paul</v>
      </c>
      <c r="H131" s="2">
        <v>135</v>
      </c>
      <c r="I131" s="12" t="s">
        <v>20</v>
      </c>
      <c r="J131" s="12" t="s">
        <v>335</v>
      </c>
    </row>
    <row r="132" spans="1:10" ht="15" customHeight="1">
      <c r="A132" s="2" t="s">
        <v>395</v>
      </c>
      <c r="B132" s="2">
        <v>10</v>
      </c>
      <c r="C132" s="6" t="str">
        <f>IF(ISBLANK(B132),"",VLOOKUP(B132,'ADHERENTS '!A:I,2))</f>
        <v>RHODES</v>
      </c>
      <c r="D132" s="6" t="str">
        <f>IF(ISBLANK(B132),"",VLOOKUP(B132,'ADHERENTS '!A:I,3))</f>
        <v>Micheline</v>
      </c>
      <c r="E132" s="31">
        <v>22</v>
      </c>
      <c r="F132" s="6" t="str">
        <f>IF(ISBLANK(E132),"",VLOOKUP(E132,'ADHERENTS '!A:I,2))</f>
        <v>MERY</v>
      </c>
      <c r="G132" s="6" t="str">
        <f>IF(ISBLANK(E132),"",VLOOKUP(E132,'ADHERENTS '!A:I,3))</f>
        <v>Nicole</v>
      </c>
      <c r="H132" s="2">
        <v>60</v>
      </c>
      <c r="I132" s="12" t="s">
        <v>20</v>
      </c>
      <c r="J132" s="12" t="s">
        <v>341</v>
      </c>
    </row>
    <row r="133" spans="1:10" ht="15" customHeight="1">
      <c r="A133" s="2" t="s">
        <v>395</v>
      </c>
      <c r="B133" s="2">
        <v>26</v>
      </c>
      <c r="C133" s="6" t="str">
        <f>IF(ISBLANK(B133),"",VLOOKUP(B133,'ADHERENTS '!A:I,2))</f>
        <v>GUILLON</v>
      </c>
      <c r="D133" s="6" t="str">
        <f>IF(ISBLANK(B133),"",VLOOKUP(B133,'ADHERENTS '!A:I,3))</f>
        <v>Delphine</v>
      </c>
      <c r="E133" s="31">
        <v>23.5</v>
      </c>
      <c r="F133" s="6" t="str">
        <f>IF(ISBLANK(E133),"",VLOOKUP(E133,'ADHERENTS '!A:I,2))</f>
        <v>PERCHER</v>
      </c>
      <c r="G133" s="6" t="str">
        <f>IF(ISBLANK(E133),"",VLOOKUP(E133,'ADHERENTS '!A:I,3))</f>
        <v>Fabrice</v>
      </c>
      <c r="H133" s="2">
        <v>60</v>
      </c>
      <c r="I133" s="12" t="s">
        <v>20</v>
      </c>
      <c r="J133" s="12" t="s">
        <v>396</v>
      </c>
    </row>
    <row r="134" spans="1:10" ht="15" customHeight="1">
      <c r="A134" s="2" t="s">
        <v>395</v>
      </c>
      <c r="B134" s="2">
        <v>500</v>
      </c>
      <c r="C134" s="6" t="str">
        <f>IF(ISBLANK(B134),"",VLOOKUP(B134,'ADHERENTS '!A:I,2))</f>
        <v>LS</v>
      </c>
      <c r="D134" s="6">
        <f>IF(ISBLANK(B134),"",VLOOKUP(B134,'ADHERENTS '!A:I,3))</f>
        <v>0</v>
      </c>
      <c r="E134" s="31">
        <v>64</v>
      </c>
      <c r="F134" s="6" t="str">
        <f>IF(ISBLANK(E134),"",VLOOKUP(E134,'ADHERENTS '!A:I,2))</f>
        <v>LEMBRE</v>
      </c>
      <c r="G134" s="6" t="str">
        <f>IF(ISBLANK(E134),"",VLOOKUP(E134,'ADHERENTS '!A:I,3))</f>
        <v>Marie-Christine</v>
      </c>
      <c r="H134" s="2">
        <v>250</v>
      </c>
      <c r="I134" s="12" t="s">
        <v>20</v>
      </c>
      <c r="J134" s="12" t="s">
        <v>384</v>
      </c>
    </row>
    <row r="135" spans="1:10" ht="15" customHeight="1">
      <c r="A135" s="2" t="s">
        <v>397</v>
      </c>
      <c r="B135" s="2">
        <v>26</v>
      </c>
      <c r="C135" s="6" t="str">
        <f>IF(ISBLANK(B135),"",VLOOKUP(B135,'ADHERENTS '!A:I,2))</f>
        <v>GUILLON</v>
      </c>
      <c r="D135" s="6" t="str">
        <f>IF(ISBLANK(B135),"",VLOOKUP(B135,'ADHERENTS '!A:I,3))</f>
        <v>Delphine</v>
      </c>
      <c r="E135" s="31">
        <v>22</v>
      </c>
      <c r="F135" s="6" t="str">
        <f>IF(ISBLANK(E135),"",VLOOKUP(E135,'ADHERENTS '!A:I,2))</f>
        <v>MERY</v>
      </c>
      <c r="G135" s="6" t="str">
        <f>IF(ISBLANK(E135),"",VLOOKUP(E135,'ADHERENTS '!A:I,3))</f>
        <v>Nicole</v>
      </c>
      <c r="H135" s="2">
        <v>60</v>
      </c>
      <c r="I135" s="12" t="s">
        <v>20</v>
      </c>
      <c r="J135" s="12" t="s">
        <v>398</v>
      </c>
    </row>
    <row r="136" spans="1:10" ht="15" customHeight="1">
      <c r="A136" s="2" t="s">
        <v>399</v>
      </c>
      <c r="B136" s="2">
        <v>26</v>
      </c>
      <c r="C136" s="6" t="str">
        <f>IF(ISBLANK(B136),"",VLOOKUP(B136,'ADHERENTS '!A:I,2))</f>
        <v>GUILLON</v>
      </c>
      <c r="D136" s="6" t="str">
        <f>IF(ISBLANK(B136),"",VLOOKUP(B136,'ADHERENTS '!A:I,3))</f>
        <v>Delphine</v>
      </c>
      <c r="E136" s="31">
        <v>22</v>
      </c>
      <c r="F136" s="6" t="str">
        <f>IF(ISBLANK(E136),"",VLOOKUP(E136,'ADHERENTS '!A:I,2))</f>
        <v>MERY</v>
      </c>
      <c r="G136" s="6" t="str">
        <f>IF(ISBLANK(E136),"",VLOOKUP(E136,'ADHERENTS '!A:I,3))</f>
        <v>Nicole</v>
      </c>
      <c r="H136" s="2">
        <v>80</v>
      </c>
      <c r="I136" s="12" t="s">
        <v>20</v>
      </c>
      <c r="J136" s="12" t="s">
        <v>398</v>
      </c>
    </row>
    <row r="137" spans="1:10" ht="15" customHeight="1">
      <c r="A137" s="147">
        <v>42467</v>
      </c>
      <c r="B137" s="2">
        <v>39</v>
      </c>
      <c r="C137" s="6" t="str">
        <f>IF(ISBLANK(B137),"",VLOOKUP(B137,'ADHERENTS '!A:I,2))</f>
        <v>PHILIPPOT</v>
      </c>
      <c r="D137" s="6" t="str">
        <f>IF(ISBLANK(B137),"",VLOOKUP(B137,'ADHERENTS '!A:I,3))</f>
        <v>Lucien</v>
      </c>
      <c r="E137" s="31">
        <v>48</v>
      </c>
      <c r="F137" s="6" t="str">
        <f>IF(ISBLANK(E137),"",VLOOKUP(E137,'ADHERENTS '!A:I,2))</f>
        <v>ANDRIEU</v>
      </c>
      <c r="G137" s="6" t="str">
        <f>IF(ISBLANK(E137),"",VLOOKUP(E137,'ADHERENTS '!A:I,3))</f>
        <v>NICOLAS</v>
      </c>
      <c r="H137" s="2">
        <v>90</v>
      </c>
      <c r="I137" s="12" t="s">
        <v>20</v>
      </c>
      <c r="J137" s="122" t="s">
        <v>400</v>
      </c>
    </row>
    <row r="138" spans="1:10" ht="15" customHeight="1">
      <c r="A138" s="147">
        <v>42467</v>
      </c>
      <c r="B138" s="2">
        <v>50</v>
      </c>
      <c r="C138" s="6" t="str">
        <f>IF(ISBLANK(B138),"",VLOOKUP(B138,'ADHERENTS '!A:I,2))</f>
        <v>NOEL</v>
      </c>
      <c r="D138" s="6" t="str">
        <f>IF(ISBLANK(B138),"",VLOOKUP(B138,'ADHERENTS '!A:I,3))</f>
        <v>JEAN-LOUIS</v>
      </c>
      <c r="E138" s="31">
        <v>23.5</v>
      </c>
      <c r="F138" s="6" t="str">
        <f>IF(ISBLANK(E138),"",VLOOKUP(E138,'ADHERENTS '!A:I,2))</f>
        <v>PERCHER</v>
      </c>
      <c r="G138" s="6" t="str">
        <f>IF(ISBLANK(E138),"",VLOOKUP(E138,'ADHERENTS '!A:I,3))</f>
        <v>Fabrice</v>
      </c>
      <c r="H138" s="2">
        <v>10</v>
      </c>
      <c r="I138" s="12" t="s">
        <v>20</v>
      </c>
      <c r="J138" s="12" t="s">
        <v>401</v>
      </c>
    </row>
    <row r="139" spans="1:10" ht="15" customHeight="1">
      <c r="A139" s="147">
        <v>42528</v>
      </c>
      <c r="B139" s="2">
        <v>26</v>
      </c>
      <c r="C139" s="6" t="str">
        <f>IF(ISBLANK(B139),"",VLOOKUP(B139,'ADHERENTS '!A:I,2))</f>
        <v>GUILLON</v>
      </c>
      <c r="D139" s="6" t="str">
        <f>IF(ISBLANK(B139),"",VLOOKUP(B139,'ADHERENTS '!A:I,3))</f>
        <v>Delphine</v>
      </c>
      <c r="E139" s="31">
        <v>22</v>
      </c>
      <c r="F139" s="6" t="str">
        <f>IF(ISBLANK(E139),"",VLOOKUP(E139,'ADHERENTS '!A:I,2))</f>
        <v>MERY</v>
      </c>
      <c r="G139" s="6" t="str">
        <f>IF(ISBLANK(E139),"",VLOOKUP(E139,'ADHERENTS '!A:I,3))</f>
        <v>Nicole</v>
      </c>
      <c r="H139" s="2">
        <v>60</v>
      </c>
      <c r="I139" s="12" t="s">
        <v>20</v>
      </c>
      <c r="J139" s="12" t="s">
        <v>402</v>
      </c>
    </row>
    <row r="140" spans="1:10" ht="15" customHeight="1">
      <c r="A140" s="147">
        <v>42589</v>
      </c>
      <c r="B140" s="2">
        <v>22</v>
      </c>
      <c r="C140" s="6" t="str">
        <f>IF(ISBLANK(B140),"",VLOOKUP(B140,'ADHERENTS '!A:I,2))</f>
        <v>MERY</v>
      </c>
      <c r="D140" s="6" t="str">
        <f>IF(ISBLANK(B140),"",VLOOKUP(B140,'ADHERENTS '!A:I,3))</f>
        <v>Nicole</v>
      </c>
      <c r="E140" s="31">
        <v>40</v>
      </c>
      <c r="F140" s="6" t="str">
        <f>IF(ISBLANK(E140),"",VLOOKUP(E140,'ADHERENTS '!A:I,2))</f>
        <v>LACOUR</v>
      </c>
      <c r="G140" s="6" t="str">
        <f>IF(ISBLANK(E140),"",VLOOKUP(E140,'ADHERENTS '!A:I,3))</f>
        <v>Jean-Paul</v>
      </c>
      <c r="H140" s="2">
        <v>135</v>
      </c>
      <c r="I140" s="12" t="s">
        <v>20</v>
      </c>
      <c r="J140" s="12" t="s">
        <v>335</v>
      </c>
    </row>
    <row r="141" spans="1:10" ht="15" customHeight="1">
      <c r="A141" s="2" t="s">
        <v>403</v>
      </c>
      <c r="B141" s="2">
        <v>26</v>
      </c>
      <c r="C141" s="6" t="str">
        <f>IF(ISBLANK(B141),"",VLOOKUP(B141,'ADHERENTS '!A:I,2))</f>
        <v>GUILLON</v>
      </c>
      <c r="D141" s="6" t="str">
        <f>IF(ISBLANK(B141),"",VLOOKUP(B141,'ADHERENTS '!A:I,3))</f>
        <v>Delphine</v>
      </c>
      <c r="E141" s="31">
        <v>22</v>
      </c>
      <c r="F141" s="6" t="str">
        <f>IF(ISBLANK(E141),"",VLOOKUP(E141,'ADHERENTS '!A:I,2))</f>
        <v>MERY</v>
      </c>
      <c r="G141" s="6" t="str">
        <f>IF(ISBLANK(E141),"",VLOOKUP(E141,'ADHERENTS '!A:I,3))</f>
        <v>Nicole</v>
      </c>
      <c r="H141" s="2">
        <v>160</v>
      </c>
      <c r="I141" s="12" t="s">
        <v>20</v>
      </c>
      <c r="J141" s="12" t="s">
        <v>404</v>
      </c>
    </row>
    <row r="142" spans="1:10" ht="15" customHeight="1">
      <c r="A142" s="2" t="s">
        <v>405</v>
      </c>
      <c r="B142" s="2">
        <v>43</v>
      </c>
      <c r="C142" s="6">
        <f>IF(ISBLANK(B142),"",VLOOKUP(B142,'ADHERENTS '!A:I,2))</f>
        <v>111</v>
      </c>
      <c r="D142" s="6">
        <f>IF(ISBLANK(B142),"",VLOOKUP(B142,'ADHERENTS '!A:I,3))</f>
        <v>0</v>
      </c>
      <c r="E142" s="31">
        <v>30</v>
      </c>
      <c r="F142" s="6" t="str">
        <f>IF(ISBLANK(E142),"",VLOOKUP(E142,'ADHERENTS '!A:I,2))</f>
        <v>LABILE</v>
      </c>
      <c r="G142" s="6" t="str">
        <f>IF(ISBLANK(E142),"",VLOOKUP(E142,'ADHERENTS '!A:I,3))</f>
        <v>Chantal</v>
      </c>
      <c r="H142" s="2">
        <v>220</v>
      </c>
      <c r="I142" s="12" t="s">
        <v>20</v>
      </c>
      <c r="J142" s="12" t="s">
        <v>406</v>
      </c>
    </row>
    <row r="143" spans="1:10" ht="15" customHeight="1">
      <c r="A143" s="147">
        <v>42377</v>
      </c>
      <c r="B143" s="2">
        <v>22</v>
      </c>
      <c r="C143" s="6" t="str">
        <f>IF(ISBLANK(B143),"",VLOOKUP(B143,'ADHERENTS '!A:I,2))</f>
        <v>MERY</v>
      </c>
      <c r="D143" s="6" t="str">
        <f>IF(ISBLANK(B143),"",VLOOKUP(B143,'ADHERENTS '!A:I,3))</f>
        <v>Nicole</v>
      </c>
      <c r="E143" s="31">
        <v>40</v>
      </c>
      <c r="F143" s="6" t="str">
        <f>IF(ISBLANK(E143),"",VLOOKUP(E143,'ADHERENTS '!A:I,2))</f>
        <v>LACOUR</v>
      </c>
      <c r="G143" s="6" t="str">
        <f>IF(ISBLANK(E143),"",VLOOKUP(E143,'ADHERENTS '!A:I,3))</f>
        <v>Jean-Paul</v>
      </c>
      <c r="H143" s="2">
        <v>135</v>
      </c>
      <c r="I143" s="12" t="s">
        <v>20</v>
      </c>
      <c r="J143" s="12" t="s">
        <v>335</v>
      </c>
    </row>
    <row r="144" spans="1:10" ht="15" customHeight="1">
      <c r="A144" s="147">
        <v>42377</v>
      </c>
      <c r="B144" s="2">
        <v>40</v>
      </c>
      <c r="C144" s="6" t="str">
        <f>IF(ISBLANK(B144),"",VLOOKUP(B144,'ADHERENTS '!A:I,2))</f>
        <v>LACOUR</v>
      </c>
      <c r="D144" s="6" t="str">
        <f>IF(ISBLANK(B144),"",VLOOKUP(B144,'ADHERENTS '!A:I,3))</f>
        <v>Jean-Paul</v>
      </c>
      <c r="E144" s="31">
        <v>22</v>
      </c>
      <c r="F144" s="6" t="str">
        <f>IF(ISBLANK(E144),"",VLOOKUP(E144,'ADHERENTS '!A:I,2))</f>
        <v>MERY</v>
      </c>
      <c r="G144" s="6" t="str">
        <f>IF(ISBLANK(E144),"",VLOOKUP(E144,'ADHERENTS '!A:I,3))</f>
        <v>Nicole</v>
      </c>
      <c r="H144" s="2">
        <v>30</v>
      </c>
      <c r="I144" s="12" t="s">
        <v>20</v>
      </c>
      <c r="J144" s="12" t="s">
        <v>407</v>
      </c>
    </row>
    <row r="145" spans="1:10" ht="15" customHeight="1">
      <c r="A145" s="147">
        <v>42590</v>
      </c>
      <c r="B145" s="2">
        <v>22</v>
      </c>
      <c r="C145" s="6" t="str">
        <f>IF(ISBLANK(B145),"",VLOOKUP(B145,'ADHERENTS '!A:I,2))</f>
        <v>MERY</v>
      </c>
      <c r="D145" s="6" t="str">
        <f>IF(ISBLANK(B145),"",VLOOKUP(B145,'ADHERENTS '!A:I,3))</f>
        <v>Nicole</v>
      </c>
      <c r="E145" s="31">
        <v>39</v>
      </c>
      <c r="F145" s="6" t="str">
        <f>IF(ISBLANK(E145),"",VLOOKUP(E145,'ADHERENTS '!A:I,2))</f>
        <v>PHILIPPOT</v>
      </c>
      <c r="G145" s="6" t="str">
        <f>IF(ISBLANK(E145),"",VLOOKUP(E145,'ADHERENTS '!A:I,3))</f>
        <v>Lucien</v>
      </c>
      <c r="H145" s="2">
        <v>120</v>
      </c>
      <c r="I145" s="12" t="s">
        <v>20</v>
      </c>
      <c r="J145" s="12" t="s">
        <v>333</v>
      </c>
    </row>
    <row r="146" spans="1:10" ht="15" customHeight="1">
      <c r="A146" s="2" t="s">
        <v>408</v>
      </c>
      <c r="B146" s="2">
        <v>500</v>
      </c>
      <c r="C146" s="6" t="str">
        <f>IF(ISBLANK(B146),"",VLOOKUP(B146,'ADHERENTS '!A:I,2))</f>
        <v>LS</v>
      </c>
      <c r="D146" s="6">
        <f>IF(ISBLANK(B146),"",VLOOKUP(B146,'ADHERENTS '!A:I,3))</f>
        <v>0</v>
      </c>
      <c r="E146" s="31">
        <v>65</v>
      </c>
      <c r="F146" s="6" t="str">
        <f>IF(ISBLANK(E146),"",VLOOKUP(E146,'ADHERENTS '!A:I,2))</f>
        <v>TELASCO</v>
      </c>
      <c r="G146" s="6" t="str">
        <f>IF(ISBLANK(E146),"",VLOOKUP(E146,'ADHERENTS '!A:I,3))</f>
        <v>André</v>
      </c>
      <c r="H146" s="2">
        <v>150</v>
      </c>
      <c r="I146" s="12" t="s">
        <v>20</v>
      </c>
      <c r="J146" s="12" t="s">
        <v>384</v>
      </c>
    </row>
    <row r="147" spans="1:10" ht="15" customHeight="1">
      <c r="A147" s="2" t="s">
        <v>409</v>
      </c>
      <c r="B147" s="2">
        <v>22</v>
      </c>
      <c r="C147" s="6" t="str">
        <f>IF(ISBLANK(B147),"",VLOOKUP(B147,'ADHERENTS '!A:I,2))</f>
        <v>MERY</v>
      </c>
      <c r="D147" s="6" t="str">
        <f>IF(ISBLANK(B147),"",VLOOKUP(B147,'ADHERENTS '!A:I,3))</f>
        <v>Nicole</v>
      </c>
      <c r="E147" s="31">
        <v>40</v>
      </c>
      <c r="F147" s="6" t="str">
        <f>IF(ISBLANK(E147),"",VLOOKUP(E147,'ADHERENTS '!A:I,2))</f>
        <v>LACOUR</v>
      </c>
      <c r="G147" s="6" t="str">
        <f>IF(ISBLANK(E147),"",VLOOKUP(E147,'ADHERENTS '!A:I,3))</f>
        <v>Jean-Paul</v>
      </c>
      <c r="H147" s="2">
        <v>120</v>
      </c>
      <c r="I147" s="12" t="s">
        <v>20</v>
      </c>
      <c r="J147" s="12" t="s">
        <v>335</v>
      </c>
    </row>
    <row r="148" spans="1:10" ht="15" customHeight="1">
      <c r="A148" s="2" t="s">
        <v>409</v>
      </c>
      <c r="B148" s="2">
        <v>40</v>
      </c>
      <c r="C148" s="6" t="str">
        <f>IF(ISBLANK(B148),"",VLOOKUP(B148,'ADHERENTS '!A:I,2))</f>
        <v>LACOUR</v>
      </c>
      <c r="D148" s="6" t="str">
        <f>IF(ISBLANK(B148),"",VLOOKUP(B148,'ADHERENTS '!A:I,3))</f>
        <v>Jean-Paul</v>
      </c>
      <c r="E148" s="31">
        <v>22</v>
      </c>
      <c r="F148" s="6" t="str">
        <f>IF(ISBLANK(E148),"",VLOOKUP(E148,'ADHERENTS '!A:I,2))</f>
        <v>MERY</v>
      </c>
      <c r="G148" s="6" t="str">
        <f>IF(ISBLANK(E148),"",VLOOKUP(E148,'ADHERENTS '!A:I,3))</f>
        <v>Nicole</v>
      </c>
      <c r="H148" s="2">
        <v>60</v>
      </c>
      <c r="I148" s="12" t="s">
        <v>20</v>
      </c>
      <c r="J148" s="12" t="s">
        <v>410</v>
      </c>
    </row>
    <row r="149" spans="1:10" ht="15" customHeight="1">
      <c r="A149" s="147">
        <v>42469</v>
      </c>
      <c r="B149" s="2">
        <v>26</v>
      </c>
      <c r="C149" s="6" t="str">
        <f>IF(ISBLANK(B149),"",VLOOKUP(B149,'ADHERENTS '!A:I,2))</f>
        <v>GUILLON</v>
      </c>
      <c r="D149" s="6" t="str">
        <f>IF(ISBLANK(B149),"",VLOOKUP(B149,'ADHERENTS '!A:I,3))</f>
        <v>Delphine</v>
      </c>
      <c r="E149" s="31">
        <v>22</v>
      </c>
      <c r="F149" s="6" t="str">
        <f>IF(ISBLANK(E149),"",VLOOKUP(E149,'ADHERENTS '!A:I,2))</f>
        <v>MERY</v>
      </c>
      <c r="G149" s="6" t="str">
        <f>IF(ISBLANK(E149),"",VLOOKUP(E149,'ADHERENTS '!A:I,3))</f>
        <v>Nicole</v>
      </c>
      <c r="H149" s="2">
        <v>131</v>
      </c>
      <c r="I149" s="12" t="s">
        <v>20</v>
      </c>
      <c r="J149" s="12" t="s">
        <v>411</v>
      </c>
    </row>
    <row r="150" spans="1:10" ht="15" customHeight="1">
      <c r="A150" s="147">
        <v>42469</v>
      </c>
      <c r="B150" s="2">
        <v>26</v>
      </c>
      <c r="C150" s="6" t="str">
        <f>IF(ISBLANK(B150),"",VLOOKUP(B150,'ADHERENTS '!A:I,2))</f>
        <v>GUILLON</v>
      </c>
      <c r="D150" s="6" t="str">
        <f>IF(ISBLANK(B150),"",VLOOKUP(B150,'ADHERENTS '!A:I,3))</f>
        <v>Delphine</v>
      </c>
      <c r="E150" s="31">
        <v>10</v>
      </c>
      <c r="F150" s="6" t="str">
        <f>IF(ISBLANK(E150),"",VLOOKUP(E150,'ADHERENTS '!A:I,2))</f>
        <v>RHODES</v>
      </c>
      <c r="G150" s="6" t="str">
        <f>IF(ISBLANK(E150),"",VLOOKUP(E150,'ADHERENTS '!A:I,3))</f>
        <v>Micheline</v>
      </c>
      <c r="H150" s="2">
        <v>131</v>
      </c>
      <c r="I150" s="12" t="s">
        <v>20</v>
      </c>
      <c r="J150" s="12" t="s">
        <v>411</v>
      </c>
    </row>
    <row r="151" spans="1:10" ht="15" customHeight="1">
      <c r="A151" s="2" t="s">
        <v>412</v>
      </c>
      <c r="B151" s="2">
        <v>22</v>
      </c>
      <c r="C151" s="6" t="str">
        <f>IF(ISBLANK(B151),"",VLOOKUP(B151,'ADHERENTS '!A:I,2))</f>
        <v>MERY</v>
      </c>
      <c r="D151" s="6" t="str">
        <f>IF(ISBLANK(B151),"",VLOOKUP(B151,'ADHERENTS '!A:I,3))</f>
        <v>Nicole</v>
      </c>
      <c r="E151" s="31">
        <v>30</v>
      </c>
      <c r="F151" s="6" t="str">
        <f>IF(ISBLANK(E151),"",VLOOKUP(E151,'ADHERENTS '!A:I,2))</f>
        <v>LABILE</v>
      </c>
      <c r="G151" s="6" t="str">
        <f>IF(ISBLANK(E151),"",VLOOKUP(E151,'ADHERENTS '!A:I,3))</f>
        <v>Chantal</v>
      </c>
      <c r="H151" s="2">
        <v>60</v>
      </c>
      <c r="I151" s="12" t="s">
        <v>20</v>
      </c>
      <c r="J151" s="12" t="s">
        <v>406</v>
      </c>
    </row>
    <row r="152" spans="1:10" ht="15" customHeight="1">
      <c r="A152" s="2" t="s">
        <v>413</v>
      </c>
      <c r="B152" s="2">
        <v>500</v>
      </c>
      <c r="C152" s="6" t="str">
        <f>IF(ISBLANK(B152),"",VLOOKUP(B152,'ADHERENTS '!A:I,2))</f>
        <v>LS</v>
      </c>
      <c r="D152" s="6">
        <f>IF(ISBLANK(B152),"",VLOOKUP(B152,'ADHERENTS '!A:I,3))</f>
        <v>0</v>
      </c>
      <c r="E152" s="31">
        <v>66</v>
      </c>
      <c r="F152" s="6" t="str">
        <f>IF(ISBLANK(E152),"",VLOOKUP(E152,'ADHERENTS '!A:I,2))</f>
        <v>MACHE</v>
      </c>
      <c r="G152" s="6" t="str">
        <f>IF(ISBLANK(E152),"",VLOOKUP(E152,'ADHERENTS '!A:I,3))</f>
        <v>Nicole</v>
      </c>
      <c r="H152" s="2">
        <v>100</v>
      </c>
      <c r="I152" s="12" t="s">
        <v>20</v>
      </c>
      <c r="J152" s="12" t="s">
        <v>21</v>
      </c>
    </row>
    <row r="153" spans="1:10" ht="15" customHeight="1">
      <c r="A153" s="2" t="s">
        <v>413</v>
      </c>
      <c r="B153" s="2">
        <v>500</v>
      </c>
      <c r="C153" s="6" t="str">
        <f>IF(ISBLANK(B153),"",VLOOKUP(B153,'ADHERENTS '!A:I,2))</f>
        <v>LS</v>
      </c>
      <c r="D153" s="6">
        <f>IF(ISBLANK(B153),"",VLOOKUP(B153,'ADHERENTS '!A:I,3))</f>
        <v>0</v>
      </c>
      <c r="E153" s="31">
        <v>67</v>
      </c>
      <c r="F153" s="6" t="str">
        <f>IF(ISBLANK(E153),"",VLOOKUP(E153,'ADHERENTS '!A:I,2))</f>
        <v>ROBLET</v>
      </c>
      <c r="G153" s="6" t="str">
        <f>IF(ISBLANK(E153),"",VLOOKUP(E153,'ADHERENTS '!A:I,3))</f>
        <v>Marie</v>
      </c>
      <c r="H153" s="2">
        <v>100</v>
      </c>
      <c r="I153" s="12" t="s">
        <v>20</v>
      </c>
      <c r="J153" s="12" t="s">
        <v>21</v>
      </c>
    </row>
    <row r="154" spans="1:10" ht="15" customHeight="1">
      <c r="A154" s="2" t="s">
        <v>413</v>
      </c>
      <c r="B154" s="2">
        <v>22</v>
      </c>
      <c r="C154" s="6" t="str">
        <f>IF(ISBLANK(B154),"",VLOOKUP(B154,'ADHERENTS '!A:I,2))</f>
        <v>MERY</v>
      </c>
      <c r="D154" s="6" t="str">
        <f>IF(ISBLANK(B154),"",VLOOKUP(B154,'ADHERENTS '!A:I,3))</f>
        <v>Nicole</v>
      </c>
      <c r="E154" s="31">
        <v>23.5</v>
      </c>
      <c r="F154" s="6" t="str">
        <f>IF(ISBLANK(E154),"",VLOOKUP(E154,'ADHERENTS '!A:I,2))</f>
        <v>PERCHER</v>
      </c>
      <c r="G154" s="6" t="str">
        <f>IF(ISBLANK(E154),"",VLOOKUP(E154,'ADHERENTS '!A:I,3))</f>
        <v>Fabrice</v>
      </c>
      <c r="H154" s="2">
        <v>5</v>
      </c>
      <c r="I154" s="12" t="s">
        <v>20</v>
      </c>
      <c r="J154" s="12" t="s">
        <v>414</v>
      </c>
    </row>
    <row r="155" spans="1:10" ht="15" customHeight="1">
      <c r="A155" s="2" t="s">
        <v>413</v>
      </c>
      <c r="B155" s="2">
        <v>49.5</v>
      </c>
      <c r="C155" s="6" t="str">
        <f>IF(ISBLANK(B155),"",VLOOKUP(B155,'ADHERENTS '!A:I,2))</f>
        <v>MELOT</v>
      </c>
      <c r="D155" s="6" t="str">
        <f>IF(ISBLANK(B155),"",VLOOKUP(B155,'ADHERENTS '!A:I,3))</f>
        <v>PIERRE</v>
      </c>
      <c r="E155" s="31">
        <v>23.5</v>
      </c>
      <c r="F155" s="6" t="str">
        <f>IF(ISBLANK(E155),"",VLOOKUP(E155,'ADHERENTS '!A:I,2))</f>
        <v>PERCHER</v>
      </c>
      <c r="G155" s="6" t="str">
        <f>IF(ISBLANK(E155),"",VLOOKUP(E155,'ADHERENTS '!A:I,3))</f>
        <v>Fabrice</v>
      </c>
      <c r="H155" s="2">
        <v>5</v>
      </c>
      <c r="I155" s="12" t="s">
        <v>20</v>
      </c>
      <c r="J155" s="12" t="s">
        <v>414</v>
      </c>
    </row>
    <row r="156" spans="1:10" ht="15" customHeight="1">
      <c r="A156" s="2" t="s">
        <v>413</v>
      </c>
      <c r="B156" s="2">
        <v>50</v>
      </c>
      <c r="C156" s="6" t="str">
        <f>IF(ISBLANK(B156),"",VLOOKUP(B156,'ADHERENTS '!A:I,2))</f>
        <v>NOEL</v>
      </c>
      <c r="D156" s="6" t="str">
        <f>IF(ISBLANK(B156),"",VLOOKUP(B156,'ADHERENTS '!A:I,3))</f>
        <v>JEAN-LOUIS</v>
      </c>
      <c r="E156" s="31">
        <v>23.5</v>
      </c>
      <c r="F156" s="6" t="str">
        <f>IF(ISBLANK(E156),"",VLOOKUP(E156,'ADHERENTS '!A:I,2))</f>
        <v>PERCHER</v>
      </c>
      <c r="G156" s="6" t="str">
        <f>IF(ISBLANK(E156),"",VLOOKUP(E156,'ADHERENTS '!A:I,3))</f>
        <v>Fabrice</v>
      </c>
      <c r="H156" s="2">
        <v>5</v>
      </c>
      <c r="I156" s="12" t="s">
        <v>20</v>
      </c>
      <c r="J156" s="12" t="s">
        <v>414</v>
      </c>
    </row>
    <row r="157" spans="1:10" ht="15" customHeight="1">
      <c r="A157" s="2" t="s">
        <v>413</v>
      </c>
      <c r="B157" s="2">
        <v>23.5</v>
      </c>
      <c r="C157" s="6" t="str">
        <f>IF(ISBLANK(B157),"",VLOOKUP(B157,'ADHERENTS '!A:I,2))</f>
        <v>PERCHER</v>
      </c>
      <c r="D157" s="6" t="str">
        <f>IF(ISBLANK(B157),"",VLOOKUP(B157,'ADHERENTS '!A:I,3))</f>
        <v>Fabrice</v>
      </c>
      <c r="E157" s="31">
        <v>47.5</v>
      </c>
      <c r="F157" s="6" t="str">
        <f>IF(ISBLANK(E157),"",VLOOKUP(E157,'ADHERENTS '!A:I,2))</f>
        <v>KRALJIC</v>
      </c>
      <c r="G157" s="6" t="str">
        <f>IF(ISBLANK(E157),"",VLOOKUP(E157,'ADHERENTS '!A:I,3))</f>
        <v>GREGORY</v>
      </c>
      <c r="H157" s="2">
        <v>30</v>
      </c>
      <c r="I157" s="12" t="s">
        <v>20</v>
      </c>
      <c r="J157" s="12" t="s">
        <v>415</v>
      </c>
    </row>
    <row r="158" spans="1:10" ht="15" customHeight="1">
      <c r="A158" s="2" t="s">
        <v>416</v>
      </c>
      <c r="B158" s="2">
        <v>22</v>
      </c>
      <c r="C158" s="6" t="str">
        <f>IF(ISBLANK(B158),"",VLOOKUP(B158,'ADHERENTS '!A:I,2))</f>
        <v>MERY</v>
      </c>
      <c r="D158" s="6" t="str">
        <f>IF(ISBLANK(B158),"",VLOOKUP(B158,'ADHERENTS '!A:I,3))</f>
        <v>Nicole</v>
      </c>
      <c r="E158" s="31">
        <v>39</v>
      </c>
      <c r="F158" s="6" t="str">
        <f>IF(ISBLANK(E158),"",VLOOKUP(E158,'ADHERENTS '!A:I,2))</f>
        <v>PHILIPPOT</v>
      </c>
      <c r="G158" s="6" t="str">
        <f>IF(ISBLANK(E158),"",VLOOKUP(E158,'ADHERENTS '!A:I,3))</f>
        <v>Lucien</v>
      </c>
      <c r="H158" s="2">
        <v>30</v>
      </c>
      <c r="I158" s="12" t="s">
        <v>20</v>
      </c>
      <c r="J158" s="12" t="s">
        <v>417</v>
      </c>
    </row>
    <row r="159" spans="1:10" ht="15" customHeight="1">
      <c r="A159" s="2" t="s">
        <v>418</v>
      </c>
      <c r="B159" s="2">
        <v>51</v>
      </c>
      <c r="C159" s="6" t="str">
        <f>IF(ISBLANK(B159),"",VLOOKUP(B159,'ADHERENTS '!A:I,2))</f>
        <v>GODIVEAU</v>
      </c>
      <c r="D159" s="6" t="str">
        <f>IF(ISBLANK(B159),"",VLOOKUP(B159,'ADHERENTS '!A:I,3))</f>
        <v>jocelyne</v>
      </c>
      <c r="E159" s="31">
        <v>22</v>
      </c>
      <c r="F159" s="6" t="str">
        <f>IF(ISBLANK(E159),"",VLOOKUP(E159,'ADHERENTS '!A:I,2))</f>
        <v>MERY</v>
      </c>
      <c r="G159" s="6" t="str">
        <f>IF(ISBLANK(E159),"",VLOOKUP(E159,'ADHERENTS '!A:I,3))</f>
        <v>Nicole</v>
      </c>
      <c r="H159" s="2">
        <v>120</v>
      </c>
      <c r="I159" s="12" t="s">
        <v>20</v>
      </c>
      <c r="J159" s="12" t="s">
        <v>419</v>
      </c>
    </row>
    <row r="160" spans="1:10" ht="15" customHeight="1">
      <c r="A160" s="2" t="s">
        <v>420</v>
      </c>
      <c r="B160" s="2">
        <v>22</v>
      </c>
      <c r="C160" s="6" t="str">
        <f>IF(ISBLANK(B160),"",VLOOKUP(B160,'ADHERENTS '!A:I,2))</f>
        <v>MERY</v>
      </c>
      <c r="D160" s="6" t="str">
        <f>IF(ISBLANK(B160),"",VLOOKUP(B160,'ADHERENTS '!A:I,3))</f>
        <v>Nicole</v>
      </c>
      <c r="E160" s="31">
        <v>40</v>
      </c>
      <c r="F160" s="6" t="str">
        <f>IF(ISBLANK(E160),"",VLOOKUP(E160,'ADHERENTS '!A:I,2))</f>
        <v>LACOUR</v>
      </c>
      <c r="G160" s="6" t="str">
        <f>IF(ISBLANK(E160),"",VLOOKUP(E160,'ADHERENTS '!A:I,3))</f>
        <v>Jean-Paul</v>
      </c>
      <c r="H160" s="2">
        <v>90</v>
      </c>
      <c r="I160" s="12" t="s">
        <v>20</v>
      </c>
      <c r="J160" s="12" t="s">
        <v>335</v>
      </c>
    </row>
    <row r="161" spans="1:10" ht="15" customHeight="1">
      <c r="A161" s="2" t="s">
        <v>420</v>
      </c>
      <c r="B161" s="2">
        <v>40</v>
      </c>
      <c r="C161" s="6" t="str">
        <f>IF(ISBLANK(B161),"",VLOOKUP(B161,'ADHERENTS '!A:I,2))</f>
        <v>LACOUR</v>
      </c>
      <c r="D161" s="6" t="str">
        <f>IF(ISBLANK(B161),"",VLOOKUP(B161,'ADHERENTS '!A:I,3))</f>
        <v>Jean-Paul</v>
      </c>
      <c r="E161" s="31">
        <v>22</v>
      </c>
      <c r="F161" s="6" t="str">
        <f>IF(ISBLANK(E161),"",VLOOKUP(E161,'ADHERENTS '!A:I,2))</f>
        <v>MERY</v>
      </c>
      <c r="G161" s="6" t="str">
        <f>IF(ISBLANK(E161),"",VLOOKUP(E161,'ADHERENTS '!A:I,3))</f>
        <v>Nicole</v>
      </c>
      <c r="H161" s="2">
        <v>60</v>
      </c>
      <c r="I161" s="12" t="s">
        <v>20</v>
      </c>
      <c r="J161" s="12" t="s">
        <v>331</v>
      </c>
    </row>
    <row r="162" spans="1:10" ht="15" customHeight="1">
      <c r="A162" s="147">
        <v>42500</v>
      </c>
      <c r="B162" s="2">
        <v>10</v>
      </c>
      <c r="C162" s="6" t="str">
        <f>IF(ISBLANK(B162),"",VLOOKUP(B162,'ADHERENTS '!A:I,2))</f>
        <v>RHODES</v>
      </c>
      <c r="D162" s="6" t="str">
        <f>IF(ISBLANK(B162),"",VLOOKUP(B162,'ADHERENTS '!A:I,3))</f>
        <v>Micheline</v>
      </c>
      <c r="E162" s="31">
        <v>22</v>
      </c>
      <c r="F162" s="6" t="str">
        <f>IF(ISBLANK(E162),"",VLOOKUP(E162,'ADHERENTS '!A:I,2))</f>
        <v>MERY</v>
      </c>
      <c r="G162" s="6" t="str">
        <f>IF(ISBLANK(E162),"",VLOOKUP(E162,'ADHERENTS '!A:I,3))</f>
        <v>Nicole</v>
      </c>
      <c r="H162" s="2">
        <v>40</v>
      </c>
      <c r="I162" s="12" t="s">
        <v>20</v>
      </c>
      <c r="J162" s="12" t="s">
        <v>421</v>
      </c>
    </row>
    <row r="163" spans="1:10" ht="15" customHeight="1">
      <c r="A163" s="147">
        <v>42500</v>
      </c>
      <c r="B163" s="2">
        <v>22</v>
      </c>
      <c r="C163" s="6" t="str">
        <f>IF(ISBLANK(B163),"",VLOOKUP(B163,'ADHERENTS '!A:I,2))</f>
        <v>MERY</v>
      </c>
      <c r="D163" s="6" t="str">
        <f>IF(ISBLANK(B163),"",VLOOKUP(B163,'ADHERENTS '!A:I,3))</f>
        <v>Nicole</v>
      </c>
      <c r="E163" s="31">
        <v>50</v>
      </c>
      <c r="F163" s="6" t="str">
        <f>IF(ISBLANK(E163),"",VLOOKUP(E163,'ADHERENTS '!A:I,2))</f>
        <v>NOEL</v>
      </c>
      <c r="G163" s="6" t="str">
        <f>IF(ISBLANK(E163),"",VLOOKUP(E163,'ADHERENTS '!A:I,3))</f>
        <v>JEAN-LOUIS</v>
      </c>
      <c r="H163" s="2">
        <v>120</v>
      </c>
      <c r="I163" s="12" t="s">
        <v>20</v>
      </c>
      <c r="J163" s="12" t="s">
        <v>422</v>
      </c>
    </row>
    <row r="164" spans="1:10" ht="15" customHeight="1">
      <c r="A164" s="147">
        <v>42500</v>
      </c>
      <c r="B164" s="2">
        <v>50</v>
      </c>
      <c r="C164" s="6" t="str">
        <f>IF(ISBLANK(B164),"",VLOOKUP(B164,'ADHERENTS '!A:I,2))</f>
        <v>NOEL</v>
      </c>
      <c r="D164" s="6" t="str">
        <f>IF(ISBLANK(B164),"",VLOOKUP(B164,'ADHERENTS '!A:I,3))</f>
        <v>JEAN-LOUIS</v>
      </c>
      <c r="E164" s="31">
        <v>22</v>
      </c>
      <c r="F164" s="6" t="str">
        <f>IF(ISBLANK(E164),"",VLOOKUP(E164,'ADHERENTS '!A:I,2))</f>
        <v>MERY</v>
      </c>
      <c r="G164" s="6" t="str">
        <f>IF(ISBLANK(E164),"",VLOOKUP(E164,'ADHERENTS '!A:I,3))</f>
        <v>Nicole</v>
      </c>
      <c r="H164" s="2">
        <v>120</v>
      </c>
      <c r="I164" s="12" t="s">
        <v>20</v>
      </c>
      <c r="J164" s="12" t="s">
        <v>423</v>
      </c>
    </row>
    <row r="165" spans="1:10" ht="15" customHeight="1">
      <c r="A165" s="147">
        <v>42714</v>
      </c>
      <c r="B165" s="2">
        <v>24.5</v>
      </c>
      <c r="C165" s="6" t="str">
        <f>IF(ISBLANK(B165),"",VLOOKUP(B165,'ADHERENTS '!A:I,2))</f>
        <v>De GARAMBE</v>
      </c>
      <c r="D165" s="6" t="str">
        <f>IF(ISBLANK(B165),"",VLOOKUP(B165,'ADHERENTS '!A:I,3))</f>
        <v>Hubert</v>
      </c>
      <c r="E165" s="31">
        <v>22</v>
      </c>
      <c r="F165" s="6" t="str">
        <f>IF(ISBLANK(E165),"",VLOOKUP(E165,'ADHERENTS '!A:I,2))</f>
        <v>MERY</v>
      </c>
      <c r="G165" s="6" t="str">
        <f>IF(ISBLANK(E165),"",VLOOKUP(E165,'ADHERENTS '!A:I,3))</f>
        <v>Nicole</v>
      </c>
      <c r="H165" s="2">
        <v>40</v>
      </c>
      <c r="I165" s="12" t="s">
        <v>20</v>
      </c>
      <c r="J165" s="12" t="s">
        <v>421</v>
      </c>
    </row>
    <row r="166" spans="1:10" ht="15" customHeight="1">
      <c r="A166" s="147">
        <v>42714</v>
      </c>
      <c r="B166" s="2">
        <v>22</v>
      </c>
      <c r="C166" s="6" t="str">
        <f>IF(ISBLANK(B166),"",VLOOKUP(B166,'ADHERENTS '!A:I,2))</f>
        <v>MERY</v>
      </c>
      <c r="D166" s="6" t="str">
        <f>IF(ISBLANK(B166),"",VLOOKUP(B166,'ADHERENTS '!A:I,3))</f>
        <v>Nicole</v>
      </c>
      <c r="E166" s="31">
        <v>40</v>
      </c>
      <c r="F166" s="6" t="str">
        <f>IF(ISBLANK(E166),"",VLOOKUP(E166,'ADHERENTS '!A:I,2))</f>
        <v>LACOUR</v>
      </c>
      <c r="G166" s="6" t="str">
        <f>IF(ISBLANK(E166),"",VLOOKUP(E166,'ADHERENTS '!A:I,3))</f>
        <v>Jean-Paul</v>
      </c>
      <c r="H166" s="2">
        <v>90</v>
      </c>
      <c r="I166" s="12" t="s">
        <v>20</v>
      </c>
      <c r="J166" s="12" t="s">
        <v>424</v>
      </c>
    </row>
    <row r="167" spans="1:10" ht="15" customHeight="1">
      <c r="A167" s="147">
        <v>42714</v>
      </c>
      <c r="B167" s="2">
        <v>40</v>
      </c>
      <c r="C167" s="6" t="str">
        <f>IF(ISBLANK(B167),"",VLOOKUP(B167,'ADHERENTS '!A:I,2))</f>
        <v>LACOUR</v>
      </c>
      <c r="D167" s="6" t="str">
        <f>IF(ISBLANK(B167),"",VLOOKUP(B167,'ADHERENTS '!A:I,3))</f>
        <v>Jean-Paul</v>
      </c>
      <c r="E167" s="31">
        <v>22</v>
      </c>
      <c r="F167" s="6" t="str">
        <f>IF(ISBLANK(E167),"",VLOOKUP(E167,'ADHERENTS '!A:I,2))</f>
        <v>MERY</v>
      </c>
      <c r="G167" s="6" t="str">
        <f>IF(ISBLANK(E167),"",VLOOKUP(E167,'ADHERENTS '!A:I,3))</f>
        <v>Nicole</v>
      </c>
      <c r="H167" s="2">
        <v>60</v>
      </c>
      <c r="I167" s="12" t="s">
        <v>20</v>
      </c>
      <c r="J167" s="12" t="s">
        <v>331</v>
      </c>
    </row>
    <row r="168" spans="1:10" ht="15" customHeight="1">
      <c r="A168" s="147">
        <v>42714</v>
      </c>
      <c r="B168" s="2">
        <v>48</v>
      </c>
      <c r="C168" s="6" t="str">
        <f>IF(ISBLANK(B168),"",VLOOKUP(B168,'ADHERENTS '!A:I,2))</f>
        <v>ANDRIEU</v>
      </c>
      <c r="D168" s="6" t="str">
        <f>IF(ISBLANK(B168),"",VLOOKUP(B168,'ADHERENTS '!A:I,3))</f>
        <v>NICOLAS</v>
      </c>
      <c r="E168" s="31">
        <v>22</v>
      </c>
      <c r="F168" s="6" t="str">
        <f>IF(ISBLANK(E168),"",VLOOKUP(E168,'ADHERENTS '!A:I,2))</f>
        <v>MERY</v>
      </c>
      <c r="G168" s="6" t="str">
        <f>IF(ISBLANK(E168),"",VLOOKUP(E168,'ADHERENTS '!A:I,3))</f>
        <v>Nicole</v>
      </c>
      <c r="H168" s="2">
        <v>90</v>
      </c>
      <c r="I168" s="12" t="s">
        <v>20</v>
      </c>
      <c r="J168" s="122" t="s">
        <v>421</v>
      </c>
    </row>
    <row r="169" spans="1:10" ht="15" customHeight="1">
      <c r="A169" s="2" t="s">
        <v>425</v>
      </c>
      <c r="B169" s="2">
        <v>23.5</v>
      </c>
      <c r="C169" s="6" t="str">
        <f>IF(ISBLANK(B169),"",VLOOKUP(B169,'ADHERENTS '!A:I,2))</f>
        <v>PERCHER</v>
      </c>
      <c r="D169" s="6" t="str">
        <f>IF(ISBLANK(B169),"",VLOOKUP(B169,'ADHERENTS '!A:I,3))</f>
        <v>Fabrice</v>
      </c>
      <c r="E169" s="31">
        <v>57</v>
      </c>
      <c r="F169" s="6" t="str">
        <f>IF(ISBLANK(E169),"",VLOOKUP(E169,'ADHERENTS '!A:I,2))</f>
        <v>LE GAC</v>
      </c>
      <c r="G169" s="6" t="str">
        <f>IF(ISBLANK(E169),"",VLOOKUP(E169,'ADHERENTS '!A:I,3))</f>
        <v>Nadège</v>
      </c>
      <c r="H169" s="2">
        <v>320</v>
      </c>
      <c r="I169" s="12" t="s">
        <v>20</v>
      </c>
      <c r="J169" s="12" t="s">
        <v>426</v>
      </c>
    </row>
    <row r="170" spans="1:10" ht="15" customHeight="1">
      <c r="A170" s="2" t="s">
        <v>425</v>
      </c>
      <c r="B170" s="2">
        <v>57</v>
      </c>
      <c r="C170" s="6" t="str">
        <f>IF(ISBLANK(B170),"",VLOOKUP(B170,'ADHERENTS '!A:I,2))</f>
        <v>LE GAC</v>
      </c>
      <c r="D170" s="6" t="str">
        <f>IF(ISBLANK(B170),"",VLOOKUP(B170,'ADHERENTS '!A:I,3))</f>
        <v>Nadège</v>
      </c>
      <c r="E170" s="31">
        <v>23.5</v>
      </c>
      <c r="F170" s="6" t="str">
        <f>IF(ISBLANK(E170),"",VLOOKUP(E170,'ADHERENTS '!A:I,2))</f>
        <v>PERCHER</v>
      </c>
      <c r="G170" s="6" t="str">
        <f>IF(ISBLANK(E170),"",VLOOKUP(E170,'ADHERENTS '!A:I,3))</f>
        <v>Fabrice</v>
      </c>
      <c r="H170" s="2">
        <v>10</v>
      </c>
      <c r="I170" s="12" t="s">
        <v>20</v>
      </c>
      <c r="J170" s="12" t="s">
        <v>427</v>
      </c>
    </row>
    <row r="171" spans="1:10" ht="15" customHeight="1">
      <c r="A171" s="2" t="s">
        <v>428</v>
      </c>
      <c r="B171" s="2">
        <v>57</v>
      </c>
      <c r="C171" s="6" t="str">
        <f>IF(ISBLANK(B171),"",VLOOKUP(B171,'ADHERENTS '!A:I,2))</f>
        <v>LE GAC</v>
      </c>
      <c r="D171" s="6" t="str">
        <f>IF(ISBLANK(B171),"",VLOOKUP(B171,'ADHERENTS '!A:I,3))</f>
        <v>Nadège</v>
      </c>
      <c r="E171" s="31">
        <v>23.5</v>
      </c>
      <c r="F171" s="6" t="str">
        <f>IF(ISBLANK(E171),"",VLOOKUP(E171,'ADHERENTS '!A:I,2))</f>
        <v>PERCHER</v>
      </c>
      <c r="G171" s="6" t="str">
        <f>IF(ISBLANK(E171),"",VLOOKUP(E171,'ADHERENTS '!A:I,3))</f>
        <v>Fabrice</v>
      </c>
      <c r="H171" s="2">
        <v>60</v>
      </c>
      <c r="I171" s="12" t="s">
        <v>20</v>
      </c>
      <c r="J171" s="12" t="s">
        <v>429</v>
      </c>
    </row>
    <row r="172" spans="1:10" ht="15" customHeight="1">
      <c r="A172" s="2" t="s">
        <v>425</v>
      </c>
      <c r="B172" s="2">
        <v>67</v>
      </c>
      <c r="C172" s="6" t="str">
        <f>IF(ISBLANK(B172),"",VLOOKUP(B172,'ADHERENTS '!A:I,2))</f>
        <v>ROBLET</v>
      </c>
      <c r="D172" s="6" t="str">
        <f>IF(ISBLANK(B172),"",VLOOKUP(B172,'ADHERENTS '!A:I,3))</f>
        <v>Marie</v>
      </c>
      <c r="E172" s="31">
        <v>23.5</v>
      </c>
      <c r="F172" s="6" t="str">
        <f>IF(ISBLANK(E172),"",VLOOKUP(E172,'ADHERENTS '!A:I,2))</f>
        <v>PERCHER</v>
      </c>
      <c r="G172" s="6" t="str">
        <f>IF(ISBLANK(E172),"",VLOOKUP(E172,'ADHERENTS '!A:I,3))</f>
        <v>Fabrice</v>
      </c>
      <c r="H172" s="2">
        <v>10</v>
      </c>
      <c r="I172" s="12" t="s">
        <v>20</v>
      </c>
      <c r="J172" s="12" t="s">
        <v>430</v>
      </c>
    </row>
    <row r="173" spans="1:10" ht="15" customHeight="1">
      <c r="A173" s="2" t="s">
        <v>425</v>
      </c>
      <c r="B173" s="2">
        <v>59</v>
      </c>
      <c r="C173" s="6">
        <f>IF(ISBLANK(B173),"",VLOOKUP(B173,'ADHERENTS '!A:I,2))</f>
        <v>0</v>
      </c>
      <c r="D173" s="6">
        <f>IF(ISBLANK(B173),"",VLOOKUP(B173,'ADHERENTS '!A:I,3))</f>
        <v>0</v>
      </c>
      <c r="E173" s="31">
        <v>500</v>
      </c>
      <c r="F173" s="6" t="str">
        <f>IF(ISBLANK(E173),"",VLOOKUP(E173,'ADHERENTS '!A:I,2))</f>
        <v>LS</v>
      </c>
      <c r="G173" s="6">
        <f>IF(ISBLANK(E173),"",VLOOKUP(E173,'ADHERENTS '!A:I,3))</f>
        <v>0</v>
      </c>
      <c r="H173" s="2">
        <v>270</v>
      </c>
      <c r="I173" s="12" t="s">
        <v>20</v>
      </c>
      <c r="J173" s="12" t="s">
        <v>431</v>
      </c>
    </row>
    <row r="174" spans="1:10" ht="15" customHeight="1">
      <c r="A174" s="2" t="s">
        <v>432</v>
      </c>
      <c r="B174" s="2">
        <v>500</v>
      </c>
      <c r="C174" s="6" t="str">
        <f>IF(ISBLANK(B174),"",VLOOKUP(B174,'ADHERENTS '!A:I,2))</f>
        <v>LS</v>
      </c>
      <c r="D174" s="6">
        <f>IF(ISBLANK(B174),"",VLOOKUP(B174,'ADHERENTS '!A:I,3))</f>
        <v>0</v>
      </c>
      <c r="E174" s="31">
        <v>68</v>
      </c>
      <c r="F174" s="6" t="str">
        <f>IF(ISBLANK(E174),"",VLOOKUP(E174,'ADHERENTS '!A:I,2))</f>
        <v xml:space="preserve">NGUYEN DUY </v>
      </c>
      <c r="G174" s="6" t="str">
        <f>IF(ISBLANK(E174),"",VLOOKUP(E174,'ADHERENTS '!A:I,3))</f>
        <v>CLAIRE</v>
      </c>
      <c r="H174" s="2">
        <v>50</v>
      </c>
      <c r="I174" s="12" t="s">
        <v>20</v>
      </c>
      <c r="J174" s="12" t="s">
        <v>384</v>
      </c>
    </row>
    <row r="175" spans="1:10" ht="15" customHeight="1">
      <c r="A175" s="2" t="s">
        <v>432</v>
      </c>
      <c r="B175" s="2">
        <v>500</v>
      </c>
      <c r="C175" s="6" t="str">
        <f>IF(ISBLANK(B175),"",VLOOKUP(B175,'ADHERENTS '!A:I,2))</f>
        <v>LS</v>
      </c>
      <c r="D175" s="6">
        <f>IF(ISBLANK(B175),"",VLOOKUP(B175,'ADHERENTS '!A:I,3))</f>
        <v>0</v>
      </c>
      <c r="E175" s="31">
        <v>68.5</v>
      </c>
      <c r="F175" s="6" t="str">
        <f>IF(ISBLANK(E175),"",VLOOKUP(E175,'ADHERENTS '!A:I,2))</f>
        <v xml:space="preserve">NGUYEN DUY </v>
      </c>
      <c r="G175" s="6" t="str">
        <f>IF(ISBLANK(E175),"",VLOOKUP(E175,'ADHERENTS '!A:I,3))</f>
        <v xml:space="preserve">DOMINIQUE </v>
      </c>
      <c r="H175" s="2">
        <v>50</v>
      </c>
      <c r="I175" s="12" t="s">
        <v>20</v>
      </c>
      <c r="J175" s="12" t="s">
        <v>384</v>
      </c>
    </row>
    <row r="176" spans="1:10" ht="15" customHeight="1">
      <c r="A176" s="2" t="s">
        <v>432</v>
      </c>
      <c r="B176" s="2">
        <v>500</v>
      </c>
      <c r="C176" s="6" t="str">
        <f>IF(ISBLANK(B176),"",VLOOKUP(B176,'ADHERENTS '!A:I,2))</f>
        <v>LS</v>
      </c>
      <c r="D176" s="6">
        <f>IF(ISBLANK(B176),"",VLOOKUP(B176,'ADHERENTS '!A:I,3))</f>
        <v>0</v>
      </c>
      <c r="E176" s="31">
        <v>69</v>
      </c>
      <c r="F176" s="6" t="str">
        <f>IF(ISBLANK(E176),"",VLOOKUP(E176,'ADHERENTS '!A:I,2))</f>
        <v>LETOURNEAU</v>
      </c>
      <c r="G176" s="6" t="str">
        <f>IF(ISBLANK(E176),"",VLOOKUP(E176,'ADHERENTS '!A:I,3))</f>
        <v>DELPHINE</v>
      </c>
      <c r="H176" s="2">
        <v>100</v>
      </c>
      <c r="I176" s="12" t="s">
        <v>20</v>
      </c>
      <c r="J176" s="12" t="s">
        <v>384</v>
      </c>
    </row>
    <row r="177" spans="1:10" ht="15" customHeight="1">
      <c r="A177" s="2" t="s">
        <v>433</v>
      </c>
      <c r="B177" s="2">
        <v>22</v>
      </c>
      <c r="C177" s="6" t="str">
        <f>IF(ISBLANK(B177),"",VLOOKUP(B177,'ADHERENTS '!A:I,2))</f>
        <v>MERY</v>
      </c>
      <c r="D177" s="6" t="str">
        <f>IF(ISBLANK(B177),"",VLOOKUP(B177,'ADHERENTS '!A:I,3))</f>
        <v>Nicole</v>
      </c>
      <c r="E177" s="31">
        <v>51</v>
      </c>
      <c r="F177" s="6" t="str">
        <f>IF(ISBLANK(E177),"",VLOOKUP(E177,'ADHERENTS '!A:I,2))</f>
        <v>GODIVEAU</v>
      </c>
      <c r="G177" s="6" t="str">
        <f>IF(ISBLANK(E177),"",VLOOKUP(E177,'ADHERENTS '!A:I,3))</f>
        <v>jocelyne</v>
      </c>
      <c r="H177" s="2">
        <v>10</v>
      </c>
      <c r="I177" s="12" t="s">
        <v>20</v>
      </c>
      <c r="J177" s="12" t="s">
        <v>434</v>
      </c>
    </row>
    <row r="178" spans="1:10" ht="15" customHeight="1">
      <c r="A178" s="2" t="s">
        <v>435</v>
      </c>
      <c r="B178" s="2">
        <v>22</v>
      </c>
      <c r="C178" s="6" t="str">
        <f>IF(ISBLANK(B178),"",VLOOKUP(B178,'ADHERENTS '!A:I,2))</f>
        <v>MERY</v>
      </c>
      <c r="D178" s="6" t="str">
        <f>IF(ISBLANK(B178),"",VLOOKUP(B178,'ADHERENTS '!A:I,3))</f>
        <v>Nicole</v>
      </c>
      <c r="E178" s="31">
        <v>10</v>
      </c>
      <c r="F178" s="6" t="str">
        <f>IF(ISBLANK(E178),"",VLOOKUP(E178,'ADHERENTS '!A:I,2))</f>
        <v>RHODES</v>
      </c>
      <c r="G178" s="6" t="str">
        <f>IF(ISBLANK(E178),"",VLOOKUP(E178,'ADHERENTS '!A:I,3))</f>
        <v>Micheline</v>
      </c>
      <c r="H178" s="2">
        <v>40</v>
      </c>
      <c r="I178" s="12" t="s">
        <v>20</v>
      </c>
      <c r="J178" s="12" t="s">
        <v>436</v>
      </c>
    </row>
    <row r="179" spans="1:10" ht="15" customHeight="1">
      <c r="A179" s="2" t="s">
        <v>437</v>
      </c>
      <c r="B179" s="2">
        <v>22</v>
      </c>
      <c r="C179" s="6" t="str">
        <f>IF(ISBLANK(B179),"",VLOOKUP(B179,'ADHERENTS '!A:I,2))</f>
        <v>MERY</v>
      </c>
      <c r="D179" s="6" t="str">
        <f>IF(ISBLANK(B179),"",VLOOKUP(B179,'ADHERENTS '!A:I,3))</f>
        <v>Nicole</v>
      </c>
      <c r="E179" s="31">
        <v>40</v>
      </c>
      <c r="F179" s="6" t="str">
        <f>IF(ISBLANK(E179),"",VLOOKUP(E179,'ADHERENTS '!A:I,2))</f>
        <v>LACOUR</v>
      </c>
      <c r="G179" s="6" t="str">
        <f>IF(ISBLANK(E179),"",VLOOKUP(E179,'ADHERENTS '!A:I,3))</f>
        <v>Jean-Paul</v>
      </c>
      <c r="H179" s="2">
        <v>120</v>
      </c>
      <c r="I179" s="12" t="s">
        <v>20</v>
      </c>
      <c r="J179" s="12" t="s">
        <v>335</v>
      </c>
    </row>
    <row r="180" spans="1:10" ht="15" customHeight="1">
      <c r="A180" s="2" t="s">
        <v>437</v>
      </c>
      <c r="B180" s="2">
        <v>40</v>
      </c>
      <c r="C180" s="6" t="str">
        <f>IF(ISBLANK(B180),"",VLOOKUP(B180,'ADHERENTS '!A:I,2))</f>
        <v>LACOUR</v>
      </c>
      <c r="D180" s="6" t="str">
        <f>IF(ISBLANK(B180),"",VLOOKUP(B180,'ADHERENTS '!A:I,3))</f>
        <v>Jean-Paul</v>
      </c>
      <c r="E180" s="31">
        <v>22</v>
      </c>
      <c r="F180" s="6" t="str">
        <f>IF(ISBLANK(E180),"",VLOOKUP(E180,'ADHERENTS '!A:I,2))</f>
        <v>MERY</v>
      </c>
      <c r="G180" s="6" t="str">
        <f>IF(ISBLANK(E180),"",VLOOKUP(E180,'ADHERENTS '!A:I,3))</f>
        <v>Nicole</v>
      </c>
      <c r="H180" s="2">
        <v>60</v>
      </c>
      <c r="I180" s="12" t="s">
        <v>20</v>
      </c>
      <c r="J180" s="12" t="s">
        <v>331</v>
      </c>
    </row>
    <row r="181" spans="1:10" ht="15" customHeight="1">
      <c r="A181" s="147">
        <v>42471</v>
      </c>
      <c r="B181" s="2">
        <v>22</v>
      </c>
      <c r="C181" s="6" t="str">
        <f>IF(ISBLANK(B181),"",VLOOKUP(B181,'ADHERENTS '!A:I,2))</f>
        <v>MERY</v>
      </c>
      <c r="D181" s="6" t="str">
        <f>IF(ISBLANK(B181),"",VLOOKUP(B181,'ADHERENTS '!A:I,3))</f>
        <v>Nicole</v>
      </c>
      <c r="E181" s="31">
        <v>40</v>
      </c>
      <c r="F181" s="6" t="str">
        <f>IF(ISBLANK(E181),"",VLOOKUP(E181,'ADHERENTS '!A:I,2))</f>
        <v>LACOUR</v>
      </c>
      <c r="G181" s="6" t="str">
        <f>IF(ISBLANK(E181),"",VLOOKUP(E181,'ADHERENTS '!A:I,3))</f>
        <v>Jean-Paul</v>
      </c>
      <c r="H181" s="2">
        <v>90</v>
      </c>
      <c r="I181" s="12" t="s">
        <v>20</v>
      </c>
      <c r="J181" s="12" t="s">
        <v>438</v>
      </c>
    </row>
    <row r="182" spans="1:10" ht="15" customHeight="1">
      <c r="A182" s="147">
        <v>42471</v>
      </c>
      <c r="B182" s="2">
        <v>40</v>
      </c>
      <c r="C182" s="6" t="str">
        <f>IF(ISBLANK(B182),"",VLOOKUP(B182,'ADHERENTS '!A:I,2))</f>
        <v>LACOUR</v>
      </c>
      <c r="D182" s="6" t="str">
        <f>IF(ISBLANK(B182),"",VLOOKUP(B182,'ADHERENTS '!A:I,3))</f>
        <v>Jean-Paul</v>
      </c>
      <c r="E182" s="31">
        <v>22</v>
      </c>
      <c r="F182" s="6" t="str">
        <f>IF(ISBLANK(E182),"",VLOOKUP(E182,'ADHERENTS '!A:I,2))</f>
        <v>MERY</v>
      </c>
      <c r="G182" s="6" t="str">
        <f>IF(ISBLANK(E182),"",VLOOKUP(E182,'ADHERENTS '!A:I,3))</f>
        <v>Nicole</v>
      </c>
      <c r="H182" s="2">
        <v>60</v>
      </c>
      <c r="I182" s="12" t="s">
        <v>20</v>
      </c>
      <c r="J182" s="12" t="s">
        <v>331</v>
      </c>
    </row>
    <row r="183" spans="1:10" ht="15" customHeight="1">
      <c r="A183" s="2" t="s">
        <v>439</v>
      </c>
      <c r="B183" s="2">
        <v>22</v>
      </c>
      <c r="C183" s="6" t="str">
        <f>IF(ISBLANK(B183),"",VLOOKUP(B183,'ADHERENTS '!A:I,2))</f>
        <v>MERY</v>
      </c>
      <c r="D183" s="6" t="str">
        <f>IF(ISBLANK(B183),"",VLOOKUP(B183,'ADHERENTS '!A:I,3))</f>
        <v>Nicole</v>
      </c>
      <c r="E183" s="31">
        <v>40</v>
      </c>
      <c r="F183" s="6" t="str">
        <f>IF(ISBLANK(E183),"",VLOOKUP(E183,'ADHERENTS '!A:I,2))</f>
        <v>LACOUR</v>
      </c>
      <c r="G183" s="6" t="str">
        <f>IF(ISBLANK(E183),"",VLOOKUP(E183,'ADHERENTS '!A:I,3))</f>
        <v>Jean-Paul</v>
      </c>
      <c r="H183" s="2">
        <v>120</v>
      </c>
      <c r="I183" s="12" t="s">
        <v>20</v>
      </c>
      <c r="J183" s="12" t="s">
        <v>438</v>
      </c>
    </row>
    <row r="184" spans="1:10" ht="15" customHeight="1">
      <c r="A184" s="2" t="s">
        <v>439</v>
      </c>
      <c r="B184" s="2">
        <v>40</v>
      </c>
      <c r="C184" s="6" t="str">
        <f>IF(ISBLANK(B184),"",VLOOKUP(B184,'ADHERENTS '!A:I,2))</f>
        <v>LACOUR</v>
      </c>
      <c r="D184" s="6" t="str">
        <f>IF(ISBLANK(B184),"",VLOOKUP(B184,'ADHERENTS '!A:I,3))</f>
        <v>Jean-Paul</v>
      </c>
      <c r="E184" s="31">
        <v>22</v>
      </c>
      <c r="F184" s="6" t="str">
        <f>IF(ISBLANK(E184),"",VLOOKUP(E184,'ADHERENTS '!A:I,2))</f>
        <v>MERY</v>
      </c>
      <c r="G184" s="6" t="str">
        <f>IF(ISBLANK(E184),"",VLOOKUP(E184,'ADHERENTS '!A:I,3))</f>
        <v>Nicole</v>
      </c>
      <c r="H184" s="2">
        <v>60</v>
      </c>
      <c r="I184" s="12" t="s">
        <v>20</v>
      </c>
      <c r="J184" s="12" t="s">
        <v>331</v>
      </c>
    </row>
    <row r="185" spans="1:10" ht="15" customHeight="1">
      <c r="A185" s="2" t="s">
        <v>440</v>
      </c>
      <c r="B185" s="2">
        <v>22</v>
      </c>
      <c r="C185" s="6" t="str">
        <f>IF(ISBLANK(B185),"",VLOOKUP(B185,'ADHERENTS '!A:I,2))</f>
        <v>MERY</v>
      </c>
      <c r="D185" s="6" t="str">
        <f>IF(ISBLANK(B185),"",VLOOKUP(B185,'ADHERENTS '!A:I,3))</f>
        <v>Nicole</v>
      </c>
      <c r="E185" s="31">
        <v>40</v>
      </c>
      <c r="F185" s="6" t="str">
        <f>IF(ISBLANK(E185),"",VLOOKUP(E185,'ADHERENTS '!A:I,2))</f>
        <v>LACOUR</v>
      </c>
      <c r="G185" s="6" t="str">
        <f>IF(ISBLANK(E185),"",VLOOKUP(E185,'ADHERENTS '!A:I,3))</f>
        <v>Jean-Paul</v>
      </c>
      <c r="H185" s="2">
        <v>120</v>
      </c>
      <c r="I185" s="12" t="s">
        <v>20</v>
      </c>
      <c r="J185" s="12" t="s">
        <v>438</v>
      </c>
    </row>
    <row r="186" spans="1:10" ht="15" customHeight="1">
      <c r="A186" s="2" t="s">
        <v>440</v>
      </c>
      <c r="B186" s="2">
        <v>40</v>
      </c>
      <c r="C186" s="6" t="str">
        <f>IF(ISBLANK(B186),"",VLOOKUP(B186,'ADHERENTS '!A:I,2))</f>
        <v>LACOUR</v>
      </c>
      <c r="D186" s="6" t="str">
        <f>IF(ISBLANK(B186),"",VLOOKUP(B186,'ADHERENTS '!A:I,3))</f>
        <v>Jean-Paul</v>
      </c>
      <c r="E186" s="31">
        <v>22</v>
      </c>
      <c r="F186" s="6" t="str">
        <f>IF(ISBLANK(E186),"",VLOOKUP(E186,'ADHERENTS '!A:I,2))</f>
        <v>MERY</v>
      </c>
      <c r="G186" s="6" t="str">
        <f>IF(ISBLANK(E186),"",VLOOKUP(E186,'ADHERENTS '!A:I,3))</f>
        <v>Nicole</v>
      </c>
      <c r="H186" s="2">
        <v>60</v>
      </c>
      <c r="I186" s="12" t="s">
        <v>20</v>
      </c>
      <c r="J186" s="12" t="s">
        <v>331</v>
      </c>
    </row>
    <row r="187" spans="1:10" ht="15" customHeight="1">
      <c r="A187" s="147">
        <v>42563</v>
      </c>
      <c r="B187" s="2">
        <v>45</v>
      </c>
      <c r="C187" s="6" t="str">
        <f>IF(ISBLANK(B187),"",VLOOKUP(B187,'ADHERENTS '!A:I,2))</f>
        <v>COUTAREL</v>
      </c>
      <c r="D187" s="6" t="str">
        <f>IF(ISBLANK(B187),"",VLOOKUP(B187,'ADHERENTS '!A:I,3))</f>
        <v>Lydia</v>
      </c>
      <c r="E187" s="31">
        <v>22</v>
      </c>
      <c r="F187" s="6" t="str">
        <f>IF(ISBLANK(E187),"",VLOOKUP(E187,'ADHERENTS '!A:I,2))</f>
        <v>MERY</v>
      </c>
      <c r="G187" s="6" t="str">
        <f>IF(ISBLANK(E187),"",VLOOKUP(E187,'ADHERENTS '!A:I,3))</f>
        <v>Nicole</v>
      </c>
      <c r="H187" s="2">
        <v>20</v>
      </c>
      <c r="I187" s="12" t="s">
        <v>20</v>
      </c>
      <c r="J187" s="12" t="s">
        <v>441</v>
      </c>
    </row>
    <row r="188" spans="1:10" ht="15" customHeight="1">
      <c r="A188" s="147">
        <v>42625</v>
      </c>
      <c r="B188" s="2">
        <v>22</v>
      </c>
      <c r="C188" s="6" t="str">
        <f>IF(ISBLANK(B188),"",VLOOKUP(B188,'ADHERENTS '!A:I,2))</f>
        <v>MERY</v>
      </c>
      <c r="D188" s="6" t="str">
        <f>IF(ISBLANK(B188),"",VLOOKUP(B188,'ADHERENTS '!A:I,3))</f>
        <v>Nicole</v>
      </c>
      <c r="E188" s="31">
        <v>39</v>
      </c>
      <c r="F188" s="6" t="str">
        <f>IF(ISBLANK(E188),"",VLOOKUP(E188,'ADHERENTS '!A:I,2))</f>
        <v>PHILIPPOT</v>
      </c>
      <c r="G188" s="6" t="str">
        <f>IF(ISBLANK(E188),"",VLOOKUP(E188,'ADHERENTS '!A:I,3))</f>
        <v>Lucien</v>
      </c>
      <c r="H188" s="2">
        <v>60</v>
      </c>
      <c r="I188" s="12" t="s">
        <v>20</v>
      </c>
      <c r="J188" s="12" t="s">
        <v>442</v>
      </c>
    </row>
    <row r="189" spans="1:10" ht="15" customHeight="1">
      <c r="A189" s="147">
        <v>42625</v>
      </c>
      <c r="B189" s="2">
        <v>40</v>
      </c>
      <c r="C189" s="6" t="str">
        <f>IF(ISBLANK(B189),"",VLOOKUP(B189,'ADHERENTS '!A:I,2))</f>
        <v>LACOUR</v>
      </c>
      <c r="D189" s="6" t="str">
        <f>IF(ISBLANK(B189),"",VLOOKUP(B189,'ADHERENTS '!A:I,3))</f>
        <v>Jean-Paul</v>
      </c>
      <c r="E189" s="31">
        <v>22</v>
      </c>
      <c r="F189" s="6" t="str">
        <f>IF(ISBLANK(E189),"",VLOOKUP(E189,'ADHERENTS '!A:I,2))</f>
        <v>MERY</v>
      </c>
      <c r="G189" s="6" t="str">
        <f>IF(ISBLANK(E189),"",VLOOKUP(E189,'ADHERENTS '!A:I,3))</f>
        <v>Nicole</v>
      </c>
      <c r="H189" s="2">
        <v>60</v>
      </c>
      <c r="I189" s="12" t="s">
        <v>20</v>
      </c>
      <c r="J189" s="12" t="s">
        <v>331</v>
      </c>
    </row>
    <row r="190" spans="1:10" ht="15" customHeight="1">
      <c r="A190" s="147">
        <v>42625</v>
      </c>
      <c r="B190" s="2">
        <v>57.5</v>
      </c>
      <c r="C190" s="6" t="str">
        <f>IF(ISBLANK(B190),"",VLOOKUP(B190,'ADHERENTS '!A:I,2))</f>
        <v>LE GAC</v>
      </c>
      <c r="D190" s="6" t="str">
        <f>IF(ISBLANK(B190),"",VLOOKUP(B190,'ADHERENTS '!A:I,3))</f>
        <v>Sylvain</v>
      </c>
      <c r="E190" s="31">
        <v>23.5</v>
      </c>
      <c r="F190" s="6" t="str">
        <f>IF(ISBLANK(E190),"",VLOOKUP(E190,'ADHERENTS '!A:I,2))</f>
        <v>PERCHER</v>
      </c>
      <c r="G190" s="6" t="str">
        <f>IF(ISBLANK(E190),"",VLOOKUP(E190,'ADHERENTS '!A:I,3))</f>
        <v>Fabrice</v>
      </c>
      <c r="H190" s="2">
        <v>60</v>
      </c>
      <c r="I190" s="12" t="s">
        <v>20</v>
      </c>
      <c r="J190" s="12" t="s">
        <v>443</v>
      </c>
    </row>
    <row r="191" spans="1:10" ht="15" customHeight="1">
      <c r="A191" s="147">
        <v>42625</v>
      </c>
      <c r="B191" s="2">
        <v>30</v>
      </c>
      <c r="C191" s="6" t="str">
        <f>IF(ISBLANK(B191),"",VLOOKUP(B191,'ADHERENTS '!A:I,2))</f>
        <v>LABILE</v>
      </c>
      <c r="D191" s="6" t="str">
        <f>IF(ISBLANK(B191),"",VLOOKUP(B191,'ADHERENTS '!A:I,3))</f>
        <v>Chantal</v>
      </c>
      <c r="E191" s="31">
        <v>23.5</v>
      </c>
      <c r="F191" s="6" t="str">
        <f>IF(ISBLANK(E191),"",VLOOKUP(E191,'ADHERENTS '!A:I,2))</f>
        <v>PERCHER</v>
      </c>
      <c r="G191" s="6" t="str">
        <f>IF(ISBLANK(E191),"",VLOOKUP(E191,'ADHERENTS '!A:I,3))</f>
        <v>Fabrice</v>
      </c>
      <c r="H191" s="2">
        <v>10</v>
      </c>
      <c r="I191" s="12" t="s">
        <v>20</v>
      </c>
      <c r="J191" s="12" t="s">
        <v>444</v>
      </c>
    </row>
    <row r="192" spans="1:10" ht="15" customHeight="1">
      <c r="A192" s="147">
        <v>42625</v>
      </c>
      <c r="B192" s="2">
        <v>66</v>
      </c>
      <c r="C192" s="6" t="str">
        <f>IF(ISBLANK(B192),"",VLOOKUP(B192,'ADHERENTS '!A:I,2))</f>
        <v>MACHE</v>
      </c>
      <c r="D192" s="6" t="str">
        <f>IF(ISBLANK(B192),"",VLOOKUP(B192,'ADHERENTS '!A:I,3))</f>
        <v>Nicole</v>
      </c>
      <c r="E192" s="31">
        <v>23.5</v>
      </c>
      <c r="F192" s="6" t="str">
        <f>IF(ISBLANK(E192),"",VLOOKUP(E192,'ADHERENTS '!A:I,2))</f>
        <v>PERCHER</v>
      </c>
      <c r="G192" s="6" t="str">
        <f>IF(ISBLANK(E192),"",VLOOKUP(E192,'ADHERENTS '!A:I,3))</f>
        <v>Fabrice</v>
      </c>
      <c r="H192" s="2">
        <v>60</v>
      </c>
      <c r="I192" s="12" t="s">
        <v>20</v>
      </c>
      <c r="J192" s="12" t="s">
        <v>445</v>
      </c>
    </row>
    <row r="193" spans="1:10" ht="15" customHeight="1">
      <c r="A193" s="147">
        <v>42625</v>
      </c>
      <c r="B193" s="2">
        <v>23.5</v>
      </c>
      <c r="C193" s="6" t="str">
        <f>IF(ISBLANK(B193),"",VLOOKUP(B193,'ADHERENTS '!A:I,2))</f>
        <v>PERCHER</v>
      </c>
      <c r="D193" s="6" t="str">
        <f>IF(ISBLANK(B193),"",VLOOKUP(B193,'ADHERENTS '!A:I,3))</f>
        <v>Fabrice</v>
      </c>
      <c r="E193" s="31">
        <v>66</v>
      </c>
      <c r="F193" s="6" t="str">
        <f>IF(ISBLANK(E193),"",VLOOKUP(E193,'ADHERENTS '!A:I,2))</f>
        <v>MACHE</v>
      </c>
      <c r="G193" s="6" t="str">
        <f>IF(ISBLANK(E193),"",VLOOKUP(E193,'ADHERENTS '!A:I,3))</f>
        <v>Nicole</v>
      </c>
      <c r="H193" s="2">
        <v>60</v>
      </c>
      <c r="I193" s="12" t="s">
        <v>20</v>
      </c>
      <c r="J193" s="12" t="s">
        <v>446</v>
      </c>
    </row>
    <row r="194" spans="1:10" ht="15" customHeight="1">
      <c r="A194" s="2" t="s">
        <v>447</v>
      </c>
      <c r="B194" s="2">
        <v>54</v>
      </c>
      <c r="C194" s="6" t="str">
        <f>IF(ISBLANK(B194),"",VLOOKUP(B194,'ADHERENTS '!A:I,2))</f>
        <v>BATAILLE</v>
      </c>
      <c r="D194" s="6" t="str">
        <f>IF(ISBLANK(B194),"",VLOOKUP(B194,'ADHERENTS '!A:I,3))</f>
        <v>ANNE</v>
      </c>
      <c r="E194" s="31">
        <v>48</v>
      </c>
      <c r="F194" s="6" t="str">
        <f>IF(ISBLANK(E194),"",VLOOKUP(E194,'ADHERENTS '!A:I,2))</f>
        <v>ANDRIEU</v>
      </c>
      <c r="G194" s="6" t="str">
        <f>IF(ISBLANK(E194),"",VLOOKUP(E194,'ADHERENTS '!A:I,3))</f>
        <v>NICOLAS</v>
      </c>
      <c r="H194" s="2">
        <v>90</v>
      </c>
      <c r="I194" s="12" t="s">
        <v>128</v>
      </c>
      <c r="J194" s="12" t="s">
        <v>448</v>
      </c>
    </row>
    <row r="195" spans="1:10" ht="15" customHeight="1">
      <c r="A195" s="147"/>
      <c r="B195" s="2"/>
      <c r="C195" s="6" t="str">
        <f>IF(ISBLANK(B195),"",VLOOKUP(B195,'ADHERENTS '!A:I,2))</f>
        <v/>
      </c>
      <c r="D195" s="6" t="str">
        <f>IF(ISBLANK(B195),"",VLOOKUP(B195,'ADHERENTS '!A:I,3))</f>
        <v/>
      </c>
      <c r="E195" s="148"/>
      <c r="F195" s="6" t="str">
        <f>IF(ISBLANK(E195),"",VLOOKUP(E195,'ADHERENTS '!A:I,2))</f>
        <v/>
      </c>
      <c r="G195" s="6" t="str">
        <f>IF(ISBLANK(E195),"",VLOOKUP(E195,'ADHERENTS '!A:I,3))</f>
        <v/>
      </c>
      <c r="H195" s="2"/>
      <c r="I195" s="12"/>
      <c r="J195" s="12"/>
    </row>
    <row r="196" spans="1:10" ht="15" customHeight="1">
      <c r="A196" s="147"/>
      <c r="B196" s="2"/>
      <c r="C196" s="6" t="str">
        <f>IF(ISBLANK(B196),"",VLOOKUP(B196,'ADHERENTS '!A:I,2))</f>
        <v/>
      </c>
      <c r="D196" s="6" t="str">
        <f>IF(ISBLANK(B196),"",VLOOKUP(B196,'ADHERENTS '!A:I,3))</f>
        <v/>
      </c>
      <c r="E196" s="148"/>
      <c r="F196" s="6" t="str">
        <f>IF(ISBLANK(E196),"",VLOOKUP(E196,'ADHERENTS '!A:I,2))</f>
        <v/>
      </c>
      <c r="G196" s="6" t="str">
        <f>IF(ISBLANK(E196),"",VLOOKUP(E196,'ADHERENTS '!A:I,3))</f>
        <v/>
      </c>
      <c r="H196" s="2"/>
      <c r="I196" s="12"/>
      <c r="J196" s="12"/>
    </row>
    <row r="197" spans="1:10" ht="15" customHeight="1">
      <c r="A197" s="147"/>
      <c r="B197" s="2"/>
      <c r="C197" s="6" t="str">
        <f>IF(ISBLANK(B197),"",VLOOKUP(B197,'ADHERENTS '!A:I,2))</f>
        <v/>
      </c>
      <c r="D197" s="6" t="str">
        <f>IF(ISBLANK(B197),"",VLOOKUP(B197,'ADHERENTS '!A:I,3))</f>
        <v/>
      </c>
      <c r="E197" s="148"/>
      <c r="F197" s="6" t="str">
        <f>IF(ISBLANK(E197),"",VLOOKUP(E197,'ADHERENTS '!A:I,2))</f>
        <v/>
      </c>
      <c r="G197" s="6" t="str">
        <f>IF(ISBLANK(E197),"",VLOOKUP(E197,'ADHERENTS '!A:I,3))</f>
        <v/>
      </c>
      <c r="H197" s="2"/>
      <c r="I197" s="12"/>
      <c r="J197" s="12"/>
    </row>
    <row r="198" spans="1:10" ht="15" customHeight="1">
      <c r="A198" s="147"/>
      <c r="B198" s="2"/>
      <c r="C198" s="6" t="str">
        <f>IF(ISBLANK(B198),"",VLOOKUP(B198,'ADHERENTS '!A:I,2))</f>
        <v/>
      </c>
      <c r="D198" s="6" t="str">
        <f>IF(ISBLANK(B198),"",VLOOKUP(B198,'ADHERENTS '!A:I,3))</f>
        <v/>
      </c>
      <c r="E198" s="148"/>
      <c r="F198" s="6" t="str">
        <f>IF(ISBLANK(E198),"",VLOOKUP(E198,'ADHERENTS '!A:I,2))</f>
        <v/>
      </c>
      <c r="G198" s="6" t="str">
        <f>IF(ISBLANK(E198),"",VLOOKUP(E198,'ADHERENTS '!A:I,3))</f>
        <v/>
      </c>
      <c r="H198" s="2"/>
      <c r="I198" s="12"/>
      <c r="J198" s="12"/>
    </row>
    <row r="199" spans="1:10" ht="15" customHeight="1">
      <c r="A199" s="147"/>
      <c r="B199" s="2"/>
      <c r="C199" s="6" t="str">
        <f>IF(ISBLANK(B199),"",VLOOKUP(B199,'ADHERENTS '!A:I,2))</f>
        <v/>
      </c>
      <c r="D199" s="6" t="str">
        <f>IF(ISBLANK(B199),"",VLOOKUP(B199,'ADHERENTS '!A:I,3))</f>
        <v/>
      </c>
      <c r="E199" s="148"/>
      <c r="F199" s="6" t="str">
        <f>IF(ISBLANK(E199),"",VLOOKUP(E199,'ADHERENTS '!A:I,2))</f>
        <v/>
      </c>
      <c r="G199" s="6" t="str">
        <f>IF(ISBLANK(E199),"",VLOOKUP(E199,'ADHERENTS '!A:I,3))</f>
        <v/>
      </c>
      <c r="H199" s="2"/>
      <c r="I199" s="12"/>
      <c r="J199" s="12"/>
    </row>
    <row r="200" spans="1:10" ht="15" customHeight="1">
      <c r="A200" s="147"/>
      <c r="B200" s="2"/>
      <c r="C200" s="6" t="str">
        <f>IF(ISBLANK(B200),"",VLOOKUP(B200,'ADHERENTS '!A:I,2))</f>
        <v/>
      </c>
      <c r="D200" s="6" t="str">
        <f>IF(ISBLANK(B200),"",VLOOKUP(B200,'ADHERENTS '!A:I,3))</f>
        <v/>
      </c>
      <c r="E200" s="148"/>
      <c r="F200" s="6" t="str">
        <f>IF(ISBLANK(E200),"",VLOOKUP(E200,'ADHERENTS '!A:I,2))</f>
        <v/>
      </c>
      <c r="G200" s="6" t="str">
        <f>IF(ISBLANK(E200),"",VLOOKUP(E200,'ADHERENTS '!A:I,3))</f>
        <v/>
      </c>
      <c r="H200" s="2"/>
      <c r="I200" s="12"/>
      <c r="J200" s="12"/>
    </row>
    <row r="201" spans="1:10" ht="15" customHeight="1">
      <c r="A201" s="147"/>
      <c r="B201" s="2"/>
      <c r="C201" s="6" t="str">
        <f>IF(ISBLANK(B201),"",VLOOKUP(B201,'ADHERENTS '!A:I,2))</f>
        <v/>
      </c>
      <c r="D201" s="6" t="str">
        <f>IF(ISBLANK(B201),"",VLOOKUP(B201,'ADHERENTS '!A:I,3))</f>
        <v/>
      </c>
      <c r="E201" s="148"/>
      <c r="F201" s="6" t="str">
        <f>IF(ISBLANK(E201),"",VLOOKUP(E201,'ADHERENTS '!A:I,2))</f>
        <v/>
      </c>
      <c r="G201" s="6" t="str">
        <f>IF(ISBLANK(E201),"",VLOOKUP(E201,'ADHERENTS '!A:I,3))</f>
        <v/>
      </c>
      <c r="H201" s="2"/>
      <c r="I201" s="12"/>
      <c r="J201" s="12"/>
    </row>
    <row r="202" spans="1:10" ht="15" customHeight="1">
      <c r="A202" s="147"/>
      <c r="B202" s="2"/>
      <c r="C202" s="6" t="str">
        <f>IF(ISBLANK(B202),"",VLOOKUP(B202,'ADHERENTS '!A:I,2))</f>
        <v/>
      </c>
      <c r="D202" s="6" t="str">
        <f>IF(ISBLANK(B202),"",VLOOKUP(B202,'ADHERENTS '!A:I,3))</f>
        <v/>
      </c>
      <c r="E202" s="148"/>
      <c r="F202" s="6" t="str">
        <f>IF(ISBLANK(E202),"",VLOOKUP(E202,'ADHERENTS '!A:I,2))</f>
        <v/>
      </c>
      <c r="G202" s="6" t="str">
        <f>IF(ISBLANK(E202),"",VLOOKUP(E202,'ADHERENTS '!A:I,3))</f>
        <v/>
      </c>
      <c r="H202" s="2"/>
      <c r="I202" s="12"/>
      <c r="J202" s="12"/>
    </row>
    <row r="203" spans="1:10" ht="15" customHeight="1">
      <c r="A203" s="147"/>
      <c r="B203" s="2"/>
      <c r="C203" s="6" t="str">
        <f>IF(ISBLANK(B203),"",VLOOKUP(B203,'ADHERENTS '!A:I,2))</f>
        <v/>
      </c>
      <c r="D203" s="6" t="str">
        <f>IF(ISBLANK(B203),"",VLOOKUP(B203,'ADHERENTS '!A:I,3))</f>
        <v/>
      </c>
      <c r="E203" s="148"/>
      <c r="F203" s="6" t="str">
        <f>IF(ISBLANK(E203),"",VLOOKUP(E203,'ADHERENTS '!A:I,2))</f>
        <v/>
      </c>
      <c r="G203" s="6" t="str">
        <f>IF(ISBLANK(E203),"",VLOOKUP(E203,'ADHERENTS '!A:I,3))</f>
        <v/>
      </c>
      <c r="H203" s="2"/>
      <c r="I203" s="12"/>
      <c r="J203" s="12"/>
    </row>
    <row r="204" spans="1:10" ht="15" customHeight="1">
      <c r="A204" s="147"/>
      <c r="B204" s="2"/>
      <c r="C204" s="6" t="str">
        <f>IF(ISBLANK(B204),"",VLOOKUP(B204,'ADHERENTS '!A:I,2))</f>
        <v/>
      </c>
      <c r="D204" s="6" t="str">
        <f>IF(ISBLANK(B204),"",VLOOKUP(B204,'ADHERENTS '!A:I,3))</f>
        <v/>
      </c>
      <c r="E204" s="148"/>
      <c r="F204" s="6" t="str">
        <f>IF(ISBLANK(E204),"",VLOOKUP(E204,'ADHERENTS '!A:I,2))</f>
        <v/>
      </c>
      <c r="G204" s="6" t="str">
        <f>IF(ISBLANK(E204),"",VLOOKUP(E204,'ADHERENTS '!A:I,3))</f>
        <v/>
      </c>
      <c r="H204" s="2"/>
      <c r="I204" s="12"/>
      <c r="J204" s="12"/>
    </row>
    <row r="205" spans="1:10" ht="15" customHeight="1">
      <c r="A205" s="147"/>
      <c r="B205" s="2"/>
      <c r="C205" s="6" t="str">
        <f>IF(ISBLANK(B205),"",VLOOKUP(B205,'ADHERENTS '!A:I,2))</f>
        <v/>
      </c>
      <c r="D205" s="6" t="str">
        <f>IF(ISBLANK(B205),"",VLOOKUP(B205,'ADHERENTS '!A:I,3))</f>
        <v/>
      </c>
      <c r="E205" s="148"/>
      <c r="F205" s="6" t="str">
        <f>IF(ISBLANK(E205),"",VLOOKUP(E205,'ADHERENTS '!A:I,2))</f>
        <v/>
      </c>
      <c r="G205" s="6" t="str">
        <f>IF(ISBLANK(E205),"",VLOOKUP(E205,'ADHERENTS '!A:I,3))</f>
        <v/>
      </c>
      <c r="H205" s="2"/>
      <c r="I205" s="12"/>
      <c r="J205" s="12"/>
    </row>
    <row r="206" spans="1:10" ht="15" customHeight="1">
      <c r="A206" s="147"/>
      <c r="B206" s="2"/>
      <c r="C206" s="6" t="str">
        <f>IF(ISBLANK(B206),"",VLOOKUP(B206,'ADHERENTS '!A:I,2))</f>
        <v/>
      </c>
      <c r="D206" s="6" t="str">
        <f>IF(ISBLANK(B206),"",VLOOKUP(B206,'ADHERENTS '!A:I,3))</f>
        <v/>
      </c>
      <c r="E206" s="148"/>
      <c r="F206" s="6" t="str">
        <f>IF(ISBLANK(E206),"",VLOOKUP(E206,'ADHERENTS '!A:I,2))</f>
        <v/>
      </c>
      <c r="G206" s="6" t="str">
        <f>IF(ISBLANK(E206),"",VLOOKUP(E206,'ADHERENTS '!A:I,3))</f>
        <v/>
      </c>
      <c r="H206" s="2"/>
      <c r="I206" s="12"/>
      <c r="J206" s="12"/>
    </row>
    <row r="207" spans="1:10" ht="15" customHeight="1">
      <c r="A207" s="147"/>
      <c r="B207" s="2"/>
      <c r="C207" s="6" t="str">
        <f>IF(ISBLANK(B207),"",VLOOKUP(B207,'ADHERENTS '!A:I,2))</f>
        <v/>
      </c>
      <c r="D207" s="6" t="str">
        <f>IF(ISBLANK(B207),"",VLOOKUP(B207,'ADHERENTS '!A:I,3))</f>
        <v/>
      </c>
      <c r="E207" s="148"/>
      <c r="F207" s="6" t="str">
        <f>IF(ISBLANK(E207),"",VLOOKUP(E207,'ADHERENTS '!A:I,2))</f>
        <v/>
      </c>
      <c r="G207" s="6" t="str">
        <f>IF(ISBLANK(E207),"",VLOOKUP(E207,'ADHERENTS '!A:I,3))</f>
        <v/>
      </c>
      <c r="H207" s="2"/>
      <c r="I207" s="12"/>
      <c r="J207" s="12"/>
    </row>
    <row r="208" spans="1:10" ht="15" customHeight="1">
      <c r="A208" s="147"/>
      <c r="B208" s="2"/>
      <c r="C208" s="6" t="str">
        <f>IF(ISBLANK(B208),"",VLOOKUP(B208,'ADHERENTS '!A:I,2))</f>
        <v/>
      </c>
      <c r="D208" s="6" t="str">
        <f>IF(ISBLANK(B208),"",VLOOKUP(B208,'ADHERENTS '!A:I,3))</f>
        <v/>
      </c>
      <c r="E208" s="148"/>
      <c r="F208" s="6" t="str">
        <f>IF(ISBLANK(E208),"",VLOOKUP(E208,'ADHERENTS '!A:I,2))</f>
        <v/>
      </c>
      <c r="G208" s="6" t="str">
        <f>IF(ISBLANK(E208),"",VLOOKUP(E208,'ADHERENTS '!A:I,3))</f>
        <v/>
      </c>
      <c r="H208" s="2"/>
      <c r="I208" s="12"/>
      <c r="J208" s="12"/>
    </row>
    <row r="209" spans="1:10" ht="15" customHeight="1">
      <c r="A209" s="147"/>
      <c r="B209" s="2"/>
      <c r="C209" s="6" t="str">
        <f>IF(ISBLANK(B209),"",VLOOKUP(B209,'ADHERENTS '!A:I,2))</f>
        <v/>
      </c>
      <c r="D209" s="6" t="str">
        <f>IF(ISBLANK(B209),"",VLOOKUP(B209,'ADHERENTS '!A:I,3))</f>
        <v/>
      </c>
      <c r="E209" s="148"/>
      <c r="F209" s="6" t="str">
        <f>IF(ISBLANK(E209),"",VLOOKUP(E209,'ADHERENTS '!A:I,2))</f>
        <v/>
      </c>
      <c r="G209" s="6" t="str">
        <f>IF(ISBLANK(E209),"",VLOOKUP(E209,'ADHERENTS '!A:I,3))</f>
        <v/>
      </c>
      <c r="H209" s="2"/>
      <c r="I209" s="12"/>
      <c r="J209" s="12"/>
    </row>
    <row r="210" spans="1:10" ht="15" customHeight="1">
      <c r="A210" s="147"/>
      <c r="B210" s="2"/>
      <c r="C210" s="6" t="str">
        <f>IF(ISBLANK(B210),"",VLOOKUP(B210,'ADHERENTS '!A:I,2))</f>
        <v/>
      </c>
      <c r="D210" s="6" t="str">
        <f>IF(ISBLANK(B210),"",VLOOKUP(B210,'ADHERENTS '!A:I,3))</f>
        <v/>
      </c>
      <c r="E210" s="148"/>
      <c r="F210" s="6" t="str">
        <f>IF(ISBLANK(E210),"",VLOOKUP(E210,'ADHERENTS '!A:I,2))</f>
        <v/>
      </c>
      <c r="G210" s="6" t="str">
        <f>IF(ISBLANK(E210),"",VLOOKUP(E210,'ADHERENTS '!A:I,3))</f>
        <v/>
      </c>
      <c r="H210" s="2"/>
      <c r="I210" s="12"/>
      <c r="J210" s="12"/>
    </row>
    <row r="211" spans="1:10" ht="15" customHeight="1">
      <c r="A211" s="147"/>
      <c r="B211" s="2"/>
      <c r="C211" s="6" t="str">
        <f>IF(ISBLANK(B211),"",VLOOKUP(B211,'ADHERENTS '!A:I,2))</f>
        <v/>
      </c>
      <c r="D211" s="6" t="str">
        <f>IF(ISBLANK(B211),"",VLOOKUP(B211,'ADHERENTS '!A:I,3))</f>
        <v/>
      </c>
      <c r="E211" s="148"/>
      <c r="F211" s="6" t="str">
        <f>IF(ISBLANK(E211),"",VLOOKUP(E211,'ADHERENTS '!A:I,2))</f>
        <v/>
      </c>
      <c r="G211" s="6" t="str">
        <f>IF(ISBLANK(E211),"",VLOOKUP(E211,'ADHERENTS '!A:I,3))</f>
        <v/>
      </c>
      <c r="H211" s="2"/>
      <c r="I211" s="12"/>
      <c r="J211" s="12"/>
    </row>
    <row r="212" spans="1:10" ht="15" customHeight="1">
      <c r="A212" s="147"/>
      <c r="B212" s="2"/>
      <c r="C212" s="6" t="str">
        <f>IF(ISBLANK(B212),"",VLOOKUP(B212,'ADHERENTS '!A:I,2))</f>
        <v/>
      </c>
      <c r="D212" s="6" t="str">
        <f>IF(ISBLANK(B212),"",VLOOKUP(B212,'ADHERENTS '!A:I,3))</f>
        <v/>
      </c>
      <c r="E212" s="148"/>
      <c r="F212" s="6" t="str">
        <f>IF(ISBLANK(E212),"",VLOOKUP(E212,'ADHERENTS '!A:I,2))</f>
        <v/>
      </c>
      <c r="G212" s="6" t="str">
        <f>IF(ISBLANK(E212),"",VLOOKUP(E212,'ADHERENTS '!A:I,3))</f>
        <v/>
      </c>
      <c r="H212" s="2"/>
      <c r="I212" s="12"/>
      <c r="J212" s="12"/>
    </row>
    <row r="213" spans="1:10" ht="15" customHeight="1">
      <c r="A213" s="147"/>
      <c r="B213" s="2"/>
      <c r="C213" s="6" t="str">
        <f>IF(ISBLANK(B213),"",VLOOKUP(B213,'ADHERENTS '!A:I,2))</f>
        <v/>
      </c>
      <c r="D213" s="6" t="str">
        <f>IF(ISBLANK(B213),"",VLOOKUP(B213,'ADHERENTS '!A:I,3))</f>
        <v/>
      </c>
      <c r="E213" s="148"/>
      <c r="F213" s="6" t="str">
        <f>IF(ISBLANK(E213),"",VLOOKUP(E213,'ADHERENTS '!A:I,2))</f>
        <v/>
      </c>
      <c r="G213" s="6" t="str">
        <f>IF(ISBLANK(E213),"",VLOOKUP(E213,'ADHERENTS '!A:I,3))</f>
        <v/>
      </c>
      <c r="H213" s="2"/>
      <c r="I213" s="12"/>
      <c r="J213" s="12"/>
    </row>
    <row r="214" spans="1:10" ht="15" customHeight="1">
      <c r="A214" s="147"/>
      <c r="B214" s="2"/>
      <c r="C214" s="6" t="str">
        <f>IF(ISBLANK(B214),"",VLOOKUP(B214,'ADHERENTS '!A:I,2))</f>
        <v/>
      </c>
      <c r="D214" s="6" t="str">
        <f>IF(ISBLANK(B214),"",VLOOKUP(B214,'ADHERENTS '!A:I,3))</f>
        <v/>
      </c>
      <c r="E214" s="148"/>
      <c r="F214" s="6" t="str">
        <f>IF(ISBLANK(E214),"",VLOOKUP(E214,'ADHERENTS '!A:I,2))</f>
        <v/>
      </c>
      <c r="G214" s="6" t="str">
        <f>IF(ISBLANK(E214),"",VLOOKUP(E214,'ADHERENTS '!A:I,3))</f>
        <v/>
      </c>
      <c r="H214" s="2"/>
      <c r="I214" s="12"/>
      <c r="J214" s="12"/>
    </row>
    <row r="215" spans="1:10" ht="15" customHeight="1">
      <c r="A215" s="147"/>
      <c r="B215" s="2"/>
      <c r="C215" s="6" t="str">
        <f>IF(ISBLANK(B215),"",VLOOKUP(B215,'ADHERENTS '!A:I,2))</f>
        <v/>
      </c>
      <c r="D215" s="6" t="str">
        <f>IF(ISBLANK(B215),"",VLOOKUP(B215,'ADHERENTS '!A:I,3))</f>
        <v/>
      </c>
      <c r="E215" s="148"/>
      <c r="F215" s="6" t="str">
        <f>IF(ISBLANK(E215),"",VLOOKUP(E215,'ADHERENTS '!A:I,2))</f>
        <v/>
      </c>
      <c r="G215" s="6" t="str">
        <f>IF(ISBLANK(E215),"",VLOOKUP(E215,'ADHERENTS '!A:I,3))</f>
        <v/>
      </c>
      <c r="H215" s="2"/>
      <c r="I215" s="12"/>
      <c r="J215" s="12"/>
    </row>
    <row r="216" spans="1:10" ht="15" customHeight="1">
      <c r="A216" s="147"/>
      <c r="B216" s="2"/>
      <c r="C216" s="6" t="str">
        <f>IF(ISBLANK(B216),"",VLOOKUP(B216,'ADHERENTS '!A:I,2))</f>
        <v/>
      </c>
      <c r="D216" s="6" t="str">
        <f>IF(ISBLANK(B216),"",VLOOKUP(B216,'ADHERENTS '!A:I,3))</f>
        <v/>
      </c>
      <c r="E216" s="148"/>
      <c r="F216" s="6" t="str">
        <f>IF(ISBLANK(E216),"",VLOOKUP(E216,'ADHERENTS '!A:I,2))</f>
        <v/>
      </c>
      <c r="G216" s="6" t="str">
        <f>IF(ISBLANK(E216),"",VLOOKUP(E216,'ADHERENTS '!A:I,3))</f>
        <v/>
      </c>
      <c r="H216" s="2"/>
      <c r="I216" s="12"/>
      <c r="J216" s="12"/>
    </row>
    <row r="217" spans="1:10" ht="15" customHeight="1">
      <c r="A217" s="147"/>
      <c r="B217" s="2"/>
      <c r="C217" s="6" t="str">
        <f>IF(ISBLANK(B217),"",VLOOKUP(B217,'ADHERENTS '!A:I,2))</f>
        <v/>
      </c>
      <c r="D217" s="6" t="str">
        <f>IF(ISBLANK(B217),"",VLOOKUP(B217,'ADHERENTS '!A:I,3))</f>
        <v/>
      </c>
      <c r="E217" s="148"/>
      <c r="F217" s="6" t="str">
        <f>IF(ISBLANK(E217),"",VLOOKUP(E217,'ADHERENTS '!A:I,2))</f>
        <v/>
      </c>
      <c r="G217" s="6" t="str">
        <f>IF(ISBLANK(E217),"",VLOOKUP(E217,'ADHERENTS '!A:I,3))</f>
        <v/>
      </c>
      <c r="H217" s="2"/>
      <c r="I217" s="12"/>
      <c r="J217" s="12"/>
    </row>
    <row r="218" spans="1:10" ht="15" customHeight="1">
      <c r="A218" s="147"/>
      <c r="B218" s="2"/>
      <c r="C218" s="6" t="str">
        <f>IF(ISBLANK(B218),"",VLOOKUP(B218,'ADHERENTS '!A:I,2))</f>
        <v/>
      </c>
      <c r="D218" s="6" t="str">
        <f>IF(ISBLANK(B218),"",VLOOKUP(B218,'ADHERENTS '!A:I,3))</f>
        <v/>
      </c>
      <c r="E218" s="148"/>
      <c r="F218" s="6" t="str">
        <f>IF(ISBLANK(E218),"",VLOOKUP(E218,'ADHERENTS '!A:I,2))</f>
        <v/>
      </c>
      <c r="G218" s="6" t="str">
        <f>IF(ISBLANK(E218),"",VLOOKUP(E218,'ADHERENTS '!A:I,3))</f>
        <v/>
      </c>
      <c r="H218" s="2"/>
      <c r="I218" s="12"/>
      <c r="J218" s="12"/>
    </row>
    <row r="219" spans="1:10" ht="15" customHeight="1">
      <c r="A219" s="147"/>
      <c r="B219" s="2"/>
      <c r="C219" s="6" t="str">
        <f>IF(ISBLANK(B219),"",VLOOKUP(B219,'ADHERENTS '!A:I,2))</f>
        <v/>
      </c>
      <c r="D219" s="6" t="str">
        <f>IF(ISBLANK(B219),"",VLOOKUP(B219,'ADHERENTS '!A:I,3))</f>
        <v/>
      </c>
      <c r="E219" s="148"/>
      <c r="F219" s="6" t="str">
        <f>IF(ISBLANK(E219),"",VLOOKUP(E219,'ADHERENTS '!A:I,2))</f>
        <v/>
      </c>
      <c r="G219" s="6" t="str">
        <f>IF(ISBLANK(E219),"",VLOOKUP(E219,'ADHERENTS '!A:I,3))</f>
        <v/>
      </c>
      <c r="H219" s="2"/>
      <c r="I219" s="12"/>
      <c r="J219" s="12"/>
    </row>
    <row r="220" spans="1:10" ht="15" customHeight="1">
      <c r="A220" s="147"/>
      <c r="B220" s="2"/>
      <c r="C220" s="6" t="str">
        <f>IF(ISBLANK(B220),"",VLOOKUP(B220,'ADHERENTS '!A:I,2))</f>
        <v/>
      </c>
      <c r="D220" s="6" t="str">
        <f>IF(ISBLANK(B220),"",VLOOKUP(B220,'ADHERENTS '!A:I,3))</f>
        <v/>
      </c>
      <c r="E220" s="148"/>
      <c r="F220" s="6" t="str">
        <f>IF(ISBLANK(E220),"",VLOOKUP(E220,'ADHERENTS '!A:I,2))</f>
        <v/>
      </c>
      <c r="G220" s="6" t="str">
        <f>IF(ISBLANK(E220),"",VLOOKUP(E220,'ADHERENTS '!A:I,3))</f>
        <v/>
      </c>
      <c r="H220" s="2"/>
      <c r="I220" s="12"/>
      <c r="J220" s="12"/>
    </row>
    <row r="221" spans="1:10" ht="15" customHeight="1">
      <c r="A221" s="147"/>
      <c r="B221" s="2"/>
      <c r="C221" s="6" t="str">
        <f>IF(ISBLANK(B221),"",VLOOKUP(B221,'ADHERENTS '!A:I,2))</f>
        <v/>
      </c>
      <c r="D221" s="6" t="str">
        <f>IF(ISBLANK(B221),"",VLOOKUP(B221,'ADHERENTS '!A:I,3))</f>
        <v/>
      </c>
      <c r="E221" s="148"/>
      <c r="F221" s="6" t="str">
        <f>IF(ISBLANK(E221),"",VLOOKUP(E221,'ADHERENTS '!A:I,2))</f>
        <v/>
      </c>
      <c r="G221" s="6" t="str">
        <f>IF(ISBLANK(E221),"",VLOOKUP(E221,'ADHERENTS '!A:I,3))</f>
        <v/>
      </c>
      <c r="H221" s="2"/>
      <c r="I221" s="12"/>
      <c r="J221" s="12"/>
    </row>
    <row r="222" spans="1:10" ht="15" customHeight="1">
      <c r="A222" s="147"/>
      <c r="B222" s="2"/>
      <c r="C222" s="6" t="str">
        <f>IF(ISBLANK(B222),"",VLOOKUP(B222,'ADHERENTS '!A:I,2))</f>
        <v/>
      </c>
      <c r="D222" s="6" t="str">
        <f>IF(ISBLANK(B222),"",VLOOKUP(B222,'ADHERENTS '!A:I,3))</f>
        <v/>
      </c>
      <c r="E222" s="148"/>
      <c r="F222" s="6" t="str">
        <f>IF(ISBLANK(E222),"",VLOOKUP(E222,'ADHERENTS '!A:I,2))</f>
        <v/>
      </c>
      <c r="G222" s="6" t="str">
        <f>IF(ISBLANK(E222),"",VLOOKUP(E222,'ADHERENTS '!A:I,3))</f>
        <v/>
      </c>
      <c r="H222" s="2"/>
      <c r="I222" s="12"/>
      <c r="J222" s="12"/>
    </row>
    <row r="223" spans="1:10" ht="15" customHeight="1">
      <c r="A223" s="147"/>
      <c r="B223" s="2"/>
      <c r="C223" s="6" t="str">
        <f>IF(ISBLANK(B223),"",VLOOKUP(B223,'ADHERENTS '!A:I,2))</f>
        <v/>
      </c>
      <c r="D223" s="6" t="str">
        <f>IF(ISBLANK(B223),"",VLOOKUP(B223,'ADHERENTS '!A:I,3))</f>
        <v/>
      </c>
      <c r="E223" s="148"/>
      <c r="F223" s="6" t="str">
        <f>IF(ISBLANK(E223),"",VLOOKUP(E223,'ADHERENTS '!A:I,2))</f>
        <v/>
      </c>
      <c r="G223" s="6" t="str">
        <f>IF(ISBLANK(E223),"",VLOOKUP(E223,'ADHERENTS '!A:I,3))</f>
        <v/>
      </c>
      <c r="H223" s="2"/>
      <c r="I223" s="12"/>
      <c r="J223" s="12"/>
    </row>
    <row r="224" spans="1:10" ht="15" customHeight="1">
      <c r="A224" s="147"/>
      <c r="B224" s="2"/>
      <c r="C224" s="6" t="str">
        <f>IF(ISBLANK(B224),"",VLOOKUP(B224,'ADHERENTS '!A:I,2))</f>
        <v/>
      </c>
      <c r="D224" s="6" t="str">
        <f>IF(ISBLANK(B224),"",VLOOKUP(B224,'ADHERENTS '!A:I,3))</f>
        <v/>
      </c>
      <c r="E224" s="148"/>
      <c r="F224" s="6" t="str">
        <f>IF(ISBLANK(E224),"",VLOOKUP(E224,'ADHERENTS '!A:I,2))</f>
        <v/>
      </c>
      <c r="G224" s="6" t="str">
        <f>IF(ISBLANK(E224),"",VLOOKUP(E224,'ADHERENTS '!A:I,3))</f>
        <v/>
      </c>
      <c r="H224" s="2"/>
      <c r="I224" s="12"/>
      <c r="J224" s="12"/>
    </row>
    <row r="225" spans="1:10" ht="15" customHeight="1">
      <c r="A225" s="147"/>
      <c r="B225" s="2"/>
      <c r="C225" s="6" t="str">
        <f>IF(ISBLANK(B225),"",VLOOKUP(B225,'ADHERENTS '!A:I,2))</f>
        <v/>
      </c>
      <c r="D225" s="6" t="str">
        <f>IF(ISBLANK(B225),"",VLOOKUP(B225,'ADHERENTS '!A:I,3))</f>
        <v/>
      </c>
      <c r="E225" s="148"/>
      <c r="F225" s="6" t="str">
        <f>IF(ISBLANK(E225),"",VLOOKUP(E225,'ADHERENTS '!A:I,2))</f>
        <v/>
      </c>
      <c r="G225" s="6" t="str">
        <f>IF(ISBLANK(E225),"",VLOOKUP(E225,'ADHERENTS '!A:I,3))</f>
        <v/>
      </c>
      <c r="H225" s="2"/>
      <c r="I225" s="12"/>
      <c r="J225" s="12"/>
    </row>
    <row r="226" spans="1:10" ht="15" customHeight="1">
      <c r="A226" s="147"/>
      <c r="B226" s="2"/>
      <c r="C226" s="6" t="str">
        <f>IF(ISBLANK(B226),"",VLOOKUP(B226,'ADHERENTS '!A:I,2))</f>
        <v/>
      </c>
      <c r="D226" s="6" t="str">
        <f>IF(ISBLANK(B226),"",VLOOKUP(B226,'ADHERENTS '!A:I,3))</f>
        <v/>
      </c>
      <c r="E226" s="148"/>
      <c r="F226" s="6" t="str">
        <f>IF(ISBLANK(E226),"",VLOOKUP(E226,'ADHERENTS '!A:I,2))</f>
        <v/>
      </c>
      <c r="G226" s="6" t="str">
        <f>IF(ISBLANK(E226),"",VLOOKUP(E226,'ADHERENTS '!A:I,3))</f>
        <v/>
      </c>
      <c r="H226" s="2"/>
      <c r="I226" s="12"/>
      <c r="J226" s="12"/>
    </row>
    <row r="227" spans="1:10" ht="15" customHeight="1">
      <c r="A227" s="147"/>
      <c r="B227" s="2"/>
      <c r="C227" s="6" t="str">
        <f>IF(ISBLANK(B227),"",VLOOKUP(B227,'ADHERENTS '!A:I,2))</f>
        <v/>
      </c>
      <c r="D227" s="6" t="str">
        <f>IF(ISBLANK(B227),"",VLOOKUP(B227,'ADHERENTS '!A:I,3))</f>
        <v/>
      </c>
      <c r="E227" s="148"/>
      <c r="F227" s="6" t="str">
        <f>IF(ISBLANK(E227),"",VLOOKUP(E227,'ADHERENTS '!A:I,2))</f>
        <v/>
      </c>
      <c r="G227" s="6" t="str">
        <f>IF(ISBLANK(E227),"",VLOOKUP(E227,'ADHERENTS '!A:I,3))</f>
        <v/>
      </c>
      <c r="H227" s="2"/>
      <c r="I227" s="12"/>
      <c r="J227" s="12"/>
    </row>
    <row r="228" spans="1:10" ht="15" customHeight="1">
      <c r="A228" s="147"/>
      <c r="B228" s="2"/>
      <c r="C228" s="6" t="str">
        <f>IF(ISBLANK(B228),"",VLOOKUP(B228,'ADHERENTS '!A:I,2))</f>
        <v/>
      </c>
      <c r="D228" s="6" t="str">
        <f>IF(ISBLANK(B228),"",VLOOKUP(B228,'ADHERENTS '!A:I,3))</f>
        <v/>
      </c>
      <c r="E228" s="148"/>
      <c r="F228" s="6" t="str">
        <f>IF(ISBLANK(E228),"",VLOOKUP(E228,'ADHERENTS '!A:I,2))</f>
        <v/>
      </c>
      <c r="G228" s="6" t="str">
        <f>IF(ISBLANK(E228),"",VLOOKUP(E228,'ADHERENTS '!A:I,3))</f>
        <v/>
      </c>
      <c r="H228" s="2"/>
      <c r="I228" s="12"/>
      <c r="J228" s="12"/>
    </row>
    <row r="229" spans="1:10" ht="15" customHeight="1">
      <c r="A229" s="147"/>
      <c r="B229" s="2"/>
      <c r="C229" s="6" t="str">
        <f>IF(ISBLANK(B229),"",VLOOKUP(B229,'ADHERENTS '!A:I,2))</f>
        <v/>
      </c>
      <c r="D229" s="6" t="str">
        <f>IF(ISBLANK(B229),"",VLOOKUP(B229,'ADHERENTS '!A:I,3))</f>
        <v/>
      </c>
      <c r="E229" s="148"/>
      <c r="F229" s="6" t="str">
        <f>IF(ISBLANK(E229),"",VLOOKUP(E229,'ADHERENTS '!A:I,2))</f>
        <v/>
      </c>
      <c r="G229" s="6" t="str">
        <f>IF(ISBLANK(E229),"",VLOOKUP(E229,'ADHERENTS '!A:I,3))</f>
        <v/>
      </c>
      <c r="H229" s="2"/>
      <c r="I229" s="12"/>
      <c r="J229" s="12"/>
    </row>
    <row r="230" spans="1:10" ht="15" customHeight="1">
      <c r="A230" s="147"/>
      <c r="B230" s="2"/>
      <c r="C230" s="6" t="str">
        <f>IF(ISBLANK(B230),"",VLOOKUP(B230,'ADHERENTS '!A:I,2))</f>
        <v/>
      </c>
      <c r="D230" s="6" t="str">
        <f>IF(ISBLANK(B230),"",VLOOKUP(B230,'ADHERENTS '!A:I,3))</f>
        <v/>
      </c>
      <c r="E230" s="148"/>
      <c r="F230" s="6" t="str">
        <f>IF(ISBLANK(E230),"",VLOOKUP(E230,'ADHERENTS '!A:I,2))</f>
        <v/>
      </c>
      <c r="G230" s="6" t="str">
        <f>IF(ISBLANK(E230),"",VLOOKUP(E230,'ADHERENTS '!A:I,3))</f>
        <v/>
      </c>
      <c r="H230" s="2"/>
      <c r="I230" s="12"/>
      <c r="J230" s="12"/>
    </row>
    <row r="231" spans="1:10" ht="15" customHeight="1">
      <c r="A231" s="147"/>
      <c r="B231" s="2"/>
      <c r="C231" s="6" t="str">
        <f>IF(ISBLANK(B231),"",VLOOKUP(B231,'ADHERENTS '!A:I,2))</f>
        <v/>
      </c>
      <c r="D231" s="6" t="str">
        <f>IF(ISBLANK(B231),"",VLOOKUP(B231,'ADHERENTS '!A:I,3))</f>
        <v/>
      </c>
      <c r="E231" s="148"/>
      <c r="F231" s="6" t="str">
        <f>IF(ISBLANK(E231),"",VLOOKUP(E231,'ADHERENTS '!A:I,2))</f>
        <v/>
      </c>
      <c r="G231" s="6" t="str">
        <f>IF(ISBLANK(E231),"",VLOOKUP(E231,'ADHERENTS '!A:I,3))</f>
        <v/>
      </c>
      <c r="H231" s="2"/>
      <c r="I231" s="12"/>
      <c r="J231" s="12"/>
    </row>
    <row r="232" spans="1:10" ht="15" customHeight="1">
      <c r="A232" s="147"/>
      <c r="B232" s="2"/>
      <c r="C232" s="6" t="str">
        <f>IF(ISBLANK(B232),"",VLOOKUP(B232,'ADHERENTS '!A:I,2))</f>
        <v/>
      </c>
      <c r="D232" s="6" t="str">
        <f>IF(ISBLANK(B232),"",VLOOKUP(B232,'ADHERENTS '!A:I,3))</f>
        <v/>
      </c>
      <c r="E232" s="148"/>
      <c r="F232" s="6" t="str">
        <f>IF(ISBLANK(E232),"",VLOOKUP(E232,'ADHERENTS '!A:I,2))</f>
        <v/>
      </c>
      <c r="G232" s="6" t="str">
        <f>IF(ISBLANK(E232),"",VLOOKUP(E232,'ADHERENTS '!A:I,3))</f>
        <v/>
      </c>
      <c r="H232" s="2"/>
      <c r="I232" s="12"/>
      <c r="J232" s="12"/>
    </row>
    <row r="233" spans="1:10" ht="15" customHeight="1">
      <c r="A233" s="147"/>
      <c r="B233" s="2"/>
      <c r="C233" s="6" t="str">
        <f>IF(ISBLANK(B233),"",VLOOKUP(B233,'ADHERENTS '!A:I,2))</f>
        <v/>
      </c>
      <c r="D233" s="6" t="str">
        <f>IF(ISBLANK(B233),"",VLOOKUP(B233,'ADHERENTS '!A:I,3))</f>
        <v/>
      </c>
      <c r="E233" s="148"/>
      <c r="F233" s="6" t="str">
        <f>IF(ISBLANK(E233),"",VLOOKUP(E233,'ADHERENTS '!A:I,2))</f>
        <v/>
      </c>
      <c r="G233" s="6" t="str">
        <f>IF(ISBLANK(E233),"",VLOOKUP(E233,'ADHERENTS '!A:I,3))</f>
        <v/>
      </c>
      <c r="H233" s="2"/>
      <c r="I233" s="12"/>
      <c r="J233" s="12"/>
    </row>
    <row r="234" spans="1:10" ht="15" customHeight="1">
      <c r="A234" s="147"/>
      <c r="B234" s="2"/>
      <c r="C234" s="6" t="str">
        <f>IF(ISBLANK(B234),"",VLOOKUP(B234,'ADHERENTS '!A:I,2))</f>
        <v/>
      </c>
      <c r="D234" s="6" t="str">
        <f>IF(ISBLANK(B234),"",VLOOKUP(B234,'ADHERENTS '!A:I,3))</f>
        <v/>
      </c>
      <c r="E234" s="148"/>
      <c r="F234" s="6" t="str">
        <f>IF(ISBLANK(E234),"",VLOOKUP(E234,'ADHERENTS '!A:I,2))</f>
        <v/>
      </c>
      <c r="G234" s="6" t="str">
        <f>IF(ISBLANK(E234),"",VLOOKUP(E234,'ADHERENTS '!A:I,3))</f>
        <v/>
      </c>
      <c r="H234" s="2"/>
      <c r="I234" s="12"/>
      <c r="J234" s="12"/>
    </row>
    <row r="235" spans="1:10" ht="15" customHeight="1">
      <c r="A235" s="147"/>
      <c r="B235" s="2"/>
      <c r="C235" s="6" t="str">
        <f>IF(ISBLANK(B235),"",VLOOKUP(B235,'ADHERENTS '!A:I,2))</f>
        <v/>
      </c>
      <c r="D235" s="6" t="str">
        <f>IF(ISBLANK(B235),"",VLOOKUP(B235,'ADHERENTS '!A:I,3))</f>
        <v/>
      </c>
      <c r="E235" s="148"/>
      <c r="F235" s="6" t="str">
        <f>IF(ISBLANK(E235),"",VLOOKUP(E235,'ADHERENTS '!A:I,2))</f>
        <v/>
      </c>
      <c r="G235" s="6" t="str">
        <f>IF(ISBLANK(E235),"",VLOOKUP(E235,'ADHERENTS '!A:I,3))</f>
        <v/>
      </c>
      <c r="H235" s="2"/>
      <c r="I235" s="12"/>
      <c r="J235" s="12"/>
    </row>
    <row r="236" spans="1:10" ht="15" customHeight="1">
      <c r="A236" s="147"/>
      <c r="B236" s="2"/>
      <c r="C236" s="6" t="str">
        <f>IF(ISBLANK(B236),"",VLOOKUP(B236,'ADHERENTS '!A:I,2))</f>
        <v/>
      </c>
      <c r="D236" s="6" t="str">
        <f>IF(ISBLANK(B236),"",VLOOKUP(B236,'ADHERENTS '!A:I,3))</f>
        <v/>
      </c>
      <c r="E236" s="148"/>
      <c r="F236" s="6" t="str">
        <f>IF(ISBLANK(E236),"",VLOOKUP(E236,'ADHERENTS '!A:I,2))</f>
        <v/>
      </c>
      <c r="G236" s="6" t="str">
        <f>IF(ISBLANK(E236),"",VLOOKUP(E236,'ADHERENTS '!A:I,3))</f>
        <v/>
      </c>
      <c r="H236" s="2"/>
      <c r="I236" s="12"/>
      <c r="J236" s="12"/>
    </row>
    <row r="237" spans="1:10" ht="15" customHeight="1">
      <c r="A237" s="147"/>
      <c r="B237" s="2"/>
      <c r="C237" s="6" t="str">
        <f>IF(ISBLANK(B237),"",VLOOKUP(B237,'ADHERENTS '!A:I,2))</f>
        <v/>
      </c>
      <c r="D237" s="6" t="str">
        <f>IF(ISBLANK(B237),"",VLOOKUP(B237,'ADHERENTS '!A:I,3))</f>
        <v/>
      </c>
      <c r="E237" s="148"/>
      <c r="F237" s="6" t="str">
        <f>IF(ISBLANK(E237),"",VLOOKUP(E237,'ADHERENTS '!A:I,2))</f>
        <v/>
      </c>
      <c r="G237" s="6" t="str">
        <f>IF(ISBLANK(E237),"",VLOOKUP(E237,'ADHERENTS '!A:I,3))</f>
        <v/>
      </c>
      <c r="H237" s="2"/>
      <c r="I237" s="12"/>
      <c r="J237" s="12"/>
    </row>
    <row r="238" spans="1:10" ht="15" customHeight="1">
      <c r="A238" s="147"/>
      <c r="B238" s="2"/>
      <c r="C238" s="6" t="str">
        <f>IF(ISBLANK(B238),"",VLOOKUP(B238,'ADHERENTS '!A:I,2))</f>
        <v/>
      </c>
      <c r="D238" s="6" t="str">
        <f>IF(ISBLANK(B238),"",VLOOKUP(B238,'ADHERENTS '!A:I,3))</f>
        <v/>
      </c>
      <c r="E238" s="148"/>
      <c r="F238" s="6" t="str">
        <f>IF(ISBLANK(E238),"",VLOOKUP(E238,'ADHERENTS '!A:I,2))</f>
        <v/>
      </c>
      <c r="G238" s="6" t="str">
        <f>IF(ISBLANK(E238),"",VLOOKUP(E238,'ADHERENTS '!A:I,3))</f>
        <v/>
      </c>
      <c r="H238" s="2"/>
      <c r="I238" s="12"/>
      <c r="J238" s="12"/>
    </row>
    <row r="239" spans="1:10" ht="15" customHeight="1">
      <c r="A239" s="147"/>
      <c r="B239" s="2"/>
      <c r="C239" s="6" t="str">
        <f>IF(ISBLANK(B239),"",VLOOKUP(B239,'ADHERENTS '!A:I,2))</f>
        <v/>
      </c>
      <c r="D239" s="6" t="str">
        <f>IF(ISBLANK(B239),"",VLOOKUP(B239,'ADHERENTS '!A:I,3))</f>
        <v/>
      </c>
      <c r="E239" s="148"/>
      <c r="F239" s="6" t="str">
        <f>IF(ISBLANK(E239),"",VLOOKUP(E239,'ADHERENTS '!A:I,2))</f>
        <v/>
      </c>
      <c r="G239" s="6" t="str">
        <f>IF(ISBLANK(E239),"",VLOOKUP(E239,'ADHERENTS '!A:I,3))</f>
        <v/>
      </c>
      <c r="H239" s="2"/>
      <c r="I239" s="12"/>
      <c r="J239" s="12"/>
    </row>
    <row r="240" spans="1:10" ht="15" customHeight="1">
      <c r="A240" s="147"/>
      <c r="B240" s="2"/>
      <c r="C240" s="6" t="str">
        <f>IF(ISBLANK(B240),"",VLOOKUP(B240,'ADHERENTS '!A:I,2))</f>
        <v/>
      </c>
      <c r="D240" s="6" t="str">
        <f>IF(ISBLANK(B240),"",VLOOKUP(B240,'ADHERENTS '!A:I,3))</f>
        <v/>
      </c>
      <c r="E240" s="148"/>
      <c r="F240" s="6" t="str">
        <f>IF(ISBLANK(E240),"",VLOOKUP(E240,'ADHERENTS '!A:I,2))</f>
        <v/>
      </c>
      <c r="G240" s="6" t="str">
        <f>IF(ISBLANK(E240),"",VLOOKUP(E240,'ADHERENTS '!A:I,3))</f>
        <v/>
      </c>
      <c r="H240" s="2"/>
      <c r="I240" s="12"/>
      <c r="J240" s="12"/>
    </row>
    <row r="241" spans="1:10" ht="15" customHeight="1">
      <c r="A241" s="143"/>
      <c r="B241" s="143"/>
      <c r="C241" s="149"/>
      <c r="D241" s="149"/>
      <c r="E241" s="8"/>
      <c r="F241" s="149"/>
      <c r="G241" s="149"/>
      <c r="H241" s="143"/>
      <c r="I241" s="137"/>
      <c r="J241" s="137"/>
    </row>
    <row r="242" spans="1:10" ht="15" customHeight="1">
      <c r="A242" s="143"/>
      <c r="B242" s="143"/>
      <c r="C242" s="149"/>
      <c r="D242" s="149"/>
      <c r="E242" s="8"/>
      <c r="F242" s="149"/>
      <c r="G242" s="149"/>
      <c r="H242" s="143"/>
      <c r="I242" s="137"/>
      <c r="J242" s="137"/>
    </row>
    <row r="243" spans="1:10" ht="15" customHeight="1">
      <c r="A243" s="143"/>
      <c r="B243" s="143"/>
      <c r="C243" s="149"/>
      <c r="D243" s="149"/>
      <c r="E243" s="8"/>
      <c r="F243" s="149"/>
      <c r="G243" s="149"/>
      <c r="H243" s="143"/>
      <c r="I243" s="137"/>
      <c r="J243" s="137"/>
    </row>
    <row r="244" spans="1:10" ht="15" customHeight="1">
      <c r="A244" s="143"/>
      <c r="B244" s="143"/>
      <c r="C244" s="149"/>
      <c r="D244" s="149"/>
      <c r="E244" s="8"/>
      <c r="F244" s="149"/>
      <c r="G244" s="149"/>
      <c r="H244" s="143"/>
      <c r="I244" s="137"/>
      <c r="J244" s="137"/>
    </row>
    <row r="245" spans="1:10" ht="15" customHeight="1">
      <c r="A245" s="143"/>
      <c r="B245" s="143"/>
      <c r="C245" s="149"/>
      <c r="D245" s="149"/>
      <c r="E245" s="8"/>
      <c r="F245" s="149"/>
      <c r="G245" s="149"/>
      <c r="H245" s="143"/>
      <c r="I245" s="137"/>
      <c r="J245" s="137"/>
    </row>
    <row r="246" spans="1:10" ht="15" customHeight="1">
      <c r="A246" s="143"/>
      <c r="B246" s="143"/>
      <c r="C246" s="149"/>
      <c r="D246" s="149"/>
      <c r="E246" s="8"/>
      <c r="F246" s="149"/>
      <c r="G246" s="149"/>
      <c r="H246" s="143"/>
      <c r="I246" s="137"/>
      <c r="J246" s="137"/>
    </row>
    <row r="247" spans="1:10" ht="15" customHeight="1">
      <c r="A247" s="143"/>
      <c r="B247" s="143"/>
      <c r="C247" s="149"/>
      <c r="D247" s="149"/>
      <c r="E247" s="8"/>
      <c r="F247" s="149"/>
      <c r="G247" s="149"/>
      <c r="H247" s="143"/>
      <c r="I247" s="137"/>
      <c r="J247" s="137"/>
    </row>
    <row r="248" spans="1:10" ht="15" customHeight="1">
      <c r="A248" s="143"/>
      <c r="B248" s="143"/>
      <c r="C248" s="149"/>
      <c r="D248" s="149"/>
      <c r="E248" s="8"/>
      <c r="F248" s="149"/>
      <c r="G248" s="149"/>
      <c r="H248" s="143"/>
      <c r="I248" s="137"/>
      <c r="J248" s="137"/>
    </row>
    <row r="249" spans="1:10" ht="15" customHeight="1">
      <c r="A249" s="143"/>
      <c r="B249" s="143"/>
      <c r="C249" s="149"/>
      <c r="D249" s="149"/>
      <c r="E249" s="8"/>
      <c r="F249" s="149"/>
      <c r="G249" s="149"/>
      <c r="H249" s="143"/>
      <c r="I249" s="137"/>
      <c r="J249" s="137"/>
    </row>
    <row r="250" spans="1:10" ht="15" customHeight="1">
      <c r="A250" s="143"/>
      <c r="B250" s="143"/>
      <c r="C250" s="149"/>
      <c r="D250" s="149"/>
      <c r="E250" s="8"/>
      <c r="F250" s="149"/>
      <c r="G250" s="149"/>
      <c r="H250" s="143"/>
      <c r="I250" s="137"/>
      <c r="J250" s="137"/>
    </row>
    <row r="251" spans="1:10" ht="15" customHeight="1">
      <c r="A251" s="143"/>
      <c r="B251" s="143"/>
      <c r="C251" s="149"/>
      <c r="D251" s="149"/>
      <c r="E251" s="8"/>
      <c r="F251" s="149"/>
      <c r="G251" s="149"/>
      <c r="H251" s="143"/>
      <c r="I251" s="137"/>
      <c r="J251" s="137"/>
    </row>
    <row r="252" spans="1:10" ht="15" customHeight="1">
      <c r="A252" s="143"/>
      <c r="B252" s="143"/>
      <c r="C252" s="149"/>
      <c r="D252" s="149"/>
      <c r="E252" s="8"/>
      <c r="F252" s="149"/>
      <c r="G252" s="149"/>
      <c r="H252" s="143"/>
      <c r="I252" s="137"/>
      <c r="J252" s="137"/>
    </row>
    <row r="253" spans="1:10" ht="15" customHeight="1">
      <c r="A253" s="143"/>
      <c r="B253" s="143"/>
      <c r="C253" s="149"/>
      <c r="D253" s="149"/>
      <c r="E253" s="8"/>
      <c r="F253" s="149"/>
      <c r="G253" s="149"/>
      <c r="H253" s="143"/>
      <c r="I253" s="137"/>
      <c r="J253" s="137"/>
    </row>
    <row r="254" spans="1:10" ht="15" customHeight="1">
      <c r="A254" s="143"/>
      <c r="B254" s="143"/>
      <c r="C254" s="149"/>
      <c r="D254" s="149"/>
      <c r="E254" s="8"/>
      <c r="F254" s="149"/>
      <c r="G254" s="149"/>
      <c r="H254" s="143"/>
      <c r="I254" s="137"/>
      <c r="J254" s="137"/>
    </row>
    <row r="255" spans="1:10" ht="15" customHeight="1">
      <c r="A255" s="143"/>
      <c r="B255" s="143"/>
      <c r="C255" s="149"/>
      <c r="D255" s="149"/>
      <c r="E255" s="8"/>
      <c r="F255" s="149"/>
      <c r="G255" s="149"/>
      <c r="H255" s="143"/>
      <c r="I255" s="137"/>
      <c r="J255" s="137"/>
    </row>
    <row r="256" spans="1:10" ht="15" customHeight="1">
      <c r="A256" s="143"/>
      <c r="B256" s="143"/>
      <c r="C256" s="149"/>
      <c r="D256" s="149"/>
      <c r="E256" s="8"/>
      <c r="F256" s="149"/>
      <c r="G256" s="149"/>
      <c r="H256" s="143"/>
      <c r="I256" s="137"/>
      <c r="J256" s="137"/>
    </row>
    <row r="257" spans="1:10" ht="15" customHeight="1">
      <c r="A257" s="143"/>
      <c r="B257" s="143"/>
      <c r="C257" s="149"/>
      <c r="D257" s="149"/>
      <c r="E257" s="8"/>
      <c r="F257" s="149"/>
      <c r="G257" s="149"/>
      <c r="H257" s="143"/>
      <c r="I257" s="137"/>
      <c r="J257" s="137"/>
    </row>
    <row r="258" spans="1:10" ht="15" customHeight="1">
      <c r="A258" s="143"/>
      <c r="B258" s="143"/>
      <c r="C258" s="149"/>
      <c r="D258" s="149"/>
      <c r="E258" s="8"/>
      <c r="F258" s="149"/>
      <c r="G258" s="149"/>
      <c r="H258" s="143"/>
      <c r="I258" s="137"/>
      <c r="J258" s="137"/>
    </row>
    <row r="259" spans="1:10" ht="15" customHeight="1">
      <c r="A259" s="143"/>
      <c r="B259" s="143"/>
      <c r="C259" s="149"/>
      <c r="D259" s="149"/>
      <c r="E259" s="8"/>
      <c r="F259" s="149"/>
      <c r="G259" s="149"/>
      <c r="H259" s="143"/>
      <c r="I259" s="137"/>
      <c r="J259" s="137"/>
    </row>
    <row r="260" spans="1:10" ht="15" customHeight="1">
      <c r="A260" s="143"/>
      <c r="B260" s="143"/>
      <c r="C260" s="149"/>
      <c r="D260" s="149"/>
      <c r="E260" s="8"/>
      <c r="F260" s="149"/>
      <c r="G260" s="149"/>
      <c r="H260" s="143"/>
      <c r="I260" s="137"/>
      <c r="J260" s="137"/>
    </row>
    <row r="261" spans="1:10" ht="15" customHeight="1">
      <c r="A261" s="143"/>
      <c r="B261" s="143"/>
      <c r="C261" s="149"/>
      <c r="D261" s="149"/>
      <c r="E261" s="8"/>
      <c r="F261" s="149"/>
      <c r="G261" s="149"/>
      <c r="H261" s="143"/>
      <c r="I261" s="137"/>
      <c r="J261" s="137"/>
    </row>
    <row r="262" spans="1:10" ht="15" customHeight="1">
      <c r="A262" s="143"/>
      <c r="B262" s="143"/>
      <c r="C262" s="149"/>
      <c r="D262" s="149"/>
      <c r="E262" s="8"/>
      <c r="F262" s="149"/>
      <c r="G262" s="149"/>
      <c r="H262" s="143"/>
      <c r="I262" s="137"/>
      <c r="J262" s="137"/>
    </row>
    <row r="263" spans="1:10" ht="15" customHeight="1">
      <c r="A263" s="143"/>
      <c r="B263" s="143"/>
      <c r="C263" s="149"/>
      <c r="D263" s="149"/>
      <c r="E263" s="8"/>
      <c r="F263" s="149"/>
      <c r="G263" s="149"/>
      <c r="H263" s="143"/>
      <c r="I263" s="137"/>
      <c r="J263" s="137"/>
    </row>
    <row r="264" spans="1:10" ht="15" customHeight="1">
      <c r="A264" s="143"/>
      <c r="B264" s="143"/>
      <c r="C264" s="149"/>
      <c r="D264" s="149"/>
      <c r="E264" s="8"/>
      <c r="F264" s="149"/>
      <c r="G264" s="149"/>
      <c r="H264" s="143"/>
      <c r="I264" s="137"/>
      <c r="J264" s="137"/>
    </row>
    <row r="265" spans="1:10" ht="15" customHeight="1">
      <c r="A265" s="143"/>
      <c r="B265" s="143"/>
      <c r="C265" s="149"/>
      <c r="D265" s="149"/>
      <c r="E265" s="8"/>
      <c r="F265" s="149"/>
      <c r="G265" s="149"/>
      <c r="H265" s="143"/>
      <c r="I265" s="137"/>
      <c r="J265" s="137"/>
    </row>
    <row r="266" spans="1:10" ht="15" customHeight="1">
      <c r="A266" s="143"/>
      <c r="B266" s="143"/>
      <c r="C266" s="149"/>
      <c r="D266" s="149"/>
      <c r="E266" s="8"/>
      <c r="F266" s="149"/>
      <c r="G266" s="149"/>
      <c r="H266" s="143"/>
      <c r="I266" s="137"/>
      <c r="J266" s="137"/>
    </row>
    <row r="267" spans="1:10" ht="15" customHeight="1">
      <c r="A267" s="143"/>
      <c r="B267" s="143"/>
      <c r="C267" s="149"/>
      <c r="D267" s="149"/>
      <c r="E267" s="8"/>
      <c r="F267" s="149"/>
      <c r="G267" s="149"/>
      <c r="H267" s="143"/>
      <c r="I267" s="137"/>
      <c r="J267" s="137"/>
    </row>
    <row r="268" spans="1:10" ht="15" customHeight="1">
      <c r="A268" s="143"/>
      <c r="B268" s="143"/>
      <c r="C268" s="149"/>
      <c r="D268" s="149"/>
      <c r="E268" s="8"/>
      <c r="F268" s="149"/>
      <c r="G268" s="149"/>
      <c r="H268" s="143"/>
      <c r="I268" s="137"/>
      <c r="J268" s="137"/>
    </row>
    <row r="269" spans="1:10" ht="15" customHeight="1">
      <c r="A269" s="143"/>
      <c r="B269" s="143"/>
      <c r="C269" s="149"/>
      <c r="D269" s="149"/>
      <c r="E269" s="8"/>
      <c r="F269" s="149"/>
      <c r="G269" s="149"/>
      <c r="H269" s="143"/>
      <c r="I269" s="137"/>
      <c r="J269" s="137"/>
    </row>
    <row r="270" spans="1:10" ht="15" customHeight="1">
      <c r="A270" s="143"/>
      <c r="B270" s="143"/>
      <c r="C270" s="149"/>
      <c r="D270" s="149"/>
      <c r="E270" s="8"/>
      <c r="F270" s="149"/>
      <c r="G270" s="149"/>
      <c r="H270" s="143"/>
      <c r="I270" s="137"/>
      <c r="J270" s="137"/>
    </row>
    <row r="271" spans="1:10" ht="15" customHeight="1">
      <c r="A271" s="143"/>
      <c r="B271" s="143"/>
      <c r="C271" s="149"/>
      <c r="D271" s="149"/>
      <c r="E271" s="8"/>
      <c r="F271" s="149"/>
      <c r="G271" s="149"/>
      <c r="H271" s="143"/>
      <c r="I271" s="137"/>
      <c r="J271" s="137"/>
    </row>
    <row r="272" spans="1:10" ht="15" customHeight="1">
      <c r="A272" s="143"/>
      <c r="B272" s="143"/>
      <c r="C272" s="149"/>
      <c r="D272" s="149"/>
      <c r="E272" s="8"/>
      <c r="F272" s="149"/>
      <c r="G272" s="149"/>
      <c r="H272" s="143"/>
      <c r="I272" s="137"/>
      <c r="J272" s="137"/>
    </row>
    <row r="273" spans="1:10" ht="15" customHeight="1">
      <c r="A273" s="143"/>
      <c r="B273" s="143"/>
      <c r="C273" s="149"/>
      <c r="D273" s="149"/>
      <c r="E273" s="8"/>
      <c r="F273" s="149"/>
      <c r="G273" s="149"/>
      <c r="H273" s="143"/>
      <c r="I273" s="137"/>
      <c r="J273" s="137"/>
    </row>
    <row r="274" spans="1:10" ht="15" customHeight="1">
      <c r="A274" s="143"/>
      <c r="B274" s="143"/>
      <c r="C274" s="149"/>
      <c r="D274" s="149"/>
      <c r="E274" s="8"/>
      <c r="F274" s="149"/>
      <c r="G274" s="149"/>
      <c r="H274" s="143"/>
      <c r="I274" s="137"/>
      <c r="J274" s="137"/>
    </row>
    <row r="275" spans="1:10" ht="15" customHeight="1">
      <c r="A275" s="143"/>
      <c r="B275" s="143"/>
      <c r="C275" s="149"/>
      <c r="D275" s="149"/>
      <c r="E275" s="8"/>
      <c r="F275" s="149"/>
      <c r="G275" s="149"/>
      <c r="H275" s="143"/>
      <c r="I275" s="137"/>
      <c r="J275" s="137"/>
    </row>
    <row r="276" spans="1:10" ht="15" customHeight="1">
      <c r="A276" s="143"/>
      <c r="B276" s="143"/>
      <c r="C276" s="149"/>
      <c r="D276" s="149"/>
      <c r="E276" s="8"/>
      <c r="F276" s="149"/>
      <c r="G276" s="149"/>
      <c r="H276" s="143"/>
      <c r="I276" s="137"/>
      <c r="J276" s="137"/>
    </row>
    <row r="277" spans="1:10" ht="15" customHeight="1">
      <c r="A277" s="143"/>
      <c r="B277" s="143"/>
      <c r="C277" s="149"/>
      <c r="D277" s="149"/>
      <c r="E277" s="8"/>
      <c r="F277" s="149"/>
      <c r="G277" s="149"/>
      <c r="H277" s="143"/>
      <c r="I277" s="137"/>
      <c r="J277" s="137"/>
    </row>
    <row r="278" spans="1:10" ht="15" customHeight="1">
      <c r="A278" s="143"/>
      <c r="B278" s="143"/>
      <c r="C278" s="149"/>
      <c r="D278" s="149"/>
      <c r="E278" s="8"/>
      <c r="F278" s="149"/>
      <c r="G278" s="149"/>
      <c r="H278" s="143"/>
      <c r="I278" s="137"/>
      <c r="J278" s="137"/>
    </row>
    <row r="279" spans="1:10" ht="15" customHeight="1">
      <c r="A279" s="143"/>
      <c r="B279" s="143"/>
      <c r="C279" s="149"/>
      <c r="D279" s="149"/>
      <c r="E279" s="8"/>
      <c r="F279" s="149"/>
      <c r="G279" s="149"/>
      <c r="H279" s="143"/>
      <c r="I279" s="137"/>
      <c r="J279" s="137"/>
    </row>
    <row r="280" spans="1:10" ht="15" customHeight="1">
      <c r="A280" s="143"/>
      <c r="B280" s="143"/>
      <c r="C280" s="149"/>
      <c r="D280" s="149"/>
      <c r="E280" s="8"/>
      <c r="F280" s="149"/>
      <c r="G280" s="149"/>
      <c r="H280" s="143"/>
      <c r="I280" s="137"/>
      <c r="J280" s="137"/>
    </row>
    <row r="281" spans="1:10" ht="15" customHeight="1">
      <c r="A281" s="143"/>
      <c r="B281" s="143"/>
      <c r="C281" s="149"/>
      <c r="D281" s="149"/>
      <c r="E281" s="8"/>
      <c r="F281" s="149"/>
      <c r="G281" s="149"/>
      <c r="H281" s="143"/>
      <c r="I281" s="137"/>
      <c r="J281" s="137"/>
    </row>
    <row r="282" spans="1:10" ht="15" customHeight="1">
      <c r="A282" s="143"/>
      <c r="B282" s="143"/>
      <c r="C282" s="149"/>
      <c r="D282" s="149"/>
      <c r="E282" s="8"/>
      <c r="F282" s="149"/>
      <c r="G282" s="149"/>
      <c r="H282" s="143"/>
      <c r="I282" s="137"/>
      <c r="J282" s="137"/>
    </row>
    <row r="283" spans="1:10" ht="15" customHeight="1">
      <c r="A283" s="143"/>
      <c r="B283" s="143"/>
      <c r="C283" s="149"/>
      <c r="D283" s="149"/>
      <c r="E283" s="8"/>
      <c r="F283" s="149"/>
      <c r="G283" s="149"/>
      <c r="H283" s="143"/>
      <c r="I283" s="137"/>
      <c r="J283" s="137"/>
    </row>
    <row r="284" spans="1:10" ht="15" customHeight="1">
      <c r="A284" s="143"/>
      <c r="B284" s="143"/>
      <c r="C284" s="149"/>
      <c r="D284" s="149"/>
      <c r="E284" s="8"/>
      <c r="F284" s="149"/>
      <c r="G284" s="149"/>
      <c r="H284" s="143"/>
      <c r="I284" s="137"/>
      <c r="J284" s="137"/>
    </row>
    <row r="285" spans="1:10" ht="15" customHeight="1">
      <c r="A285" s="143"/>
      <c r="B285" s="143"/>
      <c r="C285" s="149"/>
      <c r="D285" s="149"/>
      <c r="E285" s="8"/>
      <c r="F285" s="149"/>
      <c r="G285" s="149"/>
      <c r="H285" s="143"/>
      <c r="I285" s="137"/>
      <c r="J285" s="137"/>
    </row>
    <row r="286" spans="1:10" ht="15" customHeight="1">
      <c r="A286" s="143"/>
      <c r="B286" s="143"/>
      <c r="C286" s="149"/>
      <c r="D286" s="149"/>
      <c r="E286" s="8"/>
      <c r="F286" s="149"/>
      <c r="G286" s="149"/>
      <c r="H286" s="143"/>
      <c r="I286" s="137"/>
      <c r="J286" s="137"/>
    </row>
    <row r="287" spans="1:10" ht="15" customHeight="1">
      <c r="A287" s="143"/>
      <c r="B287" s="143"/>
      <c r="C287" s="149"/>
      <c r="D287" s="149"/>
      <c r="E287" s="8"/>
      <c r="F287" s="149"/>
      <c r="G287" s="149"/>
      <c r="H287" s="143"/>
      <c r="I287" s="137"/>
      <c r="J287" s="137"/>
    </row>
    <row r="288" spans="1:10" ht="15" customHeight="1">
      <c r="A288" s="143"/>
      <c r="B288" s="143"/>
      <c r="C288" s="149"/>
      <c r="D288" s="149"/>
      <c r="E288" s="8"/>
      <c r="F288" s="149"/>
      <c r="G288" s="149"/>
      <c r="H288" s="143"/>
      <c r="I288" s="137"/>
      <c r="J288" s="137"/>
    </row>
    <row r="289" spans="1:10" ht="15" customHeight="1">
      <c r="A289" s="143"/>
      <c r="B289" s="143"/>
      <c r="C289" s="149"/>
      <c r="D289" s="149"/>
      <c r="E289" s="8"/>
      <c r="F289" s="149"/>
      <c r="G289" s="149"/>
      <c r="H289" s="143"/>
      <c r="I289" s="137"/>
      <c r="J289" s="137"/>
    </row>
    <row r="290" spans="1:10" ht="15" customHeight="1">
      <c r="A290" s="143"/>
      <c r="B290" s="143"/>
      <c r="C290" s="149"/>
      <c r="D290" s="149"/>
      <c r="E290" s="8"/>
      <c r="F290" s="149"/>
      <c r="G290" s="149"/>
      <c r="H290" s="143"/>
      <c r="I290" s="137"/>
      <c r="J290" s="137"/>
    </row>
    <row r="291" spans="1:10" ht="15" customHeight="1">
      <c r="A291" s="143"/>
      <c r="B291" s="143"/>
      <c r="C291" s="149"/>
      <c r="D291" s="149"/>
      <c r="E291" s="8"/>
      <c r="F291" s="149"/>
      <c r="G291" s="149"/>
      <c r="H291" s="143"/>
      <c r="I291" s="137"/>
      <c r="J291" s="137"/>
    </row>
    <row r="292" spans="1:10" ht="15" customHeight="1">
      <c r="A292" s="143"/>
      <c r="B292" s="143"/>
      <c r="C292" s="149"/>
      <c r="D292" s="149"/>
      <c r="E292" s="8"/>
      <c r="F292" s="149"/>
      <c r="G292" s="149"/>
      <c r="H292" s="143"/>
      <c r="I292" s="137"/>
      <c r="J292" s="137"/>
    </row>
    <row r="293" spans="1:10" ht="15" customHeight="1">
      <c r="A293" s="143"/>
      <c r="B293" s="143"/>
      <c r="C293" s="149"/>
      <c r="D293" s="149"/>
      <c r="E293" s="8"/>
      <c r="F293" s="149"/>
      <c r="G293" s="149"/>
      <c r="H293" s="143"/>
      <c r="I293" s="137"/>
      <c r="J293" s="137"/>
    </row>
    <row r="294" spans="1:10" ht="15" customHeight="1">
      <c r="A294" s="143"/>
      <c r="B294" s="143"/>
      <c r="C294" s="149"/>
      <c r="D294" s="149"/>
      <c r="E294" s="8"/>
      <c r="F294" s="149"/>
      <c r="G294" s="149"/>
      <c r="H294" s="143"/>
      <c r="I294" s="137"/>
      <c r="J294" s="137"/>
    </row>
    <row r="295" spans="1:10" ht="15" customHeight="1">
      <c r="A295" s="143"/>
      <c r="B295" s="143"/>
      <c r="C295" s="149"/>
      <c r="D295" s="149"/>
      <c r="E295" s="8"/>
      <c r="F295" s="149"/>
      <c r="G295" s="149"/>
      <c r="H295" s="143"/>
      <c r="I295" s="137"/>
      <c r="J295" s="137"/>
    </row>
    <row r="296" spans="1:10" ht="15" customHeight="1">
      <c r="A296" s="143"/>
      <c r="B296" s="143"/>
      <c r="C296" s="149"/>
      <c r="D296" s="149"/>
      <c r="E296" s="8"/>
      <c r="F296" s="149"/>
      <c r="G296" s="149"/>
      <c r="H296" s="143"/>
      <c r="I296" s="137"/>
      <c r="J296" s="137"/>
    </row>
    <row r="297" spans="1:10" ht="15" customHeight="1">
      <c r="A297" s="143"/>
      <c r="B297" s="143"/>
      <c r="C297" s="149"/>
      <c r="D297" s="149"/>
      <c r="E297" s="8"/>
      <c r="F297" s="149"/>
      <c r="G297" s="149"/>
      <c r="H297" s="143"/>
      <c r="I297" s="137"/>
      <c r="J297" s="137"/>
    </row>
    <row r="298" spans="1:10" ht="15" customHeight="1">
      <c r="A298" s="143"/>
      <c r="B298" s="143"/>
      <c r="C298" s="149"/>
      <c r="D298" s="149"/>
      <c r="E298" s="8"/>
      <c r="F298" s="149"/>
      <c r="G298" s="149"/>
      <c r="H298" s="143"/>
      <c r="I298" s="137"/>
      <c r="J298" s="137"/>
    </row>
    <row r="299" spans="1:10" ht="15" customHeight="1">
      <c r="A299" s="143"/>
      <c r="B299" s="143"/>
      <c r="C299" s="149"/>
      <c r="D299" s="149"/>
      <c r="E299" s="8"/>
      <c r="F299" s="149"/>
      <c r="G299" s="149"/>
      <c r="H299" s="143"/>
      <c r="I299" s="137"/>
      <c r="J299" s="137"/>
    </row>
    <row r="300" spans="1:10" ht="15" customHeight="1">
      <c r="A300" s="143"/>
      <c r="B300" s="143"/>
      <c r="C300" s="149"/>
      <c r="D300" s="149"/>
      <c r="E300" s="8"/>
      <c r="F300" s="149"/>
      <c r="G300" s="149"/>
      <c r="H300" s="143"/>
      <c r="I300" s="137"/>
      <c r="J300" s="137"/>
    </row>
    <row r="301" spans="1:10" ht="15" customHeight="1">
      <c r="A301" s="143"/>
      <c r="B301" s="143"/>
      <c r="C301" s="149"/>
      <c r="D301" s="149"/>
      <c r="E301" s="8"/>
      <c r="F301" s="149"/>
      <c r="G301" s="149"/>
      <c r="H301" s="143"/>
      <c r="I301" s="137"/>
      <c r="J301" s="137"/>
    </row>
    <row r="302" spans="1:10" ht="15" customHeight="1">
      <c r="A302" s="143"/>
      <c r="B302" s="143"/>
      <c r="C302" s="149"/>
      <c r="D302" s="149"/>
      <c r="E302" s="8"/>
      <c r="F302" s="149"/>
      <c r="G302" s="149"/>
      <c r="H302" s="143"/>
      <c r="I302" s="137"/>
      <c r="J302" s="137"/>
    </row>
    <row r="303" spans="1:10" ht="15" customHeight="1">
      <c r="A303" s="143"/>
      <c r="B303" s="143"/>
      <c r="C303" s="149"/>
      <c r="D303" s="149"/>
      <c r="E303" s="8"/>
      <c r="F303" s="149"/>
      <c r="G303" s="149"/>
      <c r="H303" s="143"/>
      <c r="I303" s="137"/>
      <c r="J303" s="137"/>
    </row>
    <row r="304" spans="1:10" ht="15" customHeight="1">
      <c r="A304" s="143"/>
      <c r="B304" s="143"/>
      <c r="C304" s="149"/>
      <c r="D304" s="149"/>
      <c r="E304" s="8"/>
      <c r="F304" s="149"/>
      <c r="G304" s="149"/>
      <c r="H304" s="143"/>
      <c r="I304" s="137"/>
      <c r="J304" s="137"/>
    </row>
    <row r="305" spans="1:10" ht="15" customHeight="1">
      <c r="A305" s="143"/>
      <c r="B305" s="143"/>
      <c r="C305" s="149"/>
      <c r="D305" s="149"/>
      <c r="E305" s="8"/>
      <c r="F305" s="149"/>
      <c r="G305" s="149"/>
      <c r="H305" s="143"/>
      <c r="I305" s="137"/>
      <c r="J305" s="137"/>
    </row>
    <row r="306" spans="1:10" ht="15" customHeight="1">
      <c r="A306" s="143"/>
      <c r="B306" s="143"/>
      <c r="C306" s="149"/>
      <c r="D306" s="149"/>
      <c r="E306" s="8"/>
      <c r="F306" s="149"/>
      <c r="G306" s="149"/>
      <c r="H306" s="143"/>
      <c r="I306" s="137"/>
      <c r="J306" s="137"/>
    </row>
    <row r="307" spans="1:10" ht="15" customHeight="1">
      <c r="A307" s="143"/>
      <c r="B307" s="143"/>
      <c r="C307" s="149"/>
      <c r="D307" s="149"/>
      <c r="E307" s="8"/>
      <c r="F307" s="149"/>
      <c r="G307" s="149"/>
      <c r="H307" s="143"/>
      <c r="I307" s="137"/>
      <c r="J307" s="137"/>
    </row>
    <row r="308" spans="1:10" ht="15" customHeight="1">
      <c r="A308" s="143"/>
      <c r="B308" s="143"/>
      <c r="C308" s="149"/>
      <c r="D308" s="149"/>
      <c r="E308" s="8"/>
      <c r="F308" s="149"/>
      <c r="G308" s="149"/>
      <c r="H308" s="143"/>
      <c r="I308" s="137"/>
      <c r="J308" s="137"/>
    </row>
    <row r="309" spans="1:10" ht="15" customHeight="1">
      <c r="A309" s="143"/>
      <c r="B309" s="143"/>
      <c r="C309" s="149"/>
      <c r="D309" s="149"/>
      <c r="E309" s="8"/>
      <c r="F309" s="149"/>
      <c r="G309" s="149"/>
      <c r="H309" s="143"/>
      <c r="I309" s="137"/>
      <c r="J309" s="137"/>
    </row>
    <row r="310" spans="1:10" ht="15" customHeight="1">
      <c r="A310" s="143"/>
      <c r="B310" s="143"/>
      <c r="C310" s="149"/>
      <c r="D310" s="149"/>
      <c r="E310" s="8"/>
      <c r="F310" s="149"/>
      <c r="G310" s="149"/>
      <c r="H310" s="143"/>
      <c r="I310" s="137"/>
      <c r="J310" s="137"/>
    </row>
    <row r="311" spans="1:10" ht="15" customHeight="1">
      <c r="A311" s="143"/>
      <c r="B311" s="143"/>
      <c r="C311" s="149"/>
      <c r="D311" s="149"/>
      <c r="E311" s="8"/>
      <c r="F311" s="149"/>
      <c r="G311" s="149"/>
      <c r="H311" s="143"/>
      <c r="I311" s="137"/>
      <c r="J311" s="137"/>
    </row>
    <row r="312" spans="1:10" ht="15" customHeight="1">
      <c r="A312" s="143"/>
      <c r="B312" s="143"/>
      <c r="C312" s="149"/>
      <c r="D312" s="149"/>
      <c r="E312" s="8"/>
      <c r="F312" s="149"/>
      <c r="G312" s="149"/>
      <c r="H312" s="143"/>
      <c r="I312" s="137"/>
      <c r="J312" s="137"/>
    </row>
    <row r="313" spans="1:10" ht="15" customHeight="1">
      <c r="A313" s="143"/>
      <c r="B313" s="143"/>
      <c r="C313" s="149"/>
      <c r="D313" s="149"/>
      <c r="E313" s="8"/>
      <c r="F313" s="149"/>
      <c r="G313" s="149"/>
      <c r="H313" s="143"/>
      <c r="I313" s="137"/>
      <c r="J313" s="137"/>
    </row>
    <row r="314" spans="1:10" ht="15" customHeight="1">
      <c r="A314" s="143"/>
      <c r="B314" s="143"/>
      <c r="C314" s="149"/>
      <c r="D314" s="149"/>
      <c r="E314" s="8"/>
      <c r="F314" s="149"/>
      <c r="G314" s="149"/>
      <c r="H314" s="143"/>
      <c r="I314" s="137"/>
      <c r="J314" s="137"/>
    </row>
    <row r="315" spans="1:10" ht="15" customHeight="1">
      <c r="A315" s="143"/>
      <c r="B315" s="143"/>
      <c r="C315" s="149"/>
      <c r="D315" s="149"/>
      <c r="E315" s="8"/>
      <c r="F315" s="149"/>
      <c r="G315" s="149"/>
      <c r="H315" s="143"/>
      <c r="I315" s="137"/>
      <c r="J315" s="137"/>
    </row>
    <row r="316" spans="1:10" ht="15" customHeight="1">
      <c r="A316" s="143"/>
      <c r="B316" s="143"/>
      <c r="C316" s="149"/>
      <c r="D316" s="149"/>
      <c r="E316" s="8"/>
      <c r="F316" s="149"/>
      <c r="G316" s="149"/>
      <c r="H316" s="143"/>
      <c r="I316" s="137"/>
      <c r="J316" s="137"/>
    </row>
    <row r="317" spans="1:10" ht="15" customHeight="1">
      <c r="A317" s="143"/>
      <c r="B317" s="143"/>
      <c r="C317" s="149"/>
      <c r="D317" s="149"/>
      <c r="E317" s="8"/>
      <c r="F317" s="149"/>
      <c r="G317" s="149"/>
      <c r="H317" s="143"/>
      <c r="I317" s="137"/>
      <c r="J317" s="137"/>
    </row>
    <row r="318" spans="1:10" ht="15" customHeight="1">
      <c r="A318" s="143"/>
      <c r="B318" s="143"/>
      <c r="C318" s="149"/>
      <c r="D318" s="149"/>
      <c r="E318" s="8"/>
      <c r="F318" s="149"/>
      <c r="G318" s="149"/>
      <c r="H318" s="143"/>
      <c r="I318" s="137"/>
      <c r="J318" s="137"/>
    </row>
    <row r="319" spans="1:10" ht="15" customHeight="1">
      <c r="A319" s="143"/>
      <c r="B319" s="143"/>
      <c r="C319" s="149"/>
      <c r="D319" s="149"/>
      <c r="E319" s="8"/>
      <c r="F319" s="149"/>
      <c r="G319" s="149"/>
      <c r="H319" s="143"/>
      <c r="I319" s="137"/>
      <c r="J319" s="137"/>
    </row>
    <row r="320" spans="1:10" ht="15" customHeight="1">
      <c r="A320" s="143"/>
      <c r="B320" s="143"/>
      <c r="C320" s="149"/>
      <c r="D320" s="149"/>
      <c r="E320" s="8"/>
      <c r="F320" s="149"/>
      <c r="G320" s="149"/>
      <c r="H320" s="143"/>
      <c r="I320" s="137"/>
      <c r="J320" s="137"/>
    </row>
    <row r="321" spans="1:10" ht="15" customHeight="1">
      <c r="A321" s="143"/>
      <c r="B321" s="143"/>
      <c r="C321" s="149"/>
      <c r="D321" s="149"/>
      <c r="E321" s="8"/>
      <c r="F321" s="149"/>
      <c r="G321" s="149"/>
      <c r="H321" s="143"/>
      <c r="I321" s="137"/>
      <c r="J321" s="137"/>
    </row>
    <row r="322" spans="1:10" ht="15" customHeight="1">
      <c r="A322" s="143"/>
      <c r="B322" s="143"/>
      <c r="C322" s="149"/>
      <c r="D322" s="149"/>
      <c r="E322" s="8"/>
      <c r="F322" s="149"/>
      <c r="G322" s="149"/>
      <c r="H322" s="143"/>
      <c r="I322" s="137"/>
      <c r="J322" s="137"/>
    </row>
    <row r="323" spans="1:10" ht="15" customHeight="1">
      <c r="A323" s="143"/>
      <c r="B323" s="143"/>
      <c r="C323" s="149"/>
      <c r="D323" s="149"/>
      <c r="E323" s="8"/>
      <c r="F323" s="149"/>
      <c r="G323" s="149"/>
      <c r="H323" s="143"/>
      <c r="I323" s="137"/>
      <c r="J323" s="137"/>
    </row>
    <row r="324" spans="1:10" ht="15" customHeight="1">
      <c r="A324" s="143"/>
      <c r="B324" s="143"/>
      <c r="C324" s="149"/>
      <c r="D324" s="149"/>
      <c r="E324" s="8"/>
      <c r="F324" s="149"/>
      <c r="G324" s="149"/>
      <c r="H324" s="143"/>
      <c r="I324" s="137"/>
      <c r="J324" s="137"/>
    </row>
    <row r="325" spans="1:10" ht="15" customHeight="1">
      <c r="A325" s="143"/>
      <c r="B325" s="143"/>
      <c r="C325" s="149"/>
      <c r="D325" s="149"/>
      <c r="E325" s="8"/>
      <c r="F325" s="149"/>
      <c r="G325" s="149"/>
      <c r="H325" s="143"/>
      <c r="I325" s="137"/>
      <c r="J325" s="137"/>
    </row>
    <row r="326" spans="1:10" ht="15" customHeight="1">
      <c r="A326" s="143"/>
      <c r="B326" s="143"/>
      <c r="C326" s="149"/>
      <c r="D326" s="149"/>
      <c r="E326" s="8"/>
      <c r="F326" s="149"/>
      <c r="G326" s="149"/>
      <c r="H326" s="143"/>
      <c r="I326" s="137"/>
      <c r="J326" s="137"/>
    </row>
    <row r="327" spans="1:10" ht="15" customHeight="1">
      <c r="A327" s="143"/>
      <c r="B327" s="143"/>
      <c r="C327" s="149"/>
      <c r="D327" s="149"/>
      <c r="E327" s="8"/>
      <c r="F327" s="149"/>
      <c r="G327" s="149"/>
      <c r="H327" s="143"/>
      <c r="I327" s="137"/>
      <c r="J327" s="137"/>
    </row>
    <row r="328" spans="1:10" ht="15" customHeight="1">
      <c r="A328" s="143"/>
      <c r="B328" s="143"/>
      <c r="C328" s="149"/>
      <c r="D328" s="149"/>
      <c r="E328" s="8"/>
      <c r="F328" s="149"/>
      <c r="G328" s="149"/>
      <c r="H328" s="143"/>
      <c r="I328" s="137"/>
      <c r="J328" s="137"/>
    </row>
    <row r="329" spans="1:10" ht="15" customHeight="1">
      <c r="A329" s="143"/>
      <c r="B329" s="143"/>
      <c r="C329" s="149"/>
      <c r="D329" s="149"/>
      <c r="E329" s="8"/>
      <c r="F329" s="149"/>
      <c r="G329" s="149"/>
      <c r="H329" s="143"/>
      <c r="I329" s="137"/>
      <c r="J329" s="137"/>
    </row>
    <row r="330" spans="1:10" ht="15" customHeight="1">
      <c r="A330" s="143"/>
      <c r="B330" s="143"/>
      <c r="C330" s="149"/>
      <c r="D330" s="149"/>
      <c r="E330" s="8"/>
      <c r="F330" s="149"/>
      <c r="G330" s="149"/>
      <c r="H330" s="143"/>
      <c r="I330" s="137"/>
      <c r="J330" s="137"/>
    </row>
    <row r="331" spans="1:10" ht="15" customHeight="1">
      <c r="A331" s="143"/>
      <c r="B331" s="143"/>
      <c r="C331" s="149"/>
      <c r="D331" s="149"/>
      <c r="E331" s="8"/>
      <c r="F331" s="149"/>
      <c r="G331" s="149"/>
      <c r="H331" s="143"/>
      <c r="I331" s="137"/>
      <c r="J331" s="137"/>
    </row>
    <row r="332" spans="1:10" ht="15" customHeight="1">
      <c r="A332" s="143"/>
      <c r="B332" s="143"/>
      <c r="C332" s="149"/>
      <c r="D332" s="149"/>
      <c r="E332" s="8"/>
      <c r="F332" s="149"/>
      <c r="G332" s="149"/>
      <c r="H332" s="143"/>
      <c r="I332" s="137"/>
      <c r="J332" s="137"/>
    </row>
    <row r="333" spans="1:10" ht="15" customHeight="1">
      <c r="A333" s="143"/>
      <c r="B333" s="143"/>
      <c r="C333" s="149"/>
      <c r="D333" s="149"/>
      <c r="E333" s="8"/>
      <c r="F333" s="149"/>
      <c r="G333" s="149"/>
      <c r="H333" s="143"/>
      <c r="I333" s="137"/>
      <c r="J333" s="137"/>
    </row>
    <row r="334" spans="1:10" ht="15" customHeight="1">
      <c r="A334" s="143"/>
      <c r="B334" s="143"/>
      <c r="C334" s="149"/>
      <c r="D334" s="149"/>
      <c r="E334" s="8"/>
      <c r="F334" s="149"/>
      <c r="G334" s="149"/>
      <c r="H334" s="143"/>
      <c r="I334" s="137"/>
      <c r="J334" s="137"/>
    </row>
    <row r="335" spans="1:10" ht="15" customHeight="1">
      <c r="A335" s="143"/>
      <c r="B335" s="143"/>
      <c r="C335" s="149"/>
      <c r="D335" s="149"/>
      <c r="E335" s="8"/>
      <c r="F335" s="149"/>
      <c r="G335" s="149"/>
      <c r="H335" s="143"/>
      <c r="I335" s="137"/>
      <c r="J335" s="137"/>
    </row>
    <row r="336" spans="1:10" ht="15" customHeight="1">
      <c r="A336" s="143"/>
      <c r="B336" s="143"/>
      <c r="C336" s="149"/>
      <c r="D336" s="149"/>
      <c r="E336" s="8"/>
      <c r="F336" s="149"/>
      <c r="G336" s="149"/>
      <c r="H336" s="143"/>
      <c r="I336" s="137"/>
      <c r="J336" s="137"/>
    </row>
    <row r="337" spans="1:10" ht="15" customHeight="1">
      <c r="A337" s="143"/>
      <c r="B337" s="143"/>
      <c r="C337" s="149"/>
      <c r="D337" s="149"/>
      <c r="E337" s="8"/>
      <c r="F337" s="149"/>
      <c r="G337" s="149"/>
      <c r="H337" s="143"/>
      <c r="I337" s="137"/>
      <c r="J337" s="137"/>
    </row>
    <row r="338" spans="1:10" ht="15" customHeight="1">
      <c r="A338" s="143"/>
      <c r="B338" s="143"/>
      <c r="C338" s="149"/>
      <c r="D338" s="149"/>
      <c r="E338" s="8"/>
      <c r="F338" s="149"/>
      <c r="G338" s="149"/>
      <c r="H338" s="143"/>
      <c r="I338" s="137"/>
      <c r="J338" s="137"/>
    </row>
    <row r="339" spans="1:10" ht="15" customHeight="1">
      <c r="A339" s="143"/>
      <c r="B339" s="143"/>
      <c r="C339" s="149"/>
      <c r="D339" s="149"/>
      <c r="E339" s="8"/>
      <c r="F339" s="149"/>
      <c r="G339" s="149"/>
      <c r="H339" s="143"/>
      <c r="I339" s="137"/>
      <c r="J339" s="137"/>
    </row>
    <row r="340" spans="1:10" ht="15" customHeight="1">
      <c r="A340" s="143"/>
      <c r="B340" s="143"/>
      <c r="C340" s="149"/>
      <c r="D340" s="149"/>
      <c r="E340" s="8"/>
      <c r="F340" s="149"/>
      <c r="G340" s="149"/>
      <c r="H340" s="143"/>
      <c r="I340" s="137"/>
      <c r="J340" s="137"/>
    </row>
    <row r="341" spans="1:10" ht="15" customHeight="1">
      <c r="A341" s="143"/>
      <c r="B341" s="143"/>
      <c r="C341" s="149"/>
      <c r="D341" s="149"/>
      <c r="E341" s="8"/>
      <c r="F341" s="149"/>
      <c r="G341" s="149"/>
      <c r="H341" s="143"/>
      <c r="I341" s="137"/>
      <c r="J341" s="137"/>
    </row>
    <row r="342" spans="1:10" ht="15" customHeight="1">
      <c r="A342" s="143"/>
      <c r="B342" s="143"/>
      <c r="C342" s="149"/>
      <c r="D342" s="149"/>
      <c r="E342" s="8"/>
      <c r="F342" s="149"/>
      <c r="G342" s="149"/>
      <c r="H342" s="143"/>
      <c r="I342" s="137"/>
      <c r="J342" s="137"/>
    </row>
    <row r="343" spans="1:10" ht="15" customHeight="1">
      <c r="A343" s="143"/>
      <c r="B343" s="143"/>
      <c r="C343" s="149"/>
      <c r="D343" s="149"/>
      <c r="E343" s="8"/>
      <c r="F343" s="149"/>
      <c r="G343" s="149"/>
      <c r="H343" s="143"/>
      <c r="I343" s="137"/>
      <c r="J343" s="137"/>
    </row>
    <row r="344" spans="1:10" ht="15" customHeight="1">
      <c r="A344" s="143"/>
      <c r="B344" s="143"/>
      <c r="C344" s="149"/>
      <c r="D344" s="149"/>
      <c r="E344" s="8"/>
      <c r="F344" s="149"/>
      <c r="G344" s="149"/>
      <c r="H344" s="143"/>
      <c r="I344" s="137"/>
      <c r="J344" s="137"/>
    </row>
    <row r="345" spans="1:10" ht="15" customHeight="1">
      <c r="A345" s="143"/>
      <c r="B345" s="143"/>
      <c r="C345" s="149"/>
      <c r="D345" s="149"/>
      <c r="E345" s="8"/>
      <c r="F345" s="149"/>
      <c r="G345" s="149"/>
      <c r="H345" s="143"/>
      <c r="I345" s="137"/>
      <c r="J345" s="137"/>
    </row>
    <row r="346" spans="1:10" ht="15" customHeight="1">
      <c r="A346" s="143"/>
      <c r="B346" s="143"/>
      <c r="C346" s="149"/>
      <c r="D346" s="149"/>
      <c r="E346" s="8"/>
      <c r="F346" s="149"/>
      <c r="G346" s="149"/>
      <c r="H346" s="143"/>
      <c r="I346" s="137"/>
      <c r="J346" s="137"/>
    </row>
    <row r="347" spans="1:10" ht="15" customHeight="1">
      <c r="A347" s="143"/>
      <c r="B347" s="143"/>
      <c r="C347" s="149"/>
      <c r="D347" s="149"/>
      <c r="E347" s="8"/>
      <c r="F347" s="149"/>
      <c r="G347" s="149"/>
      <c r="H347" s="143"/>
      <c r="I347" s="137"/>
      <c r="J347" s="137"/>
    </row>
    <row r="348" spans="1:10" ht="15" customHeight="1">
      <c r="A348" s="143"/>
      <c r="B348" s="143"/>
      <c r="C348" s="149"/>
      <c r="D348" s="149"/>
      <c r="E348" s="8"/>
      <c r="F348" s="149"/>
      <c r="G348" s="149"/>
      <c r="H348" s="143"/>
      <c r="I348" s="137"/>
      <c r="J348" s="137"/>
    </row>
    <row r="349" spans="1:10" ht="15" customHeight="1">
      <c r="A349" s="143"/>
      <c r="B349" s="143"/>
      <c r="C349" s="149"/>
      <c r="D349" s="149"/>
      <c r="E349" s="8"/>
      <c r="F349" s="149"/>
      <c r="G349" s="149"/>
      <c r="H349" s="143"/>
      <c r="I349" s="137"/>
      <c r="J349" s="137"/>
    </row>
    <row r="350" spans="1:10" ht="15" customHeight="1">
      <c r="A350" s="143"/>
      <c r="B350" s="143"/>
      <c r="C350" s="149"/>
      <c r="D350" s="149"/>
      <c r="E350" s="8"/>
      <c r="F350" s="149"/>
      <c r="G350" s="149"/>
      <c r="H350" s="143"/>
      <c r="I350" s="137"/>
      <c r="J350" s="137"/>
    </row>
    <row r="351" spans="1:10" ht="15" customHeight="1">
      <c r="A351" s="143"/>
      <c r="B351" s="143"/>
      <c r="C351" s="149"/>
      <c r="D351" s="149"/>
      <c r="E351" s="8"/>
      <c r="F351" s="149"/>
      <c r="G351" s="149"/>
      <c r="H351" s="143"/>
      <c r="I351" s="137"/>
      <c r="J351" s="137"/>
    </row>
    <row r="352" spans="1:10" ht="15" customHeight="1">
      <c r="A352" s="143"/>
      <c r="B352" s="143"/>
      <c r="C352" s="149"/>
      <c r="D352" s="149"/>
      <c r="E352" s="8"/>
      <c r="F352" s="149"/>
      <c r="G352" s="149"/>
      <c r="H352" s="143"/>
      <c r="I352" s="137"/>
      <c r="J352" s="137"/>
    </row>
    <row r="353" spans="1:10" ht="15" customHeight="1">
      <c r="A353" s="143"/>
      <c r="B353" s="143"/>
      <c r="C353" s="149"/>
      <c r="D353" s="149"/>
      <c r="E353" s="8"/>
      <c r="F353" s="149"/>
      <c r="G353" s="149"/>
      <c r="H353" s="143"/>
      <c r="I353" s="137"/>
      <c r="J353" s="137"/>
    </row>
    <row r="354" spans="1:10" ht="15" customHeight="1">
      <c r="A354" s="143"/>
      <c r="B354" s="143"/>
      <c r="C354" s="149"/>
      <c r="D354" s="149"/>
      <c r="E354" s="8"/>
      <c r="F354" s="149"/>
      <c r="G354" s="149"/>
      <c r="H354" s="143"/>
      <c r="I354" s="137"/>
      <c r="J354" s="137"/>
    </row>
    <row r="355" spans="1:10" ht="15" customHeight="1">
      <c r="A355" s="143"/>
      <c r="B355" s="143"/>
      <c r="C355" s="149"/>
      <c r="D355" s="149"/>
      <c r="E355" s="8"/>
      <c r="F355" s="149"/>
      <c r="G355" s="149"/>
      <c r="H355" s="143"/>
      <c r="I355" s="137"/>
      <c r="J355" s="137"/>
    </row>
    <row r="356" spans="1:10" ht="15" customHeight="1">
      <c r="A356" s="143"/>
      <c r="B356" s="143"/>
      <c r="C356" s="149"/>
      <c r="D356" s="149"/>
      <c r="E356" s="8"/>
      <c r="F356" s="149"/>
      <c r="G356" s="149"/>
      <c r="H356" s="143"/>
      <c r="I356" s="137"/>
      <c r="J356" s="137"/>
    </row>
    <row r="357" spans="1:10" ht="15" customHeight="1">
      <c r="A357" s="143"/>
      <c r="B357" s="143"/>
      <c r="C357" s="149"/>
      <c r="D357" s="149"/>
      <c r="E357" s="8"/>
      <c r="F357" s="149"/>
      <c r="G357" s="149"/>
      <c r="H357" s="143"/>
      <c r="I357" s="137"/>
      <c r="J357" s="137"/>
    </row>
    <row r="358" spans="1:10" ht="15" customHeight="1">
      <c r="A358" s="143"/>
      <c r="B358" s="143"/>
      <c r="C358" s="149"/>
      <c r="D358" s="149"/>
      <c r="E358" s="8"/>
      <c r="F358" s="149"/>
      <c r="G358" s="149"/>
      <c r="H358" s="143"/>
      <c r="I358" s="137"/>
      <c r="J358" s="137"/>
    </row>
    <row r="359" spans="1:10" ht="15" customHeight="1">
      <c r="A359" s="143"/>
      <c r="B359" s="143"/>
      <c r="C359" s="149"/>
      <c r="D359" s="149"/>
      <c r="E359" s="8"/>
      <c r="F359" s="149"/>
      <c r="G359" s="149"/>
      <c r="H359" s="143"/>
      <c r="I359" s="137"/>
      <c r="J359" s="137"/>
    </row>
    <row r="360" spans="1:10" ht="15" customHeight="1">
      <c r="A360" s="143"/>
      <c r="B360" s="143"/>
      <c r="C360" s="149"/>
      <c r="D360" s="149"/>
      <c r="E360" s="8"/>
      <c r="F360" s="149"/>
      <c r="G360" s="149"/>
      <c r="H360" s="143"/>
      <c r="I360" s="137"/>
      <c r="J360" s="137"/>
    </row>
    <row r="361" spans="1:10" ht="15" customHeight="1">
      <c r="A361" s="143"/>
      <c r="B361" s="143"/>
      <c r="C361" s="149"/>
      <c r="D361" s="149"/>
      <c r="E361" s="8"/>
      <c r="F361" s="149"/>
      <c r="G361" s="149"/>
      <c r="H361" s="143"/>
      <c r="I361" s="137"/>
      <c r="J361" s="137"/>
    </row>
    <row r="362" spans="1:10" ht="15" customHeight="1">
      <c r="A362" s="143"/>
      <c r="B362" s="143"/>
      <c r="C362" s="149"/>
      <c r="D362" s="149"/>
      <c r="E362" s="8"/>
      <c r="F362" s="149"/>
      <c r="G362" s="149"/>
      <c r="H362" s="143"/>
      <c r="I362" s="137"/>
      <c r="J362" s="137"/>
    </row>
    <row r="363" spans="1:10" ht="15" customHeight="1">
      <c r="A363" s="143"/>
      <c r="B363" s="143"/>
      <c r="C363" s="149"/>
      <c r="D363" s="149"/>
      <c r="E363" s="8"/>
      <c r="F363" s="149"/>
      <c r="G363" s="149"/>
      <c r="H363" s="143"/>
      <c r="I363" s="137"/>
      <c r="J363" s="137"/>
    </row>
    <row r="364" spans="1:10" ht="15" customHeight="1">
      <c r="A364" s="143"/>
      <c r="B364" s="143"/>
      <c r="C364" s="149"/>
      <c r="D364" s="149"/>
      <c r="E364" s="8"/>
      <c r="F364" s="149"/>
      <c r="G364" s="149"/>
      <c r="H364" s="143"/>
      <c r="I364" s="137"/>
      <c r="J364" s="137"/>
    </row>
    <row r="365" spans="1:10" ht="15" customHeight="1">
      <c r="A365" s="143"/>
      <c r="B365" s="143"/>
      <c r="C365" s="149"/>
      <c r="D365" s="149"/>
      <c r="E365" s="8"/>
      <c r="F365" s="149"/>
      <c r="G365" s="149"/>
      <c r="H365" s="143"/>
      <c r="I365" s="137"/>
      <c r="J365" s="137"/>
    </row>
    <row r="366" spans="1:10" ht="15" customHeight="1">
      <c r="A366" s="143"/>
      <c r="B366" s="143"/>
      <c r="C366" s="149"/>
      <c r="D366" s="149"/>
      <c r="E366" s="8"/>
      <c r="F366" s="149"/>
      <c r="G366" s="149"/>
      <c r="H366" s="143"/>
      <c r="I366" s="137"/>
      <c r="J366" s="137"/>
    </row>
    <row r="367" spans="1:10" ht="15" customHeight="1">
      <c r="A367" s="143"/>
      <c r="B367" s="143"/>
      <c r="C367" s="149"/>
      <c r="D367" s="149"/>
      <c r="E367" s="8"/>
      <c r="F367" s="149"/>
      <c r="G367" s="149"/>
      <c r="H367" s="143"/>
      <c r="I367" s="137"/>
      <c r="J367" s="137"/>
    </row>
    <row r="368" spans="1:10" ht="15" customHeight="1">
      <c r="A368" s="143"/>
      <c r="B368" s="143"/>
      <c r="C368" s="149"/>
      <c r="D368" s="149"/>
      <c r="E368" s="8"/>
      <c r="F368" s="149"/>
      <c r="G368" s="149"/>
      <c r="H368" s="143"/>
      <c r="I368" s="137"/>
      <c r="J368" s="137"/>
    </row>
    <row r="369" spans="1:10" ht="15" customHeight="1">
      <c r="A369" s="143"/>
      <c r="B369" s="143"/>
      <c r="C369" s="149"/>
      <c r="D369" s="149"/>
      <c r="E369" s="8"/>
      <c r="F369" s="149"/>
      <c r="G369" s="149"/>
      <c r="H369" s="143"/>
      <c r="I369" s="137"/>
      <c r="J369" s="137"/>
    </row>
    <row r="370" spans="1:10" ht="15" customHeight="1">
      <c r="A370" s="143"/>
      <c r="B370" s="143"/>
      <c r="C370" s="149"/>
      <c r="D370" s="149"/>
      <c r="E370" s="8"/>
      <c r="F370" s="149"/>
      <c r="G370" s="149"/>
      <c r="H370" s="143"/>
      <c r="I370" s="137"/>
      <c r="J370" s="137"/>
    </row>
    <row r="371" spans="1:10" ht="15" customHeight="1">
      <c r="A371" s="143"/>
      <c r="B371" s="143"/>
      <c r="C371" s="149"/>
      <c r="D371" s="149"/>
      <c r="E371" s="8"/>
      <c r="F371" s="149"/>
      <c r="G371" s="149"/>
      <c r="H371" s="143"/>
      <c r="I371" s="137"/>
      <c r="J371" s="137"/>
    </row>
    <row r="372" spans="1:10" ht="15" customHeight="1">
      <c r="A372" s="143"/>
      <c r="B372" s="143"/>
      <c r="C372" s="149"/>
      <c r="D372" s="149"/>
      <c r="E372" s="8"/>
      <c r="F372" s="149"/>
      <c r="G372" s="149"/>
      <c r="H372" s="143"/>
      <c r="I372" s="137"/>
      <c r="J372" s="137"/>
    </row>
    <row r="373" spans="1:10" ht="15" customHeight="1">
      <c r="A373" s="143"/>
      <c r="B373" s="143"/>
      <c r="C373" s="149"/>
      <c r="D373" s="149"/>
      <c r="E373" s="8"/>
      <c r="F373" s="149"/>
      <c r="G373" s="149"/>
      <c r="H373" s="143"/>
      <c r="I373" s="137"/>
      <c r="J373" s="137"/>
    </row>
    <row r="374" spans="1:10" ht="15" customHeight="1">
      <c r="A374" s="143"/>
      <c r="B374" s="143"/>
      <c r="C374" s="149"/>
      <c r="D374" s="149"/>
      <c r="E374" s="8"/>
      <c r="F374" s="149"/>
      <c r="G374" s="149"/>
      <c r="H374" s="143"/>
      <c r="I374" s="137"/>
      <c r="J374" s="137"/>
    </row>
    <row r="375" spans="1:10" ht="15" customHeight="1">
      <c r="A375" s="143"/>
      <c r="B375" s="143"/>
      <c r="C375" s="149"/>
      <c r="D375" s="149"/>
      <c r="E375" s="8"/>
      <c r="F375" s="149"/>
      <c r="G375" s="149"/>
      <c r="H375" s="143"/>
      <c r="I375" s="137"/>
      <c r="J375" s="137"/>
    </row>
    <row r="376" spans="1:10" ht="15" customHeight="1">
      <c r="A376" s="143"/>
      <c r="B376" s="143"/>
      <c r="C376" s="149"/>
      <c r="D376" s="149"/>
      <c r="E376" s="8"/>
      <c r="F376" s="149"/>
      <c r="G376" s="149"/>
      <c r="H376" s="143"/>
      <c r="I376" s="137"/>
      <c r="J376" s="137"/>
    </row>
    <row r="377" spans="1:10" ht="15" customHeight="1">
      <c r="A377" s="143"/>
      <c r="B377" s="143"/>
      <c r="C377" s="149"/>
      <c r="D377" s="149"/>
      <c r="E377" s="8"/>
      <c r="F377" s="149"/>
      <c r="G377" s="149"/>
      <c r="H377" s="143"/>
      <c r="I377" s="137"/>
      <c r="J377" s="137"/>
    </row>
    <row r="378" spans="1:10" ht="15" customHeight="1">
      <c r="A378" s="143"/>
      <c r="B378" s="143"/>
      <c r="C378" s="149"/>
      <c r="D378" s="149"/>
      <c r="E378" s="8"/>
      <c r="F378" s="149"/>
      <c r="G378" s="149"/>
      <c r="H378" s="143"/>
      <c r="I378" s="137"/>
      <c r="J378" s="137"/>
    </row>
    <row r="379" spans="1:10" ht="15" customHeight="1">
      <c r="A379" s="143"/>
      <c r="B379" s="143"/>
      <c r="C379" s="149"/>
      <c r="D379" s="149"/>
      <c r="E379" s="8"/>
      <c r="F379" s="149"/>
      <c r="G379" s="149"/>
      <c r="H379" s="143"/>
      <c r="I379" s="137"/>
      <c r="J379" s="137"/>
    </row>
    <row r="380" spans="1:10" ht="15" customHeight="1">
      <c r="A380" s="143"/>
      <c r="B380" s="143"/>
      <c r="C380" s="149"/>
      <c r="D380" s="149"/>
      <c r="E380" s="8"/>
      <c r="F380" s="149"/>
      <c r="G380" s="149"/>
      <c r="H380" s="143"/>
      <c r="I380" s="137"/>
      <c r="J380" s="137"/>
    </row>
    <row r="381" spans="1:10" ht="15" customHeight="1">
      <c r="A381" s="143"/>
      <c r="B381" s="143"/>
      <c r="C381" s="149"/>
      <c r="D381" s="149"/>
      <c r="E381" s="8"/>
      <c r="F381" s="149"/>
      <c r="G381" s="149"/>
      <c r="H381" s="143"/>
      <c r="I381" s="137"/>
      <c r="J381" s="137"/>
    </row>
    <row r="382" spans="1:10" ht="15" customHeight="1">
      <c r="A382" s="143"/>
      <c r="B382" s="143"/>
      <c r="C382" s="149"/>
      <c r="D382" s="149"/>
      <c r="E382" s="8"/>
      <c r="F382" s="149"/>
      <c r="G382" s="149"/>
      <c r="H382" s="143"/>
      <c r="I382" s="137"/>
      <c r="J382" s="137"/>
    </row>
    <row r="383" spans="1:10" ht="15" customHeight="1">
      <c r="A383" s="143"/>
      <c r="B383" s="143"/>
      <c r="C383" s="149"/>
      <c r="D383" s="149"/>
      <c r="E383" s="8"/>
      <c r="F383" s="149"/>
      <c r="G383" s="149"/>
      <c r="H383" s="143"/>
      <c r="I383" s="137"/>
      <c r="J383" s="137"/>
    </row>
    <row r="384" spans="1:10" ht="15" customHeight="1">
      <c r="A384" s="143"/>
      <c r="B384" s="143"/>
      <c r="C384" s="149"/>
      <c r="D384" s="149"/>
      <c r="E384" s="8"/>
      <c r="F384" s="149"/>
      <c r="G384" s="149"/>
      <c r="H384" s="143"/>
      <c r="I384" s="137"/>
      <c r="J384" s="137"/>
    </row>
    <row r="385" spans="1:10" ht="15" customHeight="1">
      <c r="A385" s="143"/>
      <c r="B385" s="143"/>
      <c r="C385" s="149"/>
      <c r="D385" s="149"/>
      <c r="E385" s="8"/>
      <c r="F385" s="149"/>
      <c r="G385" s="149"/>
      <c r="H385" s="143"/>
      <c r="I385" s="137"/>
      <c r="J385" s="137"/>
    </row>
    <row r="386" spans="1:10" ht="15" customHeight="1">
      <c r="A386" s="143"/>
      <c r="B386" s="143"/>
      <c r="C386" s="149"/>
      <c r="D386" s="149"/>
      <c r="E386" s="8"/>
      <c r="F386" s="149"/>
      <c r="G386" s="149"/>
      <c r="H386" s="143"/>
      <c r="I386" s="137"/>
      <c r="J386" s="137"/>
    </row>
    <row r="387" spans="1:10" ht="15" customHeight="1">
      <c r="A387" s="143"/>
      <c r="B387" s="143"/>
      <c r="C387" s="149"/>
      <c r="D387" s="149"/>
      <c r="E387" s="8"/>
      <c r="F387" s="149"/>
      <c r="G387" s="149"/>
      <c r="H387" s="143"/>
      <c r="I387" s="137"/>
      <c r="J387" s="137"/>
    </row>
    <row r="388" spans="1:10" ht="15" customHeight="1">
      <c r="A388" s="143"/>
      <c r="B388" s="143"/>
      <c r="C388" s="149"/>
      <c r="D388" s="149"/>
      <c r="E388" s="8"/>
      <c r="F388" s="149"/>
      <c r="G388" s="149"/>
      <c r="H388" s="143"/>
      <c r="I388" s="137"/>
      <c r="J388" s="137"/>
    </row>
    <row r="389" spans="1:10" ht="15" customHeight="1">
      <c r="A389" s="143"/>
      <c r="B389" s="143"/>
      <c r="C389" s="149"/>
      <c r="D389" s="149"/>
      <c r="E389" s="8"/>
      <c r="F389" s="149"/>
      <c r="G389" s="149"/>
      <c r="H389" s="143"/>
      <c r="I389" s="137"/>
      <c r="J389" s="137"/>
    </row>
    <row r="390" spans="1:10" ht="15" customHeight="1">
      <c r="A390" s="143"/>
      <c r="B390" s="143"/>
      <c r="C390" s="149"/>
      <c r="D390" s="149"/>
      <c r="E390" s="8"/>
      <c r="F390" s="149"/>
      <c r="G390" s="149"/>
      <c r="H390" s="143"/>
      <c r="I390" s="137"/>
      <c r="J390" s="137"/>
    </row>
    <row r="391" spans="1:10" ht="15" customHeight="1">
      <c r="A391" s="143"/>
      <c r="B391" s="143"/>
      <c r="C391" s="149"/>
      <c r="D391" s="149"/>
      <c r="E391" s="8"/>
      <c r="F391" s="149"/>
      <c r="G391" s="149"/>
      <c r="H391" s="143"/>
      <c r="I391" s="137"/>
      <c r="J391" s="137"/>
    </row>
    <row r="392" spans="1:10" ht="15" customHeight="1">
      <c r="A392" s="143"/>
      <c r="B392" s="143"/>
      <c r="C392" s="149"/>
      <c r="D392" s="149"/>
      <c r="E392" s="8"/>
      <c r="F392" s="149"/>
      <c r="G392" s="149"/>
      <c r="H392" s="143"/>
      <c r="I392" s="137"/>
      <c r="J392" s="137"/>
    </row>
    <row r="393" spans="1:10" ht="15" customHeight="1">
      <c r="A393" s="143"/>
      <c r="B393" s="143"/>
      <c r="C393" s="149"/>
      <c r="D393" s="149"/>
      <c r="E393" s="8"/>
      <c r="F393" s="149"/>
      <c r="G393" s="149"/>
      <c r="H393" s="143"/>
      <c r="I393" s="137"/>
      <c r="J393" s="137"/>
    </row>
    <row r="394" spans="1:10" ht="15" customHeight="1">
      <c r="A394" s="143"/>
      <c r="B394" s="143"/>
      <c r="C394" s="149"/>
      <c r="D394" s="149"/>
      <c r="E394" s="8"/>
      <c r="F394" s="149"/>
      <c r="G394" s="149"/>
      <c r="H394" s="143"/>
      <c r="I394" s="137"/>
      <c r="J394" s="137"/>
    </row>
    <row r="395" spans="1:10" ht="15" customHeight="1">
      <c r="A395" s="143"/>
      <c r="B395" s="143"/>
      <c r="C395" s="149"/>
      <c r="D395" s="149"/>
      <c r="E395" s="8"/>
      <c r="F395" s="149"/>
      <c r="G395" s="149"/>
      <c r="H395" s="143"/>
      <c r="I395" s="137"/>
      <c r="J395" s="137"/>
    </row>
    <row r="396" spans="1:10" ht="15" customHeight="1">
      <c r="A396" s="143"/>
      <c r="B396" s="143"/>
      <c r="C396" s="149"/>
      <c r="D396" s="149"/>
      <c r="E396" s="8"/>
      <c r="F396" s="149"/>
      <c r="G396" s="149"/>
      <c r="H396" s="143"/>
      <c r="I396" s="137"/>
      <c r="J396" s="137"/>
    </row>
    <row r="397" spans="1:10" ht="15" customHeight="1">
      <c r="A397" s="143"/>
      <c r="B397" s="143"/>
      <c r="C397" s="149"/>
      <c r="D397" s="149"/>
      <c r="E397" s="8"/>
      <c r="F397" s="149"/>
      <c r="G397" s="149"/>
      <c r="H397" s="143"/>
      <c r="I397" s="137"/>
      <c r="J397" s="137"/>
    </row>
    <row r="398" spans="1:10" ht="15" customHeight="1">
      <c r="A398" s="143"/>
      <c r="B398" s="143"/>
      <c r="C398" s="149"/>
      <c r="D398" s="149"/>
      <c r="E398" s="8"/>
      <c r="F398" s="149"/>
      <c r="G398" s="149"/>
      <c r="H398" s="143"/>
      <c r="I398" s="137"/>
      <c r="J398" s="137"/>
    </row>
    <row r="399" spans="1:10" ht="15" customHeight="1">
      <c r="A399" s="143"/>
      <c r="B399" s="143"/>
      <c r="C399" s="149"/>
      <c r="D399" s="149"/>
      <c r="E399" s="8"/>
      <c r="F399" s="149"/>
      <c r="G399" s="149"/>
      <c r="H399" s="143"/>
      <c r="I399" s="137"/>
      <c r="J399" s="137"/>
    </row>
    <row r="400" spans="1:10" ht="15" customHeight="1">
      <c r="A400" s="143"/>
      <c r="B400" s="143"/>
      <c r="C400" s="149"/>
      <c r="D400" s="149"/>
      <c r="E400" s="8"/>
      <c r="F400" s="149"/>
      <c r="G400" s="149"/>
      <c r="H400" s="143"/>
      <c r="I400" s="137"/>
      <c r="J400" s="137"/>
    </row>
    <row r="401" spans="1:10" ht="15" customHeight="1">
      <c r="A401" s="143"/>
      <c r="B401" s="143"/>
      <c r="C401" s="149"/>
      <c r="D401" s="149"/>
      <c r="E401" s="8"/>
      <c r="F401" s="149"/>
      <c r="G401" s="149"/>
      <c r="H401" s="143"/>
      <c r="I401" s="137"/>
      <c r="J401" s="137"/>
    </row>
    <row r="402" spans="1:10" ht="15" customHeight="1">
      <c r="A402" s="143"/>
      <c r="B402" s="143"/>
      <c r="C402" s="149"/>
      <c r="D402" s="149"/>
      <c r="E402" s="8"/>
      <c r="F402" s="149"/>
      <c r="G402" s="149"/>
      <c r="H402" s="143"/>
      <c r="I402" s="137"/>
      <c r="J402" s="137"/>
    </row>
    <row r="403" spans="1:10" ht="15" customHeight="1">
      <c r="A403" s="143"/>
      <c r="B403" s="143"/>
      <c r="C403" s="149"/>
      <c r="D403" s="149"/>
      <c r="E403" s="8"/>
      <c r="F403" s="149"/>
      <c r="G403" s="149"/>
      <c r="H403" s="143"/>
      <c r="I403" s="137"/>
      <c r="J403" s="137"/>
    </row>
    <row r="404" spans="1:10" ht="15" customHeight="1">
      <c r="A404" s="143"/>
      <c r="B404" s="143"/>
      <c r="C404" s="149"/>
      <c r="D404" s="149"/>
      <c r="E404" s="8"/>
      <c r="F404" s="149"/>
      <c r="G404" s="149"/>
      <c r="H404" s="143"/>
      <c r="I404" s="137"/>
      <c r="J404" s="137"/>
    </row>
    <row r="405" spans="1:10" ht="15" customHeight="1">
      <c r="A405" s="143"/>
      <c r="B405" s="143"/>
      <c r="C405" s="149"/>
      <c r="D405" s="149"/>
      <c r="E405" s="8"/>
      <c r="F405" s="149"/>
      <c r="G405" s="149"/>
      <c r="H405" s="143"/>
      <c r="I405" s="137"/>
      <c r="J405" s="137"/>
    </row>
    <row r="406" spans="1:10" ht="15" customHeight="1">
      <c r="A406" s="143"/>
      <c r="B406" s="143"/>
      <c r="C406" s="149"/>
      <c r="D406" s="149"/>
      <c r="E406" s="8"/>
      <c r="F406" s="149"/>
      <c r="G406" s="149"/>
      <c r="H406" s="143"/>
      <c r="I406" s="137"/>
      <c r="J406" s="137"/>
    </row>
    <row r="407" spans="1:10" ht="15" customHeight="1">
      <c r="A407" s="143"/>
      <c r="B407" s="143"/>
      <c r="C407" s="149"/>
      <c r="D407" s="149"/>
      <c r="E407" s="8"/>
      <c r="F407" s="149"/>
      <c r="G407" s="149"/>
      <c r="H407" s="143"/>
      <c r="I407" s="137"/>
      <c r="J407" s="137"/>
    </row>
    <row r="408" spans="1:10" ht="15" customHeight="1">
      <c r="A408" s="143"/>
      <c r="B408" s="143"/>
      <c r="C408" s="149"/>
      <c r="D408" s="149"/>
      <c r="E408" s="8"/>
      <c r="F408" s="149"/>
      <c r="G408" s="149"/>
      <c r="H408" s="143"/>
      <c r="I408" s="137"/>
      <c r="J408" s="137"/>
    </row>
    <row r="409" spans="1:10" ht="15" customHeight="1">
      <c r="A409" s="143"/>
      <c r="B409" s="143"/>
      <c r="C409" s="149"/>
      <c r="D409" s="149"/>
      <c r="E409" s="8"/>
      <c r="F409" s="149"/>
      <c r="G409" s="149"/>
      <c r="H409" s="143"/>
      <c r="I409" s="137"/>
      <c r="J409" s="137"/>
    </row>
    <row r="410" spans="1:10" ht="15" customHeight="1">
      <c r="A410" s="143"/>
      <c r="B410" s="143"/>
      <c r="C410" s="149"/>
      <c r="D410" s="149"/>
      <c r="E410" s="8"/>
      <c r="F410" s="149"/>
      <c r="G410" s="149"/>
      <c r="H410" s="143"/>
      <c r="I410" s="137"/>
      <c r="J410" s="137"/>
    </row>
    <row r="411" spans="1:10" ht="15" customHeight="1">
      <c r="A411" s="143"/>
      <c r="B411" s="143"/>
      <c r="C411" s="149"/>
      <c r="D411" s="149"/>
      <c r="E411" s="8"/>
      <c r="F411" s="149"/>
      <c r="G411" s="149"/>
      <c r="H411" s="143"/>
      <c r="I411" s="137"/>
      <c r="J411" s="137"/>
    </row>
    <row r="412" spans="1:10" ht="15" customHeight="1">
      <c r="A412" s="143"/>
      <c r="B412" s="143"/>
      <c r="C412" s="149"/>
      <c r="D412" s="149"/>
      <c r="E412" s="8"/>
      <c r="F412" s="149"/>
      <c r="G412" s="149"/>
      <c r="H412" s="143"/>
      <c r="I412" s="137"/>
      <c r="J412" s="137"/>
    </row>
    <row r="413" spans="1:10" ht="15" customHeight="1">
      <c r="A413" s="143"/>
      <c r="B413" s="143"/>
      <c r="C413" s="149"/>
      <c r="D413" s="149"/>
      <c r="E413" s="8"/>
      <c r="F413" s="149"/>
      <c r="G413" s="149"/>
      <c r="H413" s="143"/>
      <c r="I413" s="137"/>
      <c r="J413" s="137"/>
    </row>
    <row r="414" spans="1:10" ht="15" customHeight="1">
      <c r="A414" s="143"/>
      <c r="B414" s="143"/>
      <c r="C414" s="149"/>
      <c r="D414" s="149"/>
      <c r="E414" s="8"/>
      <c r="F414" s="149"/>
      <c r="G414" s="149"/>
      <c r="H414" s="143"/>
      <c r="I414" s="137"/>
      <c r="J414" s="137"/>
    </row>
    <row r="415" spans="1:10" ht="15" customHeight="1">
      <c r="A415" s="143"/>
      <c r="B415" s="143"/>
      <c r="C415" s="149"/>
      <c r="D415" s="149"/>
      <c r="E415" s="8"/>
      <c r="F415" s="149"/>
      <c r="G415" s="149"/>
      <c r="H415" s="143"/>
      <c r="I415" s="137"/>
      <c r="J415" s="137"/>
    </row>
    <row r="416" spans="1:10" ht="15" customHeight="1">
      <c r="A416" s="143"/>
      <c r="B416" s="143"/>
      <c r="C416" s="149"/>
      <c r="D416" s="149"/>
      <c r="E416" s="8"/>
      <c r="F416" s="149"/>
      <c r="G416" s="149"/>
      <c r="H416" s="143"/>
      <c r="I416" s="137"/>
      <c r="J416" s="137"/>
    </row>
    <row r="417" spans="1:10" ht="15" customHeight="1">
      <c r="A417" s="143"/>
      <c r="B417" s="143"/>
      <c r="C417" s="149"/>
      <c r="D417" s="149"/>
      <c r="E417" s="8"/>
      <c r="F417" s="149"/>
      <c r="G417" s="149"/>
      <c r="H417" s="143"/>
      <c r="I417" s="137"/>
      <c r="J417" s="137"/>
    </row>
    <row r="418" spans="1:10" ht="15" customHeight="1">
      <c r="A418" s="143"/>
      <c r="B418" s="143"/>
      <c r="C418" s="149"/>
      <c r="D418" s="149"/>
      <c r="E418" s="8"/>
      <c r="F418" s="149"/>
      <c r="G418" s="149"/>
      <c r="H418" s="143"/>
      <c r="I418" s="137"/>
      <c r="J418" s="137"/>
    </row>
    <row r="419" spans="1:10" ht="15" customHeight="1">
      <c r="A419" s="143"/>
      <c r="B419" s="143"/>
      <c r="C419" s="149"/>
      <c r="D419" s="149"/>
      <c r="E419" s="8"/>
      <c r="F419" s="149"/>
      <c r="G419" s="149"/>
      <c r="H419" s="143"/>
      <c r="I419" s="137"/>
      <c r="J419" s="137"/>
    </row>
    <row r="420" spans="1:10" ht="15" customHeight="1">
      <c r="A420" s="143"/>
      <c r="B420" s="143"/>
      <c r="C420" s="149"/>
      <c r="D420" s="149"/>
      <c r="E420" s="8"/>
      <c r="F420" s="149"/>
      <c r="G420" s="149"/>
      <c r="H420" s="143"/>
      <c r="I420" s="137"/>
      <c r="J420" s="137"/>
    </row>
    <row r="421" spans="1:10" ht="15" customHeight="1">
      <c r="A421" s="143"/>
      <c r="B421" s="143"/>
      <c r="C421" s="149"/>
      <c r="D421" s="149"/>
      <c r="E421" s="8"/>
      <c r="F421" s="149"/>
      <c r="G421" s="149"/>
      <c r="H421" s="143"/>
      <c r="I421" s="137"/>
      <c r="J421" s="137"/>
    </row>
    <row r="422" spans="1:10" ht="15" customHeight="1">
      <c r="A422" s="143"/>
      <c r="B422" s="143"/>
      <c r="C422" s="149"/>
      <c r="D422" s="149"/>
      <c r="E422" s="8"/>
      <c r="F422" s="149"/>
      <c r="G422" s="149"/>
      <c r="H422" s="143"/>
      <c r="I422" s="137"/>
      <c r="J422" s="137"/>
    </row>
    <row r="423" spans="1:10" ht="15" customHeight="1">
      <c r="A423" s="143"/>
      <c r="B423" s="143"/>
      <c r="C423" s="149"/>
      <c r="D423" s="149"/>
      <c r="E423" s="8"/>
      <c r="F423" s="149"/>
      <c r="G423" s="149"/>
      <c r="H423" s="143"/>
      <c r="I423" s="137"/>
      <c r="J423" s="137"/>
    </row>
    <row r="424" spans="1:10" ht="15" customHeight="1">
      <c r="A424" s="143"/>
      <c r="B424" s="143"/>
      <c r="C424" s="149"/>
      <c r="D424" s="149"/>
      <c r="E424" s="8"/>
      <c r="F424" s="149"/>
      <c r="G424" s="149"/>
      <c r="H424" s="143"/>
      <c r="I424" s="137"/>
      <c r="J424" s="137"/>
    </row>
    <row r="425" spans="1:10" ht="15" customHeight="1">
      <c r="A425" s="143"/>
      <c r="B425" s="143"/>
      <c r="C425" s="149"/>
      <c r="D425" s="149"/>
      <c r="E425" s="8"/>
      <c r="F425" s="149"/>
      <c r="G425" s="149"/>
      <c r="H425" s="143"/>
      <c r="I425" s="137"/>
      <c r="J425" s="137"/>
    </row>
    <row r="426" spans="1:10" ht="15" customHeight="1">
      <c r="A426" s="143"/>
      <c r="B426" s="143"/>
      <c r="C426" s="149"/>
      <c r="D426" s="149"/>
      <c r="E426" s="8"/>
      <c r="F426" s="149"/>
      <c r="G426" s="149"/>
      <c r="H426" s="143"/>
      <c r="I426" s="137"/>
      <c r="J426" s="137"/>
    </row>
    <row r="427" spans="1:10" ht="15" customHeight="1">
      <c r="A427" s="143"/>
      <c r="B427" s="143"/>
      <c r="C427" s="149"/>
      <c r="D427" s="149"/>
      <c r="E427" s="8"/>
      <c r="F427" s="149"/>
      <c r="G427" s="149"/>
      <c r="H427" s="143"/>
      <c r="I427" s="137"/>
      <c r="J427" s="137"/>
    </row>
    <row r="428" spans="1:10" ht="15" customHeight="1">
      <c r="A428" s="143"/>
      <c r="B428" s="143"/>
      <c r="C428" s="149"/>
      <c r="D428" s="149"/>
      <c r="E428" s="8"/>
      <c r="F428" s="149"/>
      <c r="G428" s="149"/>
      <c r="H428" s="143"/>
      <c r="I428" s="137"/>
      <c r="J428" s="137"/>
    </row>
    <row r="429" spans="1:10" ht="15" customHeight="1">
      <c r="A429" s="143"/>
      <c r="B429" s="143"/>
      <c r="C429" s="149"/>
      <c r="D429" s="149"/>
      <c r="E429" s="8"/>
      <c r="F429" s="149"/>
      <c r="G429" s="149"/>
      <c r="H429" s="143"/>
      <c r="I429" s="137"/>
      <c r="J429" s="137"/>
    </row>
    <row r="430" spans="1:10" ht="15" customHeight="1">
      <c r="A430" s="143"/>
      <c r="B430" s="143"/>
      <c r="C430" s="149"/>
      <c r="D430" s="149"/>
      <c r="E430" s="8"/>
      <c r="F430" s="149"/>
      <c r="G430" s="149"/>
      <c r="H430" s="143"/>
      <c r="I430" s="137"/>
      <c r="J430" s="137"/>
    </row>
    <row r="431" spans="1:10" ht="15" customHeight="1">
      <c r="A431" s="143"/>
      <c r="B431" s="143"/>
      <c r="C431" s="149"/>
      <c r="D431" s="149"/>
      <c r="E431" s="8"/>
      <c r="F431" s="149"/>
      <c r="G431" s="149"/>
      <c r="H431" s="143"/>
      <c r="I431" s="137"/>
      <c r="J431" s="137"/>
    </row>
    <row r="432" spans="1:10" ht="15" customHeight="1">
      <c r="A432" s="143"/>
      <c r="B432" s="143"/>
      <c r="C432" s="149"/>
      <c r="D432" s="149"/>
      <c r="E432" s="8"/>
      <c r="F432" s="149"/>
      <c r="G432" s="149"/>
      <c r="H432" s="143"/>
      <c r="I432" s="137"/>
      <c r="J432" s="137"/>
    </row>
    <row r="433" spans="1:10" ht="15" customHeight="1">
      <c r="A433" s="143"/>
      <c r="B433" s="143"/>
      <c r="C433" s="149"/>
      <c r="D433" s="149"/>
      <c r="E433" s="8"/>
      <c r="F433" s="149"/>
      <c r="G433" s="149"/>
      <c r="H433" s="143"/>
      <c r="I433" s="137"/>
      <c r="J433" s="137"/>
    </row>
    <row r="434" spans="1:10" ht="15" customHeight="1">
      <c r="A434" s="143"/>
      <c r="B434" s="143"/>
      <c r="C434" s="149"/>
      <c r="D434" s="149"/>
      <c r="E434" s="8"/>
      <c r="F434" s="149"/>
      <c r="G434" s="149"/>
      <c r="H434" s="143"/>
      <c r="I434" s="137"/>
      <c r="J434" s="137"/>
    </row>
    <row r="435" spans="1:10" ht="15" customHeight="1">
      <c r="A435" s="143"/>
      <c r="B435" s="143"/>
      <c r="C435" s="149"/>
      <c r="D435" s="149"/>
      <c r="E435" s="8"/>
      <c r="F435" s="149"/>
      <c r="G435" s="149"/>
      <c r="H435" s="143"/>
      <c r="I435" s="137"/>
      <c r="J435" s="137"/>
    </row>
    <row r="436" spans="1:10" ht="15" customHeight="1">
      <c r="A436" s="143"/>
      <c r="B436" s="143"/>
      <c r="C436" s="149"/>
      <c r="D436" s="149"/>
      <c r="E436" s="8"/>
      <c r="F436" s="149"/>
      <c r="G436" s="149"/>
      <c r="H436" s="143"/>
      <c r="I436" s="137"/>
      <c r="J436" s="137"/>
    </row>
    <row r="437" spans="1:10" ht="15" customHeight="1">
      <c r="A437" s="143"/>
      <c r="B437" s="143"/>
      <c r="C437" s="149"/>
      <c r="D437" s="149"/>
      <c r="E437" s="8"/>
      <c r="F437" s="149"/>
      <c r="G437" s="149"/>
      <c r="H437" s="143"/>
      <c r="I437" s="137"/>
      <c r="J437" s="137"/>
    </row>
    <row r="438" spans="1:10" ht="15" customHeight="1">
      <c r="A438" s="143"/>
      <c r="B438" s="143"/>
      <c r="C438" s="149"/>
      <c r="D438" s="149"/>
      <c r="E438" s="8"/>
      <c r="F438" s="149"/>
      <c r="G438" s="149"/>
      <c r="H438" s="143"/>
      <c r="I438" s="137"/>
      <c r="J438" s="137"/>
    </row>
    <row r="439" spans="1:10" ht="15" customHeight="1">
      <c r="A439" s="143"/>
      <c r="B439" s="143"/>
      <c r="C439" s="149"/>
      <c r="D439" s="149"/>
      <c r="E439" s="8"/>
      <c r="F439" s="149"/>
      <c r="G439" s="149"/>
      <c r="H439" s="143"/>
      <c r="I439" s="137"/>
      <c r="J439" s="137"/>
    </row>
    <row r="440" spans="1:10" ht="15" customHeight="1">
      <c r="A440" s="143"/>
      <c r="B440" s="143"/>
      <c r="C440" s="149"/>
      <c r="D440" s="149"/>
      <c r="E440" s="8"/>
      <c r="F440" s="149"/>
      <c r="G440" s="149"/>
      <c r="H440" s="143"/>
      <c r="I440" s="137"/>
      <c r="J440" s="137"/>
    </row>
    <row r="441" spans="1:10" ht="15" customHeight="1">
      <c r="A441" s="143"/>
      <c r="B441" s="143"/>
      <c r="C441" s="149"/>
      <c r="D441" s="149"/>
      <c r="E441" s="8"/>
      <c r="F441" s="149"/>
      <c r="G441" s="149"/>
      <c r="H441" s="143"/>
      <c r="I441" s="137"/>
      <c r="J441" s="137"/>
    </row>
    <row r="442" spans="1:10" ht="15" customHeight="1">
      <c r="A442" s="143"/>
      <c r="B442" s="143"/>
      <c r="C442" s="149"/>
      <c r="D442" s="149"/>
      <c r="E442" s="8"/>
      <c r="F442" s="149"/>
      <c r="G442" s="149"/>
      <c r="H442" s="143"/>
      <c r="I442" s="137"/>
      <c r="J442" s="137"/>
    </row>
    <row r="443" spans="1:10" ht="15" customHeight="1">
      <c r="A443" s="143"/>
      <c r="B443" s="143"/>
      <c r="C443" s="149"/>
      <c r="D443" s="149"/>
      <c r="E443" s="8"/>
      <c r="F443" s="149"/>
      <c r="G443" s="149"/>
      <c r="H443" s="143"/>
      <c r="I443" s="137"/>
      <c r="J443" s="137"/>
    </row>
    <row r="444" spans="1:10" ht="15" customHeight="1">
      <c r="A444" s="143"/>
      <c r="B444" s="143"/>
      <c r="C444" s="149"/>
      <c r="D444" s="149"/>
      <c r="E444" s="8"/>
      <c r="F444" s="149"/>
      <c r="G444" s="149"/>
      <c r="H444" s="143"/>
      <c r="I444" s="137"/>
      <c r="J444" s="137"/>
    </row>
    <row r="445" spans="1:10" ht="15" customHeight="1">
      <c r="A445" s="143"/>
      <c r="B445" s="143"/>
      <c r="C445" s="149"/>
      <c r="D445" s="149"/>
      <c r="E445" s="8"/>
      <c r="F445" s="149"/>
      <c r="G445" s="149"/>
      <c r="H445" s="143"/>
      <c r="I445" s="137"/>
      <c r="J445" s="137"/>
    </row>
    <row r="446" spans="1:10" ht="15" customHeight="1">
      <c r="A446" s="143"/>
      <c r="B446" s="143"/>
      <c r="C446" s="149"/>
      <c r="D446" s="149"/>
      <c r="E446" s="8"/>
      <c r="F446" s="149"/>
      <c r="G446" s="149"/>
      <c r="H446" s="143"/>
      <c r="I446" s="137"/>
      <c r="J446" s="137"/>
    </row>
    <row r="447" spans="1:10" ht="15" customHeight="1">
      <c r="A447" s="143"/>
      <c r="B447" s="143"/>
      <c r="C447" s="149"/>
      <c r="D447" s="149"/>
      <c r="E447" s="8"/>
      <c r="F447" s="149"/>
      <c r="G447" s="149"/>
      <c r="H447" s="143"/>
      <c r="I447" s="137"/>
      <c r="J447" s="137"/>
    </row>
    <row r="448" spans="1:10" ht="15" customHeight="1">
      <c r="A448" s="143"/>
      <c r="B448" s="143"/>
      <c r="C448" s="149"/>
      <c r="D448" s="149"/>
      <c r="E448" s="8"/>
      <c r="F448" s="149"/>
      <c r="G448" s="149"/>
      <c r="H448" s="143"/>
      <c r="I448" s="137"/>
      <c r="J448" s="137"/>
    </row>
    <row r="449" spans="1:10" ht="15" customHeight="1">
      <c r="A449" s="143"/>
      <c r="B449" s="143"/>
      <c r="C449" s="149"/>
      <c r="D449" s="149"/>
      <c r="E449" s="8"/>
      <c r="F449" s="149"/>
      <c r="G449" s="149"/>
      <c r="H449" s="143"/>
      <c r="I449" s="137"/>
      <c r="J449" s="137"/>
    </row>
    <row r="450" spans="1:10" ht="15" customHeight="1">
      <c r="A450" s="143"/>
      <c r="B450" s="143"/>
      <c r="C450" s="149"/>
      <c r="D450" s="149"/>
      <c r="E450" s="8"/>
      <c r="F450" s="149"/>
      <c r="G450" s="149"/>
      <c r="H450" s="143"/>
      <c r="I450" s="137"/>
      <c r="J450" s="137"/>
    </row>
    <row r="451" spans="1:10" ht="15" customHeight="1">
      <c r="A451" s="143"/>
      <c r="B451" s="143"/>
      <c r="C451" s="149"/>
      <c r="D451" s="149"/>
      <c r="E451" s="8"/>
      <c r="F451" s="149"/>
      <c r="G451" s="149"/>
      <c r="H451" s="143"/>
      <c r="I451" s="137"/>
      <c r="J451" s="137"/>
    </row>
    <row r="452" spans="1:10" ht="15" customHeight="1">
      <c r="A452" s="143"/>
      <c r="B452" s="143"/>
      <c r="C452" s="149"/>
      <c r="D452" s="149"/>
      <c r="E452" s="8"/>
      <c r="F452" s="149"/>
      <c r="G452" s="149"/>
      <c r="H452" s="143"/>
      <c r="I452" s="137"/>
      <c r="J452" s="137"/>
    </row>
    <row r="453" spans="1:10" ht="15" customHeight="1">
      <c r="A453" s="143"/>
      <c r="B453" s="143"/>
      <c r="C453" s="149"/>
      <c r="D453" s="149"/>
      <c r="E453" s="8"/>
      <c r="F453" s="149"/>
      <c r="G453" s="149"/>
      <c r="H453" s="143"/>
      <c r="I453" s="137"/>
      <c r="J453" s="137"/>
    </row>
    <row r="454" spans="1:10" ht="15" customHeight="1">
      <c r="A454" s="143"/>
      <c r="B454" s="143"/>
      <c r="C454" s="149"/>
      <c r="D454" s="149"/>
      <c r="E454" s="8"/>
      <c r="F454" s="149"/>
      <c r="G454" s="149"/>
      <c r="H454" s="143"/>
      <c r="I454" s="137"/>
      <c r="J454" s="137"/>
    </row>
    <row r="455" spans="1:10" ht="15" customHeight="1">
      <c r="A455" s="143"/>
      <c r="B455" s="143"/>
      <c r="C455" s="149"/>
      <c r="D455" s="149"/>
      <c r="E455" s="8"/>
      <c r="F455" s="149"/>
      <c r="G455" s="149"/>
      <c r="H455" s="143"/>
      <c r="I455" s="137"/>
      <c r="J455" s="137"/>
    </row>
    <row r="456" spans="1:10" ht="15" customHeight="1">
      <c r="A456" s="143"/>
      <c r="B456" s="143"/>
      <c r="C456" s="149"/>
      <c r="D456" s="149"/>
      <c r="E456" s="8"/>
      <c r="F456" s="149"/>
      <c r="G456" s="149"/>
      <c r="H456" s="143"/>
      <c r="I456" s="137"/>
      <c r="J456" s="137"/>
    </row>
    <row r="457" spans="1:10" ht="15" customHeight="1">
      <c r="A457" s="143"/>
      <c r="B457" s="143"/>
      <c r="C457" s="149"/>
      <c r="D457" s="149"/>
      <c r="E457" s="8"/>
      <c r="F457" s="149"/>
      <c r="G457" s="149"/>
      <c r="H457" s="143"/>
      <c r="I457" s="137"/>
      <c r="J457" s="137"/>
    </row>
    <row r="458" spans="1:10" ht="15" customHeight="1">
      <c r="A458" s="143"/>
      <c r="B458" s="143"/>
      <c r="C458" s="149"/>
      <c r="D458" s="149"/>
      <c r="E458" s="8"/>
      <c r="F458" s="149"/>
      <c r="G458" s="149"/>
      <c r="H458" s="143"/>
      <c r="I458" s="137"/>
      <c r="J458" s="137"/>
    </row>
    <row r="459" spans="1:10" ht="15" customHeight="1">
      <c r="A459" s="143"/>
      <c r="B459" s="143"/>
      <c r="C459" s="149"/>
      <c r="D459" s="149"/>
      <c r="E459" s="8"/>
      <c r="F459" s="149"/>
      <c r="G459" s="149"/>
      <c r="H459" s="143"/>
      <c r="I459" s="137"/>
      <c r="J459" s="137"/>
    </row>
    <row r="460" spans="1:10" ht="15" customHeight="1">
      <c r="A460" s="143"/>
      <c r="B460" s="143"/>
      <c r="C460" s="149"/>
      <c r="D460" s="149"/>
      <c r="E460" s="8"/>
      <c r="F460" s="149"/>
      <c r="G460" s="149"/>
      <c r="H460" s="143"/>
      <c r="I460" s="137"/>
      <c r="J460" s="137"/>
    </row>
    <row r="461" spans="1:10" ht="15" customHeight="1">
      <c r="A461" s="143"/>
      <c r="B461" s="143"/>
      <c r="C461" s="149"/>
      <c r="D461" s="149"/>
      <c r="E461" s="8"/>
      <c r="F461" s="149"/>
      <c r="G461" s="149"/>
      <c r="H461" s="143"/>
      <c r="I461" s="137"/>
      <c r="J461" s="137"/>
    </row>
    <row r="462" spans="1:10" ht="15" customHeight="1">
      <c r="A462" s="143"/>
      <c r="B462" s="143"/>
      <c r="C462" s="149"/>
      <c r="D462" s="149"/>
      <c r="E462" s="8"/>
      <c r="F462" s="149"/>
      <c r="G462" s="149"/>
      <c r="H462" s="143"/>
      <c r="I462" s="137"/>
      <c r="J462" s="137"/>
    </row>
    <row r="463" spans="1:10" ht="15" customHeight="1">
      <c r="A463" s="143"/>
      <c r="B463" s="143"/>
      <c r="C463" s="149"/>
      <c r="D463" s="149"/>
      <c r="E463" s="8"/>
      <c r="F463" s="149"/>
      <c r="G463" s="149"/>
      <c r="H463" s="143"/>
      <c r="I463" s="137"/>
      <c r="J463" s="137"/>
    </row>
    <row r="464" spans="1:10" ht="15" customHeight="1">
      <c r="A464" s="143"/>
      <c r="B464" s="143"/>
      <c r="C464" s="149"/>
      <c r="D464" s="149"/>
      <c r="E464" s="8"/>
      <c r="F464" s="149"/>
      <c r="G464" s="149"/>
      <c r="H464" s="143"/>
      <c r="I464" s="137"/>
      <c r="J464" s="137"/>
    </row>
    <row r="465" spans="1:10" ht="15" customHeight="1">
      <c r="A465" s="143"/>
      <c r="B465" s="143"/>
      <c r="C465" s="149"/>
      <c r="D465" s="149"/>
      <c r="E465" s="8"/>
      <c r="F465" s="149"/>
      <c r="G465" s="149"/>
      <c r="H465" s="143"/>
      <c r="I465" s="137"/>
      <c r="J465" s="137"/>
    </row>
    <row r="466" spans="1:10" ht="15" customHeight="1">
      <c r="A466" s="143"/>
      <c r="B466" s="143"/>
      <c r="C466" s="149"/>
      <c r="D466" s="149"/>
      <c r="E466" s="8"/>
      <c r="F466" s="149"/>
      <c r="G466" s="149"/>
      <c r="H466" s="143"/>
      <c r="I466" s="137"/>
      <c r="J466" s="137"/>
    </row>
    <row r="467" spans="1:10" ht="15" customHeight="1">
      <c r="A467" s="143"/>
      <c r="B467" s="143"/>
      <c r="C467" s="149"/>
      <c r="D467" s="149"/>
      <c r="E467" s="8"/>
      <c r="F467" s="149"/>
      <c r="G467" s="149"/>
      <c r="H467" s="143"/>
      <c r="I467" s="137"/>
      <c r="J467" s="137"/>
    </row>
    <row r="468" spans="1:10" ht="15" customHeight="1">
      <c r="A468" s="143"/>
      <c r="B468" s="143"/>
      <c r="C468" s="149"/>
      <c r="D468" s="149"/>
      <c r="E468" s="8"/>
      <c r="F468" s="149"/>
      <c r="G468" s="149"/>
      <c r="H468" s="143"/>
      <c r="I468" s="137"/>
      <c r="J468" s="137"/>
    </row>
    <row r="469" spans="1:10" ht="15" customHeight="1">
      <c r="A469" s="143"/>
      <c r="B469" s="143"/>
      <c r="C469" s="149"/>
      <c r="D469" s="149"/>
      <c r="E469" s="8"/>
      <c r="F469" s="149"/>
      <c r="G469" s="149"/>
      <c r="H469" s="143"/>
      <c r="I469" s="137"/>
      <c r="J469" s="137"/>
    </row>
    <row r="470" spans="1:10" ht="15" customHeight="1">
      <c r="A470" s="143"/>
      <c r="B470" s="143"/>
      <c r="C470" s="149"/>
      <c r="D470" s="149"/>
      <c r="E470" s="8"/>
      <c r="F470" s="149"/>
      <c r="G470" s="149"/>
      <c r="H470" s="143"/>
      <c r="I470" s="137"/>
      <c r="J470" s="137"/>
    </row>
    <row r="471" spans="1:10" ht="15" customHeight="1">
      <c r="A471" s="143"/>
      <c r="B471" s="143"/>
      <c r="C471" s="149"/>
      <c r="D471" s="149"/>
      <c r="E471" s="8"/>
      <c r="F471" s="149"/>
      <c r="G471" s="149"/>
      <c r="H471" s="143"/>
      <c r="I471" s="137"/>
      <c r="J471" s="137"/>
    </row>
    <row r="472" spans="1:10" ht="15" customHeight="1">
      <c r="A472" s="143"/>
      <c r="B472" s="143"/>
      <c r="C472" s="149"/>
      <c r="D472" s="149"/>
      <c r="E472" s="8"/>
      <c r="F472" s="149"/>
      <c r="G472" s="149"/>
      <c r="H472" s="143"/>
      <c r="I472" s="137"/>
      <c r="J472" s="137"/>
    </row>
    <row r="473" spans="1:10" ht="15" customHeight="1">
      <c r="A473" s="143"/>
      <c r="B473" s="143"/>
      <c r="C473" s="149"/>
      <c r="D473" s="149"/>
      <c r="E473" s="8"/>
      <c r="F473" s="149"/>
      <c r="G473" s="149"/>
      <c r="H473" s="143"/>
      <c r="I473" s="137"/>
      <c r="J473" s="137"/>
    </row>
    <row r="474" spans="1:10" ht="15" customHeight="1">
      <c r="A474" s="143"/>
      <c r="B474" s="143"/>
      <c r="C474" s="149"/>
      <c r="D474" s="149"/>
      <c r="E474" s="8"/>
      <c r="F474" s="149"/>
      <c r="G474" s="149"/>
      <c r="H474" s="143"/>
      <c r="I474" s="137"/>
      <c r="J474" s="137"/>
    </row>
    <row r="475" spans="1:10" ht="15" customHeight="1">
      <c r="A475" s="143"/>
      <c r="B475" s="143"/>
      <c r="C475" s="149"/>
      <c r="D475" s="149"/>
      <c r="E475" s="8"/>
      <c r="F475" s="149"/>
      <c r="G475" s="149"/>
      <c r="H475" s="143"/>
      <c r="I475" s="137"/>
      <c r="J475" s="137"/>
    </row>
    <row r="476" spans="1:10" ht="15" customHeight="1">
      <c r="A476" s="143"/>
      <c r="B476" s="143"/>
      <c r="C476" s="149"/>
      <c r="D476" s="149"/>
      <c r="E476" s="8"/>
      <c r="F476" s="149"/>
      <c r="G476" s="149"/>
      <c r="H476" s="143"/>
      <c r="I476" s="137"/>
      <c r="J476" s="137"/>
    </row>
    <row r="477" spans="1:10" ht="15" customHeight="1">
      <c r="A477" s="143"/>
      <c r="B477" s="143"/>
      <c r="C477" s="149"/>
      <c r="D477" s="149"/>
      <c r="E477" s="8"/>
      <c r="F477" s="149"/>
      <c r="G477" s="149"/>
      <c r="H477" s="143"/>
      <c r="I477" s="137"/>
      <c r="J477" s="137"/>
    </row>
    <row r="478" spans="1:10" ht="15" customHeight="1">
      <c r="A478" s="143"/>
      <c r="B478" s="143"/>
      <c r="C478" s="149"/>
      <c r="D478" s="149"/>
      <c r="E478" s="8"/>
      <c r="F478" s="149"/>
      <c r="G478" s="149"/>
      <c r="H478" s="143"/>
      <c r="I478" s="137"/>
      <c r="J478" s="137"/>
    </row>
    <row r="479" spans="1:10" ht="15" customHeight="1">
      <c r="A479" s="143"/>
      <c r="B479" s="143"/>
      <c r="C479" s="149"/>
      <c r="D479" s="149"/>
      <c r="E479" s="8"/>
      <c r="F479" s="149"/>
      <c r="G479" s="149"/>
      <c r="H479" s="143"/>
      <c r="I479" s="137"/>
      <c r="J479" s="137"/>
    </row>
    <row r="480" spans="1:10" ht="15" customHeight="1">
      <c r="A480" s="143"/>
      <c r="B480" s="143"/>
      <c r="C480" s="149"/>
      <c r="D480" s="149"/>
      <c r="E480" s="8"/>
      <c r="F480" s="149"/>
      <c r="G480" s="149"/>
      <c r="H480" s="143"/>
      <c r="I480" s="137"/>
      <c r="J480" s="137"/>
    </row>
    <row r="481" spans="1:10" ht="15" customHeight="1">
      <c r="A481" s="143"/>
      <c r="B481" s="143"/>
      <c r="C481" s="149"/>
      <c r="D481" s="149"/>
      <c r="E481" s="8"/>
      <c r="F481" s="149"/>
      <c r="G481" s="149"/>
      <c r="H481" s="143"/>
      <c r="I481" s="137"/>
      <c r="J481" s="137"/>
    </row>
    <row r="482" spans="1:10" ht="15" customHeight="1">
      <c r="A482" s="143"/>
      <c r="B482" s="143"/>
      <c r="C482" s="149"/>
      <c r="D482" s="149"/>
      <c r="E482" s="8"/>
      <c r="F482" s="149"/>
      <c r="G482" s="149"/>
      <c r="H482" s="143"/>
      <c r="I482" s="137"/>
      <c r="J482" s="137"/>
    </row>
    <row r="483" spans="1:10" ht="15" customHeight="1">
      <c r="A483" s="143"/>
      <c r="B483" s="143"/>
      <c r="C483" s="149"/>
      <c r="D483" s="149"/>
      <c r="E483" s="8"/>
      <c r="F483" s="149"/>
      <c r="G483" s="149"/>
      <c r="H483" s="143"/>
      <c r="I483" s="137"/>
      <c r="J483" s="137"/>
    </row>
    <row r="484" spans="1:10" ht="15" customHeight="1">
      <c r="A484" s="143"/>
      <c r="B484" s="143"/>
      <c r="C484" s="149"/>
      <c r="D484" s="149"/>
      <c r="E484" s="8"/>
      <c r="F484" s="149"/>
      <c r="G484" s="149"/>
      <c r="H484" s="143"/>
      <c r="I484" s="137"/>
      <c r="J484" s="137"/>
    </row>
    <row r="485" spans="1:10" ht="15" customHeight="1">
      <c r="A485" s="143"/>
      <c r="B485" s="143"/>
      <c r="C485" s="149"/>
      <c r="D485" s="149"/>
      <c r="E485" s="8"/>
      <c r="F485" s="149"/>
      <c r="G485" s="149"/>
      <c r="H485" s="143"/>
      <c r="I485" s="137"/>
      <c r="J485" s="137"/>
    </row>
    <row r="486" spans="1:10" ht="15" customHeight="1">
      <c r="A486" s="143"/>
      <c r="B486" s="143"/>
      <c r="C486" s="149"/>
      <c r="D486" s="149"/>
      <c r="E486" s="8"/>
      <c r="F486" s="149"/>
      <c r="G486" s="149"/>
      <c r="H486" s="143"/>
      <c r="I486" s="137"/>
      <c r="J486" s="137"/>
    </row>
    <row r="487" spans="1:10" ht="15" customHeight="1">
      <c r="A487" s="143"/>
      <c r="B487" s="143"/>
      <c r="C487" s="149"/>
      <c r="D487" s="149"/>
      <c r="E487" s="8"/>
      <c r="F487" s="149"/>
      <c r="G487" s="149"/>
      <c r="H487" s="143"/>
      <c r="I487" s="137"/>
      <c r="J487" s="137"/>
    </row>
    <row r="488" spans="1:10" ht="15" customHeight="1">
      <c r="A488" s="143"/>
      <c r="B488" s="143"/>
      <c r="C488" s="149"/>
      <c r="D488" s="149"/>
      <c r="E488" s="8"/>
      <c r="F488" s="149"/>
      <c r="G488" s="149"/>
      <c r="H488" s="143"/>
      <c r="I488" s="137"/>
      <c r="J488" s="137"/>
    </row>
    <row r="489" spans="1:10" ht="15" customHeight="1">
      <c r="A489" s="143"/>
      <c r="B489" s="143"/>
      <c r="C489" s="149"/>
      <c r="D489" s="149"/>
      <c r="E489" s="8"/>
      <c r="F489" s="149"/>
      <c r="G489" s="149"/>
      <c r="H489" s="143"/>
      <c r="I489" s="137"/>
      <c r="J489" s="137"/>
    </row>
    <row r="490" spans="1:10" ht="15" customHeight="1">
      <c r="A490" s="143"/>
      <c r="B490" s="143"/>
      <c r="C490" s="149"/>
      <c r="D490" s="149"/>
      <c r="E490" s="8"/>
      <c r="F490" s="149"/>
      <c r="G490" s="149"/>
      <c r="H490" s="143"/>
      <c r="I490" s="137"/>
      <c r="J490" s="137"/>
    </row>
    <row r="491" spans="1:10" ht="15" customHeight="1">
      <c r="A491" s="143"/>
      <c r="B491" s="143"/>
      <c r="C491" s="149"/>
      <c r="D491" s="149"/>
      <c r="E491" s="8"/>
      <c r="F491" s="149"/>
      <c r="G491" s="149"/>
      <c r="H491" s="143"/>
      <c r="I491" s="137"/>
      <c r="J491" s="137"/>
    </row>
    <row r="492" spans="1:10" ht="15" customHeight="1">
      <c r="A492" s="143"/>
      <c r="B492" s="143"/>
      <c r="C492" s="149"/>
      <c r="D492" s="149"/>
      <c r="E492" s="8"/>
      <c r="F492" s="149"/>
      <c r="G492" s="149"/>
      <c r="H492" s="143"/>
      <c r="I492" s="137"/>
      <c r="J492" s="137"/>
    </row>
    <row r="493" spans="1:10" ht="15" customHeight="1">
      <c r="A493" s="143"/>
      <c r="B493" s="143"/>
      <c r="C493" s="149"/>
      <c r="D493" s="149"/>
      <c r="E493" s="8"/>
      <c r="F493" s="149"/>
      <c r="G493" s="149"/>
      <c r="H493" s="143"/>
      <c r="I493" s="137"/>
      <c r="J493" s="137"/>
    </row>
    <row r="494" spans="1:10" ht="15" customHeight="1">
      <c r="A494" s="143"/>
      <c r="B494" s="143"/>
      <c r="C494" s="149"/>
      <c r="D494" s="149"/>
      <c r="E494" s="8"/>
      <c r="F494" s="149"/>
      <c r="G494" s="149"/>
      <c r="H494" s="143"/>
      <c r="I494" s="137"/>
      <c r="J494" s="137"/>
    </row>
    <row r="495" spans="1:10" ht="15" customHeight="1">
      <c r="A495" s="143"/>
      <c r="B495" s="143"/>
      <c r="C495" s="149"/>
      <c r="D495" s="149"/>
      <c r="E495" s="8"/>
      <c r="F495" s="149"/>
      <c r="G495" s="149"/>
      <c r="H495" s="143"/>
      <c r="I495" s="137"/>
      <c r="J495" s="137"/>
    </row>
    <row r="496" spans="1:10" ht="15" customHeight="1">
      <c r="A496" s="143"/>
      <c r="B496" s="143"/>
      <c r="C496" s="149"/>
      <c r="D496" s="149"/>
      <c r="E496" s="8"/>
      <c r="F496" s="149"/>
      <c r="G496" s="149"/>
      <c r="H496" s="143"/>
      <c r="I496" s="137"/>
      <c r="J496" s="137"/>
    </row>
    <row r="497" spans="1:10" ht="15" customHeight="1">
      <c r="A497" s="143"/>
      <c r="B497" s="143"/>
      <c r="C497" s="149"/>
      <c r="D497" s="149"/>
      <c r="E497" s="8"/>
      <c r="F497" s="149"/>
      <c r="G497" s="149"/>
      <c r="H497" s="143"/>
      <c r="I497" s="137"/>
      <c r="J497" s="137"/>
    </row>
    <row r="498" spans="1:10" ht="15" customHeight="1">
      <c r="A498" s="143"/>
      <c r="B498" s="143"/>
      <c r="C498" s="149"/>
      <c r="D498" s="149"/>
      <c r="E498" s="8"/>
      <c r="F498" s="149"/>
      <c r="G498" s="149"/>
      <c r="H498" s="143"/>
      <c r="I498" s="137"/>
      <c r="J498" s="137"/>
    </row>
    <row r="499" spans="1:10" ht="15" customHeight="1">
      <c r="A499" s="143"/>
      <c r="B499" s="143"/>
      <c r="C499" s="149"/>
      <c r="D499" s="149"/>
      <c r="E499" s="8"/>
      <c r="F499" s="149"/>
      <c r="G499" s="149"/>
      <c r="H499" s="143"/>
      <c r="I499" s="137"/>
      <c r="J499" s="137"/>
    </row>
    <row r="500" spans="1:10" ht="15" customHeight="1">
      <c r="A500" s="143"/>
      <c r="B500" s="143"/>
      <c r="C500" s="149"/>
      <c r="D500" s="149"/>
      <c r="E500" s="8"/>
      <c r="F500" s="149"/>
      <c r="G500" s="149"/>
      <c r="H500" s="143"/>
      <c r="I500" s="137"/>
      <c r="J500" s="137"/>
    </row>
    <row r="501" spans="1:10" ht="15" customHeight="1">
      <c r="A501" s="143"/>
      <c r="B501" s="143"/>
      <c r="C501" s="149"/>
      <c r="D501" s="149"/>
      <c r="E501" s="8"/>
      <c r="F501" s="149"/>
      <c r="G501" s="149"/>
      <c r="H501" s="143"/>
      <c r="I501" s="137"/>
      <c r="J501" s="137"/>
    </row>
    <row r="502" spans="1:10" ht="15" customHeight="1">
      <c r="A502" s="143"/>
      <c r="B502" s="143"/>
      <c r="C502" s="149"/>
      <c r="D502" s="149"/>
      <c r="E502" s="8"/>
      <c r="F502" s="149"/>
      <c r="G502" s="149"/>
      <c r="H502" s="143"/>
      <c r="I502" s="137"/>
      <c r="J502" s="137"/>
    </row>
    <row r="503" spans="1:10" ht="15" customHeight="1">
      <c r="A503" s="143"/>
      <c r="B503" s="143"/>
      <c r="C503" s="149"/>
      <c r="D503" s="149"/>
      <c r="E503" s="8"/>
      <c r="F503" s="149"/>
      <c r="G503" s="149"/>
      <c r="H503" s="143"/>
      <c r="I503" s="137"/>
      <c r="J503" s="137"/>
    </row>
    <row r="504" spans="1:10" ht="15" customHeight="1">
      <c r="A504" s="143"/>
      <c r="B504" s="143"/>
      <c r="C504" s="149"/>
      <c r="D504" s="149"/>
      <c r="E504" s="8"/>
      <c r="F504" s="149"/>
      <c r="G504" s="149"/>
      <c r="H504" s="143"/>
      <c r="I504" s="137"/>
      <c r="J504" s="137"/>
    </row>
    <row r="505" spans="1:10" ht="15" customHeight="1">
      <c r="A505" s="143"/>
      <c r="B505" s="143"/>
      <c r="C505" s="149"/>
      <c r="D505" s="149"/>
      <c r="E505" s="8"/>
      <c r="F505" s="149"/>
      <c r="G505" s="149"/>
      <c r="H505" s="143"/>
      <c r="I505" s="137"/>
      <c r="J505" s="137"/>
    </row>
    <row r="506" spans="1:10" ht="15" customHeight="1">
      <c r="A506" s="143"/>
      <c r="B506" s="143"/>
      <c r="C506" s="149"/>
      <c r="D506" s="149"/>
      <c r="E506" s="8"/>
      <c r="F506" s="149"/>
      <c r="G506" s="149"/>
      <c r="H506" s="143"/>
      <c r="I506" s="137"/>
      <c r="J506" s="137"/>
    </row>
    <row r="507" spans="1:10" ht="15" customHeight="1">
      <c r="A507" s="143"/>
      <c r="B507" s="143"/>
      <c r="C507" s="149"/>
      <c r="D507" s="149"/>
      <c r="E507" s="8"/>
      <c r="F507" s="149"/>
      <c r="G507" s="149"/>
      <c r="H507" s="143"/>
      <c r="I507" s="137"/>
      <c r="J507" s="137"/>
    </row>
    <row r="508" spans="1:10" ht="15" customHeight="1">
      <c r="A508" s="143"/>
      <c r="B508" s="143"/>
      <c r="C508" s="149"/>
      <c r="D508" s="149"/>
      <c r="E508" s="8"/>
      <c r="F508" s="149"/>
      <c r="G508" s="149"/>
      <c r="H508" s="143"/>
      <c r="I508" s="137"/>
      <c r="J508" s="137"/>
    </row>
    <row r="509" spans="1:10" ht="15" customHeight="1">
      <c r="A509" s="143"/>
      <c r="B509" s="143"/>
      <c r="C509" s="149"/>
      <c r="D509" s="149"/>
      <c r="E509" s="8"/>
      <c r="F509" s="149"/>
      <c r="G509" s="149"/>
      <c r="H509" s="143"/>
      <c r="I509" s="137"/>
      <c r="J509" s="137"/>
    </row>
    <row r="510" spans="1:10" ht="15" customHeight="1">
      <c r="A510" s="143"/>
      <c r="B510" s="143"/>
      <c r="C510" s="149"/>
      <c r="D510" s="149"/>
      <c r="E510" s="8"/>
      <c r="F510" s="149"/>
      <c r="G510" s="149"/>
      <c r="H510" s="143"/>
      <c r="I510" s="137"/>
      <c r="J510" s="137"/>
    </row>
    <row r="511" spans="1:10" ht="15" customHeight="1">
      <c r="A511" s="143"/>
      <c r="B511" s="143"/>
      <c r="C511" s="149"/>
      <c r="D511" s="149"/>
      <c r="E511" s="8"/>
      <c r="F511" s="149"/>
      <c r="G511" s="149"/>
      <c r="H511" s="143"/>
      <c r="I511" s="137"/>
      <c r="J511" s="137"/>
    </row>
    <row r="512" spans="1:10" ht="15" customHeight="1">
      <c r="A512" s="143"/>
      <c r="B512" s="143"/>
      <c r="C512" s="149"/>
      <c r="D512" s="149"/>
      <c r="E512" s="8"/>
      <c r="F512" s="149"/>
      <c r="G512" s="149"/>
      <c r="H512" s="143"/>
      <c r="I512" s="137"/>
      <c r="J512" s="137"/>
    </row>
    <row r="513" spans="1:10" ht="15" customHeight="1">
      <c r="A513" s="143"/>
      <c r="B513" s="143"/>
      <c r="C513" s="149"/>
      <c r="D513" s="149"/>
      <c r="E513" s="8"/>
      <c r="F513" s="149"/>
      <c r="G513" s="149"/>
      <c r="H513" s="143"/>
      <c r="I513" s="137"/>
      <c r="J513" s="137"/>
    </row>
    <row r="514" spans="1:10" ht="15" customHeight="1">
      <c r="A514" s="143"/>
      <c r="B514" s="143"/>
      <c r="C514" s="149"/>
      <c r="D514" s="149"/>
      <c r="E514" s="8"/>
      <c r="F514" s="149"/>
      <c r="G514" s="149"/>
      <c r="H514" s="143"/>
      <c r="I514" s="137"/>
      <c r="J514" s="137"/>
    </row>
    <row r="515" spans="1:10" ht="15" customHeight="1">
      <c r="A515" s="143"/>
      <c r="B515" s="143"/>
      <c r="C515" s="149"/>
      <c r="D515" s="149"/>
      <c r="E515" s="8"/>
      <c r="F515" s="149"/>
      <c r="G515" s="149"/>
      <c r="H515" s="143"/>
      <c r="I515" s="137"/>
      <c r="J515" s="137"/>
    </row>
    <row r="516" spans="1:10" ht="15" customHeight="1">
      <c r="A516" s="143"/>
      <c r="B516" s="143"/>
      <c r="C516" s="149"/>
      <c r="D516" s="149"/>
      <c r="E516" s="8"/>
      <c r="F516" s="149"/>
      <c r="G516" s="149"/>
      <c r="H516" s="143"/>
      <c r="I516" s="137"/>
      <c r="J516" s="137"/>
    </row>
    <row r="517" spans="1:10" ht="15" customHeight="1">
      <c r="A517" s="143"/>
      <c r="B517" s="143"/>
      <c r="C517" s="149"/>
      <c r="D517" s="149"/>
      <c r="E517" s="8"/>
      <c r="F517" s="149"/>
      <c r="G517" s="149"/>
      <c r="H517" s="143"/>
      <c r="I517" s="137"/>
      <c r="J517" s="137"/>
    </row>
    <row r="518" spans="1:10" ht="15" customHeight="1">
      <c r="A518" s="143"/>
      <c r="B518" s="143"/>
      <c r="C518" s="149"/>
      <c r="D518" s="149"/>
      <c r="E518" s="8"/>
      <c r="F518" s="149"/>
      <c r="G518" s="149"/>
      <c r="H518" s="143"/>
      <c r="I518" s="137"/>
      <c r="J518" s="137"/>
    </row>
    <row r="519" spans="1:10" ht="15" customHeight="1">
      <c r="A519" s="143"/>
      <c r="B519" s="143"/>
      <c r="C519" s="149"/>
      <c r="D519" s="149"/>
      <c r="E519" s="8"/>
      <c r="F519" s="149"/>
      <c r="G519" s="149"/>
      <c r="H519" s="143"/>
      <c r="I519" s="137"/>
      <c r="J519" s="137"/>
    </row>
    <row r="520" spans="1:10" ht="15" customHeight="1">
      <c r="A520" s="143"/>
      <c r="B520" s="143"/>
      <c r="C520" s="149"/>
      <c r="D520" s="149"/>
      <c r="E520" s="8"/>
      <c r="F520" s="149"/>
      <c r="G520" s="149"/>
      <c r="H520" s="143"/>
      <c r="I520" s="137"/>
      <c r="J520" s="137"/>
    </row>
    <row r="521" spans="1:10" ht="15" customHeight="1">
      <c r="A521" s="143"/>
      <c r="B521" s="143"/>
      <c r="C521" s="149"/>
      <c r="D521" s="149"/>
      <c r="E521" s="8"/>
      <c r="F521" s="149"/>
      <c r="G521" s="149"/>
      <c r="H521" s="143"/>
      <c r="I521" s="137"/>
      <c r="J521" s="137"/>
    </row>
    <row r="522" spans="1:10" ht="15" customHeight="1">
      <c r="A522" s="143"/>
      <c r="B522" s="143"/>
      <c r="C522" s="149"/>
      <c r="D522" s="149"/>
      <c r="E522" s="8"/>
      <c r="F522" s="149"/>
      <c r="G522" s="149"/>
      <c r="H522" s="143"/>
      <c r="I522" s="137"/>
      <c r="J522" s="137"/>
    </row>
    <row r="523" spans="1:10" ht="15" customHeight="1">
      <c r="A523" s="143"/>
      <c r="B523" s="143"/>
      <c r="C523" s="149"/>
      <c r="D523" s="149"/>
      <c r="E523" s="8"/>
      <c r="F523" s="149"/>
      <c r="G523" s="149"/>
      <c r="H523" s="143"/>
      <c r="I523" s="137"/>
      <c r="J523" s="137"/>
    </row>
    <row r="524" spans="1:10" ht="15" customHeight="1">
      <c r="A524" s="143"/>
      <c r="B524" s="143"/>
      <c r="C524" s="149"/>
      <c r="D524" s="149"/>
      <c r="E524" s="8"/>
      <c r="F524" s="149"/>
      <c r="G524" s="149"/>
      <c r="H524" s="143"/>
      <c r="I524" s="137"/>
      <c r="J524" s="137"/>
    </row>
    <row r="525" spans="1:10" ht="15" customHeight="1">
      <c r="A525" s="143"/>
      <c r="B525" s="143"/>
      <c r="C525" s="149"/>
      <c r="D525" s="149"/>
      <c r="E525" s="8"/>
      <c r="F525" s="149"/>
      <c r="G525" s="149"/>
      <c r="H525" s="143"/>
      <c r="I525" s="137"/>
      <c r="J525" s="137"/>
    </row>
    <row r="526" spans="1:10" ht="15" customHeight="1">
      <c r="A526" s="143"/>
      <c r="B526" s="143"/>
      <c r="C526" s="149"/>
      <c r="D526" s="149"/>
      <c r="E526" s="8"/>
      <c r="F526" s="149"/>
      <c r="G526" s="149"/>
      <c r="H526" s="143"/>
      <c r="I526" s="137"/>
      <c r="J526" s="137"/>
    </row>
    <row r="527" spans="1:10" ht="15" customHeight="1">
      <c r="A527" s="143"/>
      <c r="B527" s="143"/>
      <c r="C527" s="149"/>
      <c r="D527" s="149"/>
      <c r="E527" s="8"/>
      <c r="F527" s="149"/>
      <c r="G527" s="149"/>
      <c r="H527" s="143"/>
      <c r="I527" s="137"/>
      <c r="J527" s="137"/>
    </row>
    <row r="528" spans="1:10" ht="15" customHeight="1">
      <c r="A528" s="143"/>
      <c r="B528" s="143"/>
      <c r="C528" s="149"/>
      <c r="D528" s="149"/>
      <c r="E528" s="8"/>
      <c r="F528" s="149"/>
      <c r="G528" s="149"/>
      <c r="H528" s="143"/>
      <c r="I528" s="137"/>
      <c r="J528" s="137"/>
    </row>
    <row r="529" spans="1:10" ht="15" customHeight="1">
      <c r="A529" s="143"/>
      <c r="B529" s="143"/>
      <c r="C529" s="149"/>
      <c r="D529" s="149"/>
      <c r="E529" s="8"/>
      <c r="F529" s="149"/>
      <c r="G529" s="149"/>
      <c r="H529" s="143"/>
      <c r="I529" s="137"/>
      <c r="J529" s="137"/>
    </row>
    <row r="530" spans="1:10" ht="15" customHeight="1">
      <c r="A530" s="143"/>
      <c r="B530" s="143"/>
      <c r="C530" s="149"/>
      <c r="D530" s="149"/>
      <c r="E530" s="8"/>
      <c r="F530" s="149"/>
      <c r="G530" s="149"/>
      <c r="H530" s="143"/>
      <c r="I530" s="137"/>
      <c r="J530" s="137"/>
    </row>
    <row r="531" spans="1:10" ht="15" customHeight="1">
      <c r="A531" s="143"/>
      <c r="B531" s="143"/>
      <c r="C531" s="149"/>
      <c r="D531" s="149"/>
      <c r="E531" s="8"/>
      <c r="F531" s="149"/>
      <c r="G531" s="149"/>
      <c r="H531" s="143"/>
      <c r="I531" s="137"/>
      <c r="J531" s="137"/>
    </row>
    <row r="532" spans="1:10" ht="15" customHeight="1">
      <c r="A532" s="143"/>
      <c r="B532" s="143"/>
      <c r="C532" s="149"/>
      <c r="D532" s="149"/>
      <c r="E532" s="8"/>
      <c r="F532" s="149"/>
      <c r="G532" s="149"/>
      <c r="H532" s="143"/>
      <c r="I532" s="137"/>
      <c r="J532" s="137"/>
    </row>
    <row r="533" spans="1:10" ht="15" customHeight="1">
      <c r="A533" s="143"/>
      <c r="B533" s="143"/>
      <c r="C533" s="149"/>
      <c r="D533" s="149"/>
      <c r="E533" s="8"/>
      <c r="F533" s="149"/>
      <c r="G533" s="149"/>
      <c r="H533" s="143"/>
      <c r="I533" s="137"/>
      <c r="J533" s="137"/>
    </row>
    <row r="534" spans="1:10" ht="15" customHeight="1">
      <c r="A534" s="143"/>
      <c r="B534" s="143"/>
      <c r="C534" s="149"/>
      <c r="D534" s="149"/>
      <c r="E534" s="8"/>
      <c r="F534" s="149"/>
      <c r="G534" s="149"/>
      <c r="H534" s="143"/>
      <c r="I534" s="137"/>
      <c r="J534" s="137"/>
    </row>
    <row r="535" spans="1:10" ht="15" customHeight="1">
      <c r="A535" s="143"/>
      <c r="B535" s="143"/>
      <c r="C535" s="149"/>
      <c r="D535" s="149"/>
      <c r="E535" s="8"/>
      <c r="F535" s="149"/>
      <c r="G535" s="149"/>
      <c r="H535" s="143"/>
      <c r="I535" s="137"/>
      <c r="J535" s="137"/>
    </row>
    <row r="536" spans="1:10" ht="15" customHeight="1">
      <c r="A536" s="143"/>
      <c r="B536" s="143"/>
      <c r="C536" s="149"/>
      <c r="D536" s="149"/>
      <c r="E536" s="8"/>
      <c r="F536" s="149"/>
      <c r="G536" s="149"/>
      <c r="H536" s="143"/>
      <c r="I536" s="137"/>
      <c r="J536" s="137"/>
    </row>
    <row r="537" spans="1:10" ht="15" customHeight="1">
      <c r="A537" s="143"/>
      <c r="B537" s="143"/>
      <c r="C537" s="149"/>
      <c r="D537" s="149"/>
      <c r="E537" s="8"/>
      <c r="F537" s="149"/>
      <c r="G537" s="149"/>
      <c r="H537" s="143"/>
      <c r="I537" s="137"/>
      <c r="J537" s="137"/>
    </row>
    <row r="538" spans="1:10" ht="15" customHeight="1">
      <c r="A538" s="143"/>
      <c r="B538" s="143"/>
      <c r="C538" s="149"/>
      <c r="D538" s="149"/>
      <c r="E538" s="8"/>
      <c r="F538" s="149"/>
      <c r="G538" s="149"/>
      <c r="H538" s="143"/>
      <c r="I538" s="137"/>
      <c r="J538" s="137"/>
    </row>
    <row r="539" spans="1:10" ht="15" customHeight="1">
      <c r="A539" s="143"/>
      <c r="B539" s="143"/>
      <c r="C539" s="149"/>
      <c r="D539" s="149"/>
      <c r="E539" s="8"/>
      <c r="F539" s="149"/>
      <c r="G539" s="149"/>
      <c r="H539" s="143"/>
      <c r="I539" s="137"/>
      <c r="J539" s="137"/>
    </row>
    <row r="540" spans="1:10" ht="15" customHeight="1">
      <c r="A540" s="143"/>
      <c r="B540" s="143"/>
      <c r="C540" s="149"/>
      <c r="D540" s="149"/>
      <c r="E540" s="8"/>
      <c r="F540" s="149"/>
      <c r="G540" s="149"/>
      <c r="H540" s="143"/>
      <c r="I540" s="137"/>
      <c r="J540" s="137"/>
    </row>
    <row r="541" spans="1:10" ht="15" customHeight="1">
      <c r="A541" s="143"/>
      <c r="B541" s="143"/>
      <c r="C541" s="149"/>
      <c r="D541" s="149"/>
      <c r="E541" s="8"/>
      <c r="F541" s="149"/>
      <c r="G541" s="149"/>
      <c r="H541" s="143"/>
      <c r="I541" s="137"/>
      <c r="J541" s="137"/>
    </row>
    <row r="542" spans="1:10" ht="15" customHeight="1">
      <c r="A542" s="143"/>
      <c r="B542" s="143"/>
      <c r="C542" s="149"/>
      <c r="D542" s="149"/>
      <c r="E542" s="8"/>
      <c r="F542" s="149"/>
      <c r="G542" s="149"/>
      <c r="H542" s="143"/>
      <c r="I542" s="137"/>
      <c r="J542" s="137"/>
    </row>
    <row r="543" spans="1:10" ht="15" customHeight="1">
      <c r="A543" s="143"/>
      <c r="B543" s="143"/>
      <c r="C543" s="149"/>
      <c r="D543" s="149"/>
      <c r="E543" s="8"/>
      <c r="F543" s="149"/>
      <c r="G543" s="149"/>
      <c r="H543" s="143"/>
      <c r="I543" s="137"/>
      <c r="J543" s="137"/>
    </row>
    <row r="544" spans="1:10" ht="15" customHeight="1">
      <c r="A544" s="143"/>
      <c r="B544" s="143"/>
      <c r="C544" s="149"/>
      <c r="D544" s="149"/>
      <c r="E544" s="8"/>
      <c r="F544" s="149"/>
      <c r="G544" s="149"/>
      <c r="H544" s="143"/>
      <c r="I544" s="137"/>
      <c r="J544" s="137"/>
    </row>
    <row r="545" spans="1:10" ht="15" customHeight="1">
      <c r="A545" s="143"/>
      <c r="B545" s="143"/>
      <c r="C545" s="149"/>
      <c r="D545" s="149"/>
      <c r="E545" s="8"/>
      <c r="F545" s="149"/>
      <c r="G545" s="149"/>
      <c r="H545" s="143"/>
      <c r="I545" s="137"/>
      <c r="J545" s="137"/>
    </row>
    <row r="546" spans="1:10" ht="15" customHeight="1">
      <c r="A546" s="143"/>
      <c r="B546" s="143"/>
      <c r="C546" s="149"/>
      <c r="D546" s="149"/>
      <c r="E546" s="8"/>
      <c r="F546" s="149"/>
      <c r="G546" s="149"/>
      <c r="H546" s="143"/>
      <c r="I546" s="137"/>
      <c r="J546" s="137"/>
    </row>
    <row r="547" spans="1:10" ht="15" customHeight="1">
      <c r="A547" s="143"/>
      <c r="B547" s="143"/>
      <c r="C547" s="149"/>
      <c r="D547" s="149"/>
      <c r="E547" s="8"/>
      <c r="F547" s="149"/>
      <c r="G547" s="149"/>
      <c r="H547" s="143"/>
      <c r="I547" s="137"/>
      <c r="J547" s="137"/>
    </row>
    <row r="548" spans="1:10" ht="15" customHeight="1">
      <c r="A548" s="143"/>
      <c r="B548" s="143"/>
      <c r="C548" s="149"/>
      <c r="D548" s="149"/>
      <c r="E548" s="8"/>
      <c r="F548" s="149"/>
      <c r="G548" s="149"/>
      <c r="H548" s="143"/>
      <c r="I548" s="137"/>
      <c r="J548" s="137"/>
    </row>
    <row r="549" spans="1:10" ht="15" customHeight="1">
      <c r="A549" s="143"/>
      <c r="B549" s="143"/>
      <c r="C549" s="149"/>
      <c r="D549" s="149"/>
      <c r="E549" s="8"/>
      <c r="F549" s="149"/>
      <c r="G549" s="149"/>
      <c r="H549" s="143"/>
      <c r="I549" s="137"/>
      <c r="J549" s="137"/>
    </row>
    <row r="550" spans="1:10" ht="15" customHeight="1">
      <c r="A550" s="143"/>
      <c r="B550" s="143"/>
      <c r="C550" s="149"/>
      <c r="D550" s="149"/>
      <c r="E550" s="8"/>
      <c r="F550" s="149"/>
      <c r="G550" s="149"/>
      <c r="H550" s="143"/>
      <c r="I550" s="137"/>
      <c r="J550" s="137"/>
    </row>
    <row r="551" spans="1:10" ht="15" customHeight="1">
      <c r="A551" s="143"/>
      <c r="B551" s="143"/>
      <c r="C551" s="149"/>
      <c r="D551" s="149"/>
      <c r="E551" s="8"/>
      <c r="F551" s="149"/>
      <c r="G551" s="149"/>
      <c r="H551" s="143"/>
      <c r="I551" s="137"/>
      <c r="J551" s="137"/>
    </row>
    <row r="552" spans="1:10" ht="15" customHeight="1">
      <c r="A552" s="143"/>
      <c r="B552" s="143"/>
      <c r="C552" s="149"/>
      <c r="D552" s="149"/>
      <c r="E552" s="8"/>
      <c r="F552" s="149"/>
      <c r="G552" s="149"/>
      <c r="H552" s="143"/>
      <c r="I552" s="137"/>
      <c r="J552" s="137"/>
    </row>
    <row r="553" spans="1:10" ht="15" customHeight="1">
      <c r="A553" s="143"/>
      <c r="B553" s="143"/>
      <c r="C553" s="149"/>
      <c r="D553" s="149"/>
      <c r="E553" s="8"/>
      <c r="F553" s="149"/>
      <c r="G553" s="149"/>
      <c r="H553" s="143"/>
      <c r="I553" s="137"/>
      <c r="J553" s="137"/>
    </row>
    <row r="554" spans="1:10" ht="15" customHeight="1">
      <c r="A554" s="143"/>
      <c r="B554" s="143"/>
      <c r="C554" s="149"/>
      <c r="D554" s="149"/>
      <c r="E554" s="8"/>
      <c r="F554" s="149"/>
      <c r="G554" s="149"/>
      <c r="H554" s="143"/>
      <c r="I554" s="137"/>
      <c r="J554" s="137"/>
    </row>
    <row r="555" spans="1:10" ht="15" customHeight="1">
      <c r="A555" s="143"/>
      <c r="B555" s="143"/>
      <c r="C555" s="149"/>
      <c r="D555" s="149"/>
      <c r="E555" s="8"/>
      <c r="F555" s="149"/>
      <c r="G555" s="149"/>
      <c r="H555" s="143"/>
      <c r="I555" s="137"/>
      <c r="J555" s="137"/>
    </row>
    <row r="556" spans="1:10" ht="15" customHeight="1">
      <c r="A556" s="143"/>
      <c r="B556" s="143"/>
      <c r="C556" s="149"/>
      <c r="D556" s="149"/>
      <c r="E556" s="8"/>
      <c r="F556" s="149"/>
      <c r="G556" s="149"/>
      <c r="H556" s="143"/>
      <c r="I556" s="137"/>
      <c r="J556" s="137"/>
    </row>
    <row r="557" spans="1:10" ht="15" customHeight="1">
      <c r="A557" s="143"/>
      <c r="B557" s="143"/>
      <c r="C557" s="149"/>
      <c r="D557" s="149"/>
      <c r="E557" s="8"/>
      <c r="F557" s="149"/>
      <c r="G557" s="149"/>
      <c r="H557" s="143"/>
      <c r="I557" s="137"/>
      <c r="J557" s="137"/>
    </row>
    <row r="558" spans="1:10" ht="15" customHeight="1">
      <c r="A558" s="143"/>
      <c r="B558" s="143"/>
      <c r="C558" s="149"/>
      <c r="D558" s="149"/>
      <c r="E558" s="8"/>
      <c r="F558" s="149"/>
      <c r="G558" s="149"/>
      <c r="H558" s="143"/>
      <c r="I558" s="137"/>
      <c r="J558" s="137"/>
    </row>
    <row r="559" spans="1:10" ht="15" customHeight="1">
      <c r="A559" s="143"/>
      <c r="B559" s="143"/>
      <c r="C559" s="149"/>
      <c r="D559" s="149"/>
      <c r="E559" s="8"/>
      <c r="F559" s="149"/>
      <c r="G559" s="149"/>
      <c r="H559" s="143"/>
      <c r="I559" s="137"/>
      <c r="J559" s="137"/>
    </row>
    <row r="560" spans="1:10" ht="15" customHeight="1">
      <c r="A560" s="143"/>
      <c r="B560" s="143"/>
      <c r="C560" s="149"/>
      <c r="D560" s="149"/>
      <c r="E560" s="8"/>
      <c r="F560" s="149"/>
      <c r="G560" s="149"/>
      <c r="H560" s="143"/>
      <c r="I560" s="137"/>
      <c r="J560" s="137"/>
    </row>
    <row r="561" spans="1:10" ht="15" customHeight="1">
      <c r="A561" s="143"/>
      <c r="B561" s="143"/>
      <c r="C561" s="149"/>
      <c r="D561" s="149"/>
      <c r="E561" s="8"/>
      <c r="F561" s="149"/>
      <c r="G561" s="149"/>
      <c r="H561" s="143"/>
      <c r="I561" s="137"/>
      <c r="J561" s="137"/>
    </row>
    <row r="562" spans="1:10" ht="15" customHeight="1">
      <c r="A562" s="143"/>
      <c r="B562" s="143"/>
      <c r="C562" s="149"/>
      <c r="D562" s="149"/>
      <c r="E562" s="8"/>
      <c r="F562" s="149"/>
      <c r="G562" s="149"/>
      <c r="H562" s="143"/>
      <c r="I562" s="137"/>
      <c r="J562" s="137"/>
    </row>
    <row r="563" spans="1:10" ht="15" customHeight="1">
      <c r="A563" s="143"/>
      <c r="B563" s="143"/>
      <c r="C563" s="149"/>
      <c r="D563" s="149"/>
      <c r="E563" s="8"/>
      <c r="F563" s="149"/>
      <c r="G563" s="149"/>
      <c r="H563" s="143"/>
      <c r="I563" s="137"/>
      <c r="J563" s="137"/>
    </row>
    <row r="564" spans="1:10" ht="15" customHeight="1">
      <c r="A564" s="143"/>
      <c r="B564" s="143"/>
      <c r="C564" s="149"/>
      <c r="D564" s="149"/>
      <c r="E564" s="8"/>
      <c r="F564" s="149"/>
      <c r="G564" s="149"/>
      <c r="H564" s="143"/>
      <c r="I564" s="137"/>
      <c r="J564" s="137"/>
    </row>
    <row r="565" spans="1:10" ht="15" customHeight="1">
      <c r="A565" s="143"/>
      <c r="B565" s="143"/>
      <c r="C565" s="149"/>
      <c r="D565" s="149"/>
      <c r="E565" s="8"/>
      <c r="F565" s="149"/>
      <c r="G565" s="149"/>
      <c r="H565" s="143"/>
      <c r="I565" s="137"/>
      <c r="J565" s="137"/>
    </row>
    <row r="566" spans="1:10" ht="15" customHeight="1">
      <c r="A566" s="143"/>
      <c r="B566" s="143"/>
      <c r="C566" s="149"/>
      <c r="D566" s="149"/>
      <c r="E566" s="8"/>
      <c r="F566" s="149"/>
      <c r="G566" s="149"/>
      <c r="H566" s="143"/>
      <c r="I566" s="137"/>
      <c r="J566" s="137"/>
    </row>
    <row r="567" spans="1:10" ht="15" customHeight="1">
      <c r="A567" s="143"/>
      <c r="B567" s="143"/>
      <c r="C567" s="149"/>
      <c r="D567" s="149"/>
      <c r="E567" s="8"/>
      <c r="F567" s="149"/>
      <c r="G567" s="149"/>
      <c r="H567" s="143"/>
      <c r="I567" s="137"/>
      <c r="J567" s="137"/>
    </row>
    <row r="568" spans="1:10" ht="15" customHeight="1">
      <c r="A568" s="143"/>
      <c r="B568" s="143"/>
      <c r="C568" s="149"/>
      <c r="D568" s="149"/>
      <c r="E568" s="8"/>
      <c r="F568" s="149"/>
      <c r="G568" s="149"/>
      <c r="H568" s="143"/>
      <c r="I568" s="137"/>
      <c r="J568" s="137"/>
    </row>
    <row r="569" spans="1:10" ht="15" customHeight="1">
      <c r="A569" s="143"/>
      <c r="B569" s="143"/>
      <c r="C569" s="149"/>
      <c r="D569" s="149"/>
      <c r="E569" s="8"/>
      <c r="F569" s="149"/>
      <c r="G569" s="149"/>
      <c r="H569" s="143"/>
      <c r="I569" s="137"/>
      <c r="J569" s="137"/>
    </row>
    <row r="570" spans="1:10" ht="15" customHeight="1">
      <c r="A570" s="143"/>
      <c r="B570" s="143"/>
      <c r="C570" s="149"/>
      <c r="D570" s="149"/>
      <c r="E570" s="8"/>
      <c r="F570" s="149"/>
      <c r="G570" s="149"/>
      <c r="H570" s="143"/>
      <c r="I570" s="137"/>
      <c r="J570" s="137"/>
    </row>
    <row r="571" spans="1:10" ht="15" customHeight="1">
      <c r="A571" s="143"/>
      <c r="B571" s="143"/>
      <c r="C571" s="149"/>
      <c r="D571" s="149"/>
      <c r="E571" s="8"/>
      <c r="F571" s="149"/>
      <c r="G571" s="149"/>
      <c r="H571" s="143"/>
      <c r="I571" s="137"/>
      <c r="J571" s="137"/>
    </row>
    <row r="572" spans="1:10" ht="15" customHeight="1">
      <c r="A572" s="143"/>
      <c r="B572" s="143"/>
      <c r="C572" s="149"/>
      <c r="D572" s="149"/>
      <c r="E572" s="8"/>
      <c r="F572" s="149"/>
      <c r="G572" s="149"/>
      <c r="H572" s="143"/>
      <c r="I572" s="137"/>
      <c r="J572" s="137"/>
    </row>
    <row r="573" spans="1:10" ht="15" customHeight="1">
      <c r="A573" s="143"/>
      <c r="B573" s="143"/>
      <c r="C573" s="149"/>
      <c r="D573" s="149"/>
      <c r="E573" s="8"/>
      <c r="F573" s="149"/>
      <c r="G573" s="149"/>
      <c r="H573" s="143"/>
      <c r="I573" s="137"/>
      <c r="J573" s="137"/>
    </row>
    <row r="574" spans="1:10" ht="15" customHeight="1">
      <c r="A574" s="143"/>
      <c r="B574" s="143"/>
      <c r="C574" s="149"/>
      <c r="D574" s="149"/>
      <c r="E574" s="8"/>
      <c r="F574" s="149"/>
      <c r="G574" s="149"/>
      <c r="H574" s="143"/>
      <c r="I574" s="137"/>
      <c r="J574" s="137"/>
    </row>
    <row r="575" spans="1:10" ht="15" customHeight="1">
      <c r="A575" s="143"/>
      <c r="B575" s="143"/>
      <c r="C575" s="149"/>
      <c r="D575" s="149"/>
      <c r="E575" s="8"/>
      <c r="F575" s="149"/>
      <c r="G575" s="149"/>
      <c r="H575" s="143"/>
      <c r="I575" s="137"/>
      <c r="J575" s="137"/>
    </row>
    <row r="576" spans="1:10" ht="15" customHeight="1">
      <c r="A576" s="143"/>
      <c r="B576" s="143"/>
      <c r="C576" s="149"/>
      <c r="D576" s="149"/>
      <c r="E576" s="8"/>
      <c r="F576" s="149"/>
      <c r="G576" s="149"/>
      <c r="H576" s="143"/>
      <c r="I576" s="137"/>
      <c r="J576" s="137"/>
    </row>
    <row r="577" spans="1:10" ht="15" customHeight="1">
      <c r="A577" s="143"/>
      <c r="B577" s="143"/>
      <c r="C577" s="149"/>
      <c r="D577" s="149"/>
      <c r="E577" s="8"/>
      <c r="F577" s="149"/>
      <c r="G577" s="149"/>
      <c r="H577" s="143"/>
      <c r="I577" s="137"/>
      <c r="J577" s="137"/>
    </row>
    <row r="578" spans="1:10" ht="15" customHeight="1">
      <c r="A578" s="143"/>
      <c r="B578" s="143"/>
      <c r="C578" s="149"/>
      <c r="D578" s="149"/>
      <c r="E578" s="8"/>
      <c r="F578" s="149"/>
      <c r="G578" s="149"/>
      <c r="H578" s="143"/>
      <c r="I578" s="137"/>
      <c r="J578" s="137"/>
    </row>
    <row r="579" spans="1:10" ht="15" customHeight="1">
      <c r="A579" s="143"/>
      <c r="B579" s="143"/>
      <c r="C579" s="149"/>
      <c r="D579" s="149"/>
      <c r="E579" s="8"/>
      <c r="F579" s="149"/>
      <c r="G579" s="149"/>
      <c r="H579" s="143"/>
      <c r="I579" s="137"/>
      <c r="J579" s="137"/>
    </row>
    <row r="580" spans="1:10" ht="15" customHeight="1">
      <c r="A580" s="143"/>
      <c r="B580" s="143"/>
      <c r="C580" s="149"/>
      <c r="D580" s="149"/>
      <c r="E580" s="8"/>
      <c r="F580" s="149"/>
      <c r="G580" s="149"/>
      <c r="H580" s="143"/>
      <c r="I580" s="137"/>
      <c r="J580" s="137"/>
    </row>
    <row r="581" spans="1:10" ht="15" customHeight="1">
      <c r="A581" s="143"/>
      <c r="B581" s="143"/>
      <c r="C581" s="149"/>
      <c r="D581" s="149"/>
      <c r="E581" s="8"/>
      <c r="F581" s="149"/>
      <c r="G581" s="149"/>
      <c r="H581" s="143"/>
      <c r="I581" s="137"/>
      <c r="J581" s="137"/>
    </row>
    <row r="582" spans="1:10" ht="15" customHeight="1">
      <c r="A582" s="143"/>
      <c r="B582" s="143"/>
      <c r="C582" s="149"/>
      <c r="D582" s="149"/>
      <c r="E582" s="8"/>
      <c r="F582" s="149"/>
      <c r="G582" s="149"/>
      <c r="H582" s="143"/>
      <c r="I582" s="137"/>
      <c r="J582" s="137"/>
    </row>
    <row r="583" spans="1:10" ht="15" customHeight="1">
      <c r="A583" s="143"/>
      <c r="B583" s="143"/>
      <c r="C583" s="149"/>
      <c r="D583" s="149"/>
      <c r="E583" s="8"/>
      <c r="F583" s="149"/>
      <c r="G583" s="149"/>
      <c r="H583" s="143"/>
      <c r="I583" s="137"/>
      <c r="J583" s="137"/>
    </row>
    <row r="584" spans="1:10" ht="15" customHeight="1">
      <c r="A584" s="143"/>
      <c r="B584" s="143"/>
      <c r="C584" s="149"/>
      <c r="D584" s="149"/>
      <c r="E584" s="8"/>
      <c r="F584" s="149"/>
      <c r="G584" s="149"/>
      <c r="H584" s="143"/>
      <c r="I584" s="137"/>
      <c r="J584" s="137"/>
    </row>
    <row r="585" spans="1:10" ht="15" customHeight="1">
      <c r="A585" s="143"/>
      <c r="B585" s="143"/>
      <c r="C585" s="149"/>
      <c r="D585" s="149"/>
      <c r="E585" s="8"/>
      <c r="F585" s="149"/>
      <c r="G585" s="149"/>
      <c r="H585" s="143"/>
      <c r="I585" s="137"/>
      <c r="J585" s="137"/>
    </row>
    <row r="586" spans="1:10" ht="15" customHeight="1">
      <c r="A586" s="143"/>
      <c r="B586" s="143"/>
      <c r="C586" s="149"/>
      <c r="D586" s="149"/>
      <c r="E586" s="8"/>
      <c r="F586" s="149"/>
      <c r="G586" s="149"/>
      <c r="H586" s="143"/>
      <c r="I586" s="137"/>
      <c r="J586" s="137"/>
    </row>
    <row r="587" spans="1:10" ht="15" customHeight="1">
      <c r="A587" s="143"/>
      <c r="B587" s="143"/>
      <c r="C587" s="149"/>
      <c r="D587" s="149"/>
      <c r="E587" s="8"/>
      <c r="F587" s="149"/>
      <c r="G587" s="149"/>
      <c r="H587" s="143"/>
      <c r="I587" s="137"/>
      <c r="J587" s="137"/>
    </row>
    <row r="588" spans="1:10" ht="15" customHeight="1">
      <c r="A588" s="143"/>
      <c r="B588" s="143"/>
      <c r="C588" s="149"/>
      <c r="D588" s="149"/>
      <c r="E588" s="8"/>
      <c r="F588" s="149"/>
      <c r="G588" s="149"/>
      <c r="H588" s="143"/>
      <c r="I588" s="137"/>
      <c r="J588" s="137"/>
    </row>
    <row r="589" spans="1:10" ht="15" customHeight="1">
      <c r="A589" s="143"/>
      <c r="B589" s="143"/>
      <c r="C589" s="149"/>
      <c r="D589" s="149"/>
      <c r="E589" s="8"/>
      <c r="F589" s="149"/>
      <c r="G589" s="149"/>
      <c r="H589" s="143"/>
      <c r="I589" s="137"/>
      <c r="J589" s="137"/>
    </row>
    <row r="590" spans="1:10" ht="15" customHeight="1">
      <c r="A590" s="143"/>
      <c r="B590" s="143"/>
      <c r="C590" s="149"/>
      <c r="D590" s="149"/>
      <c r="E590" s="8"/>
      <c r="F590" s="149"/>
      <c r="G590" s="149"/>
      <c r="H590" s="143"/>
      <c r="I590" s="137"/>
      <c r="J590" s="137"/>
    </row>
    <row r="591" spans="1:10" ht="15" customHeight="1">
      <c r="A591" s="143"/>
      <c r="B591" s="143"/>
      <c r="C591" s="149"/>
      <c r="D591" s="149"/>
      <c r="E591" s="8"/>
      <c r="F591" s="149"/>
      <c r="G591" s="149"/>
      <c r="H591" s="143"/>
      <c r="I591" s="137"/>
      <c r="J591" s="137"/>
    </row>
    <row r="592" spans="1:10" ht="15" customHeight="1">
      <c r="A592" s="143"/>
      <c r="B592" s="143"/>
      <c r="C592" s="149"/>
      <c r="D592" s="149"/>
      <c r="E592" s="8"/>
      <c r="F592" s="149"/>
      <c r="G592" s="149"/>
      <c r="H592" s="143"/>
      <c r="I592" s="137"/>
      <c r="J592" s="137"/>
    </row>
    <row r="593" spans="1:10" ht="15" customHeight="1">
      <c r="A593" s="143"/>
      <c r="B593" s="143"/>
      <c r="C593" s="149"/>
      <c r="D593" s="149"/>
      <c r="E593" s="8"/>
      <c r="F593" s="149"/>
      <c r="G593" s="149"/>
      <c r="H593" s="143"/>
      <c r="I593" s="137"/>
      <c r="J593" s="137"/>
    </row>
    <row r="594" spans="1:10" ht="15" customHeight="1">
      <c r="A594" s="143"/>
      <c r="B594" s="143"/>
      <c r="C594" s="149"/>
      <c r="D594" s="149"/>
      <c r="E594" s="8"/>
      <c r="F594" s="149"/>
      <c r="G594" s="149"/>
      <c r="H594" s="143"/>
      <c r="I594" s="137"/>
      <c r="J594" s="137"/>
    </row>
    <row r="595" spans="1:10" ht="15" customHeight="1">
      <c r="A595" s="143"/>
      <c r="B595" s="143"/>
      <c r="C595" s="149"/>
      <c r="D595" s="149"/>
      <c r="E595" s="8"/>
      <c r="F595" s="149"/>
      <c r="G595" s="149"/>
      <c r="H595" s="143"/>
      <c r="I595" s="137"/>
      <c r="J595" s="137"/>
    </row>
    <row r="596" spans="1:10" ht="15" customHeight="1">
      <c r="A596" s="143"/>
      <c r="B596" s="143"/>
      <c r="C596" s="149"/>
      <c r="D596" s="149"/>
      <c r="E596" s="8"/>
      <c r="F596" s="149"/>
      <c r="G596" s="149"/>
      <c r="H596" s="143"/>
      <c r="I596" s="137"/>
      <c r="J596" s="137"/>
    </row>
    <row r="597" spans="1:10" ht="15" customHeight="1">
      <c r="A597" s="143"/>
      <c r="B597" s="143"/>
      <c r="C597" s="149"/>
      <c r="D597" s="149"/>
      <c r="E597" s="8"/>
      <c r="F597" s="149"/>
      <c r="G597" s="149"/>
      <c r="H597" s="143"/>
      <c r="I597" s="137"/>
      <c r="J597" s="137"/>
    </row>
    <row r="598" spans="1:10" ht="15" customHeight="1">
      <c r="A598" s="143"/>
      <c r="B598" s="143"/>
      <c r="C598" s="149"/>
      <c r="D598" s="149"/>
      <c r="E598" s="8"/>
      <c r="F598" s="149"/>
      <c r="G598" s="149"/>
      <c r="H598" s="143"/>
      <c r="I598" s="137"/>
      <c r="J598" s="137"/>
    </row>
    <row r="599" spans="1:10" ht="15" customHeight="1">
      <c r="A599" s="143"/>
      <c r="B599" s="143"/>
      <c r="C599" s="149"/>
      <c r="D599" s="149"/>
      <c r="E599" s="8"/>
      <c r="F599" s="149"/>
      <c r="G599" s="149"/>
      <c r="H599" s="143"/>
      <c r="I599" s="137"/>
      <c r="J599" s="137"/>
    </row>
    <row r="600" spans="1:10" ht="15" customHeight="1">
      <c r="A600" s="143"/>
      <c r="B600" s="143"/>
      <c r="C600" s="149"/>
      <c r="D600" s="149"/>
      <c r="E600" s="8"/>
      <c r="F600" s="149"/>
      <c r="G600" s="149"/>
      <c r="H600" s="143"/>
      <c r="I600" s="137"/>
      <c r="J600" s="137"/>
    </row>
    <row r="601" spans="1:10" ht="15" customHeight="1">
      <c r="A601" s="143"/>
      <c r="B601" s="143"/>
      <c r="C601" s="149"/>
      <c r="D601" s="149"/>
      <c r="E601" s="8"/>
      <c r="F601" s="149"/>
      <c r="G601" s="149"/>
      <c r="H601" s="143"/>
      <c r="I601" s="137"/>
      <c r="J601" s="137"/>
    </row>
    <row r="602" spans="1:10" ht="15" customHeight="1">
      <c r="A602" s="143"/>
      <c r="B602" s="143"/>
      <c r="C602" s="149"/>
      <c r="D602" s="149"/>
      <c r="E602" s="8"/>
      <c r="F602" s="149"/>
      <c r="G602" s="149"/>
      <c r="H602" s="143"/>
      <c r="I602" s="137"/>
      <c r="J602" s="137"/>
    </row>
    <row r="603" spans="1:10" ht="15" customHeight="1">
      <c r="A603" s="143"/>
      <c r="B603" s="143"/>
      <c r="C603" s="149"/>
      <c r="D603" s="149"/>
      <c r="E603" s="8"/>
      <c r="F603" s="149"/>
      <c r="G603" s="149"/>
      <c r="H603" s="143"/>
      <c r="I603" s="137"/>
      <c r="J603" s="137"/>
    </row>
    <row r="604" spans="1:10" ht="15" customHeight="1">
      <c r="A604" s="143"/>
      <c r="B604" s="143"/>
      <c r="C604" s="149"/>
      <c r="D604" s="149"/>
      <c r="E604" s="8"/>
      <c r="F604" s="149"/>
      <c r="G604" s="149"/>
      <c r="H604" s="143"/>
      <c r="I604" s="137"/>
      <c r="J604" s="137"/>
    </row>
    <row r="605" spans="1:10" ht="15" customHeight="1">
      <c r="A605" s="143"/>
      <c r="B605" s="143"/>
      <c r="C605" s="149"/>
      <c r="D605" s="149"/>
      <c r="E605" s="8"/>
      <c r="F605" s="149"/>
      <c r="G605" s="149"/>
      <c r="H605" s="143"/>
      <c r="I605" s="137"/>
      <c r="J605" s="137"/>
    </row>
    <row r="606" spans="1:10" ht="15" customHeight="1">
      <c r="A606" s="143"/>
      <c r="B606" s="143"/>
      <c r="C606" s="149"/>
      <c r="D606" s="149"/>
      <c r="E606" s="8"/>
      <c r="F606" s="149"/>
      <c r="G606" s="149"/>
      <c r="H606" s="143"/>
      <c r="I606" s="137"/>
      <c r="J606" s="137"/>
    </row>
    <row r="607" spans="1:10" ht="15" customHeight="1">
      <c r="A607" s="143"/>
      <c r="B607" s="143"/>
      <c r="C607" s="149"/>
      <c r="D607" s="149"/>
      <c r="E607" s="8"/>
      <c r="F607" s="149"/>
      <c r="G607" s="149"/>
      <c r="H607" s="143"/>
      <c r="I607" s="137"/>
      <c r="J607" s="137"/>
    </row>
    <row r="608" spans="1:10" ht="15" customHeight="1">
      <c r="A608" s="143"/>
      <c r="B608" s="143"/>
      <c r="C608" s="149"/>
      <c r="D608" s="149"/>
      <c r="E608" s="8"/>
      <c r="F608" s="149"/>
      <c r="G608" s="149"/>
      <c r="H608" s="143"/>
      <c r="I608" s="137"/>
      <c r="J608" s="137"/>
    </row>
    <row r="609" spans="1:10" ht="15" customHeight="1">
      <c r="A609" s="143"/>
      <c r="B609" s="143"/>
      <c r="C609" s="149"/>
      <c r="D609" s="149"/>
      <c r="E609" s="8"/>
      <c r="F609" s="149"/>
      <c r="G609" s="149"/>
      <c r="H609" s="143"/>
      <c r="I609" s="137"/>
      <c r="J609" s="137"/>
    </row>
    <row r="610" spans="1:10" ht="15" customHeight="1">
      <c r="A610" s="143"/>
      <c r="B610" s="143"/>
      <c r="C610" s="149"/>
      <c r="D610" s="149"/>
      <c r="E610" s="8"/>
      <c r="F610" s="149"/>
      <c r="G610" s="149"/>
      <c r="H610" s="143"/>
      <c r="I610" s="137"/>
      <c r="J610" s="137"/>
    </row>
    <row r="611" spans="1:10" ht="15" customHeight="1">
      <c r="A611" s="143"/>
      <c r="B611" s="143"/>
      <c r="C611" s="149"/>
      <c r="D611" s="149"/>
      <c r="E611" s="8"/>
      <c r="F611" s="149"/>
      <c r="G611" s="149"/>
      <c r="H611" s="143"/>
      <c r="I611" s="137"/>
      <c r="J611" s="137"/>
    </row>
    <row r="612" spans="1:10" ht="15" customHeight="1">
      <c r="A612" s="143"/>
      <c r="B612" s="143"/>
      <c r="C612" s="149"/>
      <c r="D612" s="149"/>
      <c r="E612" s="8"/>
      <c r="F612" s="149"/>
      <c r="G612" s="149"/>
      <c r="H612" s="143"/>
      <c r="I612" s="137"/>
      <c r="J612" s="137"/>
    </row>
    <row r="613" spans="1:10" ht="15" customHeight="1">
      <c r="A613" s="143"/>
      <c r="B613" s="143"/>
      <c r="C613" s="149"/>
      <c r="D613" s="149"/>
      <c r="E613" s="8"/>
      <c r="F613" s="149"/>
      <c r="G613" s="149"/>
      <c r="H613" s="143"/>
      <c r="I613" s="137"/>
      <c r="J613" s="137"/>
    </row>
    <row r="614" spans="1:10" ht="15" customHeight="1">
      <c r="A614" s="143"/>
      <c r="B614" s="143"/>
      <c r="C614" s="149"/>
      <c r="D614" s="149"/>
      <c r="E614" s="8"/>
      <c r="F614" s="149"/>
      <c r="G614" s="149"/>
      <c r="H614" s="143"/>
      <c r="I614" s="137"/>
      <c r="J614" s="137"/>
    </row>
    <row r="615" spans="1:10" ht="15" customHeight="1">
      <c r="A615" s="143"/>
      <c r="B615" s="143"/>
      <c r="C615" s="149"/>
      <c r="D615" s="149"/>
      <c r="E615" s="8"/>
      <c r="F615" s="149"/>
      <c r="G615" s="149"/>
      <c r="H615" s="143"/>
      <c r="I615" s="137"/>
      <c r="J615" s="137"/>
    </row>
    <row r="616" spans="1:10" ht="15" customHeight="1">
      <c r="A616" s="143"/>
      <c r="B616" s="143"/>
      <c r="C616" s="149"/>
      <c r="D616" s="149"/>
      <c r="E616" s="8"/>
      <c r="F616" s="149"/>
      <c r="G616" s="149"/>
      <c r="H616" s="143"/>
      <c r="I616" s="137"/>
      <c r="J616" s="137"/>
    </row>
    <row r="617" spans="1:10" ht="15" customHeight="1">
      <c r="A617" s="143"/>
      <c r="B617" s="143"/>
      <c r="C617" s="149"/>
      <c r="D617" s="149"/>
      <c r="E617" s="8"/>
      <c r="F617" s="149"/>
      <c r="G617" s="149"/>
      <c r="H617" s="143"/>
      <c r="I617" s="137"/>
      <c r="J617" s="137"/>
    </row>
    <row r="618" spans="1:10" ht="15" customHeight="1">
      <c r="A618" s="143"/>
      <c r="B618" s="143"/>
      <c r="C618" s="149"/>
      <c r="D618" s="149"/>
      <c r="E618" s="8"/>
      <c r="F618" s="149"/>
      <c r="G618" s="149"/>
      <c r="H618" s="143"/>
      <c r="I618" s="137"/>
      <c r="J618" s="137"/>
    </row>
    <row r="619" spans="1:10" ht="15" customHeight="1">
      <c r="A619" s="143"/>
      <c r="B619" s="143"/>
      <c r="C619" s="149"/>
      <c r="D619" s="149"/>
      <c r="E619" s="8"/>
      <c r="F619" s="149"/>
      <c r="G619" s="149"/>
      <c r="H619" s="143"/>
      <c r="I619" s="137"/>
      <c r="J619" s="137"/>
    </row>
    <row r="620" spans="1:10" ht="15" customHeight="1">
      <c r="A620" s="143"/>
      <c r="B620" s="143"/>
      <c r="C620" s="149"/>
      <c r="D620" s="149"/>
      <c r="E620" s="8"/>
      <c r="F620" s="149"/>
      <c r="G620" s="149"/>
      <c r="H620" s="143"/>
      <c r="I620" s="137"/>
      <c r="J620" s="137"/>
    </row>
    <row r="621" spans="1:10" ht="15" customHeight="1">
      <c r="A621" s="143"/>
      <c r="B621" s="143"/>
      <c r="C621" s="149"/>
      <c r="D621" s="149"/>
      <c r="E621" s="8"/>
      <c r="F621" s="149"/>
      <c r="G621" s="149"/>
      <c r="H621" s="143"/>
      <c r="I621" s="137"/>
      <c r="J621" s="137"/>
    </row>
    <row r="622" spans="1:10" ht="15" customHeight="1">
      <c r="A622" s="143"/>
      <c r="B622" s="143"/>
      <c r="C622" s="149"/>
      <c r="D622" s="149"/>
      <c r="E622" s="8"/>
      <c r="F622" s="149"/>
      <c r="G622" s="149"/>
      <c r="H622" s="143"/>
      <c r="I622" s="137"/>
      <c r="J622" s="137"/>
    </row>
    <row r="623" spans="1:10" ht="15" customHeight="1">
      <c r="A623" s="143"/>
      <c r="B623" s="143"/>
      <c r="C623" s="149"/>
      <c r="D623" s="149"/>
      <c r="E623" s="8"/>
      <c r="F623" s="149"/>
      <c r="G623" s="149"/>
      <c r="H623" s="143"/>
      <c r="I623" s="137"/>
      <c r="J623" s="137"/>
    </row>
    <row r="624" spans="1:10" ht="15" customHeight="1">
      <c r="A624" s="143"/>
      <c r="B624" s="143"/>
      <c r="C624" s="149"/>
      <c r="D624" s="149"/>
      <c r="E624" s="8"/>
      <c r="F624" s="149"/>
      <c r="G624" s="149"/>
      <c r="H624" s="143"/>
      <c r="I624" s="137"/>
      <c r="J624" s="137"/>
    </row>
    <row r="625" spans="1:10" ht="15" customHeight="1">
      <c r="A625" s="143"/>
      <c r="B625" s="143"/>
      <c r="C625" s="149"/>
      <c r="D625" s="149"/>
      <c r="E625" s="8"/>
      <c r="F625" s="149"/>
      <c r="G625" s="149"/>
      <c r="H625" s="143"/>
      <c r="I625" s="137"/>
      <c r="J625" s="137"/>
    </row>
    <row r="626" spans="1:10" ht="15" customHeight="1">
      <c r="A626" s="143"/>
      <c r="B626" s="143"/>
      <c r="C626" s="149"/>
      <c r="D626" s="149"/>
      <c r="E626" s="8"/>
      <c r="F626" s="149"/>
      <c r="G626" s="149"/>
      <c r="H626" s="143"/>
      <c r="I626" s="137"/>
      <c r="J626" s="137"/>
    </row>
    <row r="627" spans="1:10" ht="15" customHeight="1">
      <c r="A627" s="143"/>
      <c r="B627" s="143"/>
      <c r="C627" s="149"/>
      <c r="D627" s="149"/>
      <c r="E627" s="8"/>
      <c r="F627" s="149"/>
      <c r="G627" s="149"/>
      <c r="H627" s="143"/>
      <c r="I627" s="137"/>
      <c r="J627" s="137"/>
    </row>
    <row r="628" spans="1:10" ht="15" customHeight="1">
      <c r="A628" s="143"/>
      <c r="B628" s="143"/>
      <c r="C628" s="149"/>
      <c r="D628" s="149"/>
      <c r="E628" s="8"/>
      <c r="F628" s="149"/>
      <c r="G628" s="149"/>
      <c r="H628" s="143"/>
      <c r="I628" s="137"/>
      <c r="J628" s="137"/>
    </row>
    <row r="629" spans="1:10" ht="15" customHeight="1">
      <c r="A629" s="143"/>
      <c r="B629" s="143"/>
      <c r="C629" s="149"/>
      <c r="D629" s="149"/>
      <c r="E629" s="8"/>
      <c r="F629" s="149"/>
      <c r="G629" s="149"/>
      <c r="H629" s="143"/>
      <c r="I629" s="137"/>
      <c r="J629" s="137"/>
    </row>
    <row r="630" spans="1:10" ht="15" customHeight="1">
      <c r="A630" s="143"/>
      <c r="B630" s="143"/>
      <c r="C630" s="149"/>
      <c r="D630" s="149"/>
      <c r="E630" s="8"/>
      <c r="F630" s="149"/>
      <c r="G630" s="149"/>
      <c r="H630" s="143"/>
      <c r="I630" s="137"/>
      <c r="J630" s="137"/>
    </row>
    <row r="631" spans="1:10" ht="15" customHeight="1">
      <c r="A631" s="143"/>
      <c r="B631" s="143"/>
      <c r="C631" s="149"/>
      <c r="D631" s="149"/>
      <c r="E631" s="8"/>
      <c r="F631" s="149"/>
      <c r="G631" s="149"/>
      <c r="H631" s="143"/>
      <c r="I631" s="137"/>
      <c r="J631" s="137"/>
    </row>
    <row r="632" spans="1:10" ht="15" customHeight="1">
      <c r="A632" s="143"/>
      <c r="B632" s="143"/>
      <c r="C632" s="149"/>
      <c r="D632" s="149"/>
      <c r="E632" s="8"/>
      <c r="F632" s="149"/>
      <c r="G632" s="149"/>
      <c r="H632" s="143"/>
      <c r="I632" s="137"/>
      <c r="J632" s="137"/>
    </row>
    <row r="633" spans="1:10" ht="15" customHeight="1">
      <c r="A633" s="143"/>
      <c r="B633" s="143"/>
      <c r="C633" s="149"/>
      <c r="D633" s="149"/>
      <c r="E633" s="8"/>
      <c r="F633" s="149"/>
      <c r="G633" s="149"/>
      <c r="H633" s="143"/>
      <c r="I633" s="137"/>
      <c r="J633" s="137"/>
    </row>
    <row r="634" spans="1:10" ht="15" customHeight="1">
      <c r="A634" s="143"/>
      <c r="B634" s="143"/>
      <c r="C634" s="149"/>
      <c r="D634" s="149"/>
      <c r="E634" s="8"/>
      <c r="F634" s="149"/>
      <c r="G634" s="149"/>
      <c r="H634" s="143"/>
      <c r="I634" s="137"/>
      <c r="J634" s="137"/>
    </row>
    <row r="635" spans="1:10" ht="15" customHeight="1">
      <c r="A635" s="143"/>
      <c r="B635" s="143"/>
      <c r="C635" s="149"/>
      <c r="D635" s="149"/>
      <c r="E635" s="8"/>
      <c r="F635" s="149"/>
      <c r="G635" s="149"/>
      <c r="H635" s="143"/>
      <c r="I635" s="137"/>
      <c r="J635" s="137"/>
    </row>
    <row r="636" spans="1:10" ht="15" customHeight="1">
      <c r="A636" s="143"/>
      <c r="B636" s="143"/>
      <c r="C636" s="149"/>
      <c r="D636" s="149"/>
      <c r="E636" s="8"/>
      <c r="F636" s="149"/>
      <c r="G636" s="149"/>
      <c r="H636" s="143"/>
      <c r="I636" s="137"/>
      <c r="J636" s="137"/>
    </row>
    <row r="637" spans="1:10" ht="15" customHeight="1">
      <c r="A637" s="143"/>
      <c r="B637" s="143"/>
      <c r="C637" s="149"/>
      <c r="D637" s="149"/>
      <c r="E637" s="8"/>
      <c r="F637" s="149"/>
      <c r="G637" s="149"/>
      <c r="H637" s="143"/>
      <c r="I637" s="137"/>
      <c r="J637" s="137"/>
    </row>
    <row r="638" spans="1:10" ht="15" customHeight="1">
      <c r="A638" s="143"/>
      <c r="B638" s="143"/>
      <c r="C638" s="149"/>
      <c r="D638" s="149"/>
      <c r="E638" s="8"/>
      <c r="F638" s="149"/>
      <c r="G638" s="149"/>
      <c r="H638" s="143"/>
      <c r="I638" s="137"/>
      <c r="J638" s="137"/>
    </row>
    <row r="639" spans="1:10" ht="15" customHeight="1">
      <c r="A639" s="143"/>
      <c r="B639" s="143"/>
      <c r="C639" s="149"/>
      <c r="D639" s="149"/>
      <c r="E639" s="8"/>
      <c r="F639" s="149"/>
      <c r="G639" s="149"/>
      <c r="H639" s="143"/>
      <c r="I639" s="137"/>
      <c r="J639" s="137"/>
    </row>
    <row r="640" spans="1:10" ht="15" customHeight="1">
      <c r="A640" s="143"/>
      <c r="B640" s="143"/>
      <c r="C640" s="149"/>
      <c r="D640" s="149"/>
      <c r="E640" s="8"/>
      <c r="F640" s="149"/>
      <c r="G640" s="149"/>
      <c r="H640" s="143"/>
      <c r="I640" s="137"/>
      <c r="J640" s="137"/>
    </row>
    <row r="641" spans="1:10" ht="15" customHeight="1">
      <c r="A641" s="143"/>
      <c r="B641" s="143"/>
      <c r="C641" s="149"/>
      <c r="D641" s="149"/>
      <c r="E641" s="8"/>
      <c r="F641" s="149"/>
      <c r="G641" s="149"/>
      <c r="H641" s="143"/>
      <c r="I641" s="137"/>
      <c r="J641" s="137"/>
    </row>
    <row r="642" spans="1:10" ht="15" customHeight="1">
      <c r="A642" s="143"/>
      <c r="B642" s="143"/>
      <c r="C642" s="149"/>
      <c r="D642" s="149"/>
      <c r="E642" s="8"/>
      <c r="F642" s="149"/>
      <c r="G642" s="149"/>
      <c r="H642" s="143"/>
      <c r="I642" s="137"/>
      <c r="J642" s="137"/>
    </row>
    <row r="643" spans="1:10" ht="15" customHeight="1">
      <c r="A643" s="143"/>
      <c r="B643" s="143"/>
      <c r="C643" s="149"/>
      <c r="D643" s="149"/>
      <c r="E643" s="8"/>
      <c r="F643" s="149"/>
      <c r="G643" s="149"/>
      <c r="H643" s="143"/>
      <c r="I643" s="137"/>
      <c r="J643" s="137"/>
    </row>
    <row r="644" spans="1:10" ht="15" customHeight="1">
      <c r="A644" s="143"/>
      <c r="B644" s="143"/>
      <c r="C644" s="149"/>
      <c r="D644" s="149"/>
      <c r="E644" s="8"/>
      <c r="F644" s="149"/>
      <c r="G644" s="149"/>
      <c r="H644" s="143"/>
      <c r="I644" s="137"/>
      <c r="J644" s="137"/>
    </row>
    <row r="645" spans="1:10" ht="15" customHeight="1">
      <c r="A645" s="143"/>
      <c r="B645" s="143"/>
      <c r="C645" s="149"/>
      <c r="D645" s="149"/>
      <c r="E645" s="8"/>
      <c r="F645" s="149"/>
      <c r="G645" s="149"/>
      <c r="H645" s="143"/>
      <c r="I645" s="137"/>
      <c r="J645" s="137"/>
    </row>
    <row r="646" spans="1:10" ht="15" customHeight="1">
      <c r="A646" s="143"/>
      <c r="B646" s="143"/>
      <c r="C646" s="149"/>
      <c r="D646" s="149"/>
      <c r="E646" s="8"/>
      <c r="F646" s="149"/>
      <c r="G646" s="149"/>
      <c r="H646" s="143"/>
      <c r="I646" s="137"/>
      <c r="J646" s="137"/>
    </row>
    <row r="647" spans="1:10" ht="15" customHeight="1">
      <c r="A647" s="143"/>
      <c r="B647" s="143"/>
      <c r="C647" s="149"/>
      <c r="D647" s="149"/>
      <c r="E647" s="8"/>
      <c r="F647" s="149"/>
      <c r="G647" s="149"/>
      <c r="H647" s="143"/>
      <c r="I647" s="137"/>
      <c r="J647" s="137"/>
    </row>
    <row r="648" spans="1:10" ht="15" customHeight="1">
      <c r="A648" s="143"/>
      <c r="B648" s="143"/>
      <c r="C648" s="149"/>
      <c r="D648" s="149"/>
      <c r="E648" s="8"/>
      <c r="F648" s="149"/>
      <c r="G648" s="149"/>
      <c r="H648" s="143"/>
      <c r="I648" s="137"/>
      <c r="J648" s="137"/>
    </row>
    <row r="649" spans="1:10" ht="15" customHeight="1">
      <c r="A649" s="143"/>
      <c r="B649" s="143"/>
      <c r="C649" s="149"/>
      <c r="D649" s="149"/>
      <c r="E649" s="8"/>
      <c r="F649" s="149"/>
      <c r="G649" s="149"/>
      <c r="H649" s="143"/>
      <c r="I649" s="137"/>
      <c r="J649" s="137"/>
    </row>
    <row r="650" spans="1:10" ht="15" customHeight="1">
      <c r="A650" s="143"/>
      <c r="B650" s="143"/>
      <c r="C650" s="149"/>
      <c r="D650" s="149"/>
      <c r="E650" s="8"/>
      <c r="F650" s="149"/>
      <c r="G650" s="149"/>
      <c r="H650" s="143"/>
      <c r="I650" s="137"/>
      <c r="J650" s="137"/>
    </row>
    <row r="651" spans="1:10" ht="15" customHeight="1">
      <c r="A651" s="143"/>
      <c r="B651" s="143"/>
      <c r="C651" s="149"/>
      <c r="D651" s="149"/>
      <c r="E651" s="8"/>
      <c r="F651" s="149"/>
      <c r="G651" s="149"/>
      <c r="H651" s="143"/>
      <c r="I651" s="137"/>
      <c r="J651" s="137"/>
    </row>
    <row r="652" spans="1:10" ht="15" customHeight="1">
      <c r="A652" s="143"/>
      <c r="B652" s="143"/>
      <c r="C652" s="149"/>
      <c r="D652" s="149"/>
      <c r="E652" s="8"/>
      <c r="F652" s="149"/>
      <c r="G652" s="149"/>
      <c r="H652" s="143"/>
      <c r="I652" s="137"/>
      <c r="J652" s="137"/>
    </row>
    <row r="653" spans="1:10" ht="15" customHeight="1">
      <c r="A653" s="143"/>
      <c r="B653" s="143"/>
      <c r="C653" s="149"/>
      <c r="D653" s="149"/>
      <c r="E653" s="8"/>
      <c r="F653" s="149"/>
      <c r="G653" s="149"/>
      <c r="H653" s="143"/>
      <c r="I653" s="137"/>
      <c r="J653" s="137"/>
    </row>
    <row r="654" spans="1:10" ht="15" customHeight="1">
      <c r="A654" s="143"/>
      <c r="B654" s="143"/>
      <c r="C654" s="149"/>
      <c r="D654" s="149"/>
      <c r="E654" s="8"/>
      <c r="F654" s="149"/>
      <c r="G654" s="149"/>
      <c r="H654" s="143"/>
      <c r="I654" s="137"/>
      <c r="J654" s="137"/>
    </row>
    <row r="655" spans="1:10" ht="15" customHeight="1">
      <c r="A655" s="143"/>
      <c r="B655" s="143"/>
      <c r="C655" s="149"/>
      <c r="D655" s="149"/>
      <c r="E655" s="8"/>
      <c r="F655" s="149"/>
      <c r="G655" s="149"/>
      <c r="H655" s="143"/>
      <c r="I655" s="137"/>
      <c r="J655" s="137"/>
    </row>
    <row r="656" spans="1:10" ht="15" customHeight="1">
      <c r="A656" s="143"/>
      <c r="B656" s="143"/>
      <c r="C656" s="149"/>
      <c r="D656" s="149"/>
      <c r="E656" s="8"/>
      <c r="F656" s="149"/>
      <c r="G656" s="149"/>
      <c r="H656" s="143"/>
      <c r="I656" s="137"/>
      <c r="J656" s="137"/>
    </row>
    <row r="657" spans="1:10" ht="15" customHeight="1">
      <c r="A657" s="143"/>
      <c r="B657" s="143"/>
      <c r="C657" s="149"/>
      <c r="D657" s="149"/>
      <c r="E657" s="8"/>
      <c r="F657" s="149"/>
      <c r="G657" s="149"/>
      <c r="H657" s="143"/>
      <c r="I657" s="137"/>
      <c r="J657" s="137"/>
    </row>
    <row r="658" spans="1:10" ht="15" customHeight="1">
      <c r="A658" s="143"/>
      <c r="B658" s="143"/>
      <c r="C658" s="149"/>
      <c r="D658" s="149"/>
      <c r="E658" s="8"/>
      <c r="F658" s="149"/>
      <c r="G658" s="149"/>
      <c r="H658" s="143"/>
      <c r="I658" s="137"/>
      <c r="J658" s="137"/>
    </row>
    <row r="659" spans="1:10" ht="15" customHeight="1">
      <c r="A659" s="143"/>
      <c r="B659" s="143"/>
      <c r="C659" s="149"/>
      <c r="D659" s="149"/>
      <c r="E659" s="8"/>
      <c r="F659" s="149"/>
      <c r="G659" s="149"/>
      <c r="H659" s="143"/>
      <c r="I659" s="137"/>
      <c r="J659" s="137"/>
    </row>
    <row r="660" spans="1:10" ht="15" customHeight="1">
      <c r="A660" s="143"/>
      <c r="B660" s="143"/>
      <c r="C660" s="149"/>
      <c r="D660" s="149"/>
      <c r="E660" s="8"/>
      <c r="F660" s="149"/>
      <c r="G660" s="149"/>
      <c r="H660" s="143"/>
      <c r="I660" s="137"/>
      <c r="J660" s="137"/>
    </row>
    <row r="661" spans="1:10" ht="15" customHeight="1">
      <c r="A661" s="143"/>
      <c r="B661" s="143"/>
      <c r="C661" s="149"/>
      <c r="D661" s="149"/>
      <c r="E661" s="8"/>
      <c r="F661" s="149"/>
      <c r="G661" s="149"/>
      <c r="H661" s="143"/>
      <c r="I661" s="137"/>
      <c r="J661" s="137"/>
    </row>
    <row r="662" spans="1:10" ht="15" customHeight="1">
      <c r="A662" s="143"/>
      <c r="B662" s="143"/>
      <c r="C662" s="149"/>
      <c r="D662" s="149"/>
      <c r="E662" s="8"/>
      <c r="F662" s="149"/>
      <c r="G662" s="149"/>
      <c r="H662" s="143"/>
      <c r="I662" s="137"/>
      <c r="J662" s="137"/>
    </row>
    <row r="663" spans="1:10" ht="15" customHeight="1">
      <c r="A663" s="143"/>
      <c r="B663" s="143"/>
      <c r="C663" s="149"/>
      <c r="D663" s="149"/>
      <c r="E663" s="8"/>
      <c r="F663" s="149"/>
      <c r="G663" s="149"/>
      <c r="H663" s="143"/>
      <c r="I663" s="137"/>
      <c r="J663" s="137"/>
    </row>
    <row r="664" spans="1:10" ht="15" customHeight="1">
      <c r="A664" s="143"/>
      <c r="B664" s="143"/>
      <c r="C664" s="149"/>
      <c r="D664" s="149"/>
      <c r="E664" s="8"/>
      <c r="F664" s="149"/>
      <c r="G664" s="149"/>
      <c r="H664" s="143"/>
      <c r="I664" s="137"/>
      <c r="J664" s="137"/>
    </row>
    <row r="665" spans="1:10" ht="15" customHeight="1">
      <c r="A665" s="143"/>
      <c r="B665" s="143"/>
      <c r="C665" s="149"/>
      <c r="D665" s="149"/>
      <c r="E665" s="8"/>
      <c r="F665" s="149"/>
      <c r="G665" s="149"/>
      <c r="H665" s="143"/>
      <c r="I665" s="137"/>
      <c r="J665" s="137"/>
    </row>
    <row r="666" spans="1:10" ht="15" customHeight="1">
      <c r="A666" s="143"/>
      <c r="B666" s="143"/>
      <c r="C666" s="149"/>
      <c r="D666" s="149"/>
      <c r="E666" s="8"/>
      <c r="F666" s="149"/>
      <c r="G666" s="149"/>
      <c r="H666" s="143"/>
      <c r="I666" s="137"/>
      <c r="J666" s="137"/>
    </row>
    <row r="667" spans="1:10" ht="15" customHeight="1">
      <c r="A667" s="143"/>
      <c r="B667" s="143"/>
      <c r="C667" s="149"/>
      <c r="D667" s="149"/>
      <c r="E667" s="8"/>
      <c r="F667" s="149"/>
      <c r="G667" s="149"/>
      <c r="H667" s="143"/>
      <c r="I667" s="137"/>
      <c r="J667" s="137"/>
    </row>
    <row r="668" spans="1:10" ht="15" customHeight="1">
      <c r="A668" s="143"/>
      <c r="B668" s="143"/>
      <c r="C668" s="149"/>
      <c r="D668" s="149"/>
      <c r="E668" s="8"/>
      <c r="F668" s="149"/>
      <c r="G668" s="149"/>
      <c r="H668" s="143"/>
      <c r="I668" s="137"/>
      <c r="J668" s="137"/>
    </row>
    <row r="669" spans="1:10" ht="15" customHeight="1">
      <c r="A669" s="143"/>
      <c r="B669" s="143"/>
      <c r="C669" s="149"/>
      <c r="D669" s="149"/>
      <c r="E669" s="8"/>
      <c r="F669" s="149"/>
      <c r="G669" s="149"/>
      <c r="H669" s="143"/>
      <c r="I669" s="137"/>
      <c r="J669" s="137"/>
    </row>
    <row r="670" spans="1:10" ht="15" customHeight="1">
      <c r="A670" s="143"/>
      <c r="B670" s="143"/>
      <c r="C670" s="149"/>
      <c r="D670" s="149"/>
      <c r="E670" s="8"/>
      <c r="F670" s="149"/>
      <c r="G670" s="149"/>
      <c r="H670" s="143"/>
      <c r="I670" s="137"/>
      <c r="J670" s="137"/>
    </row>
    <row r="671" spans="1:10" ht="15" customHeight="1">
      <c r="A671" s="143"/>
      <c r="B671" s="143"/>
      <c r="C671" s="149"/>
      <c r="D671" s="149"/>
      <c r="E671" s="8"/>
      <c r="F671" s="149"/>
      <c r="G671" s="149"/>
      <c r="H671" s="143"/>
      <c r="I671" s="137"/>
      <c r="J671" s="137"/>
    </row>
    <row r="672" spans="1:10" ht="15" customHeight="1">
      <c r="A672" s="143"/>
      <c r="B672" s="143"/>
      <c r="C672" s="149"/>
      <c r="D672" s="149"/>
      <c r="E672" s="8"/>
      <c r="F672" s="149"/>
      <c r="G672" s="149"/>
      <c r="H672" s="143"/>
      <c r="I672" s="137"/>
      <c r="J672" s="137"/>
    </row>
    <row r="673" spans="1:10" ht="15" customHeight="1">
      <c r="A673" s="143"/>
      <c r="B673" s="143"/>
      <c r="C673" s="149"/>
      <c r="D673" s="149"/>
      <c r="E673" s="8"/>
      <c r="F673" s="149"/>
      <c r="G673" s="149"/>
      <c r="H673" s="143"/>
      <c r="I673" s="137"/>
      <c r="J673" s="137"/>
    </row>
    <row r="674" spans="1:10" ht="15" customHeight="1">
      <c r="A674" s="143"/>
      <c r="B674" s="143"/>
      <c r="C674" s="149"/>
      <c r="D674" s="149"/>
      <c r="E674" s="8"/>
      <c r="F674" s="149"/>
      <c r="G674" s="149"/>
      <c r="H674" s="143"/>
      <c r="I674" s="137"/>
      <c r="J674" s="137"/>
    </row>
    <row r="675" spans="1:10" ht="15" customHeight="1">
      <c r="A675" s="143"/>
      <c r="B675" s="143"/>
      <c r="C675" s="149"/>
      <c r="D675" s="149"/>
      <c r="E675" s="8"/>
      <c r="F675" s="149"/>
      <c r="G675" s="149"/>
      <c r="H675" s="143"/>
      <c r="I675" s="137"/>
      <c r="J675" s="137"/>
    </row>
    <row r="676" spans="1:10" ht="15" customHeight="1">
      <c r="A676" s="143"/>
      <c r="B676" s="143"/>
      <c r="C676" s="149"/>
      <c r="D676" s="149"/>
      <c r="E676" s="8"/>
      <c r="F676" s="149"/>
      <c r="G676" s="149"/>
      <c r="H676" s="143"/>
      <c r="I676" s="137"/>
      <c r="J676" s="137"/>
    </row>
    <row r="677" spans="1:10" ht="15" customHeight="1">
      <c r="A677" s="143"/>
      <c r="B677" s="143"/>
      <c r="C677" s="149"/>
      <c r="D677" s="149"/>
      <c r="E677" s="8"/>
      <c r="F677" s="149"/>
      <c r="G677" s="149"/>
      <c r="H677" s="143"/>
      <c r="I677" s="137"/>
      <c r="J677" s="137"/>
    </row>
    <row r="678" spans="1:10" ht="15" customHeight="1">
      <c r="A678" s="143"/>
      <c r="B678" s="143"/>
      <c r="C678" s="149"/>
      <c r="D678" s="149"/>
      <c r="E678" s="8"/>
      <c r="F678" s="149"/>
      <c r="G678" s="149"/>
      <c r="H678" s="143"/>
      <c r="I678" s="137"/>
      <c r="J678" s="137"/>
    </row>
    <row r="679" spans="1:10" ht="15" customHeight="1">
      <c r="A679" s="143"/>
      <c r="B679" s="143"/>
      <c r="C679" s="149"/>
      <c r="D679" s="149"/>
      <c r="E679" s="8"/>
      <c r="F679" s="149"/>
      <c r="G679" s="149"/>
      <c r="H679" s="143"/>
      <c r="I679" s="137"/>
      <c r="J679" s="137"/>
    </row>
    <row r="680" spans="1:10" ht="15" customHeight="1">
      <c r="A680" s="143"/>
      <c r="B680" s="143"/>
      <c r="C680" s="149"/>
      <c r="D680" s="149"/>
      <c r="E680" s="8"/>
      <c r="F680" s="149"/>
      <c r="G680" s="149"/>
      <c r="H680" s="143"/>
      <c r="I680" s="137"/>
      <c r="J680" s="137"/>
    </row>
    <row r="681" spans="1:10" ht="15" customHeight="1">
      <c r="A681" s="143"/>
      <c r="B681" s="143"/>
      <c r="C681" s="149"/>
      <c r="D681" s="149"/>
      <c r="E681" s="8"/>
      <c r="F681" s="149"/>
      <c r="G681" s="149"/>
      <c r="H681" s="143"/>
      <c r="I681" s="137"/>
      <c r="J681" s="137"/>
    </row>
    <row r="682" spans="1:10" ht="15" customHeight="1">
      <c r="A682" s="143"/>
      <c r="B682" s="143"/>
      <c r="C682" s="149"/>
      <c r="D682" s="149"/>
      <c r="E682" s="8"/>
      <c r="F682" s="149"/>
      <c r="G682" s="149"/>
      <c r="H682" s="143"/>
      <c r="I682" s="137"/>
      <c r="J682" s="137"/>
    </row>
    <row r="683" spans="1:10" ht="15" customHeight="1">
      <c r="A683" s="143"/>
      <c r="B683" s="143"/>
      <c r="C683" s="149"/>
      <c r="D683" s="149"/>
      <c r="E683" s="8"/>
      <c r="F683" s="149"/>
      <c r="G683" s="149"/>
      <c r="H683" s="143"/>
      <c r="I683" s="137"/>
      <c r="J683" s="137"/>
    </row>
    <row r="684" spans="1:10" ht="15" customHeight="1">
      <c r="A684" s="143"/>
      <c r="B684" s="143"/>
      <c r="C684" s="149"/>
      <c r="D684" s="149"/>
      <c r="E684" s="8"/>
      <c r="F684" s="149"/>
      <c r="G684" s="149"/>
      <c r="H684" s="143"/>
      <c r="I684" s="137"/>
      <c r="J684" s="137"/>
    </row>
    <row r="685" spans="1:10" ht="15" customHeight="1">
      <c r="A685" s="143"/>
      <c r="B685" s="143"/>
      <c r="C685" s="149"/>
      <c r="D685" s="149"/>
      <c r="E685" s="8"/>
      <c r="F685" s="149"/>
      <c r="G685" s="149"/>
      <c r="H685" s="143"/>
      <c r="I685" s="137"/>
      <c r="J685" s="137"/>
    </row>
    <row r="686" spans="1:10" ht="15" customHeight="1">
      <c r="A686" s="143"/>
      <c r="B686" s="143"/>
      <c r="C686" s="149"/>
      <c r="D686" s="149"/>
      <c r="E686" s="8"/>
      <c r="F686" s="149"/>
      <c r="G686" s="149"/>
      <c r="H686" s="143"/>
      <c r="I686" s="137"/>
      <c r="J686" s="137"/>
    </row>
    <row r="687" spans="1:10" ht="15" customHeight="1">
      <c r="A687" s="143"/>
      <c r="B687" s="143"/>
      <c r="C687" s="149"/>
      <c r="D687" s="149"/>
      <c r="E687" s="8"/>
      <c r="F687" s="149"/>
      <c r="G687" s="149"/>
      <c r="H687" s="143"/>
      <c r="I687" s="137"/>
      <c r="J687" s="137"/>
    </row>
    <row r="688" spans="1:10" ht="15" customHeight="1">
      <c r="A688" s="143"/>
      <c r="B688" s="143"/>
      <c r="C688" s="149"/>
      <c r="D688" s="149"/>
      <c r="E688" s="8"/>
      <c r="F688" s="149"/>
      <c r="G688" s="149"/>
      <c r="H688" s="143"/>
      <c r="I688" s="137"/>
      <c r="J688" s="137"/>
    </row>
    <row r="689" spans="1:10" ht="15" customHeight="1">
      <c r="A689" s="143"/>
      <c r="B689" s="143"/>
      <c r="C689" s="149"/>
      <c r="D689" s="149"/>
      <c r="E689" s="8"/>
      <c r="F689" s="149"/>
      <c r="G689" s="149"/>
      <c r="H689" s="143"/>
      <c r="I689" s="137"/>
      <c r="J689" s="137"/>
    </row>
    <row r="690" spans="1:10" ht="15" customHeight="1">
      <c r="A690" s="143"/>
      <c r="B690" s="143"/>
      <c r="C690" s="149"/>
      <c r="D690" s="149"/>
      <c r="E690" s="8"/>
      <c r="F690" s="149"/>
      <c r="G690" s="149"/>
      <c r="H690" s="143"/>
      <c r="I690" s="137"/>
      <c r="J690" s="137"/>
    </row>
    <row r="691" spans="1:10" ht="15" customHeight="1">
      <c r="A691" s="143"/>
      <c r="B691" s="143"/>
      <c r="C691" s="149"/>
      <c r="D691" s="149"/>
      <c r="E691" s="8"/>
      <c r="F691" s="149"/>
      <c r="G691" s="149"/>
      <c r="H691" s="143"/>
      <c r="I691" s="137"/>
      <c r="J691" s="137"/>
    </row>
    <row r="692" spans="1:10" ht="15" customHeight="1">
      <c r="A692" s="143"/>
      <c r="B692" s="143"/>
      <c r="C692" s="149"/>
      <c r="D692" s="149"/>
      <c r="E692" s="8"/>
      <c r="F692" s="149"/>
      <c r="G692" s="149"/>
      <c r="H692" s="143"/>
      <c r="I692" s="137"/>
      <c r="J692" s="137"/>
    </row>
    <row r="693" spans="1:10" ht="15" customHeight="1">
      <c r="A693" s="143"/>
      <c r="B693" s="143"/>
      <c r="C693" s="149"/>
      <c r="D693" s="149"/>
      <c r="E693" s="8"/>
      <c r="F693" s="149"/>
      <c r="G693" s="149"/>
      <c r="H693" s="143"/>
      <c r="I693" s="137"/>
      <c r="J693" s="137"/>
    </row>
    <row r="694" spans="1:10" ht="15" customHeight="1">
      <c r="A694" s="143"/>
      <c r="B694" s="143"/>
      <c r="C694" s="149"/>
      <c r="D694" s="149"/>
      <c r="E694" s="8"/>
      <c r="F694" s="149"/>
      <c r="G694" s="149"/>
      <c r="H694" s="143"/>
      <c r="I694" s="137"/>
      <c r="J694" s="137"/>
    </row>
    <row r="695" spans="1:10" ht="15" customHeight="1">
      <c r="A695" s="143"/>
      <c r="B695" s="143"/>
      <c r="C695" s="149"/>
      <c r="D695" s="149"/>
      <c r="E695" s="8"/>
      <c r="F695" s="149"/>
      <c r="G695" s="149"/>
      <c r="H695" s="143"/>
      <c r="I695" s="137"/>
      <c r="J695" s="137"/>
    </row>
    <row r="696" spans="1:10" ht="15" customHeight="1">
      <c r="A696" s="143"/>
      <c r="B696" s="143"/>
      <c r="C696" s="149"/>
      <c r="D696" s="149"/>
      <c r="E696" s="8"/>
      <c r="F696" s="149"/>
      <c r="G696" s="149"/>
      <c r="H696" s="143"/>
      <c r="I696" s="137"/>
      <c r="J696" s="137"/>
    </row>
    <row r="697" spans="1:10" ht="15" customHeight="1">
      <c r="A697" s="143"/>
      <c r="B697" s="143"/>
      <c r="C697" s="149"/>
      <c r="D697" s="149"/>
      <c r="E697" s="8"/>
      <c r="F697" s="149"/>
      <c r="G697" s="149"/>
      <c r="H697" s="143"/>
      <c r="I697" s="137"/>
      <c r="J697" s="137"/>
    </row>
    <row r="698" spans="1:10" ht="15" customHeight="1">
      <c r="A698" s="143"/>
      <c r="B698" s="143"/>
      <c r="C698" s="149"/>
      <c r="D698" s="149"/>
      <c r="E698" s="8"/>
      <c r="F698" s="149"/>
      <c r="G698" s="149"/>
      <c r="H698" s="143"/>
      <c r="I698" s="137"/>
      <c r="J698" s="137"/>
    </row>
    <row r="699" spans="1:10" ht="15" customHeight="1">
      <c r="A699" s="143"/>
      <c r="B699" s="143"/>
      <c r="C699" s="149"/>
      <c r="D699" s="149"/>
      <c r="E699" s="8"/>
      <c r="F699" s="149"/>
      <c r="G699" s="149"/>
      <c r="H699" s="143"/>
      <c r="I699" s="137"/>
      <c r="J699" s="137"/>
    </row>
    <row r="700" spans="1:10" ht="15" customHeight="1">
      <c r="A700" s="143"/>
      <c r="B700" s="143"/>
      <c r="C700" s="149"/>
      <c r="D700" s="149"/>
      <c r="E700" s="8"/>
      <c r="F700" s="149"/>
      <c r="G700" s="149"/>
      <c r="H700" s="143"/>
      <c r="I700" s="137"/>
      <c r="J700" s="137"/>
    </row>
    <row r="701" spans="1:10" ht="15" customHeight="1">
      <c r="A701" s="143"/>
      <c r="B701" s="143"/>
      <c r="C701" s="149"/>
      <c r="D701" s="149"/>
      <c r="E701" s="8"/>
      <c r="F701" s="149"/>
      <c r="G701" s="149"/>
      <c r="H701" s="143"/>
      <c r="I701" s="137"/>
      <c r="J701" s="137"/>
    </row>
    <row r="702" spans="1:10" ht="15" customHeight="1">
      <c r="A702" s="143"/>
      <c r="B702" s="143"/>
      <c r="C702" s="149"/>
      <c r="D702" s="149"/>
      <c r="E702" s="8"/>
      <c r="F702" s="149"/>
      <c r="G702" s="149"/>
      <c r="H702" s="143"/>
      <c r="I702" s="137"/>
      <c r="J702" s="137"/>
    </row>
    <row r="703" spans="1:10" ht="15" customHeight="1">
      <c r="A703" s="143"/>
      <c r="B703" s="143"/>
      <c r="C703" s="149"/>
      <c r="D703" s="149"/>
      <c r="E703" s="8"/>
      <c r="F703" s="149"/>
      <c r="G703" s="149"/>
      <c r="H703" s="143"/>
      <c r="I703" s="137"/>
      <c r="J703" s="137"/>
    </row>
    <row r="704" spans="1:10" ht="15" customHeight="1">
      <c r="A704" s="143"/>
      <c r="B704" s="143"/>
      <c r="C704" s="149"/>
      <c r="D704" s="149"/>
      <c r="E704" s="8"/>
      <c r="F704" s="149"/>
      <c r="G704" s="149"/>
      <c r="H704" s="143"/>
      <c r="I704" s="137"/>
      <c r="J704" s="137"/>
    </row>
    <row r="705" spans="1:10" ht="15" customHeight="1">
      <c r="A705" s="143"/>
      <c r="B705" s="143"/>
      <c r="C705" s="149"/>
      <c r="D705" s="149"/>
      <c r="E705" s="8"/>
      <c r="F705" s="149"/>
      <c r="G705" s="149"/>
      <c r="H705" s="143"/>
      <c r="I705" s="137"/>
      <c r="J705" s="137"/>
    </row>
    <row r="706" spans="1:10" ht="15" customHeight="1">
      <c r="A706" s="143"/>
      <c r="B706" s="143"/>
      <c r="C706" s="149"/>
      <c r="D706" s="149"/>
      <c r="E706" s="8"/>
      <c r="F706" s="149"/>
      <c r="G706" s="149"/>
      <c r="H706" s="143"/>
      <c r="I706" s="137"/>
      <c r="J706" s="137"/>
    </row>
    <row r="707" spans="1:10" ht="15" customHeight="1">
      <c r="A707" s="143"/>
      <c r="B707" s="143"/>
      <c r="C707" s="149"/>
      <c r="D707" s="149"/>
      <c r="E707" s="8"/>
      <c r="F707" s="149"/>
      <c r="G707" s="149"/>
      <c r="H707" s="143"/>
      <c r="I707" s="137"/>
      <c r="J707" s="137"/>
    </row>
    <row r="708" spans="1:10" ht="15" customHeight="1">
      <c r="A708" s="143"/>
      <c r="B708" s="143"/>
      <c r="C708" s="149"/>
      <c r="D708" s="149"/>
      <c r="E708" s="8"/>
      <c r="F708" s="149"/>
      <c r="G708" s="149"/>
      <c r="H708" s="143"/>
      <c r="I708" s="137"/>
      <c r="J708" s="137"/>
    </row>
    <row r="709" spans="1:10" ht="15" customHeight="1">
      <c r="A709" s="143"/>
      <c r="B709" s="143"/>
      <c r="C709" s="149"/>
      <c r="D709" s="149"/>
      <c r="E709" s="8"/>
      <c r="F709" s="149"/>
      <c r="G709" s="149"/>
      <c r="H709" s="143"/>
      <c r="I709" s="137"/>
      <c r="J709" s="137"/>
    </row>
    <row r="710" spans="1:10" ht="15" customHeight="1">
      <c r="A710" s="143"/>
      <c r="B710" s="143"/>
      <c r="C710" s="149"/>
      <c r="D710" s="149"/>
      <c r="E710" s="8"/>
      <c r="F710" s="149"/>
      <c r="G710" s="149"/>
      <c r="H710" s="143"/>
      <c r="I710" s="137"/>
      <c r="J710" s="137"/>
    </row>
    <row r="711" spans="1:10" ht="15" customHeight="1">
      <c r="A711" s="143"/>
      <c r="B711" s="143"/>
      <c r="C711" s="149"/>
      <c r="D711" s="149"/>
      <c r="E711" s="8"/>
      <c r="F711" s="149"/>
      <c r="G711" s="149"/>
      <c r="H711" s="143"/>
      <c r="I711" s="137"/>
      <c r="J711" s="137"/>
    </row>
    <row r="712" spans="1:10" ht="15" customHeight="1">
      <c r="A712" s="143"/>
      <c r="B712" s="143"/>
      <c r="C712" s="149"/>
      <c r="D712" s="149"/>
      <c r="E712" s="8"/>
      <c r="F712" s="149"/>
      <c r="G712" s="149"/>
      <c r="H712" s="143"/>
      <c r="I712" s="137"/>
      <c r="J712" s="137"/>
    </row>
    <row r="713" spans="1:10" ht="15" customHeight="1">
      <c r="A713" s="143"/>
      <c r="B713" s="143"/>
      <c r="C713" s="149"/>
      <c r="D713" s="149"/>
      <c r="E713" s="8"/>
      <c r="F713" s="149"/>
      <c r="G713" s="149"/>
      <c r="H713" s="143"/>
      <c r="I713" s="137"/>
      <c r="J713" s="137"/>
    </row>
    <row r="714" spans="1:10" ht="15" customHeight="1">
      <c r="A714" s="143"/>
      <c r="B714" s="143"/>
      <c r="C714" s="149"/>
      <c r="D714" s="149"/>
      <c r="E714" s="8"/>
      <c r="F714" s="149"/>
      <c r="G714" s="149"/>
      <c r="H714" s="143"/>
      <c r="I714" s="137"/>
      <c r="J714" s="137"/>
    </row>
    <row r="715" spans="1:10" ht="15" customHeight="1">
      <c r="A715" s="143"/>
      <c r="B715" s="143"/>
      <c r="C715" s="149"/>
      <c r="D715" s="149"/>
      <c r="E715" s="8"/>
      <c r="F715" s="149"/>
      <c r="G715" s="149"/>
      <c r="H715" s="143"/>
      <c r="I715" s="137"/>
      <c r="J715" s="137"/>
    </row>
    <row r="716" spans="1:10" ht="15" customHeight="1">
      <c r="A716" s="143"/>
      <c r="B716" s="143"/>
      <c r="C716" s="149"/>
      <c r="D716" s="149"/>
      <c r="E716" s="8"/>
      <c r="F716" s="149"/>
      <c r="G716" s="149"/>
      <c r="H716" s="143"/>
      <c r="I716" s="137"/>
      <c r="J716" s="137"/>
    </row>
    <row r="717" spans="1:10" ht="15" customHeight="1">
      <c r="A717" s="143"/>
      <c r="B717" s="143"/>
      <c r="C717" s="149"/>
      <c r="D717" s="149"/>
      <c r="E717" s="8"/>
      <c r="F717" s="149"/>
      <c r="G717" s="149"/>
      <c r="H717" s="143"/>
      <c r="I717" s="137"/>
      <c r="J717" s="137"/>
    </row>
    <row r="718" spans="1:10" ht="15" customHeight="1">
      <c r="A718" s="143"/>
      <c r="B718" s="143"/>
      <c r="C718" s="149"/>
      <c r="D718" s="149"/>
      <c r="E718" s="8"/>
      <c r="F718" s="149"/>
      <c r="G718" s="149"/>
      <c r="H718" s="143"/>
      <c r="I718" s="137"/>
      <c r="J718" s="137"/>
    </row>
    <row r="719" spans="1:10" ht="15" customHeight="1">
      <c r="A719" s="143"/>
      <c r="B719" s="143"/>
      <c r="C719" s="149"/>
      <c r="D719" s="149"/>
      <c r="E719" s="8"/>
      <c r="F719" s="149"/>
      <c r="G719" s="149"/>
      <c r="H719" s="143"/>
      <c r="I719" s="137"/>
      <c r="J719" s="137"/>
    </row>
    <row r="720" spans="1:10" ht="15" customHeight="1">
      <c r="A720" s="143"/>
      <c r="B720" s="143"/>
      <c r="C720" s="149"/>
      <c r="D720" s="149"/>
      <c r="E720" s="8"/>
      <c r="F720" s="149"/>
      <c r="G720" s="149"/>
      <c r="H720" s="143"/>
      <c r="I720" s="137"/>
      <c r="J720" s="137"/>
    </row>
    <row r="721" spans="1:10" ht="15" customHeight="1">
      <c r="A721" s="143"/>
      <c r="B721" s="143"/>
      <c r="C721" s="149"/>
      <c r="D721" s="149"/>
      <c r="E721" s="8"/>
      <c r="F721" s="149"/>
      <c r="G721" s="149"/>
      <c r="H721" s="143"/>
      <c r="I721" s="137"/>
      <c r="J721" s="137"/>
    </row>
    <row r="722" spans="1:10" ht="15" customHeight="1">
      <c r="A722" s="143"/>
      <c r="B722" s="143"/>
      <c r="C722" s="149"/>
      <c r="D722" s="149"/>
      <c r="E722" s="8"/>
      <c r="F722" s="149"/>
      <c r="G722" s="149"/>
      <c r="H722" s="143"/>
      <c r="I722" s="137"/>
      <c r="J722" s="137"/>
    </row>
    <row r="723" spans="1:10" ht="15" customHeight="1">
      <c r="A723" s="143"/>
      <c r="B723" s="143"/>
      <c r="C723" s="149"/>
      <c r="D723" s="149"/>
      <c r="E723" s="8"/>
      <c r="F723" s="149"/>
      <c r="G723" s="149"/>
      <c r="H723" s="143"/>
      <c r="I723" s="137"/>
      <c r="J723" s="137"/>
    </row>
    <row r="724" spans="1:10" ht="15" customHeight="1">
      <c r="A724" s="143"/>
      <c r="B724" s="143"/>
      <c r="C724" s="149"/>
      <c r="D724" s="149"/>
      <c r="E724" s="8"/>
      <c r="F724" s="149"/>
      <c r="G724" s="149"/>
      <c r="H724" s="143"/>
      <c r="I724" s="137"/>
      <c r="J724" s="137"/>
    </row>
    <row r="725" spans="1:10" ht="15" customHeight="1">
      <c r="A725" s="143"/>
      <c r="B725" s="143"/>
      <c r="C725" s="149"/>
      <c r="D725" s="149"/>
      <c r="E725" s="8"/>
      <c r="F725" s="149"/>
      <c r="G725" s="149"/>
      <c r="H725" s="143"/>
      <c r="I725" s="137"/>
      <c r="J725" s="137"/>
    </row>
    <row r="726" spans="1:10" ht="15" customHeight="1">
      <c r="A726" s="143"/>
      <c r="B726" s="143"/>
      <c r="C726" s="149"/>
      <c r="D726" s="149"/>
      <c r="E726" s="8"/>
      <c r="F726" s="149"/>
      <c r="G726" s="149"/>
      <c r="H726" s="143"/>
      <c r="I726" s="137"/>
      <c r="J726" s="137"/>
    </row>
    <row r="727" spans="1:10" ht="15" customHeight="1">
      <c r="A727" s="143"/>
      <c r="B727" s="143"/>
      <c r="C727" s="149"/>
      <c r="D727" s="149"/>
      <c r="E727" s="8"/>
      <c r="F727" s="149"/>
      <c r="G727" s="149"/>
      <c r="H727" s="143"/>
      <c r="I727" s="137"/>
      <c r="J727" s="137"/>
    </row>
    <row r="728" spans="1:10" ht="15" customHeight="1">
      <c r="A728" s="143"/>
      <c r="B728" s="143"/>
      <c r="C728" s="149"/>
      <c r="D728" s="149"/>
      <c r="E728" s="8"/>
      <c r="F728" s="149"/>
      <c r="G728" s="149"/>
      <c r="H728" s="143"/>
      <c r="I728" s="137"/>
      <c r="J728" s="137"/>
    </row>
    <row r="729" spans="1:10" ht="15" customHeight="1">
      <c r="A729" s="143"/>
      <c r="B729" s="143"/>
      <c r="C729" s="149"/>
      <c r="D729" s="149"/>
      <c r="E729" s="8"/>
      <c r="F729" s="149"/>
      <c r="G729" s="149"/>
      <c r="H729" s="143"/>
      <c r="I729" s="137"/>
      <c r="J729" s="137"/>
    </row>
    <row r="730" spans="1:10" ht="15" customHeight="1">
      <c r="A730" s="143"/>
      <c r="B730" s="143"/>
      <c r="C730" s="149"/>
      <c r="D730" s="149"/>
      <c r="E730" s="8"/>
      <c r="F730" s="149"/>
      <c r="G730" s="149"/>
      <c r="H730" s="143"/>
      <c r="I730" s="137"/>
      <c r="J730" s="137"/>
    </row>
    <row r="731" spans="1:10" ht="15" customHeight="1">
      <c r="A731" s="143"/>
      <c r="B731" s="143"/>
      <c r="C731" s="149"/>
      <c r="D731" s="149"/>
      <c r="E731" s="8"/>
      <c r="F731" s="149"/>
      <c r="G731" s="149"/>
      <c r="H731" s="143"/>
      <c r="I731" s="137"/>
      <c r="J731" s="137"/>
    </row>
    <row r="732" spans="1:10" ht="15" customHeight="1">
      <c r="A732" s="143"/>
      <c r="B732" s="143"/>
      <c r="C732" s="149"/>
      <c r="D732" s="149"/>
      <c r="E732" s="8"/>
      <c r="F732" s="149"/>
      <c r="G732" s="149"/>
      <c r="H732" s="143"/>
      <c r="I732" s="137"/>
      <c r="J732" s="137"/>
    </row>
    <row r="733" spans="1:10" ht="15" customHeight="1">
      <c r="A733" s="143"/>
      <c r="B733" s="143"/>
      <c r="C733" s="149"/>
      <c r="D733" s="149"/>
      <c r="E733" s="8"/>
      <c r="F733" s="149"/>
      <c r="G733" s="149"/>
      <c r="H733" s="143"/>
      <c r="I733" s="137"/>
      <c r="J733" s="137"/>
    </row>
    <row r="734" spans="1:10" ht="15" customHeight="1">
      <c r="A734" s="143"/>
      <c r="B734" s="143"/>
      <c r="C734" s="149"/>
      <c r="D734" s="149"/>
      <c r="E734" s="8"/>
      <c r="F734" s="149"/>
      <c r="G734" s="149"/>
      <c r="H734" s="143"/>
      <c r="I734" s="137"/>
      <c r="J734" s="137"/>
    </row>
    <row r="735" spans="1:10" ht="15" customHeight="1">
      <c r="A735" s="143"/>
      <c r="B735" s="143"/>
      <c r="C735" s="149"/>
      <c r="D735" s="149"/>
      <c r="E735" s="8"/>
      <c r="F735" s="149"/>
      <c r="G735" s="149"/>
      <c r="H735" s="143"/>
      <c r="I735" s="137"/>
      <c r="J735" s="137"/>
    </row>
    <row r="736" spans="1:10" ht="15" customHeight="1">
      <c r="A736" s="143"/>
      <c r="B736" s="143"/>
      <c r="C736" s="149"/>
      <c r="D736" s="149"/>
      <c r="E736" s="8"/>
      <c r="F736" s="149"/>
      <c r="G736" s="149"/>
      <c r="H736" s="143"/>
      <c r="I736" s="137"/>
      <c r="J736" s="137"/>
    </row>
    <row r="737" spans="1:10" ht="15" customHeight="1">
      <c r="A737" s="143"/>
      <c r="B737" s="143"/>
      <c r="C737" s="149"/>
      <c r="D737" s="149"/>
      <c r="E737" s="8"/>
      <c r="F737" s="149"/>
      <c r="G737" s="149"/>
      <c r="H737" s="143"/>
      <c r="I737" s="137"/>
      <c r="J737" s="137"/>
    </row>
    <row r="738" spans="1:10" ht="15" customHeight="1">
      <c r="A738" s="143"/>
      <c r="B738" s="143"/>
      <c r="C738" s="149"/>
      <c r="D738" s="149"/>
      <c r="E738" s="8"/>
      <c r="F738" s="149"/>
      <c r="G738" s="149"/>
      <c r="H738" s="143"/>
      <c r="I738" s="137"/>
      <c r="J738" s="137"/>
    </row>
    <row r="739" spans="1:10" ht="15" customHeight="1">
      <c r="A739" s="143"/>
      <c r="B739" s="143"/>
      <c r="C739" s="149"/>
      <c r="D739" s="149"/>
      <c r="E739" s="8"/>
      <c r="F739" s="149"/>
      <c r="G739" s="149"/>
      <c r="H739" s="143"/>
      <c r="I739" s="137"/>
      <c r="J739" s="137"/>
    </row>
    <row r="740" spans="1:10" ht="15" customHeight="1">
      <c r="A740" s="143"/>
      <c r="B740" s="143"/>
      <c r="C740" s="149"/>
      <c r="D740" s="149"/>
      <c r="E740" s="8"/>
      <c r="F740" s="149"/>
      <c r="G740" s="149"/>
      <c r="H740" s="143"/>
      <c r="I740" s="137"/>
      <c r="J740" s="137"/>
    </row>
    <row r="741" spans="1:10" ht="15" customHeight="1">
      <c r="A741" s="143"/>
      <c r="B741" s="143"/>
      <c r="C741" s="149"/>
      <c r="D741" s="149"/>
      <c r="E741" s="8"/>
      <c r="F741" s="149"/>
      <c r="G741" s="149"/>
      <c r="H741" s="143"/>
      <c r="I741" s="137"/>
      <c r="J741" s="137"/>
    </row>
    <row r="742" spans="1:10" ht="15" customHeight="1">
      <c r="A742" s="143"/>
      <c r="B742" s="143"/>
      <c r="C742" s="149"/>
      <c r="D742" s="149"/>
      <c r="E742" s="8"/>
      <c r="F742" s="149"/>
      <c r="G742" s="149"/>
      <c r="H742" s="143"/>
      <c r="I742" s="137"/>
      <c r="J742" s="137"/>
    </row>
    <row r="743" spans="1:10" ht="15" customHeight="1">
      <c r="A743" s="143"/>
      <c r="B743" s="143"/>
      <c r="C743" s="149"/>
      <c r="D743" s="149"/>
      <c r="E743" s="8"/>
      <c r="F743" s="149"/>
      <c r="G743" s="149"/>
      <c r="H743" s="143"/>
      <c r="I743" s="137"/>
      <c r="J743" s="137"/>
    </row>
    <row r="744" spans="1:10" ht="15" customHeight="1">
      <c r="A744" s="143"/>
      <c r="B744" s="143"/>
      <c r="C744" s="149"/>
      <c r="D744" s="149"/>
      <c r="E744" s="8"/>
      <c r="F744" s="149"/>
      <c r="G744" s="149"/>
      <c r="H744" s="143"/>
      <c r="I744" s="137"/>
      <c r="J744" s="137"/>
    </row>
    <row r="745" spans="1:10" ht="15" customHeight="1">
      <c r="A745" s="143"/>
      <c r="B745" s="143"/>
      <c r="C745" s="149"/>
      <c r="D745" s="149"/>
      <c r="E745" s="8"/>
      <c r="F745" s="149"/>
      <c r="G745" s="149"/>
      <c r="H745" s="143"/>
      <c r="I745" s="137"/>
      <c r="J745" s="137"/>
    </row>
    <row r="746" spans="1:10" ht="15" customHeight="1">
      <c r="A746" s="143"/>
      <c r="B746" s="143"/>
      <c r="C746" s="149"/>
      <c r="D746" s="149"/>
      <c r="E746" s="8"/>
      <c r="F746" s="149"/>
      <c r="G746" s="149"/>
      <c r="H746" s="143"/>
      <c r="I746" s="137"/>
      <c r="J746" s="137"/>
    </row>
    <row r="747" spans="1:10" ht="15" customHeight="1">
      <c r="A747" s="143"/>
      <c r="B747" s="143"/>
      <c r="C747" s="149"/>
      <c r="D747" s="149"/>
      <c r="E747" s="8"/>
      <c r="F747" s="149"/>
      <c r="G747" s="149"/>
      <c r="H747" s="143"/>
      <c r="I747" s="137"/>
      <c r="J747" s="137"/>
    </row>
    <row r="748" spans="1:10" ht="15" customHeight="1">
      <c r="A748" s="143"/>
      <c r="B748" s="143"/>
      <c r="C748" s="149"/>
      <c r="D748" s="149"/>
      <c r="E748" s="8"/>
      <c r="F748" s="149"/>
      <c r="G748" s="149"/>
      <c r="H748" s="143"/>
      <c r="I748" s="137"/>
      <c r="J748" s="137"/>
    </row>
    <row r="749" spans="1:10" ht="15" customHeight="1">
      <c r="A749" s="143"/>
      <c r="B749" s="143"/>
      <c r="C749" s="149"/>
      <c r="D749" s="149"/>
      <c r="E749" s="8"/>
      <c r="F749" s="149"/>
      <c r="G749" s="149"/>
      <c r="H749" s="143"/>
      <c r="I749" s="137"/>
      <c r="J749" s="137"/>
    </row>
    <row r="750" spans="1:10" ht="15" customHeight="1">
      <c r="A750" s="143"/>
      <c r="B750" s="143"/>
      <c r="C750" s="149"/>
      <c r="D750" s="149"/>
      <c r="E750" s="8"/>
      <c r="F750" s="149"/>
      <c r="G750" s="149"/>
      <c r="H750" s="143"/>
      <c r="I750" s="137"/>
      <c r="J750" s="137"/>
    </row>
    <row r="751" spans="1:10" ht="15" customHeight="1">
      <c r="A751" s="143"/>
      <c r="B751" s="143"/>
      <c r="C751" s="149"/>
      <c r="D751" s="149"/>
      <c r="E751" s="8"/>
      <c r="F751" s="149"/>
      <c r="G751" s="149"/>
      <c r="H751" s="143"/>
      <c r="I751" s="137"/>
      <c r="J751" s="137"/>
    </row>
    <row r="752" spans="1:10" ht="15" customHeight="1">
      <c r="A752" s="143"/>
      <c r="B752" s="143"/>
      <c r="C752" s="149"/>
      <c r="D752" s="149"/>
      <c r="E752" s="8"/>
      <c r="F752" s="149"/>
      <c r="G752" s="149"/>
      <c r="H752" s="143"/>
      <c r="I752" s="137"/>
      <c r="J752" s="137"/>
    </row>
    <row r="753" spans="1:10" ht="15" customHeight="1">
      <c r="A753" s="143"/>
      <c r="B753" s="143"/>
      <c r="C753" s="149"/>
      <c r="D753" s="149"/>
      <c r="E753" s="8"/>
      <c r="F753" s="149"/>
      <c r="G753" s="149"/>
      <c r="H753" s="143"/>
      <c r="I753" s="137"/>
      <c r="J753" s="137"/>
    </row>
    <row r="754" spans="1:10" ht="15" customHeight="1">
      <c r="A754" s="143"/>
      <c r="B754" s="143"/>
      <c r="C754" s="149"/>
      <c r="D754" s="149"/>
      <c r="E754" s="8"/>
      <c r="F754" s="149"/>
      <c r="G754" s="149"/>
      <c r="H754" s="143"/>
      <c r="I754" s="137"/>
      <c r="J754" s="137"/>
    </row>
    <row r="755" spans="1:10" ht="15" customHeight="1">
      <c r="A755" s="143"/>
      <c r="B755" s="143"/>
      <c r="C755" s="149"/>
      <c r="D755" s="149"/>
      <c r="E755" s="8"/>
      <c r="F755" s="149"/>
      <c r="G755" s="149"/>
      <c r="H755" s="143"/>
      <c r="I755" s="137"/>
      <c r="J755" s="137"/>
    </row>
    <row r="756" spans="1:10" ht="15" customHeight="1">
      <c r="A756" s="143"/>
      <c r="B756" s="143"/>
      <c r="C756" s="149"/>
      <c r="D756" s="149"/>
      <c r="E756" s="8"/>
      <c r="F756" s="149"/>
      <c r="G756" s="149"/>
      <c r="H756" s="143"/>
      <c r="I756" s="137"/>
      <c r="J756" s="137"/>
    </row>
    <row r="757" spans="1:10" ht="15" customHeight="1">
      <c r="A757" s="143"/>
      <c r="B757" s="143"/>
      <c r="C757" s="149"/>
      <c r="D757" s="149"/>
      <c r="E757" s="8"/>
      <c r="F757" s="149"/>
      <c r="G757" s="149"/>
      <c r="H757" s="143"/>
      <c r="I757" s="137"/>
      <c r="J757" s="137"/>
    </row>
    <row r="758" spans="1:10" ht="15" customHeight="1">
      <c r="A758" s="143"/>
      <c r="B758" s="143"/>
      <c r="C758" s="149"/>
      <c r="D758" s="149"/>
      <c r="E758" s="8"/>
      <c r="F758" s="149"/>
      <c r="G758" s="149"/>
      <c r="H758" s="143"/>
      <c r="I758" s="137"/>
      <c r="J758" s="137"/>
    </row>
    <row r="759" spans="1:10" ht="15" customHeight="1">
      <c r="A759" s="143"/>
      <c r="B759" s="143"/>
      <c r="C759" s="149"/>
      <c r="D759" s="149"/>
      <c r="E759" s="8"/>
      <c r="F759" s="149"/>
      <c r="G759" s="149"/>
      <c r="H759" s="143"/>
      <c r="I759" s="137"/>
      <c r="J759" s="137"/>
    </row>
    <row r="760" spans="1:10" ht="15" customHeight="1">
      <c r="A760" s="143"/>
      <c r="B760" s="143"/>
      <c r="C760" s="149"/>
      <c r="D760" s="149"/>
      <c r="E760" s="8"/>
      <c r="F760" s="149"/>
      <c r="G760" s="149"/>
      <c r="H760" s="143"/>
      <c r="I760" s="137"/>
      <c r="J760" s="137"/>
    </row>
    <row r="761" spans="1:10" ht="15" customHeight="1">
      <c r="A761" s="143"/>
      <c r="B761" s="143"/>
      <c r="C761" s="149"/>
      <c r="D761" s="149"/>
      <c r="E761" s="8"/>
      <c r="F761" s="149"/>
      <c r="G761" s="149"/>
      <c r="H761" s="143"/>
      <c r="I761" s="137"/>
      <c r="J761" s="137"/>
    </row>
    <row r="762" spans="1:10" ht="15" customHeight="1">
      <c r="A762" s="143"/>
      <c r="B762" s="143"/>
      <c r="C762" s="149"/>
      <c r="D762" s="149"/>
      <c r="E762" s="8"/>
      <c r="F762" s="149"/>
      <c r="G762" s="149"/>
      <c r="H762" s="143"/>
      <c r="I762" s="137"/>
      <c r="J762" s="137"/>
    </row>
    <row r="763" spans="1:10" ht="15" customHeight="1">
      <c r="A763" s="143"/>
      <c r="B763" s="143"/>
      <c r="C763" s="149"/>
      <c r="D763" s="149"/>
      <c r="E763" s="8"/>
      <c r="F763" s="149"/>
      <c r="G763" s="149"/>
      <c r="H763" s="143"/>
      <c r="I763" s="137"/>
      <c r="J763" s="137"/>
    </row>
    <row r="764" spans="1:10" ht="15" customHeight="1">
      <c r="A764" s="143"/>
      <c r="B764" s="143"/>
      <c r="C764" s="149"/>
      <c r="D764" s="149"/>
      <c r="E764" s="8"/>
      <c r="F764" s="149"/>
      <c r="G764" s="149"/>
      <c r="H764" s="143"/>
      <c r="I764" s="137"/>
      <c r="J764" s="137"/>
    </row>
    <row r="765" spans="1:10" ht="15" customHeight="1">
      <c r="A765" s="143"/>
      <c r="B765" s="143"/>
      <c r="C765" s="149"/>
      <c r="D765" s="149"/>
      <c r="E765" s="8"/>
      <c r="F765" s="149"/>
      <c r="G765" s="149"/>
      <c r="H765" s="143"/>
      <c r="I765" s="137"/>
      <c r="J765" s="137"/>
    </row>
    <row r="766" spans="1:10" ht="15" customHeight="1">
      <c r="A766" s="143"/>
      <c r="B766" s="143"/>
      <c r="C766" s="149"/>
      <c r="D766" s="149"/>
      <c r="E766" s="8"/>
      <c r="F766" s="149"/>
      <c r="G766" s="149"/>
      <c r="H766" s="143"/>
      <c r="I766" s="137"/>
      <c r="J766" s="137"/>
    </row>
    <row r="767" spans="1:10" ht="15" customHeight="1">
      <c r="A767" s="143"/>
      <c r="B767" s="143"/>
      <c r="C767" s="149"/>
      <c r="D767" s="149"/>
      <c r="E767" s="8"/>
      <c r="F767" s="149"/>
      <c r="G767" s="149"/>
      <c r="H767" s="143"/>
      <c r="I767" s="137"/>
      <c r="J767" s="137"/>
    </row>
    <row r="768" spans="1:10" ht="15" customHeight="1">
      <c r="A768" s="143"/>
      <c r="B768" s="143"/>
      <c r="C768" s="149"/>
      <c r="D768" s="149"/>
      <c r="E768" s="8"/>
      <c r="F768" s="149"/>
      <c r="G768" s="149"/>
      <c r="H768" s="143"/>
      <c r="I768" s="137"/>
      <c r="J768" s="137"/>
    </row>
    <row r="769" spans="1:10" ht="15" customHeight="1">
      <c r="A769" s="143"/>
      <c r="B769" s="143"/>
      <c r="C769" s="149"/>
      <c r="D769" s="149"/>
      <c r="E769" s="8"/>
      <c r="F769" s="149"/>
      <c r="G769" s="149"/>
      <c r="H769" s="143"/>
      <c r="I769" s="137"/>
      <c r="J769" s="137"/>
    </row>
    <row r="770" spans="1:10" ht="15" customHeight="1">
      <c r="A770" s="143"/>
      <c r="B770" s="143"/>
      <c r="C770" s="149"/>
      <c r="D770" s="149"/>
      <c r="E770" s="8"/>
      <c r="F770" s="149"/>
      <c r="G770" s="149"/>
      <c r="H770" s="143"/>
      <c r="I770" s="137"/>
      <c r="J770" s="137"/>
    </row>
    <row r="771" spans="1:10" ht="15" customHeight="1">
      <c r="A771" s="143"/>
      <c r="B771" s="143"/>
      <c r="C771" s="149"/>
      <c r="D771" s="149"/>
      <c r="E771" s="8"/>
      <c r="F771" s="149"/>
      <c r="G771" s="149"/>
      <c r="H771" s="143"/>
      <c r="I771" s="137"/>
      <c r="J771" s="137"/>
    </row>
    <row r="772" spans="1:10" ht="15" customHeight="1">
      <c r="A772" s="143"/>
      <c r="B772" s="143"/>
      <c r="C772" s="149"/>
      <c r="D772" s="149"/>
      <c r="E772" s="8"/>
      <c r="F772" s="149"/>
      <c r="G772" s="149"/>
      <c r="H772" s="143"/>
      <c r="I772" s="137"/>
      <c r="J772" s="137"/>
    </row>
    <row r="773" spans="1:10" ht="15" customHeight="1">
      <c r="A773" s="143"/>
      <c r="B773" s="143"/>
      <c r="C773" s="149"/>
      <c r="D773" s="149"/>
      <c r="E773" s="8"/>
      <c r="F773" s="149"/>
      <c r="G773" s="149"/>
      <c r="H773" s="143"/>
      <c r="I773" s="137"/>
      <c r="J773" s="137"/>
    </row>
    <row r="774" spans="1:10" ht="15" customHeight="1">
      <c r="A774" s="143"/>
      <c r="B774" s="143"/>
      <c r="C774" s="149"/>
      <c r="D774" s="149"/>
      <c r="E774" s="8"/>
      <c r="F774" s="149"/>
      <c r="G774" s="149"/>
      <c r="H774" s="143"/>
      <c r="I774" s="137"/>
      <c r="J774" s="137"/>
    </row>
    <row r="775" spans="1:10" ht="15" customHeight="1">
      <c r="A775" s="143"/>
      <c r="B775" s="143"/>
      <c r="C775" s="149"/>
      <c r="D775" s="149"/>
      <c r="E775" s="8"/>
      <c r="F775" s="149"/>
      <c r="G775" s="149"/>
      <c r="H775" s="143"/>
      <c r="I775" s="137"/>
      <c r="J775" s="137"/>
    </row>
    <row r="776" spans="1:10" ht="15" customHeight="1">
      <c r="A776" s="143"/>
      <c r="B776" s="143"/>
      <c r="C776" s="149"/>
      <c r="D776" s="149"/>
      <c r="E776" s="8"/>
      <c r="F776" s="149"/>
      <c r="G776" s="149"/>
      <c r="H776" s="143"/>
      <c r="I776" s="137"/>
      <c r="J776" s="137"/>
    </row>
    <row r="777" spans="1:10" ht="15" customHeight="1">
      <c r="A777" s="143"/>
      <c r="B777" s="143"/>
      <c r="C777" s="149"/>
      <c r="D777" s="149"/>
      <c r="E777" s="8"/>
      <c r="F777" s="149"/>
      <c r="G777" s="149"/>
      <c r="H777" s="143"/>
      <c r="I777" s="137"/>
      <c r="J777" s="137"/>
    </row>
    <row r="778" spans="1:10" ht="15" customHeight="1">
      <c r="A778" s="143"/>
      <c r="B778" s="143"/>
      <c r="C778" s="149"/>
      <c r="D778" s="149"/>
      <c r="E778" s="8"/>
      <c r="F778" s="149"/>
      <c r="G778" s="149"/>
      <c r="H778" s="143"/>
      <c r="I778" s="137"/>
      <c r="J778" s="137"/>
    </row>
    <row r="779" spans="1:10" ht="15" customHeight="1">
      <c r="A779" s="143"/>
      <c r="B779" s="143"/>
      <c r="C779" s="149"/>
      <c r="D779" s="149"/>
      <c r="E779" s="8"/>
      <c r="F779" s="149"/>
      <c r="G779" s="149"/>
      <c r="H779" s="143"/>
      <c r="I779" s="137"/>
      <c r="J779" s="137"/>
    </row>
    <row r="780" spans="1:10" ht="15" customHeight="1">
      <c r="A780" s="143"/>
      <c r="B780" s="143"/>
      <c r="C780" s="149"/>
      <c r="D780" s="149"/>
      <c r="E780" s="8"/>
      <c r="F780" s="149"/>
      <c r="G780" s="149"/>
      <c r="H780" s="143"/>
      <c r="I780" s="137"/>
      <c r="J780" s="137"/>
    </row>
    <row r="781" spans="1:10" ht="15" customHeight="1">
      <c r="A781" s="143"/>
      <c r="B781" s="143"/>
      <c r="C781" s="149"/>
      <c r="D781" s="149"/>
      <c r="E781" s="8"/>
      <c r="F781" s="149"/>
      <c r="G781" s="149"/>
      <c r="H781" s="143"/>
      <c r="I781" s="137"/>
      <c r="J781" s="137"/>
    </row>
    <row r="782" spans="1:10" ht="15" customHeight="1">
      <c r="A782" s="143"/>
      <c r="B782" s="143"/>
      <c r="C782" s="149"/>
      <c r="D782" s="149"/>
      <c r="E782" s="8"/>
      <c r="F782" s="149"/>
      <c r="G782" s="149"/>
      <c r="H782" s="143"/>
      <c r="I782" s="137"/>
      <c r="J782" s="137"/>
    </row>
    <row r="783" spans="1:10" ht="15" customHeight="1">
      <c r="A783" s="143"/>
      <c r="B783" s="143"/>
      <c r="C783" s="149"/>
      <c r="D783" s="149"/>
      <c r="E783" s="8"/>
      <c r="F783" s="149"/>
      <c r="G783" s="149"/>
      <c r="H783" s="143"/>
      <c r="I783" s="137"/>
      <c r="J783" s="137"/>
    </row>
    <row r="784" spans="1:10" ht="15" customHeight="1">
      <c r="A784" s="143"/>
      <c r="B784" s="143"/>
      <c r="C784" s="149"/>
      <c r="D784" s="149"/>
      <c r="E784" s="8"/>
      <c r="F784" s="149"/>
      <c r="G784" s="149"/>
      <c r="H784" s="143"/>
      <c r="I784" s="137"/>
      <c r="J784" s="137"/>
    </row>
    <row r="785" spans="1:10" ht="15" customHeight="1">
      <c r="A785" s="143"/>
      <c r="B785" s="143"/>
      <c r="C785" s="149"/>
      <c r="D785" s="149"/>
      <c r="E785" s="8"/>
      <c r="F785" s="149"/>
      <c r="G785" s="149"/>
      <c r="H785" s="143"/>
      <c r="I785" s="137"/>
      <c r="J785" s="137"/>
    </row>
    <row r="786" spans="1:10" ht="15" customHeight="1">
      <c r="A786" s="143"/>
      <c r="B786" s="143"/>
      <c r="C786" s="149"/>
      <c r="D786" s="149"/>
      <c r="E786" s="8"/>
      <c r="F786" s="149"/>
      <c r="G786" s="149"/>
      <c r="H786" s="143"/>
      <c r="I786" s="137"/>
      <c r="J786" s="137"/>
    </row>
    <row r="787" spans="1:10" ht="15" customHeight="1">
      <c r="A787" s="143"/>
      <c r="B787" s="143"/>
      <c r="C787" s="149"/>
      <c r="D787" s="149"/>
      <c r="E787" s="8"/>
      <c r="F787" s="149"/>
      <c r="G787" s="149"/>
      <c r="H787" s="143"/>
      <c r="I787" s="137"/>
      <c r="J787" s="137"/>
    </row>
    <row r="788" spans="1:10" ht="15" customHeight="1">
      <c r="A788" s="143"/>
      <c r="B788" s="143"/>
      <c r="C788" s="149"/>
      <c r="D788" s="149"/>
      <c r="E788" s="8"/>
      <c r="F788" s="149"/>
      <c r="G788" s="149"/>
      <c r="H788" s="143"/>
      <c r="I788" s="137"/>
      <c r="J788" s="137"/>
    </row>
    <row r="789" spans="1:10" ht="15" customHeight="1">
      <c r="A789" s="143"/>
      <c r="B789" s="143"/>
      <c r="C789" s="149"/>
      <c r="D789" s="149"/>
      <c r="E789" s="8"/>
      <c r="F789" s="149"/>
      <c r="G789" s="149"/>
      <c r="H789" s="143"/>
      <c r="I789" s="137"/>
      <c r="J789" s="137"/>
    </row>
    <row r="790" spans="1:10" ht="15" customHeight="1">
      <c r="A790" s="143"/>
      <c r="B790" s="143"/>
      <c r="C790" s="149"/>
      <c r="D790" s="149"/>
      <c r="E790" s="8"/>
      <c r="F790" s="149"/>
      <c r="G790" s="149"/>
      <c r="H790" s="143"/>
      <c r="I790" s="137"/>
      <c r="J790" s="137"/>
    </row>
    <row r="791" spans="1:10" ht="15" customHeight="1">
      <c r="A791" s="143"/>
      <c r="B791" s="143"/>
      <c r="C791" s="149"/>
      <c r="D791" s="149"/>
      <c r="E791" s="8"/>
      <c r="F791" s="149"/>
      <c r="G791" s="149"/>
      <c r="H791" s="143"/>
      <c r="I791" s="137"/>
      <c r="J791" s="137"/>
    </row>
    <row r="792" spans="1:10" ht="15" customHeight="1">
      <c r="A792" s="143"/>
      <c r="B792" s="143"/>
      <c r="C792" s="149"/>
      <c r="D792" s="149"/>
      <c r="E792" s="8"/>
      <c r="F792" s="149"/>
      <c r="G792" s="149"/>
      <c r="H792" s="143"/>
      <c r="I792" s="137"/>
      <c r="J792" s="137"/>
    </row>
    <row r="793" spans="1:10" ht="15" customHeight="1">
      <c r="A793" s="143"/>
      <c r="B793" s="143"/>
      <c r="C793" s="149"/>
      <c r="D793" s="149"/>
      <c r="E793" s="8"/>
      <c r="F793" s="149"/>
      <c r="G793" s="149"/>
      <c r="H793" s="143"/>
      <c r="I793" s="137"/>
      <c r="J793" s="137"/>
    </row>
    <row r="794" spans="1:10" ht="15" customHeight="1">
      <c r="A794" s="143"/>
      <c r="B794" s="143"/>
      <c r="C794" s="149"/>
      <c r="D794" s="149"/>
      <c r="E794" s="8"/>
      <c r="F794" s="149"/>
      <c r="G794" s="149"/>
      <c r="H794" s="143"/>
      <c r="I794" s="137"/>
      <c r="J794" s="137"/>
    </row>
    <row r="795" spans="1:10" ht="15" customHeight="1">
      <c r="A795" s="143"/>
      <c r="B795" s="143"/>
      <c r="C795" s="149"/>
      <c r="D795" s="149"/>
      <c r="E795" s="8"/>
      <c r="F795" s="149"/>
      <c r="G795" s="149"/>
      <c r="H795" s="143"/>
      <c r="I795" s="137"/>
      <c r="J795" s="137"/>
    </row>
    <row r="796" spans="1:10" ht="15" customHeight="1">
      <c r="A796" s="143"/>
      <c r="B796" s="143"/>
      <c r="C796" s="149"/>
      <c r="D796" s="149"/>
      <c r="E796" s="8"/>
      <c r="F796" s="149"/>
      <c r="G796" s="149"/>
      <c r="H796" s="143"/>
      <c r="I796" s="137"/>
      <c r="J796" s="137"/>
    </row>
    <row r="797" spans="1:10" ht="15" customHeight="1">
      <c r="A797" s="143"/>
      <c r="B797" s="143"/>
      <c r="C797" s="149"/>
      <c r="D797" s="149"/>
      <c r="E797" s="8"/>
      <c r="F797" s="149"/>
      <c r="G797" s="149"/>
      <c r="H797" s="143"/>
      <c r="I797" s="137"/>
      <c r="J797" s="137"/>
    </row>
    <row r="798" spans="1:10" ht="15" customHeight="1">
      <c r="A798" s="143"/>
      <c r="B798" s="143"/>
      <c r="C798" s="149"/>
      <c r="D798" s="149"/>
      <c r="E798" s="8"/>
      <c r="F798" s="149"/>
      <c r="G798" s="149"/>
      <c r="H798" s="143"/>
      <c r="I798" s="137"/>
      <c r="J798" s="137"/>
    </row>
    <row r="799" spans="1:10" ht="15" customHeight="1">
      <c r="A799" s="143"/>
      <c r="B799" s="143"/>
      <c r="C799" s="149"/>
      <c r="D799" s="149"/>
      <c r="E799" s="8"/>
      <c r="F799" s="149"/>
      <c r="G799" s="149"/>
      <c r="H799" s="143"/>
      <c r="I799" s="137"/>
      <c r="J799" s="137"/>
    </row>
    <row r="800" spans="1:10" ht="15" customHeight="1">
      <c r="A800" s="143"/>
      <c r="B800" s="143"/>
      <c r="C800" s="149"/>
      <c r="D800" s="149"/>
      <c r="E800" s="8"/>
      <c r="F800" s="149"/>
      <c r="G800" s="149"/>
      <c r="H800" s="143"/>
      <c r="I800" s="137"/>
      <c r="J800" s="137"/>
    </row>
    <row r="801" spans="1:10" ht="15" customHeight="1">
      <c r="A801" s="143"/>
      <c r="B801" s="143"/>
      <c r="C801" s="149"/>
      <c r="D801" s="149"/>
      <c r="E801" s="8"/>
      <c r="F801" s="149"/>
      <c r="G801" s="149"/>
      <c r="H801" s="143"/>
      <c r="I801" s="137"/>
      <c r="J801" s="137"/>
    </row>
    <row r="802" spans="1:10" ht="15" customHeight="1">
      <c r="A802" s="143"/>
      <c r="B802" s="143"/>
      <c r="C802" s="149"/>
      <c r="D802" s="149"/>
      <c r="E802" s="8"/>
      <c r="F802" s="149"/>
      <c r="G802" s="149"/>
      <c r="H802" s="143"/>
      <c r="I802" s="137"/>
      <c r="J802" s="137"/>
    </row>
    <row r="803" spans="1:10" ht="15" customHeight="1">
      <c r="A803" s="143"/>
      <c r="B803" s="143"/>
      <c r="C803" s="149"/>
      <c r="D803" s="149"/>
      <c r="E803" s="8"/>
      <c r="F803" s="149"/>
      <c r="G803" s="149"/>
      <c r="H803" s="143"/>
      <c r="I803" s="137"/>
      <c r="J803" s="137"/>
    </row>
    <row r="804" spans="1:10" ht="15" customHeight="1">
      <c r="A804" s="143"/>
      <c r="B804" s="143"/>
      <c r="C804" s="149"/>
      <c r="D804" s="149"/>
      <c r="E804" s="8"/>
      <c r="F804" s="149"/>
      <c r="G804" s="149"/>
      <c r="H804" s="143"/>
      <c r="I804" s="137"/>
      <c r="J804" s="137"/>
    </row>
    <row r="805" spans="1:10" ht="15" customHeight="1">
      <c r="A805" s="143"/>
      <c r="B805" s="143"/>
      <c r="C805" s="149"/>
      <c r="D805" s="149"/>
      <c r="E805" s="8"/>
      <c r="F805" s="149"/>
      <c r="G805" s="149"/>
      <c r="H805" s="143"/>
      <c r="I805" s="137"/>
      <c r="J805" s="137"/>
    </row>
    <row r="806" spans="1:10" ht="15" customHeight="1">
      <c r="A806" s="143"/>
      <c r="B806" s="143"/>
      <c r="C806" s="149"/>
      <c r="D806" s="149"/>
      <c r="E806" s="8"/>
      <c r="F806" s="149"/>
      <c r="G806" s="149"/>
      <c r="H806" s="143"/>
      <c r="I806" s="137"/>
      <c r="J806" s="137"/>
    </row>
    <row r="807" spans="1:10" ht="15" customHeight="1">
      <c r="A807" s="143"/>
      <c r="B807" s="143"/>
      <c r="C807" s="149"/>
      <c r="D807" s="149"/>
      <c r="E807" s="8"/>
      <c r="F807" s="149"/>
      <c r="G807" s="149"/>
      <c r="H807" s="143"/>
      <c r="I807" s="137"/>
      <c r="J807" s="137"/>
    </row>
    <row r="808" spans="1:10" ht="15" customHeight="1">
      <c r="A808" s="143"/>
      <c r="B808" s="143"/>
      <c r="C808" s="149"/>
      <c r="D808" s="149"/>
      <c r="E808" s="8"/>
      <c r="F808" s="149"/>
      <c r="G808" s="149"/>
      <c r="H808" s="143"/>
      <c r="I808" s="137"/>
      <c r="J808" s="137"/>
    </row>
    <row r="809" spans="1:10" ht="15" customHeight="1">
      <c r="A809" s="143"/>
      <c r="B809" s="143"/>
      <c r="C809" s="149"/>
      <c r="D809" s="149"/>
      <c r="E809" s="8"/>
      <c r="F809" s="149"/>
      <c r="G809" s="149"/>
      <c r="H809" s="143"/>
      <c r="I809" s="137"/>
      <c r="J809" s="137"/>
    </row>
    <row r="810" spans="1:10" ht="15" customHeight="1">
      <c r="A810" s="143"/>
      <c r="B810" s="143"/>
      <c r="C810" s="149"/>
      <c r="D810" s="149"/>
      <c r="E810" s="8"/>
      <c r="F810" s="149"/>
      <c r="G810" s="149"/>
      <c r="H810" s="143"/>
      <c r="I810" s="137"/>
      <c r="J810" s="137"/>
    </row>
    <row r="811" spans="1:10" ht="15" customHeight="1">
      <c r="A811" s="143"/>
      <c r="B811" s="143"/>
      <c r="C811" s="149"/>
      <c r="D811" s="149"/>
      <c r="E811" s="8"/>
      <c r="F811" s="149"/>
      <c r="G811" s="149"/>
      <c r="H811" s="143"/>
      <c r="I811" s="137"/>
      <c r="J811" s="137"/>
    </row>
    <row r="812" spans="1:10" ht="15" customHeight="1">
      <c r="A812" s="143"/>
      <c r="B812" s="143"/>
      <c r="C812" s="149"/>
      <c r="D812" s="149"/>
      <c r="E812" s="8"/>
      <c r="F812" s="149"/>
      <c r="G812" s="149"/>
      <c r="H812" s="143"/>
      <c r="I812" s="137"/>
      <c r="J812" s="137"/>
    </row>
    <row r="813" spans="1:10" ht="15" customHeight="1">
      <c r="A813" s="143"/>
      <c r="B813" s="143"/>
      <c r="C813" s="149"/>
      <c r="D813" s="149"/>
      <c r="E813" s="8"/>
      <c r="F813" s="149"/>
      <c r="G813" s="149"/>
      <c r="H813" s="143"/>
      <c r="I813" s="137"/>
      <c r="J813" s="137"/>
    </row>
    <row r="814" spans="1:10" ht="15" customHeight="1">
      <c r="A814" s="143"/>
      <c r="B814" s="143"/>
      <c r="C814" s="149"/>
      <c r="D814" s="149"/>
      <c r="E814" s="8"/>
      <c r="F814" s="149"/>
      <c r="G814" s="149"/>
      <c r="H814" s="143"/>
      <c r="I814" s="137"/>
      <c r="J814" s="137"/>
    </row>
    <row r="815" spans="1:10" ht="15" customHeight="1">
      <c r="A815" s="143"/>
      <c r="B815" s="143"/>
      <c r="C815" s="149"/>
      <c r="D815" s="149"/>
      <c r="E815" s="8"/>
      <c r="F815" s="149"/>
      <c r="G815" s="149"/>
      <c r="H815" s="143"/>
      <c r="I815" s="137"/>
      <c r="J815" s="137"/>
    </row>
    <row r="816" spans="1:10" ht="15" customHeight="1">
      <c r="A816" s="143"/>
      <c r="B816" s="143"/>
      <c r="C816" s="149"/>
      <c r="D816" s="149"/>
      <c r="E816" s="8"/>
      <c r="F816" s="149"/>
      <c r="G816" s="149"/>
      <c r="H816" s="143"/>
      <c r="I816" s="137"/>
      <c r="J816" s="137"/>
    </row>
    <row r="817" spans="1:10" ht="15" customHeight="1">
      <c r="A817" s="143"/>
      <c r="B817" s="143"/>
      <c r="C817" s="149"/>
      <c r="D817" s="149"/>
      <c r="E817" s="8"/>
      <c r="F817" s="149"/>
      <c r="G817" s="149"/>
      <c r="H817" s="143"/>
      <c r="I817" s="137"/>
      <c r="J817" s="137"/>
    </row>
    <row r="818" spans="1:10" ht="15" customHeight="1">
      <c r="A818" s="143"/>
      <c r="B818" s="143"/>
      <c r="C818" s="149"/>
      <c r="D818" s="149"/>
      <c r="E818" s="8"/>
      <c r="F818" s="149"/>
      <c r="G818" s="149"/>
      <c r="H818" s="143"/>
      <c r="I818" s="137"/>
      <c r="J818" s="137"/>
    </row>
    <row r="819" spans="1:10" ht="15" customHeight="1">
      <c r="A819" s="143"/>
      <c r="B819" s="143"/>
      <c r="C819" s="149"/>
      <c r="D819" s="149"/>
      <c r="E819" s="8"/>
      <c r="F819" s="149"/>
      <c r="G819" s="149"/>
      <c r="H819" s="143"/>
      <c r="I819" s="137"/>
      <c r="J819" s="137"/>
    </row>
    <row r="820" spans="1:10" ht="15" customHeight="1">
      <c r="A820" s="143"/>
      <c r="B820" s="143"/>
      <c r="C820" s="149"/>
      <c r="D820" s="149"/>
      <c r="E820" s="8"/>
      <c r="F820" s="149"/>
      <c r="G820" s="149"/>
      <c r="H820" s="143"/>
      <c r="I820" s="137"/>
      <c r="J820" s="137"/>
    </row>
    <row r="821" spans="1:10" ht="15" customHeight="1">
      <c r="A821" s="143"/>
      <c r="B821" s="143"/>
      <c r="C821" s="149"/>
      <c r="D821" s="149"/>
      <c r="E821" s="8"/>
      <c r="F821" s="149"/>
      <c r="G821" s="149"/>
      <c r="H821" s="143"/>
      <c r="I821" s="137"/>
      <c r="J821" s="137"/>
    </row>
    <row r="822" spans="1:10" ht="15" customHeight="1">
      <c r="A822" s="143"/>
      <c r="B822" s="143"/>
      <c r="C822" s="149"/>
      <c r="D822" s="149"/>
      <c r="E822" s="8"/>
      <c r="F822" s="149"/>
      <c r="G822" s="149"/>
      <c r="H822" s="143"/>
      <c r="I822" s="137"/>
      <c r="J822" s="137"/>
    </row>
    <row r="823" spans="1:10" ht="15" customHeight="1">
      <c r="A823" s="143"/>
      <c r="B823" s="143"/>
      <c r="C823" s="149"/>
      <c r="D823" s="149"/>
      <c r="E823" s="8"/>
      <c r="F823" s="149"/>
      <c r="G823" s="149"/>
      <c r="H823" s="143"/>
      <c r="I823" s="137"/>
      <c r="J823" s="137"/>
    </row>
    <row r="824" spans="1:10" ht="15" customHeight="1">
      <c r="A824" s="143"/>
      <c r="B824" s="143"/>
      <c r="C824" s="149"/>
      <c r="D824" s="149"/>
      <c r="E824" s="8"/>
      <c r="F824" s="149"/>
      <c r="G824" s="149"/>
      <c r="H824" s="143"/>
      <c r="I824" s="137"/>
      <c r="J824" s="137"/>
    </row>
    <row r="825" spans="1:10" ht="15" customHeight="1">
      <c r="A825" s="143"/>
      <c r="B825" s="143"/>
      <c r="C825" s="149"/>
      <c r="D825" s="149"/>
      <c r="E825" s="8"/>
      <c r="F825" s="149"/>
      <c r="G825" s="149"/>
      <c r="H825" s="143"/>
      <c r="I825" s="137"/>
      <c r="J825" s="137"/>
    </row>
    <row r="826" spans="1:10" ht="15" customHeight="1">
      <c r="A826" s="143"/>
      <c r="B826" s="143"/>
      <c r="C826" s="149"/>
      <c r="D826" s="149"/>
      <c r="E826" s="8"/>
      <c r="F826" s="149"/>
      <c r="G826" s="149"/>
      <c r="H826" s="143"/>
      <c r="I826" s="137"/>
      <c r="J826" s="137"/>
    </row>
    <row r="827" spans="1:10" ht="15" customHeight="1">
      <c r="A827" s="143"/>
      <c r="B827" s="143"/>
      <c r="C827" s="149"/>
      <c r="D827" s="149"/>
      <c r="E827" s="8"/>
      <c r="F827" s="149"/>
      <c r="G827" s="149"/>
      <c r="H827" s="143"/>
      <c r="I827" s="137"/>
      <c r="J827" s="137"/>
    </row>
    <row r="828" spans="1:10" ht="15" customHeight="1">
      <c r="A828" s="143"/>
      <c r="B828" s="143"/>
      <c r="C828" s="149"/>
      <c r="D828" s="149"/>
      <c r="E828" s="8"/>
      <c r="F828" s="149"/>
      <c r="G828" s="149"/>
      <c r="H828" s="143"/>
      <c r="I828" s="137"/>
      <c r="J828" s="137"/>
    </row>
    <row r="829" spans="1:10" ht="15" customHeight="1">
      <c r="A829" s="143"/>
      <c r="B829" s="143"/>
      <c r="C829" s="149"/>
      <c r="D829" s="149"/>
      <c r="E829" s="8"/>
      <c r="F829" s="149"/>
      <c r="G829" s="149"/>
      <c r="H829" s="143"/>
      <c r="I829" s="137"/>
      <c r="J829" s="137"/>
    </row>
    <row r="830" spans="1:10" ht="15" customHeight="1">
      <c r="A830" s="143"/>
      <c r="B830" s="143"/>
      <c r="C830" s="149"/>
      <c r="D830" s="149"/>
      <c r="E830" s="8"/>
      <c r="F830" s="149"/>
      <c r="G830" s="149"/>
      <c r="H830" s="143"/>
      <c r="I830" s="137"/>
      <c r="J830" s="137"/>
    </row>
    <row r="831" spans="1:10" ht="15" customHeight="1">
      <c r="A831" s="143"/>
      <c r="B831" s="143"/>
      <c r="C831" s="149"/>
      <c r="D831" s="149"/>
      <c r="E831" s="8"/>
      <c r="F831" s="149"/>
      <c r="G831" s="149"/>
      <c r="H831" s="143"/>
      <c r="I831" s="137"/>
      <c r="J831" s="137"/>
    </row>
    <row r="832" spans="1:10" ht="15" customHeight="1">
      <c r="A832" s="143"/>
      <c r="B832" s="143"/>
      <c r="C832" s="149"/>
      <c r="D832" s="149"/>
      <c r="E832" s="8"/>
      <c r="F832" s="149"/>
      <c r="G832" s="149"/>
      <c r="H832" s="143"/>
      <c r="I832" s="137"/>
      <c r="J832" s="137"/>
    </row>
    <row r="833" spans="1:10" ht="15" customHeight="1">
      <c r="A833" s="143"/>
      <c r="B833" s="143"/>
      <c r="C833" s="149"/>
      <c r="D833" s="149"/>
      <c r="E833" s="8"/>
      <c r="F833" s="149"/>
      <c r="G833" s="149"/>
      <c r="H833" s="143"/>
      <c r="I833" s="137"/>
      <c r="J833" s="137"/>
    </row>
    <row r="834" spans="1:10" ht="15" customHeight="1">
      <c r="A834" s="143"/>
      <c r="B834" s="143"/>
      <c r="C834" s="149"/>
      <c r="D834" s="149"/>
      <c r="E834" s="8"/>
      <c r="F834" s="149"/>
      <c r="G834" s="149"/>
      <c r="H834" s="143"/>
      <c r="I834" s="137"/>
      <c r="J834" s="137"/>
    </row>
    <row r="835" spans="1:10" ht="15" customHeight="1">
      <c r="A835" s="143"/>
      <c r="B835" s="143"/>
      <c r="C835" s="149"/>
      <c r="D835" s="149"/>
      <c r="E835" s="8"/>
      <c r="F835" s="149"/>
      <c r="G835" s="149"/>
      <c r="H835" s="143"/>
      <c r="I835" s="137"/>
      <c r="J835" s="137"/>
    </row>
    <row r="836" spans="1:10" ht="15" customHeight="1">
      <c r="A836" s="143"/>
      <c r="B836" s="143"/>
      <c r="C836" s="149"/>
      <c r="D836" s="149"/>
      <c r="E836" s="8"/>
      <c r="F836" s="149"/>
      <c r="G836" s="149"/>
      <c r="H836" s="143"/>
      <c r="I836" s="137"/>
      <c r="J836" s="137"/>
    </row>
    <row r="837" spans="1:10" ht="15" customHeight="1">
      <c r="A837" s="143"/>
      <c r="B837" s="143"/>
      <c r="C837" s="149"/>
      <c r="D837" s="149"/>
      <c r="E837" s="8"/>
      <c r="F837" s="149"/>
      <c r="G837" s="149"/>
      <c r="H837" s="143"/>
      <c r="I837" s="137"/>
      <c r="J837" s="137"/>
    </row>
    <row r="838" spans="1:10" ht="15" customHeight="1">
      <c r="A838" s="143"/>
      <c r="B838" s="143"/>
      <c r="C838" s="149"/>
      <c r="D838" s="149"/>
      <c r="E838" s="8"/>
      <c r="F838" s="149"/>
      <c r="G838" s="149"/>
      <c r="H838" s="143"/>
      <c r="I838" s="137"/>
      <c r="J838" s="137"/>
    </row>
    <row r="839" spans="1:10" ht="15" customHeight="1">
      <c r="A839" s="143"/>
      <c r="B839" s="143"/>
      <c r="C839" s="149"/>
      <c r="D839" s="149"/>
      <c r="E839" s="8"/>
      <c r="F839" s="149"/>
      <c r="G839" s="149"/>
      <c r="H839" s="143"/>
      <c r="I839" s="137"/>
      <c r="J839" s="137"/>
    </row>
    <row r="840" spans="1:10" ht="15" customHeight="1">
      <c r="A840" s="143"/>
      <c r="B840" s="143"/>
      <c r="C840" s="149"/>
      <c r="D840" s="149"/>
      <c r="E840" s="8"/>
      <c r="F840" s="149"/>
      <c r="G840" s="149"/>
      <c r="H840" s="143"/>
      <c r="I840" s="137"/>
      <c r="J840" s="137"/>
    </row>
    <row r="841" spans="1:10" ht="15" customHeight="1">
      <c r="A841" s="143"/>
      <c r="B841" s="143"/>
      <c r="C841" s="149"/>
      <c r="D841" s="149"/>
      <c r="E841" s="8"/>
      <c r="F841" s="149"/>
      <c r="G841" s="149"/>
      <c r="H841" s="143"/>
      <c r="I841" s="137"/>
      <c r="J841" s="137"/>
    </row>
    <row r="842" spans="1:10" ht="15" customHeight="1">
      <c r="A842" s="143"/>
      <c r="B842" s="143"/>
      <c r="C842" s="149"/>
      <c r="D842" s="149"/>
      <c r="E842" s="8"/>
      <c r="F842" s="149"/>
      <c r="G842" s="149"/>
      <c r="H842" s="143"/>
      <c r="I842" s="137"/>
      <c r="J842" s="137"/>
    </row>
    <row r="843" spans="1:10" ht="15" customHeight="1">
      <c r="A843" s="143"/>
      <c r="B843" s="143"/>
      <c r="C843" s="149"/>
      <c r="D843" s="149"/>
      <c r="E843" s="8"/>
      <c r="F843" s="149"/>
      <c r="G843" s="149"/>
      <c r="H843" s="143"/>
      <c r="I843" s="137"/>
      <c r="J843" s="137"/>
    </row>
    <row r="844" spans="1:10" ht="15" customHeight="1">
      <c r="A844" s="143"/>
      <c r="B844" s="143"/>
      <c r="C844" s="149"/>
      <c r="D844" s="149"/>
      <c r="E844" s="8"/>
      <c r="F844" s="149"/>
      <c r="G844" s="149"/>
      <c r="H844" s="143"/>
      <c r="I844" s="137"/>
      <c r="J844" s="137"/>
    </row>
    <row r="845" spans="1:10" ht="15" customHeight="1">
      <c r="A845" s="143"/>
      <c r="B845" s="143"/>
      <c r="C845" s="149"/>
      <c r="D845" s="149"/>
      <c r="E845" s="8"/>
      <c r="F845" s="149"/>
      <c r="G845" s="149"/>
      <c r="H845" s="143"/>
      <c r="I845" s="137"/>
      <c r="J845" s="137"/>
    </row>
    <row r="846" spans="1:10" ht="15" customHeight="1">
      <c r="A846" s="143"/>
      <c r="B846" s="143"/>
      <c r="C846" s="149"/>
      <c r="D846" s="149"/>
      <c r="E846" s="8"/>
      <c r="F846" s="149"/>
      <c r="G846" s="149"/>
      <c r="H846" s="143"/>
      <c r="I846" s="137"/>
      <c r="J846" s="137"/>
    </row>
    <row r="847" spans="1:10" ht="15" customHeight="1">
      <c r="A847" s="143"/>
      <c r="B847" s="143"/>
      <c r="C847" s="149"/>
      <c r="D847" s="149"/>
      <c r="E847" s="8"/>
      <c r="F847" s="149"/>
      <c r="G847" s="149"/>
      <c r="H847" s="143"/>
      <c r="I847" s="137"/>
      <c r="J847" s="137"/>
    </row>
    <row r="848" spans="1:10" ht="15" customHeight="1">
      <c r="A848" s="143"/>
      <c r="B848" s="143"/>
      <c r="C848" s="149"/>
      <c r="D848" s="149"/>
      <c r="E848" s="8"/>
      <c r="F848" s="149"/>
      <c r="G848" s="149"/>
      <c r="H848" s="143"/>
      <c r="I848" s="137"/>
      <c r="J848" s="137"/>
    </row>
    <row r="849" spans="1:10" ht="15" customHeight="1">
      <c r="A849" s="143"/>
      <c r="B849" s="143"/>
      <c r="C849" s="149"/>
      <c r="D849" s="149"/>
      <c r="E849" s="8"/>
      <c r="F849" s="149"/>
      <c r="G849" s="149"/>
      <c r="H849" s="143"/>
      <c r="I849" s="137"/>
      <c r="J849" s="137"/>
    </row>
    <row r="850" spans="1:10" ht="15" customHeight="1">
      <c r="A850" s="143"/>
      <c r="B850" s="143"/>
      <c r="C850" s="149"/>
      <c r="D850" s="149"/>
      <c r="E850" s="8"/>
      <c r="F850" s="149"/>
      <c r="G850" s="149"/>
      <c r="H850" s="143"/>
      <c r="I850" s="137"/>
      <c r="J850" s="137"/>
    </row>
    <row r="851" spans="1:10" ht="15" customHeight="1">
      <c r="A851" s="143"/>
      <c r="B851" s="143"/>
      <c r="C851" s="149"/>
      <c r="D851" s="149"/>
      <c r="E851" s="8"/>
      <c r="F851" s="149"/>
      <c r="G851" s="149"/>
      <c r="H851" s="143"/>
      <c r="I851" s="137"/>
      <c r="J851" s="137"/>
    </row>
    <row r="852" spans="1:10" ht="15" customHeight="1">
      <c r="A852" s="143"/>
      <c r="B852" s="143"/>
      <c r="C852" s="149"/>
      <c r="D852" s="149"/>
      <c r="E852" s="8"/>
      <c r="F852" s="149"/>
      <c r="G852" s="149"/>
      <c r="H852" s="143"/>
      <c r="I852" s="137"/>
      <c r="J852" s="137"/>
    </row>
    <row r="853" spans="1:10" ht="15" customHeight="1">
      <c r="A853" s="143"/>
      <c r="B853" s="143"/>
      <c r="C853" s="149"/>
      <c r="D853" s="149"/>
      <c r="E853" s="8"/>
      <c r="F853" s="149"/>
      <c r="G853" s="149"/>
      <c r="H853" s="143"/>
      <c r="I853" s="137"/>
      <c r="J853" s="137"/>
    </row>
    <row r="854" spans="1:10" ht="15" customHeight="1">
      <c r="A854" s="143"/>
      <c r="B854" s="143"/>
      <c r="C854" s="149"/>
      <c r="D854" s="149"/>
      <c r="E854" s="8"/>
      <c r="F854" s="149"/>
      <c r="G854" s="149"/>
      <c r="H854" s="143"/>
      <c r="I854" s="137"/>
      <c r="J854" s="137"/>
    </row>
    <row r="855" spans="1:10" ht="15" customHeight="1">
      <c r="A855" s="143"/>
      <c r="B855" s="143"/>
      <c r="C855" s="149"/>
      <c r="D855" s="149"/>
      <c r="E855" s="8"/>
      <c r="F855" s="149"/>
      <c r="G855" s="149"/>
      <c r="H855" s="143"/>
      <c r="I855" s="137"/>
      <c r="J855" s="137"/>
    </row>
    <row r="856" spans="1:10" ht="15" customHeight="1">
      <c r="A856" s="143"/>
      <c r="B856" s="143"/>
      <c r="C856" s="149"/>
      <c r="D856" s="149"/>
      <c r="E856" s="8"/>
      <c r="F856" s="149"/>
      <c r="G856" s="149"/>
      <c r="H856" s="143"/>
      <c r="I856" s="137"/>
      <c r="J856" s="137"/>
    </row>
    <row r="857" spans="1:10" ht="15" customHeight="1">
      <c r="A857" s="143"/>
      <c r="B857" s="143"/>
      <c r="C857" s="149"/>
      <c r="D857" s="149"/>
      <c r="E857" s="8"/>
      <c r="F857" s="149"/>
      <c r="G857" s="149"/>
      <c r="H857" s="143"/>
      <c r="I857" s="137"/>
      <c r="J857" s="137"/>
    </row>
    <row r="858" spans="1:10" ht="15" customHeight="1">
      <c r="A858" s="143"/>
      <c r="B858" s="143"/>
      <c r="C858" s="149"/>
      <c r="D858" s="149"/>
      <c r="E858" s="8"/>
      <c r="F858" s="149"/>
      <c r="G858" s="149"/>
      <c r="H858" s="143"/>
      <c r="I858" s="137"/>
      <c r="J858" s="137"/>
    </row>
    <row r="859" spans="1:10" ht="15" customHeight="1">
      <c r="A859" s="143"/>
      <c r="B859" s="143"/>
      <c r="C859" s="149"/>
      <c r="D859" s="149"/>
      <c r="E859" s="8"/>
      <c r="F859" s="149"/>
      <c r="G859" s="149"/>
      <c r="H859" s="143"/>
      <c r="I859" s="137"/>
      <c r="J859" s="137"/>
    </row>
    <row r="860" spans="1:10" ht="15" customHeight="1">
      <c r="A860" s="143"/>
      <c r="B860" s="143"/>
      <c r="C860" s="149"/>
      <c r="D860" s="149"/>
      <c r="E860" s="8"/>
      <c r="F860" s="149"/>
      <c r="G860" s="149"/>
      <c r="H860" s="143"/>
      <c r="I860" s="137"/>
      <c r="J860" s="137"/>
    </row>
    <row r="861" spans="1:10" ht="15" customHeight="1">
      <c r="A861" s="143"/>
      <c r="B861" s="143"/>
      <c r="C861" s="149"/>
      <c r="D861" s="149"/>
      <c r="E861" s="8"/>
      <c r="F861" s="149"/>
      <c r="G861" s="149"/>
      <c r="H861" s="143"/>
      <c r="I861" s="137"/>
      <c r="J861" s="137"/>
    </row>
    <row r="862" spans="1:10" ht="15" customHeight="1">
      <c r="A862" s="143"/>
      <c r="B862" s="143"/>
      <c r="C862" s="149"/>
      <c r="D862" s="149"/>
      <c r="E862" s="8"/>
      <c r="F862" s="149"/>
      <c r="G862" s="149"/>
      <c r="H862" s="143"/>
      <c r="I862" s="137"/>
      <c r="J862" s="137"/>
    </row>
    <row r="863" spans="1:10" ht="15" customHeight="1">
      <c r="A863" s="143"/>
      <c r="B863" s="143"/>
      <c r="C863" s="149"/>
      <c r="D863" s="149"/>
      <c r="E863" s="8"/>
      <c r="F863" s="149"/>
      <c r="G863" s="149"/>
      <c r="H863" s="143"/>
      <c r="I863" s="137"/>
      <c r="J863" s="137"/>
    </row>
    <row r="864" spans="1:10" ht="15" customHeight="1">
      <c r="A864" s="143"/>
      <c r="B864" s="143"/>
      <c r="C864" s="149"/>
      <c r="D864" s="149"/>
      <c r="E864" s="8"/>
      <c r="F864" s="149"/>
      <c r="G864" s="149"/>
      <c r="H864" s="143"/>
      <c r="I864" s="137"/>
      <c r="J864" s="137"/>
    </row>
    <row r="865" spans="1:10" ht="15" customHeight="1">
      <c r="A865" s="143"/>
      <c r="B865" s="143"/>
      <c r="C865" s="149"/>
      <c r="D865" s="149"/>
      <c r="E865" s="8"/>
      <c r="F865" s="149"/>
      <c r="G865" s="149"/>
      <c r="H865" s="143"/>
      <c r="I865" s="137"/>
      <c r="J865" s="137"/>
    </row>
    <row r="866" spans="1:10" ht="15" customHeight="1">
      <c r="A866" s="143"/>
      <c r="B866" s="143"/>
      <c r="C866" s="149"/>
      <c r="D866" s="149"/>
      <c r="E866" s="8"/>
      <c r="F866" s="149"/>
      <c r="G866" s="149"/>
      <c r="H866" s="143"/>
      <c r="I866" s="137"/>
      <c r="J866" s="137"/>
    </row>
    <row r="867" spans="1:10" ht="15" customHeight="1">
      <c r="A867" s="143"/>
      <c r="B867" s="143"/>
      <c r="C867" s="149"/>
      <c r="D867" s="149"/>
      <c r="E867" s="8"/>
      <c r="F867" s="149"/>
      <c r="G867" s="149"/>
      <c r="H867" s="143"/>
      <c r="I867" s="137"/>
      <c r="J867" s="137"/>
    </row>
    <row r="868" spans="1:10" ht="15" customHeight="1">
      <c r="A868" s="143"/>
      <c r="B868" s="143"/>
      <c r="C868" s="149"/>
      <c r="D868" s="149"/>
      <c r="E868" s="8"/>
      <c r="F868" s="149"/>
      <c r="G868" s="149"/>
      <c r="H868" s="143"/>
      <c r="I868" s="137"/>
      <c r="J868" s="137"/>
    </row>
    <row r="869" spans="1:10" ht="15" customHeight="1">
      <c r="A869" s="143"/>
      <c r="B869" s="143"/>
      <c r="C869" s="149"/>
      <c r="D869" s="149"/>
      <c r="E869" s="8"/>
      <c r="F869" s="149"/>
      <c r="G869" s="149"/>
      <c r="H869" s="143"/>
      <c r="I869" s="137"/>
      <c r="J869" s="137"/>
    </row>
    <row r="870" spans="1:10" ht="15" customHeight="1">
      <c r="A870" s="143"/>
      <c r="B870" s="143"/>
      <c r="C870" s="149"/>
      <c r="D870" s="149"/>
      <c r="E870" s="8"/>
      <c r="F870" s="149"/>
      <c r="G870" s="149"/>
      <c r="H870" s="143"/>
      <c r="I870" s="137"/>
      <c r="J870" s="137"/>
    </row>
    <row r="871" spans="1:10" ht="15" customHeight="1">
      <c r="A871" s="143"/>
      <c r="B871" s="143"/>
      <c r="C871" s="149"/>
      <c r="D871" s="149"/>
      <c r="E871" s="8"/>
      <c r="F871" s="149"/>
      <c r="G871" s="149"/>
      <c r="H871" s="143"/>
      <c r="I871" s="137"/>
      <c r="J871" s="137"/>
    </row>
    <row r="872" spans="1:10" ht="15" customHeight="1">
      <c r="A872" s="143"/>
      <c r="B872" s="143"/>
      <c r="C872" s="149"/>
      <c r="D872" s="149"/>
      <c r="E872" s="8"/>
      <c r="F872" s="149"/>
      <c r="G872" s="149"/>
      <c r="H872" s="143"/>
      <c r="I872" s="137"/>
      <c r="J872" s="137"/>
    </row>
    <row r="873" spans="1:10" ht="15" customHeight="1">
      <c r="A873" s="143"/>
      <c r="B873" s="143"/>
      <c r="C873" s="149"/>
      <c r="D873" s="149"/>
      <c r="E873" s="8"/>
      <c r="F873" s="149"/>
      <c r="G873" s="149"/>
      <c r="H873" s="143"/>
      <c r="I873" s="137"/>
      <c r="J873" s="137"/>
    </row>
    <row r="874" spans="1:10" ht="15" customHeight="1">
      <c r="A874" s="143"/>
      <c r="B874" s="143"/>
      <c r="C874" s="149"/>
      <c r="D874" s="149"/>
      <c r="E874" s="8"/>
      <c r="F874" s="149"/>
      <c r="G874" s="149"/>
      <c r="H874" s="143"/>
      <c r="I874" s="137"/>
      <c r="J874" s="137"/>
    </row>
    <row r="875" spans="1:10" ht="15" customHeight="1">
      <c r="A875" s="143"/>
      <c r="B875" s="143"/>
      <c r="C875" s="149"/>
      <c r="D875" s="149"/>
      <c r="E875" s="8"/>
      <c r="F875" s="149"/>
      <c r="G875" s="149"/>
      <c r="H875" s="143"/>
      <c r="I875" s="137"/>
      <c r="J875" s="137"/>
    </row>
    <row r="876" spans="1:10" ht="15" customHeight="1">
      <c r="A876" s="143"/>
      <c r="B876" s="143"/>
      <c r="C876" s="149"/>
      <c r="D876" s="149"/>
      <c r="E876" s="8"/>
      <c r="F876" s="149"/>
      <c r="G876" s="149"/>
      <c r="H876" s="143"/>
      <c r="I876" s="137"/>
      <c r="J876" s="137"/>
    </row>
    <row r="877" spans="1:10" ht="15" customHeight="1">
      <c r="A877" s="143"/>
      <c r="B877" s="143"/>
      <c r="C877" s="149"/>
      <c r="D877" s="149"/>
      <c r="E877" s="8"/>
      <c r="F877" s="149"/>
      <c r="G877" s="149"/>
      <c r="H877" s="143"/>
      <c r="I877" s="137"/>
      <c r="J877" s="137"/>
    </row>
    <row r="878" spans="1:10" ht="15" customHeight="1">
      <c r="A878" s="143"/>
      <c r="B878" s="143"/>
      <c r="C878" s="149"/>
      <c r="D878" s="149"/>
      <c r="E878" s="8"/>
      <c r="F878" s="149"/>
      <c r="G878" s="149"/>
      <c r="H878" s="143"/>
      <c r="I878" s="137"/>
      <c r="J878" s="137"/>
    </row>
    <row r="879" spans="1:10" ht="15" customHeight="1">
      <c r="A879" s="143"/>
      <c r="B879" s="143"/>
      <c r="C879" s="149"/>
      <c r="D879" s="149"/>
      <c r="E879" s="8"/>
      <c r="F879" s="149"/>
      <c r="G879" s="149"/>
      <c r="H879" s="143"/>
      <c r="I879" s="137"/>
      <c r="J879" s="137"/>
    </row>
    <row r="880" spans="1:10" ht="15" customHeight="1">
      <c r="A880" s="143"/>
      <c r="B880" s="143"/>
      <c r="C880" s="149"/>
      <c r="D880" s="149"/>
      <c r="E880" s="8"/>
      <c r="F880" s="149"/>
      <c r="G880" s="149"/>
      <c r="H880" s="143"/>
      <c r="I880" s="137"/>
      <c r="J880" s="137"/>
    </row>
    <row r="881" spans="1:10" ht="15" customHeight="1">
      <c r="A881" s="143"/>
      <c r="B881" s="143"/>
      <c r="C881" s="149"/>
      <c r="D881" s="149"/>
      <c r="E881" s="8"/>
      <c r="F881" s="149"/>
      <c r="G881" s="149"/>
      <c r="H881" s="143"/>
      <c r="I881" s="137"/>
      <c r="J881" s="137"/>
    </row>
    <row r="882" spans="1:10" ht="15" customHeight="1">
      <c r="A882" s="143"/>
      <c r="B882" s="143"/>
      <c r="C882" s="149"/>
      <c r="D882" s="149"/>
      <c r="E882" s="8"/>
      <c r="F882" s="149"/>
      <c r="G882" s="149"/>
      <c r="H882" s="143"/>
      <c r="I882" s="137"/>
      <c r="J882" s="137"/>
    </row>
    <row r="883" spans="1:10" ht="15" customHeight="1">
      <c r="A883" s="143"/>
      <c r="B883" s="143"/>
      <c r="C883" s="149"/>
      <c r="D883" s="149"/>
      <c r="E883" s="8"/>
      <c r="F883" s="149"/>
      <c r="G883" s="149"/>
      <c r="H883" s="143"/>
      <c r="I883" s="137"/>
      <c r="J883" s="137"/>
    </row>
    <row r="884" spans="1:10" ht="15" customHeight="1">
      <c r="A884" s="143"/>
      <c r="B884" s="143"/>
      <c r="C884" s="149"/>
      <c r="D884" s="149"/>
      <c r="E884" s="8"/>
      <c r="F884" s="149"/>
      <c r="G884" s="149"/>
      <c r="H884" s="143"/>
      <c r="I884" s="137"/>
      <c r="J884" s="137"/>
    </row>
    <row r="885" spans="1:10" ht="15" customHeight="1">
      <c r="A885" s="143"/>
      <c r="B885" s="143"/>
      <c r="C885" s="149"/>
      <c r="D885" s="149"/>
      <c r="E885" s="8"/>
      <c r="F885" s="149"/>
      <c r="G885" s="149"/>
      <c r="H885" s="143"/>
      <c r="I885" s="137"/>
      <c r="J885" s="137"/>
    </row>
    <row r="886" spans="1:10" ht="15" customHeight="1">
      <c r="A886" s="143"/>
      <c r="B886" s="143"/>
      <c r="C886" s="149"/>
      <c r="D886" s="149"/>
      <c r="E886" s="8"/>
      <c r="F886" s="149"/>
      <c r="G886" s="149"/>
      <c r="H886" s="143"/>
      <c r="I886" s="137"/>
      <c r="J886" s="137"/>
    </row>
    <row r="887" spans="1:10" ht="15" customHeight="1">
      <c r="A887" s="143"/>
      <c r="B887" s="143"/>
      <c r="C887" s="149"/>
      <c r="D887" s="149"/>
      <c r="E887" s="8"/>
      <c r="F887" s="149"/>
      <c r="G887" s="149"/>
      <c r="H887" s="143"/>
      <c r="I887" s="137"/>
      <c r="J887" s="137"/>
    </row>
    <row r="888" spans="1:10" ht="15" customHeight="1">
      <c r="A888" s="143"/>
      <c r="B888" s="143"/>
      <c r="C888" s="149"/>
      <c r="D888" s="149"/>
      <c r="E888" s="8"/>
      <c r="F888" s="149"/>
      <c r="G888" s="149"/>
      <c r="H888" s="143"/>
      <c r="I888" s="137"/>
      <c r="J888" s="137"/>
    </row>
    <row r="889" spans="1:10" ht="15" customHeight="1">
      <c r="A889" s="143"/>
      <c r="B889" s="143"/>
      <c r="C889" s="149"/>
      <c r="D889" s="149"/>
      <c r="E889" s="8"/>
      <c r="F889" s="149"/>
      <c r="G889" s="149"/>
      <c r="H889" s="143"/>
      <c r="I889" s="137"/>
      <c r="J889" s="137"/>
    </row>
    <row r="890" spans="1:10" ht="15" customHeight="1">
      <c r="A890" s="143"/>
      <c r="B890" s="143"/>
      <c r="C890" s="149"/>
      <c r="D890" s="149"/>
      <c r="E890" s="8"/>
      <c r="F890" s="149"/>
      <c r="G890" s="149"/>
      <c r="H890" s="143"/>
      <c r="I890" s="137"/>
      <c r="J890" s="137"/>
    </row>
    <row r="891" spans="1:10" ht="15" customHeight="1">
      <c r="A891" s="143"/>
      <c r="B891" s="143"/>
      <c r="C891" s="149"/>
      <c r="D891" s="149"/>
      <c r="E891" s="8"/>
      <c r="F891" s="149"/>
      <c r="G891" s="149"/>
      <c r="H891" s="143"/>
      <c r="I891" s="137"/>
      <c r="J891" s="137"/>
    </row>
    <row r="892" spans="1:10" ht="15" customHeight="1">
      <c r="A892" s="143"/>
      <c r="B892" s="143"/>
      <c r="C892" s="149"/>
      <c r="D892" s="149"/>
      <c r="E892" s="8"/>
      <c r="F892" s="149"/>
      <c r="G892" s="149"/>
      <c r="H892" s="143"/>
      <c r="I892" s="137"/>
      <c r="J892" s="137"/>
    </row>
    <row r="893" spans="1:10" ht="15" customHeight="1">
      <c r="A893" s="143"/>
      <c r="B893" s="143"/>
      <c r="C893" s="149"/>
      <c r="D893" s="149"/>
      <c r="E893" s="8"/>
      <c r="F893" s="149"/>
      <c r="G893" s="149"/>
      <c r="H893" s="143"/>
      <c r="I893" s="137"/>
      <c r="J893" s="137"/>
    </row>
    <row r="894" spans="1:10" ht="15" customHeight="1">
      <c r="A894" s="143"/>
      <c r="B894" s="143"/>
      <c r="C894" s="149"/>
      <c r="D894" s="149"/>
      <c r="E894" s="8"/>
      <c r="F894" s="149"/>
      <c r="G894" s="149"/>
      <c r="H894" s="143"/>
      <c r="I894" s="137"/>
      <c r="J894" s="137"/>
    </row>
    <row r="895" spans="1:10" ht="15" customHeight="1">
      <c r="A895" s="143"/>
      <c r="B895" s="143"/>
      <c r="C895" s="149"/>
      <c r="D895" s="149"/>
      <c r="E895" s="8"/>
      <c r="F895" s="149"/>
      <c r="G895" s="149"/>
      <c r="H895" s="143"/>
      <c r="I895" s="137"/>
      <c r="J895" s="137"/>
    </row>
    <row r="896" spans="1:10" ht="15" customHeight="1">
      <c r="A896" s="143"/>
      <c r="B896" s="143"/>
      <c r="C896" s="149"/>
      <c r="D896" s="149"/>
      <c r="E896" s="8"/>
      <c r="F896" s="149"/>
      <c r="G896" s="149"/>
      <c r="H896" s="143"/>
      <c r="I896" s="137"/>
      <c r="J896" s="137"/>
    </row>
    <row r="897" spans="1:10" ht="15" customHeight="1">
      <c r="A897" s="143"/>
      <c r="B897" s="143"/>
      <c r="C897" s="149"/>
      <c r="D897" s="149"/>
      <c r="E897" s="8"/>
      <c r="F897" s="149"/>
      <c r="G897" s="149"/>
      <c r="H897" s="143"/>
      <c r="I897" s="137"/>
      <c r="J897" s="137"/>
    </row>
    <row r="898" spans="1:10" ht="15" customHeight="1">
      <c r="A898" s="143"/>
      <c r="B898" s="143"/>
      <c r="C898" s="149"/>
      <c r="D898" s="149"/>
      <c r="E898" s="8"/>
      <c r="F898" s="149"/>
      <c r="G898" s="149"/>
      <c r="H898" s="143"/>
      <c r="I898" s="137"/>
      <c r="J898" s="137"/>
    </row>
    <row r="899" spans="1:10" ht="15" customHeight="1">
      <c r="A899" s="143"/>
      <c r="B899" s="143"/>
      <c r="C899" s="149"/>
      <c r="D899" s="149"/>
      <c r="E899" s="8"/>
      <c r="F899" s="149"/>
      <c r="G899" s="149"/>
      <c r="H899" s="143"/>
      <c r="I899" s="137"/>
      <c r="J899" s="137"/>
    </row>
    <row r="900" spans="1:10" ht="15" customHeight="1">
      <c r="A900" s="143"/>
      <c r="B900" s="143"/>
      <c r="C900" s="149"/>
      <c r="D900" s="149"/>
      <c r="E900" s="8"/>
      <c r="F900" s="149"/>
      <c r="G900" s="149"/>
      <c r="H900" s="143"/>
      <c r="I900" s="137"/>
      <c r="J900" s="137"/>
    </row>
    <row r="901" spans="1:10" ht="15" customHeight="1">
      <c r="A901" s="143"/>
      <c r="B901" s="143"/>
      <c r="C901" s="149"/>
      <c r="D901" s="149"/>
      <c r="E901" s="8"/>
      <c r="F901" s="149"/>
      <c r="G901" s="149"/>
      <c r="H901" s="143"/>
      <c r="I901" s="137"/>
      <c r="J901" s="137"/>
    </row>
    <row r="902" spans="1:10" ht="15" customHeight="1">
      <c r="A902" s="143"/>
      <c r="B902" s="143"/>
      <c r="C902" s="149"/>
      <c r="D902" s="149"/>
      <c r="E902" s="8"/>
      <c r="F902" s="149"/>
      <c r="G902" s="149"/>
      <c r="H902" s="143"/>
      <c r="I902" s="137"/>
      <c r="J902" s="137"/>
    </row>
    <row r="903" spans="1:10" ht="15" customHeight="1">
      <c r="A903" s="143"/>
      <c r="B903" s="143"/>
      <c r="C903" s="149"/>
      <c r="D903" s="149"/>
      <c r="E903" s="8"/>
      <c r="F903" s="149"/>
      <c r="G903" s="149"/>
      <c r="H903" s="143"/>
      <c r="I903" s="137"/>
      <c r="J903" s="137"/>
    </row>
    <row r="904" spans="1:10" ht="15" customHeight="1">
      <c r="A904" s="143"/>
      <c r="B904" s="143"/>
      <c r="C904" s="149"/>
      <c r="D904" s="149"/>
      <c r="E904" s="8"/>
      <c r="F904" s="149"/>
      <c r="G904" s="149"/>
      <c r="H904" s="143"/>
      <c r="I904" s="137"/>
      <c r="J904" s="137"/>
    </row>
    <row r="905" spans="1:10" ht="15" customHeight="1">
      <c r="A905" s="143"/>
      <c r="B905" s="143"/>
      <c r="C905" s="149"/>
      <c r="D905" s="149"/>
      <c r="E905" s="8"/>
      <c r="F905" s="149"/>
      <c r="G905" s="149"/>
      <c r="H905" s="143"/>
      <c r="I905" s="137"/>
      <c r="J905" s="137"/>
    </row>
    <row r="906" spans="1:10" ht="15" customHeight="1">
      <c r="A906" s="143"/>
      <c r="B906" s="143"/>
      <c r="C906" s="149"/>
      <c r="D906" s="149"/>
      <c r="E906" s="8"/>
      <c r="F906" s="149"/>
      <c r="G906" s="149"/>
      <c r="H906" s="143"/>
      <c r="I906" s="137"/>
      <c r="J906" s="137"/>
    </row>
    <row r="907" spans="1:10" ht="15" customHeight="1">
      <c r="A907" s="143"/>
      <c r="B907" s="143"/>
      <c r="C907" s="149"/>
      <c r="D907" s="149"/>
      <c r="E907" s="8"/>
      <c r="F907" s="149"/>
      <c r="G907" s="149"/>
      <c r="H907" s="143"/>
      <c r="I907" s="137"/>
      <c r="J907" s="137"/>
    </row>
    <row r="908" spans="1:10" ht="15" customHeight="1">
      <c r="A908" s="143"/>
      <c r="B908" s="143"/>
      <c r="C908" s="149"/>
      <c r="D908" s="149"/>
      <c r="E908" s="8"/>
      <c r="F908" s="149"/>
      <c r="G908" s="149"/>
      <c r="H908" s="143"/>
      <c r="I908" s="137"/>
      <c r="J908" s="137"/>
    </row>
    <row r="909" spans="1:10" ht="15" customHeight="1">
      <c r="A909" s="143"/>
      <c r="B909" s="143"/>
      <c r="C909" s="149"/>
      <c r="D909" s="149"/>
      <c r="E909" s="8"/>
      <c r="F909" s="149"/>
      <c r="G909" s="149"/>
      <c r="H909" s="143"/>
      <c r="I909" s="137"/>
      <c r="J909" s="137"/>
    </row>
    <row r="910" spans="1:10" ht="15" customHeight="1">
      <c r="A910" s="143"/>
      <c r="B910" s="143"/>
      <c r="C910" s="149"/>
      <c r="D910" s="149"/>
      <c r="E910" s="8"/>
      <c r="F910" s="149"/>
      <c r="G910" s="149"/>
      <c r="H910" s="143"/>
      <c r="I910" s="137"/>
      <c r="J910" s="137"/>
    </row>
    <row r="911" spans="1:10" ht="15" customHeight="1">
      <c r="A911" s="143"/>
      <c r="B911" s="143"/>
      <c r="C911" s="149"/>
      <c r="D911" s="149"/>
      <c r="E911" s="8"/>
      <c r="F911" s="149"/>
      <c r="G911" s="149"/>
      <c r="H911" s="143"/>
      <c r="I911" s="137"/>
      <c r="J911" s="137"/>
    </row>
    <row r="912" spans="1:10" ht="15" customHeight="1">
      <c r="A912" s="143"/>
      <c r="B912" s="143"/>
      <c r="C912" s="149"/>
      <c r="D912" s="149"/>
      <c r="E912" s="8"/>
      <c r="F912" s="149"/>
      <c r="G912" s="149"/>
      <c r="H912" s="143"/>
      <c r="I912" s="137"/>
      <c r="J912" s="137"/>
    </row>
    <row r="913" spans="1:10" ht="15" customHeight="1">
      <c r="A913" s="143"/>
      <c r="B913" s="143"/>
      <c r="C913" s="149"/>
      <c r="D913" s="149"/>
      <c r="E913" s="8"/>
      <c r="F913" s="149"/>
      <c r="G913" s="149"/>
      <c r="H913" s="143"/>
      <c r="I913" s="137"/>
      <c r="J913" s="137"/>
    </row>
    <row r="914" spans="1:10" ht="15" customHeight="1">
      <c r="A914" s="143"/>
      <c r="B914" s="143"/>
      <c r="C914" s="149"/>
      <c r="D914" s="149"/>
      <c r="E914" s="8"/>
      <c r="F914" s="149"/>
      <c r="G914" s="149"/>
      <c r="H914" s="143"/>
      <c r="I914" s="137"/>
      <c r="J914" s="137"/>
    </row>
    <row r="915" spans="1:10" ht="15" customHeight="1">
      <c r="A915" s="143"/>
      <c r="B915" s="143"/>
      <c r="C915" s="149"/>
      <c r="D915" s="149"/>
      <c r="E915" s="8"/>
      <c r="F915" s="149"/>
      <c r="G915" s="149"/>
      <c r="H915" s="143"/>
      <c r="I915" s="137"/>
      <c r="J915" s="137"/>
    </row>
    <row r="916" spans="1:10" ht="15" customHeight="1">
      <c r="A916" s="143"/>
      <c r="B916" s="143"/>
      <c r="C916" s="149"/>
      <c r="D916" s="149"/>
      <c r="E916" s="8"/>
      <c r="F916" s="149"/>
      <c r="G916" s="149"/>
      <c r="H916" s="143"/>
      <c r="I916" s="137"/>
      <c r="J916" s="137"/>
    </row>
    <row r="917" spans="1:10" ht="15" customHeight="1">
      <c r="A917" s="143"/>
      <c r="B917" s="143"/>
      <c r="C917" s="149"/>
      <c r="D917" s="149"/>
      <c r="E917" s="8"/>
      <c r="F917" s="149"/>
      <c r="G917" s="149"/>
      <c r="H917" s="143"/>
      <c r="I917" s="137"/>
      <c r="J917" s="137"/>
    </row>
    <row r="918" spans="1:10" ht="15" customHeight="1">
      <c r="A918" s="143"/>
      <c r="B918" s="143"/>
      <c r="C918" s="149"/>
      <c r="D918" s="149"/>
      <c r="E918" s="8"/>
      <c r="F918" s="149"/>
      <c r="G918" s="149"/>
      <c r="H918" s="143"/>
      <c r="I918" s="137"/>
      <c r="J918" s="137"/>
    </row>
    <row r="919" spans="1:10" ht="15" customHeight="1">
      <c r="A919" s="143"/>
      <c r="B919" s="143"/>
      <c r="C919" s="149"/>
      <c r="D919" s="149"/>
      <c r="E919" s="8"/>
      <c r="F919" s="149"/>
      <c r="G919" s="149"/>
      <c r="H919" s="143"/>
      <c r="I919" s="137"/>
      <c r="J919" s="137"/>
    </row>
    <row r="920" spans="1:10" ht="15" customHeight="1">
      <c r="A920" s="143"/>
      <c r="B920" s="143"/>
      <c r="C920" s="149"/>
      <c r="D920" s="149"/>
      <c r="E920" s="8"/>
      <c r="F920" s="149"/>
      <c r="G920" s="149"/>
      <c r="H920" s="143"/>
      <c r="I920" s="137"/>
      <c r="J920" s="137"/>
    </row>
    <row r="921" spans="1:10" ht="15" customHeight="1">
      <c r="A921" s="143"/>
      <c r="B921" s="143"/>
      <c r="C921" s="149"/>
      <c r="D921" s="149"/>
      <c r="E921" s="8"/>
      <c r="F921" s="149"/>
      <c r="G921" s="149"/>
      <c r="H921" s="143"/>
      <c r="I921" s="137"/>
      <c r="J921" s="137"/>
    </row>
    <row r="922" spans="1:10" ht="15" customHeight="1">
      <c r="A922" s="143"/>
      <c r="B922" s="143"/>
      <c r="C922" s="149"/>
      <c r="D922" s="149"/>
      <c r="E922" s="8"/>
      <c r="F922" s="149"/>
      <c r="G922" s="149"/>
      <c r="H922" s="143"/>
      <c r="I922" s="137"/>
      <c r="J922" s="137"/>
    </row>
    <row r="923" spans="1:10" ht="15" customHeight="1">
      <c r="A923" s="143"/>
      <c r="B923" s="143"/>
      <c r="C923" s="149"/>
      <c r="D923" s="149"/>
      <c r="E923" s="8"/>
      <c r="F923" s="149"/>
      <c r="G923" s="149"/>
      <c r="H923" s="143"/>
      <c r="I923" s="137"/>
      <c r="J923" s="137"/>
    </row>
    <row r="924" spans="1:10" ht="15" customHeight="1">
      <c r="A924" s="143"/>
      <c r="B924" s="143"/>
      <c r="C924" s="149"/>
      <c r="D924" s="149"/>
      <c r="E924" s="8"/>
      <c r="F924" s="149"/>
      <c r="G924" s="149"/>
      <c r="H924" s="143"/>
      <c r="I924" s="137"/>
      <c r="J924" s="137"/>
    </row>
    <row r="925" spans="1:10" ht="15" customHeight="1">
      <c r="A925" s="143"/>
      <c r="B925" s="143"/>
      <c r="C925" s="149"/>
      <c r="D925" s="149"/>
      <c r="E925" s="8"/>
      <c r="F925" s="149"/>
      <c r="G925" s="149"/>
      <c r="H925" s="143"/>
      <c r="I925" s="137"/>
      <c r="J925" s="137"/>
    </row>
    <row r="926" spans="1:10" ht="15" customHeight="1">
      <c r="A926" s="143"/>
      <c r="B926" s="143"/>
      <c r="C926" s="149"/>
      <c r="D926" s="149"/>
      <c r="E926" s="8"/>
      <c r="F926" s="149"/>
      <c r="G926" s="149"/>
      <c r="H926" s="143"/>
      <c r="I926" s="137"/>
      <c r="J926" s="137"/>
    </row>
    <row r="927" spans="1:10" ht="15" customHeight="1">
      <c r="A927" s="143"/>
      <c r="B927" s="143"/>
      <c r="C927" s="149"/>
      <c r="D927" s="149"/>
      <c r="E927" s="8"/>
      <c r="F927" s="149"/>
      <c r="G927" s="149"/>
      <c r="H927" s="143"/>
      <c r="I927" s="137"/>
      <c r="J927" s="137"/>
    </row>
    <row r="928" spans="1:10" ht="15" customHeight="1">
      <c r="A928" s="143"/>
      <c r="B928" s="143"/>
      <c r="C928" s="149"/>
      <c r="D928" s="149"/>
      <c r="E928" s="8"/>
      <c r="F928" s="149"/>
      <c r="G928" s="149"/>
      <c r="H928" s="143"/>
      <c r="I928" s="137"/>
      <c r="J928" s="137"/>
    </row>
    <row r="929" spans="1:10" ht="15" customHeight="1">
      <c r="A929" s="143"/>
      <c r="B929" s="143"/>
      <c r="C929" s="149"/>
      <c r="D929" s="149"/>
      <c r="E929" s="8"/>
      <c r="F929" s="149"/>
      <c r="G929" s="149"/>
      <c r="H929" s="143"/>
      <c r="I929" s="137"/>
      <c r="J929" s="137"/>
    </row>
    <row r="930" spans="1:10" ht="15" customHeight="1">
      <c r="A930" s="143"/>
      <c r="B930" s="143"/>
      <c r="C930" s="149"/>
      <c r="D930" s="149"/>
      <c r="E930" s="8"/>
      <c r="F930" s="149"/>
      <c r="G930" s="149"/>
      <c r="H930" s="143"/>
      <c r="I930" s="137"/>
      <c r="J930" s="137"/>
    </row>
    <row r="931" spans="1:10" ht="15" customHeight="1">
      <c r="A931" s="143"/>
      <c r="B931" s="143"/>
      <c r="C931" s="149"/>
      <c r="D931" s="149"/>
      <c r="E931" s="8"/>
      <c r="F931" s="149"/>
      <c r="G931" s="149"/>
      <c r="H931" s="143"/>
      <c r="I931" s="137"/>
      <c r="J931" s="137"/>
    </row>
    <row r="932" spans="1:10" ht="15" customHeight="1">
      <c r="A932" s="143"/>
      <c r="B932" s="143"/>
      <c r="C932" s="149"/>
      <c r="D932" s="149"/>
      <c r="E932" s="8"/>
      <c r="F932" s="149"/>
      <c r="G932" s="149"/>
      <c r="H932" s="143"/>
      <c r="I932" s="137"/>
      <c r="J932" s="137"/>
    </row>
    <row r="933" spans="1:10" ht="15" customHeight="1">
      <c r="A933" s="143"/>
      <c r="B933" s="143"/>
      <c r="C933" s="149"/>
      <c r="D933" s="149"/>
      <c r="E933" s="8"/>
      <c r="F933" s="149"/>
      <c r="G933" s="149"/>
      <c r="H933" s="143"/>
      <c r="I933" s="137"/>
      <c r="J933" s="137"/>
    </row>
    <row r="934" spans="1:10" ht="15" customHeight="1">
      <c r="A934" s="143"/>
      <c r="B934" s="143"/>
      <c r="C934" s="149"/>
      <c r="D934" s="149"/>
      <c r="E934" s="8"/>
      <c r="F934" s="149"/>
      <c r="G934" s="149"/>
      <c r="H934" s="143"/>
      <c r="I934" s="137"/>
      <c r="J934" s="137"/>
    </row>
    <row r="935" spans="1:10" ht="15" customHeight="1">
      <c r="A935" s="143"/>
      <c r="B935" s="143"/>
      <c r="C935" s="149"/>
      <c r="D935" s="149"/>
      <c r="E935" s="8"/>
      <c r="F935" s="149"/>
      <c r="G935" s="149"/>
      <c r="H935" s="143"/>
      <c r="I935" s="137"/>
      <c r="J935" s="137"/>
    </row>
    <row r="936" spans="1:10" ht="15" customHeight="1">
      <c r="A936" s="143"/>
      <c r="B936" s="143"/>
      <c r="C936" s="149"/>
      <c r="D936" s="149"/>
      <c r="E936" s="8"/>
      <c r="F936" s="149"/>
      <c r="G936" s="149"/>
      <c r="H936" s="143"/>
      <c r="I936" s="137"/>
      <c r="J936" s="137"/>
    </row>
    <row r="937" spans="1:10" ht="15" customHeight="1">
      <c r="A937" s="143"/>
      <c r="B937" s="143"/>
      <c r="C937" s="149"/>
      <c r="D937" s="149"/>
      <c r="E937" s="8"/>
      <c r="F937" s="149"/>
      <c r="G937" s="149"/>
      <c r="H937" s="143"/>
      <c r="I937" s="137"/>
      <c r="J937" s="137"/>
    </row>
    <row r="938" spans="1:10" ht="15" customHeight="1">
      <c r="A938" s="143"/>
      <c r="B938" s="143"/>
      <c r="C938" s="149"/>
      <c r="D938" s="149"/>
      <c r="E938" s="8"/>
      <c r="F938" s="149"/>
      <c r="G938" s="149"/>
      <c r="H938" s="143"/>
      <c r="I938" s="137"/>
      <c r="J938" s="137"/>
    </row>
    <row r="939" spans="1:10" ht="15" customHeight="1">
      <c r="A939" s="143"/>
      <c r="B939" s="143"/>
      <c r="C939" s="149"/>
      <c r="D939" s="149"/>
      <c r="E939" s="8"/>
      <c r="F939" s="149"/>
      <c r="G939" s="149"/>
      <c r="H939" s="143"/>
      <c r="I939" s="137"/>
      <c r="J939" s="137"/>
    </row>
    <row r="940" spans="1:10" ht="15" customHeight="1">
      <c r="A940" s="143"/>
      <c r="B940" s="143"/>
      <c r="C940" s="149"/>
      <c r="D940" s="149"/>
      <c r="E940" s="8"/>
      <c r="F940" s="149"/>
      <c r="G940" s="149"/>
      <c r="H940" s="143"/>
      <c r="I940" s="137"/>
      <c r="J940" s="137"/>
    </row>
    <row r="941" spans="1:10" ht="15" customHeight="1">
      <c r="A941" s="143"/>
      <c r="B941" s="143"/>
      <c r="C941" s="149"/>
      <c r="D941" s="149"/>
      <c r="E941" s="8"/>
      <c r="F941" s="149"/>
      <c r="G941" s="149"/>
      <c r="H941" s="143"/>
      <c r="I941" s="137"/>
      <c r="J941" s="137"/>
    </row>
    <row r="942" spans="1:10" ht="15" customHeight="1">
      <c r="A942" s="143"/>
      <c r="B942" s="143"/>
      <c r="C942" s="149"/>
      <c r="D942" s="149"/>
      <c r="E942" s="8"/>
      <c r="F942" s="149"/>
      <c r="G942" s="149"/>
      <c r="H942" s="143"/>
      <c r="I942" s="137"/>
      <c r="J942" s="137"/>
    </row>
    <row r="943" spans="1:10" ht="15" customHeight="1">
      <c r="A943" s="143"/>
      <c r="B943" s="143"/>
      <c r="C943" s="149"/>
      <c r="D943" s="149"/>
      <c r="E943" s="8"/>
      <c r="F943" s="149"/>
      <c r="G943" s="149"/>
      <c r="H943" s="143"/>
      <c r="I943" s="137"/>
      <c r="J943" s="137"/>
    </row>
    <row r="944" spans="1:10" ht="15" customHeight="1">
      <c r="A944" s="143"/>
      <c r="B944" s="143"/>
      <c r="C944" s="149"/>
      <c r="D944" s="149"/>
      <c r="E944" s="8"/>
      <c r="F944" s="149"/>
      <c r="G944" s="149"/>
      <c r="H944" s="143"/>
      <c r="I944" s="137"/>
      <c r="J944" s="137"/>
    </row>
    <row r="945" spans="1:10" ht="15" customHeight="1">
      <c r="A945" s="143"/>
      <c r="B945" s="143"/>
      <c r="C945" s="149"/>
      <c r="D945" s="149"/>
      <c r="E945" s="8"/>
      <c r="F945" s="149"/>
      <c r="G945" s="149"/>
      <c r="H945" s="143"/>
      <c r="I945" s="137"/>
      <c r="J945" s="137"/>
    </row>
    <row r="946" spans="1:10" ht="15" customHeight="1">
      <c r="A946" s="143"/>
      <c r="B946" s="143"/>
      <c r="C946" s="149"/>
      <c r="D946" s="149"/>
      <c r="E946" s="8"/>
      <c r="F946" s="149"/>
      <c r="G946" s="149"/>
      <c r="H946" s="143"/>
      <c r="I946" s="137"/>
      <c r="J946" s="137"/>
    </row>
    <row r="947" spans="1:10" ht="15" customHeight="1">
      <c r="A947" s="143"/>
      <c r="B947" s="143"/>
      <c r="C947" s="149"/>
      <c r="D947" s="149"/>
      <c r="E947" s="8"/>
      <c r="F947" s="149"/>
      <c r="G947" s="149"/>
      <c r="H947" s="143"/>
      <c r="I947" s="137"/>
      <c r="J947" s="137"/>
    </row>
    <row r="948" spans="1:10" ht="15" customHeight="1">
      <c r="A948" s="143"/>
      <c r="B948" s="143"/>
      <c r="C948" s="149"/>
      <c r="D948" s="149"/>
      <c r="E948" s="8"/>
      <c r="F948" s="149"/>
      <c r="G948" s="149"/>
      <c r="H948" s="143"/>
      <c r="I948" s="137"/>
      <c r="J948" s="137"/>
    </row>
    <row r="949" spans="1:10" ht="15" customHeight="1">
      <c r="A949" s="143"/>
      <c r="B949" s="143"/>
      <c r="C949" s="149"/>
      <c r="D949" s="149"/>
      <c r="E949" s="8"/>
      <c r="F949" s="149"/>
      <c r="G949" s="149"/>
      <c r="H949" s="143"/>
      <c r="I949" s="137"/>
      <c r="J949" s="137"/>
    </row>
    <row r="950" spans="1:10" ht="15" customHeight="1">
      <c r="A950" s="143"/>
      <c r="B950" s="143"/>
      <c r="C950" s="149"/>
      <c r="D950" s="149"/>
      <c r="E950" s="8"/>
      <c r="F950" s="149"/>
      <c r="G950" s="149"/>
      <c r="H950" s="143"/>
      <c r="I950" s="137"/>
      <c r="J950" s="137"/>
    </row>
    <row r="951" spans="1:10" ht="15" customHeight="1">
      <c r="A951" s="143"/>
      <c r="B951" s="143"/>
      <c r="C951" s="149"/>
      <c r="D951" s="149"/>
      <c r="E951" s="8"/>
      <c r="F951" s="149"/>
      <c r="G951" s="149"/>
      <c r="H951" s="143"/>
      <c r="I951" s="137"/>
      <c r="J951" s="137"/>
    </row>
    <row r="952" spans="1:10" ht="15" customHeight="1">
      <c r="A952" s="143"/>
      <c r="B952" s="143"/>
      <c r="C952" s="149"/>
      <c r="D952" s="149"/>
      <c r="E952" s="8"/>
      <c r="F952" s="149"/>
      <c r="G952" s="149"/>
      <c r="H952" s="143"/>
      <c r="I952" s="137"/>
      <c r="J952" s="137"/>
    </row>
    <row r="953" spans="1:10" ht="15" customHeight="1">
      <c r="A953" s="143"/>
      <c r="B953" s="143"/>
      <c r="C953" s="149"/>
      <c r="D953" s="149"/>
      <c r="E953" s="8"/>
      <c r="F953" s="149"/>
      <c r="G953" s="149"/>
      <c r="H953" s="143"/>
      <c r="I953" s="137"/>
      <c r="J953" s="137"/>
    </row>
    <row r="954" spans="1:10" ht="15" customHeight="1">
      <c r="A954" s="143"/>
      <c r="B954" s="143"/>
      <c r="C954" s="149"/>
      <c r="D954" s="149"/>
      <c r="E954" s="8"/>
      <c r="F954" s="149"/>
      <c r="G954" s="149"/>
      <c r="H954" s="143"/>
      <c r="I954" s="137"/>
      <c r="J954" s="137"/>
    </row>
    <row r="955" spans="1:10" ht="15" customHeight="1">
      <c r="A955" s="143"/>
      <c r="B955" s="143"/>
      <c r="C955" s="149"/>
      <c r="D955" s="149"/>
      <c r="E955" s="8"/>
      <c r="F955" s="149"/>
      <c r="G955" s="149"/>
      <c r="H955" s="143"/>
      <c r="I955" s="137"/>
      <c r="J955" s="137"/>
    </row>
    <row r="956" spans="1:10" ht="15" customHeight="1">
      <c r="A956" s="143"/>
      <c r="B956" s="143"/>
      <c r="C956" s="149"/>
      <c r="D956" s="149"/>
      <c r="E956" s="8"/>
      <c r="F956" s="149"/>
      <c r="G956" s="149"/>
      <c r="H956" s="143"/>
      <c r="I956" s="137"/>
      <c r="J956" s="137"/>
    </row>
    <row r="957" spans="1:10" ht="15" customHeight="1">
      <c r="A957" s="143"/>
      <c r="B957" s="143"/>
      <c r="C957" s="149"/>
      <c r="D957" s="149"/>
      <c r="E957" s="8"/>
      <c r="F957" s="149"/>
      <c r="G957" s="149"/>
      <c r="H957" s="143"/>
      <c r="I957" s="137"/>
      <c r="J957" s="137"/>
    </row>
    <row r="958" spans="1:10" ht="15" customHeight="1">
      <c r="A958" s="143"/>
      <c r="B958" s="143"/>
      <c r="C958" s="149"/>
      <c r="D958" s="149"/>
      <c r="E958" s="8"/>
      <c r="F958" s="149"/>
      <c r="G958" s="149"/>
      <c r="H958" s="143"/>
      <c r="I958" s="137"/>
      <c r="J958" s="137"/>
    </row>
    <row r="959" spans="1:10" ht="15" customHeight="1">
      <c r="A959" s="143"/>
      <c r="B959" s="143"/>
      <c r="C959" s="149"/>
      <c r="D959" s="149"/>
      <c r="E959" s="8"/>
      <c r="F959" s="149"/>
      <c r="G959" s="149"/>
      <c r="H959" s="143"/>
      <c r="I959" s="137"/>
      <c r="J959" s="137"/>
    </row>
    <row r="960" spans="1:10" ht="15" customHeight="1">
      <c r="A960" s="143"/>
      <c r="B960" s="143"/>
      <c r="C960" s="149"/>
      <c r="D960" s="149"/>
      <c r="E960" s="8"/>
      <c r="F960" s="149"/>
      <c r="G960" s="149"/>
      <c r="H960" s="143"/>
      <c r="I960" s="137"/>
      <c r="J960" s="137"/>
    </row>
    <row r="961" spans="1:10" ht="15" customHeight="1">
      <c r="A961" s="143"/>
      <c r="B961" s="143"/>
      <c r="C961" s="149"/>
      <c r="D961" s="149"/>
      <c r="E961" s="8"/>
      <c r="F961" s="149"/>
      <c r="G961" s="149"/>
      <c r="H961" s="143"/>
      <c r="I961" s="137"/>
      <c r="J961" s="137"/>
    </row>
    <row r="962" spans="1:10" ht="15" customHeight="1">
      <c r="A962" s="143"/>
      <c r="B962" s="143"/>
      <c r="C962" s="149"/>
      <c r="D962" s="149"/>
      <c r="E962" s="8"/>
      <c r="F962" s="149"/>
      <c r="G962" s="149"/>
      <c r="H962" s="143"/>
      <c r="I962" s="137"/>
      <c r="J962" s="137"/>
    </row>
    <row r="963" spans="1:10" ht="15" customHeight="1">
      <c r="A963" s="143"/>
      <c r="B963" s="143"/>
      <c r="C963" s="149"/>
      <c r="D963" s="149"/>
      <c r="E963" s="8"/>
      <c r="F963" s="149"/>
      <c r="G963" s="149"/>
      <c r="H963" s="143"/>
      <c r="I963" s="137"/>
      <c r="J963" s="137"/>
    </row>
    <row r="964" spans="1:10" ht="15" customHeight="1">
      <c r="A964" s="143"/>
      <c r="B964" s="143"/>
      <c r="C964" s="149"/>
      <c r="D964" s="149"/>
      <c r="E964" s="8"/>
      <c r="F964" s="149"/>
      <c r="G964" s="149"/>
      <c r="H964" s="143"/>
      <c r="I964" s="137"/>
      <c r="J964" s="137"/>
    </row>
    <row r="965" spans="1:10" ht="15" customHeight="1">
      <c r="A965" s="143"/>
      <c r="B965" s="143"/>
      <c r="C965" s="149"/>
      <c r="D965" s="149"/>
      <c r="E965" s="8"/>
      <c r="F965" s="149"/>
      <c r="G965" s="149"/>
      <c r="H965" s="143"/>
      <c r="I965" s="137"/>
      <c r="J965" s="137"/>
    </row>
    <row r="966" spans="1:10" ht="15" customHeight="1">
      <c r="A966" s="143"/>
      <c r="B966" s="143"/>
      <c r="C966" s="149"/>
      <c r="D966" s="149"/>
      <c r="E966" s="8"/>
      <c r="F966" s="149"/>
      <c r="G966" s="149"/>
      <c r="H966" s="143"/>
      <c r="I966" s="137"/>
      <c r="J966" s="137"/>
    </row>
    <row r="967" spans="1:10" ht="15" customHeight="1">
      <c r="A967" s="143"/>
      <c r="B967" s="143"/>
      <c r="C967" s="149"/>
      <c r="D967" s="149"/>
      <c r="E967" s="8"/>
      <c r="F967" s="149"/>
      <c r="G967" s="149"/>
      <c r="H967" s="143"/>
      <c r="I967" s="137"/>
      <c r="J967" s="137"/>
    </row>
    <row r="968" spans="1:10" ht="15" customHeight="1">
      <c r="A968" s="143"/>
      <c r="B968" s="143"/>
      <c r="C968" s="149"/>
      <c r="D968" s="149"/>
      <c r="E968" s="8"/>
      <c r="F968" s="149"/>
      <c r="G968" s="149"/>
      <c r="H968" s="143"/>
      <c r="I968" s="137"/>
      <c r="J968" s="137"/>
    </row>
    <row r="969" spans="1:10" ht="15" customHeight="1">
      <c r="A969" s="143"/>
      <c r="B969" s="143"/>
      <c r="C969" s="149"/>
      <c r="D969" s="149"/>
      <c r="E969" s="8"/>
      <c r="F969" s="149"/>
      <c r="G969" s="149"/>
      <c r="H969" s="143"/>
      <c r="I969" s="137"/>
      <c r="J969" s="137"/>
    </row>
    <row r="970" spans="1:10" ht="15" customHeight="1">
      <c r="A970" s="143"/>
      <c r="B970" s="143"/>
      <c r="C970" s="149"/>
      <c r="D970" s="149"/>
      <c r="E970" s="8"/>
      <c r="F970" s="149"/>
      <c r="G970" s="149"/>
      <c r="H970" s="143"/>
      <c r="I970" s="137"/>
      <c r="J970" s="137"/>
    </row>
    <row r="971" spans="1:10" ht="15" customHeight="1">
      <c r="A971" s="143"/>
      <c r="B971" s="143"/>
      <c r="C971" s="149"/>
      <c r="D971" s="149"/>
      <c r="E971" s="8"/>
      <c r="F971" s="149"/>
      <c r="G971" s="149"/>
      <c r="H971" s="143"/>
      <c r="I971" s="137"/>
      <c r="J971" s="137"/>
    </row>
    <row r="972" spans="1:10" ht="15" customHeight="1">
      <c r="A972" s="143"/>
      <c r="B972" s="143"/>
      <c r="C972" s="149"/>
      <c r="D972" s="149"/>
      <c r="E972" s="8"/>
      <c r="F972" s="149"/>
      <c r="G972" s="149"/>
      <c r="H972" s="143"/>
      <c r="I972" s="137"/>
      <c r="J972" s="137"/>
    </row>
    <row r="973" spans="1:10" ht="15" customHeight="1">
      <c r="A973" s="143"/>
      <c r="B973" s="143"/>
      <c r="C973" s="149"/>
      <c r="D973" s="149"/>
      <c r="E973" s="8"/>
      <c r="F973" s="149"/>
      <c r="G973" s="149"/>
      <c r="H973" s="143"/>
      <c r="I973" s="137"/>
      <c r="J973" s="137"/>
    </row>
    <row r="974" spans="1:10" ht="15" customHeight="1">
      <c r="A974" s="143"/>
      <c r="B974" s="143"/>
      <c r="C974" s="149"/>
      <c r="D974" s="149"/>
      <c r="E974" s="8"/>
      <c r="F974" s="149"/>
      <c r="G974" s="149"/>
      <c r="H974" s="143"/>
      <c r="I974" s="137"/>
      <c r="J974" s="137"/>
    </row>
    <row r="975" spans="1:10" ht="15" customHeight="1">
      <c r="A975" s="143"/>
      <c r="B975" s="143"/>
      <c r="C975" s="149"/>
      <c r="D975" s="149"/>
      <c r="E975" s="8"/>
      <c r="F975" s="149"/>
      <c r="G975" s="149"/>
      <c r="H975" s="143"/>
      <c r="I975" s="137"/>
      <c r="J975" s="137"/>
    </row>
    <row r="976" spans="1:10" ht="15" customHeight="1">
      <c r="A976" s="143"/>
      <c r="B976" s="143"/>
      <c r="C976" s="149"/>
      <c r="D976" s="149"/>
      <c r="E976" s="8"/>
      <c r="F976" s="149"/>
      <c r="G976" s="149"/>
      <c r="H976" s="143"/>
      <c r="I976" s="137"/>
      <c r="J976" s="137"/>
    </row>
    <row r="977" spans="1:10" ht="15" customHeight="1">
      <c r="A977" s="143"/>
      <c r="B977" s="143"/>
      <c r="C977" s="149"/>
      <c r="D977" s="149"/>
      <c r="E977" s="8"/>
      <c r="F977" s="149"/>
      <c r="G977" s="149"/>
      <c r="H977" s="143"/>
      <c r="I977" s="137"/>
      <c r="J977" s="137"/>
    </row>
    <row r="978" spans="1:10" ht="15" customHeight="1">
      <c r="A978" s="143"/>
      <c r="B978" s="143"/>
      <c r="C978" s="149"/>
      <c r="D978" s="149"/>
      <c r="E978" s="8"/>
      <c r="F978" s="149"/>
      <c r="G978" s="149"/>
      <c r="H978" s="143"/>
      <c r="I978" s="137"/>
      <c r="J978" s="137"/>
    </row>
    <row r="979" spans="1:10" ht="15" customHeight="1">
      <c r="A979" s="143"/>
      <c r="B979" s="143"/>
      <c r="C979" s="149"/>
      <c r="D979" s="149"/>
      <c r="E979" s="8"/>
      <c r="F979" s="149"/>
      <c r="G979" s="149"/>
      <c r="H979" s="143"/>
      <c r="I979" s="137"/>
      <c r="J979" s="137"/>
    </row>
    <row r="980" spans="1:10" ht="15" customHeight="1">
      <c r="A980" s="143"/>
      <c r="B980" s="143"/>
      <c r="C980" s="149"/>
      <c r="D980" s="149"/>
      <c r="E980" s="8"/>
      <c r="F980" s="149"/>
      <c r="G980" s="149"/>
      <c r="H980" s="143"/>
      <c r="I980" s="137"/>
      <c r="J980" s="137"/>
    </row>
    <row r="981" spans="1:10" ht="15" customHeight="1">
      <c r="A981" s="143"/>
      <c r="B981" s="143"/>
      <c r="C981" s="149"/>
      <c r="D981" s="149"/>
      <c r="E981" s="8"/>
      <c r="F981" s="149"/>
      <c r="G981" s="149"/>
      <c r="H981" s="143"/>
      <c r="I981" s="137"/>
      <c r="J981" s="137"/>
    </row>
    <row r="982" spans="1:10" ht="15" customHeight="1">
      <c r="A982" s="143"/>
      <c r="B982" s="143"/>
      <c r="C982" s="149"/>
      <c r="D982" s="149"/>
      <c r="E982" s="8"/>
      <c r="F982" s="149"/>
      <c r="G982" s="149"/>
      <c r="H982" s="143"/>
      <c r="I982" s="137"/>
      <c r="J982" s="137"/>
    </row>
    <row r="983" spans="1:10" ht="15" customHeight="1">
      <c r="A983" s="143"/>
      <c r="B983" s="143"/>
      <c r="C983" s="149"/>
      <c r="D983" s="149"/>
      <c r="E983" s="8"/>
      <c r="F983" s="149"/>
      <c r="G983" s="149"/>
      <c r="H983" s="143"/>
      <c r="I983" s="137"/>
      <c r="J983" s="137"/>
    </row>
    <row r="984" spans="1:10" ht="15" customHeight="1">
      <c r="A984" s="143"/>
      <c r="B984" s="143"/>
      <c r="C984" s="149"/>
      <c r="D984" s="149"/>
      <c r="E984" s="8"/>
      <c r="F984" s="149"/>
      <c r="G984" s="149"/>
      <c r="H984" s="143"/>
      <c r="I984" s="137"/>
      <c r="J984" s="137"/>
    </row>
    <row r="985" spans="1:10" ht="15" customHeight="1">
      <c r="A985" s="143"/>
      <c r="B985" s="143"/>
      <c r="C985" s="149"/>
      <c r="D985" s="149"/>
      <c r="E985" s="8"/>
      <c r="F985" s="149"/>
      <c r="G985" s="149"/>
      <c r="H985" s="143"/>
      <c r="I985" s="137"/>
      <c r="J985" s="137"/>
    </row>
    <row r="986" spans="1:10" ht="15" customHeight="1">
      <c r="A986" s="143"/>
      <c r="B986" s="143"/>
      <c r="C986" s="149"/>
      <c r="D986" s="149"/>
      <c r="E986" s="8"/>
      <c r="F986" s="149"/>
      <c r="G986" s="149"/>
      <c r="H986" s="143"/>
      <c r="I986" s="137"/>
      <c r="J986" s="137"/>
    </row>
    <row r="987" spans="1:10" ht="15" customHeight="1">
      <c r="A987" s="143"/>
      <c r="B987" s="143"/>
      <c r="C987" s="149"/>
      <c r="D987" s="149"/>
      <c r="E987" s="8"/>
      <c r="F987" s="149"/>
      <c r="G987" s="149"/>
      <c r="H987" s="143"/>
      <c r="I987" s="137"/>
      <c r="J987" s="137"/>
    </row>
    <row r="988" spans="1:10" ht="15" customHeight="1">
      <c r="A988" s="143"/>
      <c r="B988" s="143"/>
      <c r="C988" s="149"/>
      <c r="D988" s="149"/>
      <c r="E988" s="8"/>
      <c r="F988" s="149"/>
      <c r="G988" s="149"/>
      <c r="H988" s="143"/>
      <c r="I988" s="137"/>
      <c r="J988" s="137"/>
    </row>
    <row r="989" spans="1:10" ht="15" customHeight="1">
      <c r="A989" s="143"/>
      <c r="B989" s="143"/>
      <c r="C989" s="149"/>
      <c r="D989" s="149"/>
      <c r="E989" s="8"/>
      <c r="F989" s="149"/>
      <c r="G989" s="149"/>
      <c r="H989" s="143"/>
      <c r="I989" s="137"/>
      <c r="J989" s="137"/>
    </row>
    <row r="990" spans="1:10" ht="15" customHeight="1">
      <c r="A990" s="143"/>
      <c r="B990" s="143"/>
      <c r="C990" s="149"/>
      <c r="D990" s="149"/>
      <c r="E990" s="8"/>
      <c r="F990" s="149"/>
      <c r="G990" s="149"/>
      <c r="H990" s="143"/>
      <c r="I990" s="137"/>
      <c r="J990" s="137"/>
    </row>
    <row r="991" spans="1:10" ht="15" customHeight="1">
      <c r="A991" s="143"/>
      <c r="B991" s="143"/>
      <c r="C991" s="149"/>
      <c r="D991" s="149"/>
      <c r="E991" s="8"/>
      <c r="F991" s="149"/>
      <c r="G991" s="149"/>
      <c r="H991" s="143"/>
      <c r="I991" s="137"/>
      <c r="J991" s="137"/>
    </row>
    <row r="992" spans="1:10" ht="15" customHeight="1">
      <c r="A992" s="143"/>
      <c r="B992" s="143"/>
      <c r="C992" s="149"/>
      <c r="D992" s="149"/>
      <c r="E992" s="8"/>
      <c r="F992" s="149"/>
      <c r="G992" s="149"/>
      <c r="H992" s="143"/>
      <c r="I992" s="137"/>
      <c r="J992" s="137"/>
    </row>
    <row r="993" spans="1:10" ht="15" customHeight="1">
      <c r="A993" s="143"/>
      <c r="B993" s="143"/>
      <c r="C993" s="149"/>
      <c r="D993" s="149"/>
      <c r="E993" s="8"/>
      <c r="F993" s="149"/>
      <c r="G993" s="149"/>
      <c r="H993" s="143"/>
      <c r="I993" s="137"/>
      <c r="J993" s="137"/>
    </row>
    <row r="994" spans="1:10" ht="15" customHeight="1">
      <c r="A994" s="143"/>
      <c r="B994" s="143"/>
      <c r="C994" s="149"/>
      <c r="D994" s="149"/>
      <c r="E994" s="8"/>
      <c r="F994" s="149"/>
      <c r="G994" s="149"/>
      <c r="H994" s="143"/>
      <c r="I994" s="137"/>
      <c r="J994" s="137"/>
    </row>
    <row r="995" spans="1:10" ht="15" customHeight="1">
      <c r="A995" s="143"/>
      <c r="B995" s="143"/>
      <c r="C995" s="149"/>
      <c r="D995" s="149"/>
      <c r="E995" s="8"/>
      <c r="F995" s="149"/>
      <c r="G995" s="149"/>
      <c r="H995" s="143"/>
      <c r="I995" s="137"/>
      <c r="J995" s="137"/>
    </row>
    <row r="996" spans="1:10" ht="15" customHeight="1">
      <c r="A996" s="143"/>
      <c r="B996" s="143"/>
      <c r="C996" s="149"/>
      <c r="D996" s="149"/>
      <c r="E996" s="8"/>
      <c r="F996" s="149"/>
      <c r="G996" s="149"/>
      <c r="H996" s="143"/>
      <c r="I996" s="137"/>
      <c r="J996" s="137"/>
    </row>
    <row r="997" spans="1:10" ht="15" customHeight="1">
      <c r="A997" s="143"/>
      <c r="B997" s="143"/>
      <c r="C997" s="149"/>
      <c r="D997" s="149"/>
      <c r="E997" s="8"/>
      <c r="F997" s="149"/>
      <c r="G997" s="149"/>
      <c r="H997" s="143"/>
      <c r="I997" s="137"/>
      <c r="J997" s="137"/>
    </row>
    <row r="998" spans="1:10" ht="15" customHeight="1">
      <c r="A998" s="143"/>
      <c r="B998" s="143"/>
      <c r="C998" s="149"/>
      <c r="D998" s="149"/>
      <c r="E998" s="8"/>
      <c r="F998" s="149"/>
      <c r="G998" s="149"/>
      <c r="H998" s="143"/>
      <c r="I998" s="137"/>
      <c r="J998" s="137"/>
    </row>
    <row r="999" spans="1:10" ht="15" customHeight="1">
      <c r="A999" s="143"/>
      <c r="B999" s="143"/>
      <c r="C999" s="149"/>
      <c r="D999" s="149"/>
      <c r="E999" s="8"/>
      <c r="F999" s="149"/>
      <c r="G999" s="149"/>
      <c r="H999" s="143"/>
      <c r="I999" s="137"/>
      <c r="J999" s="137"/>
    </row>
    <row r="1000" spans="1:10" ht="15" customHeight="1">
      <c r="A1000" s="143"/>
      <c r="B1000" s="143"/>
      <c r="C1000" s="149"/>
      <c r="D1000" s="149"/>
      <c r="E1000" s="8"/>
      <c r="F1000" s="149"/>
      <c r="G1000" s="149"/>
      <c r="H1000" s="143"/>
      <c r="I1000" s="137"/>
      <c r="J1000" s="137"/>
    </row>
    <row r="1001" spans="1:10" ht="15" customHeight="1">
      <c r="A1001" s="143"/>
      <c r="B1001" s="143"/>
      <c r="C1001" s="149"/>
      <c r="D1001" s="149"/>
      <c r="E1001" s="8"/>
      <c r="F1001" s="149"/>
      <c r="G1001" s="149"/>
      <c r="H1001" s="143"/>
      <c r="I1001" s="137"/>
      <c r="J1001" s="137"/>
    </row>
    <row r="1002" spans="1:10" ht="15" customHeight="1">
      <c r="A1002" s="143"/>
      <c r="B1002" s="143"/>
      <c r="C1002" s="149"/>
      <c r="D1002" s="149"/>
      <c r="E1002" s="8"/>
      <c r="F1002" s="149"/>
      <c r="G1002" s="149"/>
      <c r="H1002" s="143"/>
      <c r="I1002" s="137"/>
      <c r="J1002" s="137"/>
    </row>
    <row r="1003" spans="1:10" ht="15" customHeight="1">
      <c r="A1003" s="143"/>
      <c r="B1003" s="143"/>
      <c r="C1003" s="149"/>
      <c r="D1003" s="149"/>
      <c r="E1003" s="8"/>
      <c r="F1003" s="149"/>
      <c r="G1003" s="149"/>
      <c r="H1003" s="143"/>
      <c r="I1003" s="137"/>
      <c r="J1003" s="137"/>
    </row>
    <row r="1004" spans="1:10" ht="15" customHeight="1">
      <c r="A1004" s="143"/>
      <c r="B1004" s="143"/>
      <c r="C1004" s="149"/>
      <c r="D1004" s="149"/>
      <c r="E1004" s="8"/>
      <c r="F1004" s="149"/>
      <c r="G1004" s="149"/>
      <c r="H1004" s="143"/>
      <c r="I1004" s="137"/>
      <c r="J1004" s="137"/>
    </row>
    <row r="1005" spans="1:10" ht="15" customHeight="1">
      <c r="A1005" s="143"/>
      <c r="B1005" s="143"/>
      <c r="C1005" s="149"/>
      <c r="D1005" s="149"/>
      <c r="E1005" s="8"/>
      <c r="F1005" s="149"/>
      <c r="G1005" s="149"/>
      <c r="H1005" s="143"/>
      <c r="I1005" s="137"/>
      <c r="J1005" s="137"/>
    </row>
    <row r="1006" spans="1:10" ht="15" customHeight="1">
      <c r="A1006" s="143"/>
      <c r="B1006" s="143"/>
      <c r="C1006" s="149"/>
      <c r="D1006" s="149"/>
      <c r="E1006" s="8"/>
      <c r="F1006" s="149"/>
      <c r="G1006" s="149"/>
      <c r="H1006" s="143"/>
      <c r="I1006" s="137"/>
      <c r="J1006" s="137"/>
    </row>
    <row r="1007" spans="1:10" ht="15" customHeight="1">
      <c r="A1007" s="143"/>
      <c r="B1007" s="143"/>
      <c r="C1007" s="149"/>
      <c r="D1007" s="149"/>
      <c r="E1007" s="8"/>
      <c r="F1007" s="149"/>
      <c r="G1007" s="149"/>
      <c r="H1007" s="143"/>
      <c r="I1007" s="137"/>
      <c r="J1007" s="137"/>
    </row>
    <row r="1008" spans="1:10" ht="15" customHeight="1">
      <c r="A1008" s="143"/>
      <c r="B1008" s="143"/>
      <c r="C1008" s="149"/>
      <c r="D1008" s="149"/>
      <c r="E1008" s="8"/>
      <c r="F1008" s="149"/>
      <c r="G1008" s="149"/>
      <c r="H1008" s="143"/>
      <c r="I1008" s="137"/>
      <c r="J1008" s="137"/>
    </row>
    <row r="1009" spans="1:10" ht="15" customHeight="1">
      <c r="A1009" s="143"/>
      <c r="B1009" s="143"/>
      <c r="C1009" s="149"/>
      <c r="D1009" s="149"/>
      <c r="E1009" s="8"/>
      <c r="F1009" s="149"/>
      <c r="G1009" s="149"/>
      <c r="H1009" s="143"/>
      <c r="I1009" s="137"/>
      <c r="J1009" s="137"/>
    </row>
    <row r="1010" spans="1:10" ht="15" customHeight="1">
      <c r="A1010" s="143"/>
      <c r="B1010" s="143"/>
      <c r="C1010" s="149"/>
      <c r="D1010" s="149"/>
      <c r="E1010" s="8"/>
      <c r="F1010" s="149"/>
      <c r="G1010" s="149"/>
      <c r="H1010" s="143"/>
      <c r="I1010" s="137"/>
      <c r="J1010" s="137"/>
    </row>
    <row r="1011" spans="1:10" ht="15" customHeight="1">
      <c r="A1011" s="143"/>
      <c r="B1011" s="143"/>
      <c r="C1011" s="149"/>
      <c r="D1011" s="149"/>
      <c r="E1011" s="8"/>
      <c r="F1011" s="149"/>
      <c r="G1011" s="149"/>
      <c r="H1011" s="143"/>
      <c r="I1011" s="137"/>
      <c r="J1011" s="137"/>
    </row>
    <row r="1012" spans="1:10" ht="15" customHeight="1">
      <c r="A1012" s="143"/>
      <c r="B1012" s="143"/>
      <c r="C1012" s="149"/>
      <c r="D1012" s="149"/>
      <c r="E1012" s="8"/>
      <c r="F1012" s="149"/>
      <c r="G1012" s="149"/>
      <c r="H1012" s="143"/>
      <c r="I1012" s="137"/>
      <c r="J1012" s="137"/>
    </row>
    <row r="1013" spans="1:10" ht="15" customHeight="1">
      <c r="A1013" s="143"/>
      <c r="B1013" s="143"/>
      <c r="C1013" s="149"/>
      <c r="D1013" s="149"/>
      <c r="E1013" s="8"/>
      <c r="F1013" s="149"/>
      <c r="G1013" s="149"/>
      <c r="H1013" s="143"/>
      <c r="I1013" s="137"/>
      <c r="J1013" s="137"/>
    </row>
    <row r="1014" spans="1:10" ht="15" customHeight="1">
      <c r="A1014" s="143"/>
      <c r="B1014" s="143"/>
      <c r="C1014" s="149"/>
      <c r="D1014" s="149"/>
      <c r="E1014" s="8"/>
      <c r="F1014" s="149"/>
      <c r="G1014" s="149"/>
      <c r="H1014" s="143"/>
      <c r="I1014" s="137"/>
      <c r="J1014" s="137"/>
    </row>
    <row r="1015" spans="1:10" ht="15" customHeight="1">
      <c r="A1015" s="143"/>
      <c r="B1015" s="143"/>
      <c r="C1015" s="149"/>
      <c r="D1015" s="149"/>
      <c r="E1015" s="8"/>
      <c r="F1015" s="149"/>
      <c r="G1015" s="149"/>
      <c r="H1015" s="143"/>
      <c r="I1015" s="137"/>
      <c r="J1015" s="137"/>
    </row>
    <row r="1016" spans="1:10" ht="15" customHeight="1">
      <c r="A1016" s="143"/>
      <c r="B1016" s="143"/>
      <c r="C1016" s="149"/>
      <c r="D1016" s="149"/>
      <c r="E1016" s="8"/>
      <c r="F1016" s="149"/>
      <c r="G1016" s="149"/>
      <c r="H1016" s="143"/>
      <c r="I1016" s="137"/>
      <c r="J1016" s="137"/>
    </row>
    <row r="1017" spans="1:10" ht="15" customHeight="1">
      <c r="A1017" s="143"/>
      <c r="B1017" s="143"/>
      <c r="C1017" s="149"/>
      <c r="D1017" s="149"/>
      <c r="E1017" s="8"/>
      <c r="F1017" s="149"/>
      <c r="G1017" s="149"/>
      <c r="H1017" s="143"/>
      <c r="I1017" s="137"/>
      <c r="J1017" s="137"/>
    </row>
    <row r="1018" spans="1:10" ht="15" customHeight="1">
      <c r="A1018" s="143"/>
      <c r="B1018" s="143"/>
      <c r="C1018" s="149"/>
      <c r="D1018" s="149"/>
      <c r="E1018" s="8"/>
      <c r="F1018" s="149"/>
      <c r="G1018" s="149"/>
      <c r="H1018" s="143"/>
      <c r="I1018" s="137"/>
      <c r="J1018" s="137"/>
    </row>
    <row r="1019" spans="1:10" ht="15" customHeight="1">
      <c r="A1019" s="143"/>
      <c r="B1019" s="143"/>
      <c r="C1019" s="149"/>
      <c r="D1019" s="149"/>
      <c r="E1019" s="8"/>
      <c r="F1019" s="149"/>
      <c r="G1019" s="149"/>
      <c r="H1019" s="143"/>
      <c r="I1019" s="137"/>
      <c r="J1019" s="137"/>
    </row>
    <row r="1020" spans="1:10" ht="15" customHeight="1">
      <c r="A1020" s="143"/>
      <c r="B1020" s="143"/>
      <c r="C1020" s="149"/>
      <c r="D1020" s="149"/>
      <c r="E1020" s="8"/>
      <c r="F1020" s="149"/>
      <c r="G1020" s="149"/>
      <c r="H1020" s="143"/>
      <c r="I1020" s="137"/>
      <c r="J1020" s="137"/>
    </row>
    <row r="1021" spans="1:10" ht="15" customHeight="1">
      <c r="A1021" s="143"/>
      <c r="B1021" s="143"/>
      <c r="C1021" s="149"/>
      <c r="D1021" s="149"/>
      <c r="E1021" s="8"/>
      <c r="F1021" s="149"/>
      <c r="G1021" s="149"/>
      <c r="H1021" s="143"/>
      <c r="I1021" s="137"/>
      <c r="J1021" s="137"/>
    </row>
    <row r="1022" spans="1:10" ht="15" customHeight="1">
      <c r="A1022" s="143"/>
      <c r="B1022" s="143"/>
      <c r="C1022" s="149"/>
      <c r="D1022" s="149"/>
      <c r="E1022" s="8"/>
      <c r="F1022" s="149"/>
      <c r="G1022" s="149"/>
      <c r="H1022" s="143"/>
      <c r="I1022" s="137"/>
      <c r="J1022" s="137"/>
    </row>
    <row r="1023" spans="1:10" ht="15" customHeight="1">
      <c r="A1023" s="143"/>
      <c r="B1023" s="143"/>
      <c r="C1023" s="149"/>
      <c r="D1023" s="149"/>
      <c r="E1023" s="8"/>
      <c r="F1023" s="149"/>
      <c r="G1023" s="149"/>
      <c r="H1023" s="143"/>
      <c r="I1023" s="137"/>
      <c r="J1023" s="137"/>
    </row>
    <row r="1024" spans="1:10" ht="15" customHeight="1">
      <c r="A1024" s="143"/>
      <c r="B1024" s="143"/>
      <c r="C1024" s="149"/>
      <c r="D1024" s="149"/>
      <c r="E1024" s="8"/>
      <c r="F1024" s="149"/>
      <c r="G1024" s="149"/>
      <c r="H1024" s="143"/>
      <c r="I1024" s="137"/>
      <c r="J1024" s="137"/>
    </row>
    <row r="1025" spans="1:10" ht="15" customHeight="1">
      <c r="A1025" s="143"/>
      <c r="B1025" s="143"/>
      <c r="C1025" s="149"/>
      <c r="D1025" s="149"/>
      <c r="E1025" s="8"/>
      <c r="F1025" s="149"/>
      <c r="G1025" s="149"/>
      <c r="H1025" s="143"/>
      <c r="I1025" s="137"/>
      <c r="J1025" s="137"/>
    </row>
    <row r="1026" spans="1:10" ht="15" customHeight="1">
      <c r="A1026" s="143"/>
      <c r="B1026" s="143"/>
      <c r="C1026" s="149"/>
      <c r="D1026" s="149"/>
      <c r="E1026" s="8"/>
      <c r="F1026" s="149"/>
      <c r="G1026" s="149"/>
      <c r="H1026" s="143"/>
      <c r="I1026" s="137"/>
      <c r="J1026" s="137"/>
    </row>
    <row r="1027" spans="1:10" ht="15" customHeight="1">
      <c r="A1027" s="143"/>
      <c r="B1027" s="143"/>
      <c r="C1027" s="149"/>
      <c r="D1027" s="149"/>
      <c r="E1027" s="8"/>
      <c r="F1027" s="149"/>
      <c r="G1027" s="149"/>
      <c r="H1027" s="143"/>
      <c r="I1027" s="137"/>
      <c r="J1027" s="137"/>
    </row>
    <row r="1028" spans="1:10" ht="15" customHeight="1">
      <c r="A1028" s="143"/>
      <c r="B1028" s="143"/>
      <c r="C1028" s="149"/>
      <c r="D1028" s="149"/>
      <c r="E1028" s="8"/>
      <c r="F1028" s="149"/>
      <c r="G1028" s="149"/>
      <c r="H1028" s="143"/>
      <c r="I1028" s="137"/>
      <c r="J1028" s="137"/>
    </row>
    <row r="1029" spans="1:10" ht="15" customHeight="1">
      <c r="A1029" s="143"/>
      <c r="B1029" s="143"/>
      <c r="C1029" s="149"/>
      <c r="D1029" s="149"/>
      <c r="E1029" s="8"/>
      <c r="F1029" s="149"/>
      <c r="G1029" s="149"/>
      <c r="H1029" s="143"/>
      <c r="I1029" s="137"/>
      <c r="J1029" s="137"/>
    </row>
    <row r="1030" spans="1:10" ht="15" customHeight="1">
      <c r="A1030" s="143"/>
      <c r="B1030" s="143"/>
      <c r="C1030" s="149"/>
      <c r="D1030" s="149"/>
      <c r="E1030" s="8"/>
      <c r="F1030" s="149"/>
      <c r="G1030" s="149"/>
      <c r="H1030" s="143"/>
      <c r="I1030" s="137"/>
      <c r="J1030" s="137"/>
    </row>
    <row r="1031" spans="1:10" ht="15" customHeight="1">
      <c r="A1031" s="143"/>
      <c r="B1031" s="143"/>
      <c r="C1031" s="149"/>
      <c r="D1031" s="149"/>
      <c r="E1031" s="8"/>
      <c r="F1031" s="149"/>
      <c r="G1031" s="149"/>
      <c r="H1031" s="143"/>
      <c r="I1031" s="137"/>
      <c r="J1031" s="137"/>
    </row>
    <row r="1032" spans="1:10" ht="15" customHeight="1">
      <c r="A1032" s="143"/>
      <c r="B1032" s="143"/>
      <c r="C1032" s="149"/>
      <c r="D1032" s="149"/>
      <c r="E1032" s="8"/>
      <c r="F1032" s="149"/>
      <c r="G1032" s="149"/>
      <c r="H1032" s="143"/>
      <c r="I1032" s="137"/>
      <c r="J1032" s="137"/>
    </row>
    <row r="1033" spans="1:10" ht="15" customHeight="1">
      <c r="A1033" s="143"/>
      <c r="B1033" s="143"/>
      <c r="C1033" s="149"/>
      <c r="D1033" s="149"/>
      <c r="E1033" s="8"/>
      <c r="F1033" s="149"/>
      <c r="G1033" s="149"/>
      <c r="H1033" s="143"/>
      <c r="I1033" s="137"/>
      <c r="J1033" s="137"/>
    </row>
    <row r="1034" spans="1:10" ht="15" customHeight="1">
      <c r="A1034" s="143"/>
      <c r="B1034" s="143"/>
      <c r="C1034" s="149"/>
      <c r="D1034" s="149"/>
      <c r="E1034" s="8"/>
      <c r="F1034" s="149"/>
      <c r="G1034" s="149"/>
      <c r="H1034" s="143"/>
      <c r="I1034" s="137"/>
      <c r="J1034" s="137"/>
    </row>
    <row r="1035" spans="1:10" ht="15" customHeight="1">
      <c r="A1035" s="143"/>
      <c r="B1035" s="143"/>
      <c r="C1035" s="149"/>
      <c r="D1035" s="149"/>
      <c r="E1035" s="8"/>
      <c r="F1035" s="149"/>
      <c r="G1035" s="149"/>
      <c r="H1035" s="143"/>
      <c r="I1035" s="137"/>
      <c r="J1035" s="137"/>
    </row>
    <row r="1036" spans="1:10" ht="15" customHeight="1">
      <c r="A1036" s="143"/>
      <c r="B1036" s="143"/>
      <c r="C1036" s="149"/>
      <c r="D1036" s="149"/>
      <c r="E1036" s="8"/>
      <c r="F1036" s="149"/>
      <c r="G1036" s="149"/>
      <c r="H1036" s="143"/>
      <c r="I1036" s="137"/>
      <c r="J1036" s="137"/>
    </row>
    <row r="1037" spans="1:10" ht="15" customHeight="1">
      <c r="A1037" s="143"/>
      <c r="B1037" s="143"/>
      <c r="C1037" s="149"/>
      <c r="D1037" s="149"/>
      <c r="E1037" s="8"/>
      <c r="F1037" s="149"/>
      <c r="G1037" s="149"/>
      <c r="H1037" s="143"/>
      <c r="I1037" s="137"/>
      <c r="J1037" s="137"/>
    </row>
    <row r="1038" spans="1:10" ht="15" customHeight="1">
      <c r="A1038" s="143"/>
      <c r="B1038" s="143"/>
      <c r="C1038" s="149"/>
      <c r="D1038" s="149"/>
      <c r="E1038" s="8"/>
      <c r="F1038" s="149"/>
      <c r="G1038" s="149"/>
      <c r="H1038" s="143"/>
      <c r="I1038" s="137"/>
      <c r="J1038" s="137"/>
    </row>
    <row r="1039" spans="1:10" ht="15" customHeight="1">
      <c r="A1039" s="143"/>
      <c r="B1039" s="143"/>
      <c r="C1039" s="149"/>
      <c r="D1039" s="149"/>
      <c r="E1039" s="8"/>
      <c r="F1039" s="149"/>
      <c r="G1039" s="149"/>
      <c r="H1039" s="143"/>
      <c r="I1039" s="137"/>
      <c r="J1039" s="137"/>
    </row>
    <row r="1040" spans="1:10" ht="15" customHeight="1">
      <c r="A1040" s="143"/>
      <c r="B1040" s="143"/>
      <c r="C1040" s="149"/>
      <c r="D1040" s="149"/>
      <c r="E1040" s="8"/>
      <c r="F1040" s="149"/>
      <c r="G1040" s="149"/>
      <c r="H1040" s="143"/>
      <c r="I1040" s="137"/>
      <c r="J1040" s="137"/>
    </row>
    <row r="1041" spans="1:10" ht="15" customHeight="1">
      <c r="A1041" s="143"/>
      <c r="B1041" s="143"/>
      <c r="C1041" s="149"/>
      <c r="D1041" s="149"/>
      <c r="E1041" s="8"/>
      <c r="F1041" s="149"/>
      <c r="G1041" s="149"/>
      <c r="H1041" s="143"/>
      <c r="I1041" s="137"/>
      <c r="J1041" s="137"/>
    </row>
    <row r="1042" spans="1:10" ht="15" customHeight="1">
      <c r="A1042" s="143"/>
      <c r="B1042" s="143"/>
      <c r="C1042" s="149"/>
      <c r="D1042" s="149"/>
      <c r="E1042" s="8"/>
      <c r="F1042" s="149"/>
      <c r="G1042" s="149"/>
      <c r="H1042" s="143"/>
      <c r="I1042" s="137"/>
      <c r="J1042" s="137"/>
    </row>
    <row r="1043" spans="1:10" ht="15" customHeight="1">
      <c r="A1043" s="143"/>
      <c r="B1043" s="143"/>
      <c r="C1043" s="149"/>
      <c r="D1043" s="149"/>
      <c r="E1043" s="8"/>
      <c r="F1043" s="149"/>
      <c r="G1043" s="149"/>
      <c r="H1043" s="143"/>
      <c r="I1043" s="137"/>
      <c r="J1043" s="137"/>
    </row>
    <row r="1044" spans="1:10" ht="15" customHeight="1">
      <c r="A1044" s="143"/>
      <c r="B1044" s="143"/>
      <c r="C1044" s="149"/>
      <c r="D1044" s="149"/>
      <c r="E1044" s="8"/>
      <c r="F1044" s="149"/>
      <c r="G1044" s="149"/>
      <c r="H1044" s="143"/>
      <c r="I1044" s="137"/>
      <c r="J1044" s="137"/>
    </row>
    <row r="1045" spans="1:10" ht="15" customHeight="1">
      <c r="A1045" s="143"/>
      <c r="B1045" s="143"/>
      <c r="C1045" s="149"/>
      <c r="D1045" s="149"/>
      <c r="E1045" s="8"/>
      <c r="F1045" s="149"/>
      <c r="G1045" s="149"/>
      <c r="H1045" s="143"/>
      <c r="I1045" s="137"/>
      <c r="J1045" s="137"/>
    </row>
    <row r="1046" spans="1:10" ht="15" customHeight="1">
      <c r="A1046" s="143"/>
      <c r="B1046" s="143"/>
      <c r="C1046" s="149"/>
      <c r="D1046" s="149"/>
      <c r="E1046" s="8"/>
      <c r="F1046" s="149"/>
      <c r="G1046" s="149"/>
      <c r="H1046" s="143"/>
      <c r="I1046" s="137"/>
      <c r="J1046" s="137"/>
    </row>
    <row r="1047" spans="1:10" ht="15" customHeight="1">
      <c r="A1047" s="143"/>
      <c r="B1047" s="143"/>
      <c r="C1047" s="149"/>
      <c r="D1047" s="149"/>
      <c r="E1047" s="8"/>
      <c r="F1047" s="149"/>
      <c r="G1047" s="149"/>
      <c r="H1047" s="143"/>
      <c r="I1047" s="137"/>
      <c r="J1047" s="137"/>
    </row>
    <row r="1048" spans="1:10" ht="15" customHeight="1">
      <c r="A1048" s="143"/>
      <c r="B1048" s="143"/>
      <c r="C1048" s="149"/>
      <c r="D1048" s="149"/>
      <c r="E1048" s="8"/>
      <c r="F1048" s="149"/>
      <c r="G1048" s="149"/>
      <c r="H1048" s="143"/>
      <c r="I1048" s="137"/>
      <c r="J1048" s="137"/>
    </row>
    <row r="1049" spans="1:10" ht="15" customHeight="1">
      <c r="A1049" s="143"/>
      <c r="B1049" s="143"/>
      <c r="C1049" s="149"/>
      <c r="D1049" s="149"/>
      <c r="E1049" s="8"/>
      <c r="F1049" s="149"/>
      <c r="G1049" s="149"/>
      <c r="H1049" s="143"/>
      <c r="I1049" s="137"/>
      <c r="J1049" s="137"/>
    </row>
    <row r="1050" spans="1:10" ht="15" customHeight="1">
      <c r="A1050" s="143"/>
      <c r="B1050" s="143"/>
      <c r="C1050" s="149"/>
      <c r="D1050" s="149"/>
      <c r="E1050" s="8"/>
      <c r="F1050" s="149"/>
      <c r="G1050" s="149"/>
      <c r="H1050" s="143"/>
      <c r="I1050" s="137"/>
      <c r="J1050" s="137"/>
    </row>
    <row r="1051" spans="1:10" ht="15" customHeight="1">
      <c r="A1051" s="143"/>
      <c r="B1051" s="143"/>
      <c r="C1051" s="149"/>
      <c r="D1051" s="149"/>
      <c r="E1051" s="8"/>
      <c r="F1051" s="149"/>
      <c r="G1051" s="149"/>
      <c r="H1051" s="143"/>
      <c r="I1051" s="137"/>
      <c r="J1051" s="137"/>
    </row>
    <row r="1052" spans="1:10" ht="15" customHeight="1">
      <c r="A1052" s="143"/>
      <c r="B1052" s="143"/>
      <c r="C1052" s="149"/>
      <c r="D1052" s="149"/>
      <c r="E1052" s="8"/>
      <c r="F1052" s="149"/>
      <c r="G1052" s="149"/>
      <c r="H1052" s="143"/>
      <c r="I1052" s="137"/>
      <c r="J1052" s="137"/>
    </row>
    <row r="1053" spans="1:10" ht="15" customHeight="1">
      <c r="A1053" s="143"/>
      <c r="B1053" s="143"/>
      <c r="C1053" s="149"/>
      <c r="D1053" s="149"/>
      <c r="E1053" s="8"/>
      <c r="F1053" s="149"/>
      <c r="G1053" s="149"/>
      <c r="H1053" s="143"/>
      <c r="I1053" s="137"/>
      <c r="J1053" s="137"/>
    </row>
    <row r="1054" spans="1:10" ht="15" customHeight="1">
      <c r="A1054" s="143"/>
      <c r="B1054" s="143"/>
      <c r="C1054" s="149"/>
      <c r="D1054" s="149"/>
      <c r="E1054" s="8"/>
      <c r="F1054" s="149"/>
      <c r="G1054" s="149"/>
      <c r="H1054" s="143"/>
      <c r="I1054" s="137"/>
      <c r="J1054" s="137"/>
    </row>
    <row r="1055" spans="1:10" ht="15" customHeight="1">
      <c r="A1055" s="143"/>
      <c r="B1055" s="143"/>
      <c r="C1055" s="149"/>
      <c r="D1055" s="149"/>
      <c r="E1055" s="8"/>
      <c r="F1055" s="149"/>
      <c r="G1055" s="149"/>
      <c r="H1055" s="143"/>
      <c r="I1055" s="137"/>
      <c r="J1055" s="137"/>
    </row>
    <row r="1056" spans="1:10" ht="15" customHeight="1">
      <c r="A1056" s="143"/>
      <c r="B1056" s="143"/>
      <c r="C1056" s="149"/>
      <c r="D1056" s="149"/>
      <c r="E1056" s="8"/>
      <c r="F1056" s="149"/>
      <c r="G1056" s="149"/>
      <c r="H1056" s="143"/>
      <c r="I1056" s="137"/>
      <c r="J1056" s="137"/>
    </row>
  </sheetData>
  <autoFilter ref="A1:J240"/>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x14:formula1>
            <xm:f>catégories!$A$2:$A$20</xm:f>
          </x14:formula1>
          <xm:sqref>I2:I194</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K148"/>
  <sheetViews>
    <sheetView workbookViewId="0"/>
  </sheetViews>
  <sheetFormatPr baseColWidth="10" defaultColWidth="15.140625" defaultRowHeight="15.75" customHeight="1"/>
  <cols>
    <col min="1" max="1" width="4.140625" customWidth="1"/>
    <col min="2" max="2" width="9.5703125" customWidth="1"/>
    <col min="3" max="3" width="15" customWidth="1"/>
    <col min="4" max="4" width="20.85546875" customWidth="1"/>
    <col min="5" max="5" width="4.42578125" customWidth="1"/>
    <col min="6" max="6" width="15.140625" customWidth="1"/>
    <col min="7" max="7" width="12.140625" customWidth="1"/>
    <col min="8" max="8" width="11.85546875" customWidth="1"/>
    <col min="9" max="9" width="21.85546875" customWidth="1"/>
    <col min="10" max="10" width="7.85546875" customWidth="1"/>
    <col min="11" max="11" width="14.42578125" customWidth="1"/>
  </cols>
  <sheetData>
    <row r="1" spans="1:11" ht="23.25" customHeight="1">
      <c r="A1" s="3" t="s">
        <v>0</v>
      </c>
      <c r="B1" s="5" t="s">
        <v>2</v>
      </c>
      <c r="C1" s="5" t="s">
        <v>4</v>
      </c>
      <c r="D1" s="9" t="s">
        <v>5</v>
      </c>
      <c r="E1" s="11" t="s">
        <v>9</v>
      </c>
      <c r="F1" s="5" t="s">
        <v>11</v>
      </c>
      <c r="G1" s="16" t="s">
        <v>12</v>
      </c>
      <c r="H1" s="5" t="s">
        <v>15</v>
      </c>
      <c r="I1" s="18" t="s">
        <v>16</v>
      </c>
      <c r="J1" s="19" t="s">
        <v>17</v>
      </c>
      <c r="K1" s="20" t="s">
        <v>18</v>
      </c>
    </row>
    <row r="2" spans="1:11" ht="23.25" customHeight="1">
      <c r="A2" s="24">
        <v>1</v>
      </c>
      <c r="B2" s="26"/>
      <c r="C2" s="26"/>
      <c r="D2" s="26"/>
      <c r="E2" s="27"/>
      <c r="F2" s="26"/>
      <c r="G2" s="30"/>
      <c r="H2" s="30"/>
      <c r="I2" s="32"/>
      <c r="J2" s="26">
        <v>2012</v>
      </c>
      <c r="K2" s="33"/>
    </row>
    <row r="3" spans="1:11" ht="23.25" customHeight="1">
      <c r="A3" s="34">
        <v>3</v>
      </c>
      <c r="B3" s="35" t="s">
        <v>19</v>
      </c>
      <c r="C3" s="35" t="s">
        <v>22</v>
      </c>
      <c r="D3" s="35" t="s">
        <v>23</v>
      </c>
      <c r="E3" s="37">
        <v>45360</v>
      </c>
      <c r="F3" s="35" t="s">
        <v>24</v>
      </c>
      <c r="G3" s="39" t="s">
        <v>25</v>
      </c>
      <c r="H3" s="39" t="s">
        <v>26</v>
      </c>
      <c r="I3" s="40" t="str">
        <f>HYPERLINK("mailto:murielthiba@gmail.com","murielthiba@gmail.com ")</f>
        <v xml:space="preserve">murielthiba@gmail.com </v>
      </c>
      <c r="J3" s="35">
        <v>2012</v>
      </c>
      <c r="K3" s="33"/>
    </row>
    <row r="4" spans="1:11" ht="23.25" customHeight="1">
      <c r="A4" s="34">
        <v>10</v>
      </c>
      <c r="B4" s="35" t="s">
        <v>28</v>
      </c>
      <c r="C4" s="35" t="s">
        <v>29</v>
      </c>
      <c r="D4" s="35" t="s">
        <v>30</v>
      </c>
      <c r="E4" s="37">
        <v>45500</v>
      </c>
      <c r="F4" s="35" t="s">
        <v>31</v>
      </c>
      <c r="G4" s="39" t="s">
        <v>32</v>
      </c>
      <c r="H4" s="41"/>
      <c r="I4" s="40" t="s">
        <v>33</v>
      </c>
      <c r="J4" s="35">
        <v>2012</v>
      </c>
      <c r="K4" s="33"/>
    </row>
    <row r="5" spans="1:11" ht="23.25" customHeight="1">
      <c r="A5" s="34">
        <v>14</v>
      </c>
      <c r="B5" s="35" t="s">
        <v>34</v>
      </c>
      <c r="C5" s="35" t="s">
        <v>35</v>
      </c>
      <c r="D5" s="42" t="s">
        <v>36</v>
      </c>
      <c r="E5" s="37">
        <v>45360</v>
      </c>
      <c r="F5" s="42" t="s">
        <v>37</v>
      </c>
      <c r="G5" s="41"/>
      <c r="H5" s="39" t="s">
        <v>38</v>
      </c>
      <c r="I5" s="43" t="s">
        <v>39</v>
      </c>
      <c r="J5" s="35">
        <v>2012</v>
      </c>
      <c r="K5" s="33"/>
    </row>
    <row r="6" spans="1:11" ht="23.25" customHeight="1">
      <c r="A6" s="34">
        <v>21</v>
      </c>
      <c r="B6" s="35" t="s">
        <v>41</v>
      </c>
      <c r="C6" s="35" t="s">
        <v>42</v>
      </c>
      <c r="D6" s="35" t="s">
        <v>43</v>
      </c>
      <c r="E6" s="37">
        <v>45500</v>
      </c>
      <c r="F6" s="35" t="s">
        <v>44</v>
      </c>
      <c r="G6" s="39" t="s">
        <v>45</v>
      </c>
      <c r="H6" s="41"/>
      <c r="I6" s="40" t="str">
        <f>HYPERLINK("mailto:bernard.laf@wanadoo.fr","bernard.laf@wanadoo.fr")</f>
        <v>bernard.laf@wanadoo.fr</v>
      </c>
      <c r="J6" s="35">
        <v>2013</v>
      </c>
      <c r="K6" s="33"/>
    </row>
    <row r="7" spans="1:11" ht="23.25" customHeight="1">
      <c r="A7" s="34">
        <v>22</v>
      </c>
      <c r="B7" s="35" t="s">
        <v>46</v>
      </c>
      <c r="C7" s="35" t="s">
        <v>47</v>
      </c>
      <c r="D7" s="35" t="s">
        <v>48</v>
      </c>
      <c r="E7" s="37">
        <v>45500</v>
      </c>
      <c r="F7" s="35" t="s">
        <v>31</v>
      </c>
      <c r="G7" s="39" t="s">
        <v>49</v>
      </c>
      <c r="H7" s="39" t="s">
        <v>50</v>
      </c>
      <c r="I7" s="40" t="str">
        <f>HYPERLINK("mailto:meryni@orange.fr","meryni@orange.fr")</f>
        <v>meryni@orange.fr</v>
      </c>
      <c r="J7" s="35">
        <v>2013</v>
      </c>
      <c r="K7" s="33"/>
    </row>
    <row r="8" spans="1:11" ht="23.25" customHeight="1">
      <c r="A8" s="34">
        <v>23</v>
      </c>
      <c r="B8" s="35" t="s">
        <v>51</v>
      </c>
      <c r="C8" s="35" t="s">
        <v>52</v>
      </c>
      <c r="D8" s="35" t="s">
        <v>53</v>
      </c>
      <c r="E8" s="37">
        <v>45500</v>
      </c>
      <c r="F8" s="35" t="s">
        <v>54</v>
      </c>
      <c r="G8" s="39" t="s">
        <v>55</v>
      </c>
      <c r="H8" s="39" t="s">
        <v>56</v>
      </c>
      <c r="I8" s="40" t="str">
        <f>HYPERLINK("mailto:noun_del@yahoo.fr","noun_del@yahoo.fr")</f>
        <v>noun_del@yahoo.fr</v>
      </c>
      <c r="J8" s="44" t="s">
        <v>57</v>
      </c>
      <c r="K8" s="33"/>
    </row>
    <row r="9" spans="1:11" ht="23.25" customHeight="1">
      <c r="A9" s="34">
        <v>23.5</v>
      </c>
      <c r="B9" s="35" t="s">
        <v>51</v>
      </c>
      <c r="C9" s="35" t="s">
        <v>59</v>
      </c>
      <c r="D9" s="35" t="s">
        <v>53</v>
      </c>
      <c r="E9" s="37">
        <v>45500</v>
      </c>
      <c r="F9" s="35" t="s">
        <v>54</v>
      </c>
      <c r="G9" s="39" t="s">
        <v>55</v>
      </c>
      <c r="H9" s="39" t="s">
        <v>60</v>
      </c>
      <c r="I9" s="40" t="str">
        <f>HYPERLINK("mailto:winnyper@gmail.com","winnyper@gmail.com")</f>
        <v>winnyper@gmail.com</v>
      </c>
      <c r="J9" s="44" t="s">
        <v>57</v>
      </c>
      <c r="K9" s="33"/>
    </row>
    <row r="10" spans="1:11" ht="23.25" customHeight="1">
      <c r="A10" s="34">
        <v>24</v>
      </c>
      <c r="B10" s="35" t="s">
        <v>61</v>
      </c>
      <c r="C10" s="35" t="s">
        <v>62</v>
      </c>
      <c r="D10" s="35" t="s">
        <v>63</v>
      </c>
      <c r="E10" s="37">
        <v>45500</v>
      </c>
      <c r="F10" s="35" t="s">
        <v>64</v>
      </c>
      <c r="G10" s="39" t="s">
        <v>65</v>
      </c>
      <c r="H10" s="41"/>
      <c r="I10" s="40" t="s">
        <v>66</v>
      </c>
      <c r="J10" s="44" t="s">
        <v>57</v>
      </c>
      <c r="K10" s="33"/>
    </row>
    <row r="11" spans="1:11" ht="23.25" customHeight="1">
      <c r="A11" s="34">
        <v>24.5</v>
      </c>
      <c r="B11" s="35" t="s">
        <v>61</v>
      </c>
      <c r="C11" s="35" t="s">
        <v>67</v>
      </c>
      <c r="D11" s="35" t="s">
        <v>63</v>
      </c>
      <c r="E11" s="37">
        <v>45500</v>
      </c>
      <c r="F11" s="35" t="s">
        <v>64</v>
      </c>
      <c r="G11" s="39" t="s">
        <v>65</v>
      </c>
      <c r="H11" s="41"/>
      <c r="I11" s="40" t="s">
        <v>68</v>
      </c>
      <c r="J11" s="44" t="s">
        <v>57</v>
      </c>
      <c r="K11" s="33"/>
    </row>
    <row r="12" spans="1:11" ht="23.25" customHeight="1">
      <c r="A12" s="34">
        <v>26</v>
      </c>
      <c r="B12" s="35" t="s">
        <v>69</v>
      </c>
      <c r="C12" s="35" t="s">
        <v>70</v>
      </c>
      <c r="D12" s="35"/>
      <c r="E12" s="37"/>
      <c r="F12" s="35"/>
      <c r="G12" s="41"/>
      <c r="H12" s="39"/>
      <c r="I12" s="42"/>
      <c r="J12" s="44"/>
      <c r="K12" s="33"/>
    </row>
    <row r="13" spans="1:11" ht="23.25" customHeight="1">
      <c r="A13" s="34">
        <v>27</v>
      </c>
      <c r="B13" s="35" t="s">
        <v>71</v>
      </c>
      <c r="C13" s="35" t="s">
        <v>72</v>
      </c>
      <c r="D13" s="35" t="s">
        <v>73</v>
      </c>
      <c r="E13" s="37">
        <v>45500</v>
      </c>
      <c r="F13" s="35" t="s">
        <v>64</v>
      </c>
      <c r="G13" s="39" t="s">
        <v>74</v>
      </c>
      <c r="H13" s="39" t="s">
        <v>75</v>
      </c>
      <c r="I13" s="35" t="s">
        <v>76</v>
      </c>
      <c r="J13" s="45">
        <v>41769</v>
      </c>
      <c r="K13" s="33"/>
    </row>
    <row r="14" spans="1:11" ht="23.25" customHeight="1">
      <c r="A14" s="34">
        <v>30</v>
      </c>
      <c r="B14" s="35" t="s">
        <v>77</v>
      </c>
      <c r="C14" s="35" t="s">
        <v>78</v>
      </c>
      <c r="D14" s="35" t="s">
        <v>79</v>
      </c>
      <c r="E14" s="37">
        <v>45500</v>
      </c>
      <c r="F14" s="35" t="s">
        <v>64</v>
      </c>
      <c r="G14" s="41"/>
      <c r="H14" s="39" t="s">
        <v>80</v>
      </c>
      <c r="I14" s="35" t="s">
        <v>81</v>
      </c>
      <c r="J14" s="35" t="s">
        <v>82</v>
      </c>
      <c r="K14" s="33"/>
    </row>
    <row r="15" spans="1:11" ht="23.25" customHeight="1">
      <c r="A15" s="46">
        <v>38</v>
      </c>
      <c r="B15" s="47" t="s">
        <v>83</v>
      </c>
      <c r="C15" s="48" t="s">
        <v>85</v>
      </c>
      <c r="D15" s="48" t="s">
        <v>86</v>
      </c>
      <c r="E15" s="49">
        <v>45500</v>
      </c>
      <c r="F15" s="47" t="s">
        <v>87</v>
      </c>
      <c r="G15" s="50" t="s">
        <v>88</v>
      </c>
      <c r="H15" s="50" t="s">
        <v>89</v>
      </c>
      <c r="I15" s="48" t="s">
        <v>90</v>
      </c>
      <c r="J15" s="51" t="s">
        <v>91</v>
      </c>
      <c r="K15" s="33"/>
    </row>
    <row r="16" spans="1:11" ht="23.25" customHeight="1">
      <c r="A16" s="46">
        <v>39</v>
      </c>
      <c r="B16" s="48" t="s">
        <v>93</v>
      </c>
      <c r="C16" s="47" t="s">
        <v>95</v>
      </c>
      <c r="D16" s="48" t="s">
        <v>96</v>
      </c>
      <c r="E16" s="49">
        <v>45500</v>
      </c>
      <c r="F16" s="47" t="s">
        <v>64</v>
      </c>
      <c r="G16" s="41"/>
      <c r="H16" s="50" t="s">
        <v>97</v>
      </c>
      <c r="I16" s="47" t="s">
        <v>98</v>
      </c>
      <c r="J16" s="52" t="s">
        <v>99</v>
      </c>
      <c r="K16" s="33"/>
    </row>
    <row r="17" spans="1:11" ht="23.25" customHeight="1">
      <c r="A17" s="53">
        <v>40</v>
      </c>
      <c r="B17" s="54" t="s">
        <v>100</v>
      </c>
      <c r="C17" s="54" t="s">
        <v>101</v>
      </c>
      <c r="D17" s="42" t="s">
        <v>102</v>
      </c>
      <c r="E17" s="55">
        <v>18410</v>
      </c>
      <c r="F17" s="54" t="s">
        <v>105</v>
      </c>
      <c r="G17" s="41" t="s">
        <v>106</v>
      </c>
      <c r="H17" s="41" t="s">
        <v>107</v>
      </c>
      <c r="I17" s="56" t="s">
        <v>108</v>
      </c>
      <c r="J17" s="54" t="s">
        <v>109</v>
      </c>
      <c r="K17" s="33"/>
    </row>
    <row r="18" spans="1:11" ht="23.25" customHeight="1">
      <c r="A18" s="57">
        <v>42</v>
      </c>
      <c r="B18" s="58" t="s">
        <v>110</v>
      </c>
      <c r="C18" s="58" t="s">
        <v>110</v>
      </c>
      <c r="D18" s="60"/>
      <c r="E18" s="61"/>
      <c r="F18" s="60"/>
      <c r="G18" s="41"/>
      <c r="H18" s="62"/>
      <c r="I18" s="63"/>
      <c r="J18" s="64"/>
      <c r="K18" s="33"/>
    </row>
    <row r="19" spans="1:11" ht="23.25" customHeight="1">
      <c r="A19" s="65">
        <v>43</v>
      </c>
      <c r="B19" s="58">
        <v>111</v>
      </c>
      <c r="C19" s="60"/>
      <c r="D19" s="60"/>
      <c r="E19" s="61"/>
      <c r="F19" s="60"/>
      <c r="G19" s="41"/>
      <c r="H19" s="62"/>
      <c r="I19" s="60"/>
      <c r="J19" s="64"/>
      <c r="K19" s="33"/>
    </row>
    <row r="20" spans="1:11" ht="23.25" customHeight="1">
      <c r="A20" s="65">
        <v>44</v>
      </c>
      <c r="B20" s="60" t="s">
        <v>116</v>
      </c>
      <c r="C20" s="60" t="s">
        <v>117</v>
      </c>
      <c r="D20" s="60" t="s">
        <v>118</v>
      </c>
      <c r="E20" s="61">
        <v>45500</v>
      </c>
      <c r="F20" s="60" t="s">
        <v>64</v>
      </c>
      <c r="G20" s="62" t="s">
        <v>119</v>
      </c>
      <c r="H20" s="62" t="s">
        <v>120</v>
      </c>
      <c r="I20" s="60" t="s">
        <v>121</v>
      </c>
      <c r="J20" s="64">
        <v>42075</v>
      </c>
      <c r="K20" s="33"/>
    </row>
    <row r="21" spans="1:11" ht="23.25" customHeight="1">
      <c r="A21" s="66">
        <v>45</v>
      </c>
      <c r="B21" s="68" t="s">
        <v>122</v>
      </c>
      <c r="C21" s="68" t="s">
        <v>124</v>
      </c>
      <c r="D21" s="68" t="s">
        <v>125</v>
      </c>
      <c r="E21" s="69">
        <v>45500</v>
      </c>
      <c r="F21" s="68" t="s">
        <v>126</v>
      </c>
      <c r="G21" s="41"/>
      <c r="H21" s="71" t="s">
        <v>127</v>
      </c>
      <c r="I21" s="72" t="s">
        <v>130</v>
      </c>
      <c r="J21" s="73" t="s">
        <v>131</v>
      </c>
      <c r="K21" s="33"/>
    </row>
    <row r="22" spans="1:11" ht="23.25" customHeight="1">
      <c r="A22" s="66">
        <v>46</v>
      </c>
      <c r="B22" s="68" t="s">
        <v>132</v>
      </c>
      <c r="C22" s="68" t="s">
        <v>133</v>
      </c>
      <c r="D22" s="68" t="s">
        <v>134</v>
      </c>
      <c r="E22" s="69">
        <v>45500</v>
      </c>
      <c r="F22" s="68" t="s">
        <v>135</v>
      </c>
      <c r="G22" s="74" t="s">
        <v>136</v>
      </c>
      <c r="H22" s="71" t="s">
        <v>139</v>
      </c>
      <c r="I22" s="72" t="s">
        <v>140</v>
      </c>
      <c r="J22" s="73">
        <v>42705</v>
      </c>
      <c r="K22" s="33"/>
    </row>
    <row r="23" spans="1:11" ht="23.25" customHeight="1">
      <c r="A23" s="75">
        <v>47</v>
      </c>
      <c r="B23" s="77" t="s">
        <v>141</v>
      </c>
      <c r="C23" s="77" t="s">
        <v>143</v>
      </c>
      <c r="D23" s="77" t="s">
        <v>144</v>
      </c>
      <c r="E23" s="79">
        <v>45250</v>
      </c>
      <c r="F23" s="77" t="s">
        <v>145</v>
      </c>
      <c r="G23" s="80" t="s">
        <v>146</v>
      </c>
      <c r="H23" s="41"/>
      <c r="I23" s="82" t="s">
        <v>147</v>
      </c>
      <c r="J23" s="73">
        <v>42646</v>
      </c>
      <c r="K23" s="33"/>
    </row>
    <row r="24" spans="1:11" ht="23.25" customHeight="1">
      <c r="A24" s="75">
        <v>47.5</v>
      </c>
      <c r="B24" s="77" t="s">
        <v>148</v>
      </c>
      <c r="C24" s="77" t="s">
        <v>149</v>
      </c>
      <c r="D24" s="77" t="s">
        <v>144</v>
      </c>
      <c r="E24" s="79">
        <v>45250</v>
      </c>
      <c r="F24" s="77" t="s">
        <v>145</v>
      </c>
      <c r="G24" s="80" t="s">
        <v>150</v>
      </c>
      <c r="H24" s="41"/>
      <c r="I24" s="82" t="s">
        <v>151</v>
      </c>
      <c r="J24" s="73">
        <v>42646</v>
      </c>
      <c r="K24" s="33"/>
    </row>
    <row r="25" spans="1:11" ht="23.25" customHeight="1">
      <c r="A25" s="75">
        <v>48</v>
      </c>
      <c r="B25" s="77" t="s">
        <v>152</v>
      </c>
      <c r="C25" s="77" t="s">
        <v>153</v>
      </c>
      <c r="D25" s="77" t="s">
        <v>154</v>
      </c>
      <c r="E25" s="79">
        <v>45500</v>
      </c>
      <c r="F25" s="77" t="s">
        <v>64</v>
      </c>
      <c r="G25" s="80" t="s">
        <v>155</v>
      </c>
      <c r="H25" s="41"/>
      <c r="I25" s="82" t="s">
        <v>156</v>
      </c>
      <c r="J25" s="73">
        <v>42646</v>
      </c>
      <c r="K25" s="33"/>
    </row>
    <row r="26" spans="1:11" ht="23.25" customHeight="1">
      <c r="A26" s="75">
        <v>49</v>
      </c>
      <c r="B26" s="77" t="s">
        <v>157</v>
      </c>
      <c r="C26" s="77" t="s">
        <v>158</v>
      </c>
      <c r="D26" s="77" t="s">
        <v>159</v>
      </c>
      <c r="E26" s="79">
        <v>45500</v>
      </c>
      <c r="F26" s="83" t="s">
        <v>126</v>
      </c>
      <c r="G26" s="80" t="s">
        <v>160</v>
      </c>
      <c r="H26" s="71" t="s">
        <v>161</v>
      </c>
      <c r="I26" s="82" t="s">
        <v>162</v>
      </c>
      <c r="J26" s="84" t="s">
        <v>163</v>
      </c>
      <c r="K26" s="33"/>
    </row>
    <row r="27" spans="1:11" ht="23.25" customHeight="1">
      <c r="A27" s="75">
        <v>49.5</v>
      </c>
      <c r="B27" s="77" t="s">
        <v>165</v>
      </c>
      <c r="C27" s="77" t="s">
        <v>166</v>
      </c>
      <c r="D27" s="77" t="s">
        <v>159</v>
      </c>
      <c r="E27" s="79">
        <v>45500</v>
      </c>
      <c r="F27" s="85" t="s">
        <v>126</v>
      </c>
      <c r="G27" s="80" t="s">
        <v>160</v>
      </c>
      <c r="H27" s="71" t="s">
        <v>167</v>
      </c>
      <c r="I27" s="82" t="s">
        <v>168</v>
      </c>
      <c r="J27" s="84" t="s">
        <v>163</v>
      </c>
      <c r="K27" s="33"/>
    </row>
    <row r="28" spans="1:11" ht="23.25" customHeight="1">
      <c r="A28" s="75">
        <v>50</v>
      </c>
      <c r="B28" s="77" t="s">
        <v>169</v>
      </c>
      <c r="C28" s="77" t="s">
        <v>170</v>
      </c>
      <c r="D28" s="77" t="s">
        <v>171</v>
      </c>
      <c r="E28" s="79">
        <v>45500</v>
      </c>
      <c r="F28" s="77" t="s">
        <v>172</v>
      </c>
      <c r="G28" s="80" t="s">
        <v>173</v>
      </c>
      <c r="H28" s="41"/>
      <c r="I28" s="82" t="s">
        <v>174</v>
      </c>
      <c r="J28" s="73">
        <v>42677</v>
      </c>
      <c r="K28" s="33"/>
    </row>
    <row r="29" spans="1:11" ht="23.25" customHeight="1">
      <c r="A29" s="75">
        <v>51</v>
      </c>
      <c r="B29" s="77" t="s">
        <v>175</v>
      </c>
      <c r="C29" s="77" t="s">
        <v>176</v>
      </c>
      <c r="D29" s="77" t="s">
        <v>177</v>
      </c>
      <c r="E29" s="79">
        <v>45500</v>
      </c>
      <c r="F29" s="77" t="s">
        <v>64</v>
      </c>
      <c r="G29" s="80" t="s">
        <v>178</v>
      </c>
      <c r="H29" s="41"/>
      <c r="I29" s="82" t="s">
        <v>179</v>
      </c>
      <c r="J29" s="84" t="s">
        <v>180</v>
      </c>
      <c r="K29" s="33"/>
    </row>
    <row r="30" spans="1:11" ht="23.25" customHeight="1">
      <c r="A30" s="75">
        <v>52</v>
      </c>
      <c r="B30" s="77" t="s">
        <v>181</v>
      </c>
      <c r="C30" s="77" t="s">
        <v>182</v>
      </c>
      <c r="D30" s="77" t="s">
        <v>183</v>
      </c>
      <c r="E30" s="79">
        <v>45500</v>
      </c>
      <c r="F30" s="77" t="s">
        <v>64</v>
      </c>
      <c r="G30" s="80" t="s">
        <v>184</v>
      </c>
      <c r="H30" s="41"/>
      <c r="I30" s="82" t="s">
        <v>185</v>
      </c>
      <c r="J30" s="84" t="s">
        <v>186</v>
      </c>
      <c r="K30" s="33"/>
    </row>
    <row r="31" spans="1:11" ht="23.25" customHeight="1">
      <c r="A31" s="75">
        <v>53</v>
      </c>
      <c r="B31" s="77" t="s">
        <v>187</v>
      </c>
      <c r="C31" s="77" t="s">
        <v>188</v>
      </c>
      <c r="D31" s="77" t="s">
        <v>189</v>
      </c>
      <c r="E31" s="79">
        <v>45500</v>
      </c>
      <c r="F31" s="77" t="s">
        <v>64</v>
      </c>
      <c r="G31" s="80" t="s">
        <v>190</v>
      </c>
      <c r="H31" s="41"/>
      <c r="I31" s="82" t="s">
        <v>191</v>
      </c>
      <c r="J31" s="84" t="s">
        <v>186</v>
      </c>
      <c r="K31" s="33"/>
    </row>
    <row r="32" spans="1:11" ht="23.25" customHeight="1">
      <c r="A32" s="75">
        <v>54</v>
      </c>
      <c r="B32" s="77" t="s">
        <v>192</v>
      </c>
      <c r="C32" s="77" t="s">
        <v>193</v>
      </c>
      <c r="D32" s="77" t="s">
        <v>194</v>
      </c>
      <c r="E32" s="79">
        <v>45500</v>
      </c>
      <c r="F32" s="77" t="s">
        <v>64</v>
      </c>
      <c r="G32" s="80" t="s">
        <v>195</v>
      </c>
      <c r="H32" s="41"/>
      <c r="I32" s="82" t="s">
        <v>196</v>
      </c>
      <c r="J32" s="73">
        <v>42525</v>
      </c>
      <c r="K32" s="33"/>
    </row>
    <row r="33" spans="1:11" ht="23.25" customHeight="1">
      <c r="A33" s="75">
        <v>55</v>
      </c>
      <c r="B33" s="88" t="s">
        <v>197</v>
      </c>
      <c r="C33" s="88" t="s">
        <v>198</v>
      </c>
      <c r="D33" s="88" t="s">
        <v>199</v>
      </c>
      <c r="E33" s="90">
        <v>45250</v>
      </c>
      <c r="F33" s="41" t="s">
        <v>145</v>
      </c>
      <c r="G33" s="41" t="s">
        <v>146</v>
      </c>
      <c r="H33" s="88"/>
      <c r="I33" s="88" t="s">
        <v>147</v>
      </c>
      <c r="J33" s="91">
        <v>42678</v>
      </c>
      <c r="K33" s="33"/>
    </row>
    <row r="34" spans="1:11" ht="23.25" customHeight="1">
      <c r="A34" s="75">
        <v>56</v>
      </c>
      <c r="B34" s="77" t="s">
        <v>200</v>
      </c>
      <c r="C34" s="77" t="s">
        <v>201</v>
      </c>
      <c r="D34" s="77" t="s">
        <v>202</v>
      </c>
      <c r="E34" s="79">
        <v>45250</v>
      </c>
      <c r="F34" s="77" t="s">
        <v>145</v>
      </c>
      <c r="G34" s="80" t="s">
        <v>203</v>
      </c>
      <c r="H34" s="41"/>
      <c r="I34" s="82" t="s">
        <v>204</v>
      </c>
      <c r="J34" s="84" t="s">
        <v>205</v>
      </c>
      <c r="K34" s="33"/>
    </row>
    <row r="35" spans="1:11" ht="23.25" customHeight="1">
      <c r="A35" s="75">
        <v>57</v>
      </c>
      <c r="B35" s="77" t="s">
        <v>206</v>
      </c>
      <c r="C35" s="77" t="s">
        <v>207</v>
      </c>
      <c r="D35" s="77" t="s">
        <v>208</v>
      </c>
      <c r="E35" s="79">
        <v>45500</v>
      </c>
      <c r="F35" s="77" t="s">
        <v>135</v>
      </c>
      <c r="G35" s="80" t="s">
        <v>209</v>
      </c>
      <c r="H35" s="92" t="s">
        <v>210</v>
      </c>
      <c r="I35" s="82" t="s">
        <v>211</v>
      </c>
      <c r="J35" s="84" t="s">
        <v>212</v>
      </c>
      <c r="K35" s="93"/>
    </row>
    <row r="36" spans="1:11" ht="23.25" customHeight="1">
      <c r="A36" s="75">
        <v>57.5</v>
      </c>
      <c r="B36" s="77" t="s">
        <v>206</v>
      </c>
      <c r="C36" s="68" t="s">
        <v>213</v>
      </c>
      <c r="D36" s="77" t="s">
        <v>208</v>
      </c>
      <c r="E36" s="79">
        <v>45500</v>
      </c>
      <c r="F36" s="77" t="s">
        <v>135</v>
      </c>
      <c r="G36" s="92" t="s">
        <v>214</v>
      </c>
      <c r="H36" s="92" t="s">
        <v>210</v>
      </c>
      <c r="I36" s="43" t="s">
        <v>215</v>
      </c>
      <c r="J36" s="84" t="s">
        <v>212</v>
      </c>
      <c r="K36" s="93"/>
    </row>
    <row r="37" spans="1:11" ht="23.25" customHeight="1">
      <c r="A37" s="75">
        <v>58</v>
      </c>
      <c r="B37" s="77" t="s">
        <v>216</v>
      </c>
      <c r="C37" s="77" t="s">
        <v>217</v>
      </c>
      <c r="D37" s="77" t="s">
        <v>218</v>
      </c>
      <c r="E37" s="79">
        <v>45500</v>
      </c>
      <c r="F37" s="77" t="s">
        <v>172</v>
      </c>
      <c r="G37" s="80" t="s">
        <v>219</v>
      </c>
      <c r="H37" s="41"/>
      <c r="I37" s="72" t="s">
        <v>220</v>
      </c>
      <c r="J37" s="84" t="s">
        <v>212</v>
      </c>
      <c r="K37" s="93"/>
    </row>
    <row r="38" spans="1:11" ht="23.25" customHeight="1">
      <c r="A38" s="75">
        <v>59</v>
      </c>
      <c r="B38" s="77"/>
      <c r="C38" s="77"/>
      <c r="D38" s="95" t="s">
        <v>221</v>
      </c>
      <c r="E38" s="97">
        <v>45500</v>
      </c>
      <c r="F38" s="95" t="s">
        <v>64</v>
      </c>
      <c r="G38" s="99" t="s">
        <v>222</v>
      </c>
      <c r="H38" s="100"/>
      <c r="I38" s="101" t="s">
        <v>224</v>
      </c>
      <c r="J38" s="102">
        <v>42618</v>
      </c>
      <c r="K38" s="93"/>
    </row>
    <row r="39" spans="1:11" ht="23.25" customHeight="1">
      <c r="A39" s="75">
        <v>60</v>
      </c>
      <c r="B39" s="77" t="s">
        <v>225</v>
      </c>
      <c r="C39" s="77" t="s">
        <v>226</v>
      </c>
      <c r="D39" s="77" t="s">
        <v>227</v>
      </c>
      <c r="E39" s="79">
        <v>45500</v>
      </c>
      <c r="F39" s="77" t="s">
        <v>87</v>
      </c>
      <c r="G39" s="80" t="s">
        <v>228</v>
      </c>
      <c r="H39" s="41"/>
      <c r="I39" s="82" t="s">
        <v>229</v>
      </c>
      <c r="J39" s="73">
        <v>42618</v>
      </c>
      <c r="K39" s="93"/>
    </row>
    <row r="40" spans="1:11" ht="23.25" customHeight="1">
      <c r="A40" s="75">
        <v>60.5</v>
      </c>
      <c r="B40" s="77" t="s">
        <v>230</v>
      </c>
      <c r="C40" s="77" t="s">
        <v>231</v>
      </c>
      <c r="D40" s="77" t="s">
        <v>227</v>
      </c>
      <c r="E40" s="79">
        <v>45500</v>
      </c>
      <c r="F40" s="77" t="s">
        <v>87</v>
      </c>
      <c r="G40" s="80" t="s">
        <v>233</v>
      </c>
      <c r="H40" s="41"/>
      <c r="I40" s="82" t="s">
        <v>235</v>
      </c>
      <c r="J40" s="73">
        <v>42618</v>
      </c>
      <c r="K40" s="93"/>
    </row>
    <row r="41" spans="1:11" ht="23.25" customHeight="1">
      <c r="A41" s="75">
        <v>61</v>
      </c>
      <c r="B41" s="77" t="s">
        <v>236</v>
      </c>
      <c r="C41" s="77" t="s">
        <v>237</v>
      </c>
      <c r="D41" s="77" t="s">
        <v>238</v>
      </c>
      <c r="E41" s="79">
        <v>45500</v>
      </c>
      <c r="F41" s="77" t="s">
        <v>64</v>
      </c>
      <c r="G41" s="80" t="s">
        <v>239</v>
      </c>
      <c r="H41" s="71" t="s">
        <v>240</v>
      </c>
      <c r="I41" s="105" t="s">
        <v>241</v>
      </c>
      <c r="J41" s="73">
        <v>42618</v>
      </c>
      <c r="K41" s="93"/>
    </row>
    <row r="42" spans="1:11" ht="23.25" customHeight="1">
      <c r="A42" s="86">
        <v>62</v>
      </c>
      <c r="B42" s="87" t="s">
        <v>242</v>
      </c>
      <c r="C42" s="87" t="s">
        <v>243</v>
      </c>
      <c r="D42" s="107" t="s">
        <v>244</v>
      </c>
      <c r="E42" s="109">
        <v>45500</v>
      </c>
      <c r="F42" s="87" t="s">
        <v>248</v>
      </c>
      <c r="G42" s="110"/>
      <c r="H42" s="111" t="s">
        <v>249</v>
      </c>
      <c r="I42" s="112" t="s">
        <v>252</v>
      </c>
      <c r="J42" s="113" t="s">
        <v>253</v>
      </c>
      <c r="K42" s="93"/>
    </row>
    <row r="43" spans="1:11" ht="23.25" customHeight="1">
      <c r="A43" s="86">
        <v>63</v>
      </c>
      <c r="B43" s="87" t="s">
        <v>255</v>
      </c>
      <c r="C43" s="87" t="s">
        <v>256</v>
      </c>
      <c r="D43" s="87" t="s">
        <v>257</v>
      </c>
      <c r="E43" s="109">
        <v>45570</v>
      </c>
      <c r="F43" s="87" t="s">
        <v>258</v>
      </c>
      <c r="G43" s="114" t="s">
        <v>259</v>
      </c>
      <c r="H43" s="115" t="s">
        <v>260</v>
      </c>
      <c r="I43" s="116" t="s">
        <v>261</v>
      </c>
      <c r="J43" s="108">
        <v>42375</v>
      </c>
      <c r="K43" s="93"/>
    </row>
    <row r="44" spans="1:11" ht="23.25" customHeight="1">
      <c r="A44" s="2">
        <v>64</v>
      </c>
      <c r="B44" s="12" t="s">
        <v>264</v>
      </c>
      <c r="C44" s="12" t="s">
        <v>265</v>
      </c>
      <c r="D44" s="12" t="s">
        <v>266</v>
      </c>
      <c r="E44" s="119">
        <v>45290</v>
      </c>
      <c r="F44" s="12" t="s">
        <v>267</v>
      </c>
      <c r="G44" s="121" t="s">
        <v>268</v>
      </c>
      <c r="H44" s="14"/>
      <c r="I44" s="122" t="s">
        <v>269</v>
      </c>
      <c r="J44" s="2" t="s">
        <v>270</v>
      </c>
      <c r="K44" s="93"/>
    </row>
    <row r="45" spans="1:11" ht="23.25" customHeight="1">
      <c r="A45" s="123">
        <v>65</v>
      </c>
      <c r="B45" s="124" t="s">
        <v>271</v>
      </c>
      <c r="C45" s="124" t="s">
        <v>164</v>
      </c>
      <c r="D45" s="124" t="s">
        <v>272</v>
      </c>
      <c r="E45" s="126">
        <v>45200</v>
      </c>
      <c r="F45" s="124" t="s">
        <v>273</v>
      </c>
      <c r="G45" s="127" t="s">
        <v>274</v>
      </c>
      <c r="H45" s="128"/>
      <c r="I45" s="129" t="s">
        <v>278</v>
      </c>
      <c r="J45" s="2" t="s">
        <v>281</v>
      </c>
      <c r="K45" s="93"/>
    </row>
    <row r="46" spans="1:11" ht="23.25" customHeight="1">
      <c r="A46" s="86">
        <v>66</v>
      </c>
      <c r="B46" s="124" t="s">
        <v>275</v>
      </c>
      <c r="C46" s="124" t="s">
        <v>47</v>
      </c>
      <c r="D46" s="124" t="s">
        <v>283</v>
      </c>
      <c r="E46" s="126">
        <v>45500</v>
      </c>
      <c r="F46" s="124" t="s">
        <v>284</v>
      </c>
      <c r="G46" s="128" t="s">
        <v>285</v>
      </c>
      <c r="H46" s="128"/>
      <c r="I46" s="127" t="s">
        <v>286</v>
      </c>
      <c r="J46" s="86" t="s">
        <v>288</v>
      </c>
      <c r="K46" s="93"/>
    </row>
    <row r="47" spans="1:11" ht="23.25" customHeight="1">
      <c r="A47" s="86">
        <v>67</v>
      </c>
      <c r="B47" s="124" t="s">
        <v>276</v>
      </c>
      <c r="C47" s="124" t="s">
        <v>277</v>
      </c>
      <c r="D47" s="124" t="s">
        <v>289</v>
      </c>
      <c r="E47" s="126">
        <v>45250</v>
      </c>
      <c r="F47" s="124" t="s">
        <v>290</v>
      </c>
      <c r="G47" s="127" t="s">
        <v>291</v>
      </c>
      <c r="H47" s="128"/>
      <c r="I47" s="129" t="s">
        <v>292</v>
      </c>
      <c r="J47" s="86" t="s">
        <v>293</v>
      </c>
      <c r="K47" s="93"/>
    </row>
    <row r="48" spans="1:11" ht="23.25" customHeight="1">
      <c r="A48" s="31">
        <v>68</v>
      </c>
      <c r="B48" s="124" t="s">
        <v>279</v>
      </c>
      <c r="C48" s="124" t="s">
        <v>280</v>
      </c>
      <c r="D48" s="14"/>
      <c r="E48" s="119">
        <v>45500</v>
      </c>
      <c r="F48" s="12" t="s">
        <v>135</v>
      </c>
      <c r="G48" s="130" t="s">
        <v>294</v>
      </c>
      <c r="H48" s="110"/>
      <c r="I48" s="131" t="s">
        <v>297</v>
      </c>
      <c r="J48" s="2" t="s">
        <v>293</v>
      </c>
      <c r="K48" s="93"/>
    </row>
    <row r="49" spans="1:11" ht="23.25" customHeight="1">
      <c r="A49" s="2">
        <v>68.5</v>
      </c>
      <c r="B49" s="124" t="s">
        <v>279</v>
      </c>
      <c r="C49" s="12" t="s">
        <v>287</v>
      </c>
      <c r="D49" s="14"/>
      <c r="E49" s="119">
        <v>45500</v>
      </c>
      <c r="F49" s="12" t="s">
        <v>135</v>
      </c>
      <c r="G49" s="133"/>
      <c r="H49" s="14"/>
      <c r="I49" s="122" t="s">
        <v>301</v>
      </c>
      <c r="J49" s="2" t="s">
        <v>293</v>
      </c>
      <c r="K49" s="93"/>
    </row>
    <row r="50" spans="1:11" ht="23.25" customHeight="1">
      <c r="A50" s="2">
        <v>69</v>
      </c>
      <c r="B50" s="12" t="s">
        <v>295</v>
      </c>
      <c r="C50" s="12" t="s">
        <v>296</v>
      </c>
      <c r="D50" s="12" t="s">
        <v>302</v>
      </c>
      <c r="E50" s="119">
        <v>45500</v>
      </c>
      <c r="F50" s="12" t="s">
        <v>64</v>
      </c>
      <c r="G50" s="121" t="s">
        <v>303</v>
      </c>
      <c r="H50" s="14"/>
      <c r="I50" s="122" t="s">
        <v>304</v>
      </c>
      <c r="J50" s="134">
        <v>42684</v>
      </c>
      <c r="K50" s="93"/>
    </row>
    <row r="51" spans="1:11" ht="23.25" customHeight="1">
      <c r="A51" s="135"/>
      <c r="B51" s="136"/>
      <c r="C51" s="137"/>
      <c r="D51" s="137"/>
      <c r="E51" s="138"/>
      <c r="F51" s="137"/>
      <c r="G51" s="140"/>
      <c r="H51" s="137"/>
      <c r="I51" s="141"/>
      <c r="J51" s="143"/>
      <c r="K51" s="93"/>
    </row>
    <row r="52" spans="1:11" ht="23.25" customHeight="1">
      <c r="A52" s="135"/>
      <c r="B52" s="136"/>
      <c r="C52" s="137"/>
      <c r="D52" s="137"/>
      <c r="E52" s="138"/>
      <c r="F52" s="137"/>
      <c r="G52" s="140"/>
      <c r="H52" s="137"/>
      <c r="I52" s="141"/>
      <c r="J52" s="143"/>
      <c r="K52" s="93"/>
    </row>
    <row r="53" spans="1:11" ht="23.25" customHeight="1">
      <c r="A53" s="144">
        <v>300</v>
      </c>
      <c r="B53" s="145" t="s">
        <v>322</v>
      </c>
      <c r="C53" s="145" t="s">
        <v>324</v>
      </c>
      <c r="D53" s="137"/>
      <c r="E53" s="138"/>
      <c r="F53" s="137"/>
      <c r="G53" s="140"/>
      <c r="H53" s="137"/>
      <c r="I53" s="141"/>
      <c r="J53" s="143"/>
      <c r="K53" s="93"/>
    </row>
    <row r="54" spans="1:11" ht="23.25" customHeight="1">
      <c r="A54" s="144">
        <v>400</v>
      </c>
      <c r="B54" s="145" t="s">
        <v>325</v>
      </c>
      <c r="C54" s="145" t="s">
        <v>326</v>
      </c>
      <c r="D54" s="137"/>
      <c r="E54" s="138"/>
      <c r="F54" s="137"/>
      <c r="G54" s="140"/>
      <c r="H54" s="137"/>
      <c r="I54" s="141"/>
      <c r="J54" s="143"/>
      <c r="K54" s="93"/>
    </row>
    <row r="55" spans="1:11" ht="23.25" customHeight="1">
      <c r="A55" s="2">
        <v>500</v>
      </c>
      <c r="B55" s="12" t="s">
        <v>327</v>
      </c>
      <c r="C55" s="14"/>
      <c r="D55" s="137"/>
      <c r="E55" s="138"/>
      <c r="F55" s="137"/>
      <c r="G55" s="140"/>
      <c r="H55" s="137"/>
      <c r="I55" s="141"/>
      <c r="J55" s="143"/>
      <c r="K55" s="93"/>
    </row>
    <row r="56" spans="1:11" ht="23.25" customHeight="1">
      <c r="A56" s="135"/>
      <c r="B56" s="136"/>
      <c r="C56" s="137"/>
      <c r="D56" s="137"/>
      <c r="E56" s="138"/>
      <c r="F56" s="137"/>
      <c r="G56" s="140"/>
      <c r="H56" s="137"/>
      <c r="I56" s="141"/>
      <c r="J56" s="143"/>
      <c r="K56" s="93"/>
    </row>
    <row r="57" spans="1:11" ht="23.25" customHeight="1">
      <c r="A57" s="135"/>
      <c r="B57" s="136"/>
      <c r="C57" s="137"/>
      <c r="D57" s="137"/>
      <c r="E57" s="138"/>
      <c r="F57" s="137"/>
      <c r="G57" s="140"/>
      <c r="H57" s="137"/>
      <c r="I57" s="141"/>
      <c r="J57" s="143"/>
      <c r="K57" s="93"/>
    </row>
    <row r="58" spans="1:11" ht="23.25" customHeight="1">
      <c r="A58" s="135"/>
      <c r="B58" s="136"/>
      <c r="C58" s="137"/>
      <c r="D58" s="137"/>
      <c r="E58" s="138"/>
      <c r="F58" s="137"/>
      <c r="G58" s="140"/>
      <c r="H58" s="137"/>
      <c r="I58" s="141"/>
      <c r="J58" s="143"/>
      <c r="K58" s="93"/>
    </row>
    <row r="59" spans="1:11" ht="23.25" customHeight="1">
      <c r="A59" s="135"/>
      <c r="B59" s="136"/>
      <c r="C59" s="137"/>
      <c r="D59" s="137"/>
      <c r="E59" s="138"/>
      <c r="F59" s="137"/>
      <c r="G59" s="140"/>
      <c r="H59" s="137"/>
      <c r="I59" s="141"/>
      <c r="J59" s="143"/>
      <c r="K59" s="93"/>
    </row>
    <row r="60" spans="1:11" ht="23.25" customHeight="1">
      <c r="A60" s="135"/>
      <c r="B60" s="136"/>
      <c r="C60" s="137"/>
      <c r="D60" s="137"/>
      <c r="E60" s="138"/>
      <c r="F60" s="137"/>
      <c r="G60" s="140"/>
      <c r="H60" s="137"/>
      <c r="I60" s="141"/>
      <c r="J60" s="143"/>
      <c r="K60" s="93"/>
    </row>
    <row r="61" spans="1:11" ht="23.25" customHeight="1">
      <c r="A61" s="135"/>
      <c r="B61" s="136"/>
      <c r="C61" s="137"/>
      <c r="D61" s="137"/>
      <c r="E61" s="138"/>
      <c r="F61" s="137"/>
      <c r="G61" s="140"/>
      <c r="H61" s="137"/>
      <c r="I61" s="141"/>
      <c r="J61" s="143"/>
      <c r="K61" s="93"/>
    </row>
    <row r="62" spans="1:11" ht="23.25" customHeight="1">
      <c r="A62" s="135"/>
      <c r="B62" s="136"/>
      <c r="C62" s="137"/>
      <c r="D62" s="137"/>
      <c r="E62" s="138"/>
      <c r="F62" s="137"/>
      <c r="G62" s="140"/>
      <c r="H62" s="137"/>
      <c r="I62" s="141"/>
      <c r="J62" s="143"/>
      <c r="K62" s="93"/>
    </row>
    <row r="63" spans="1:11" ht="23.25" customHeight="1">
      <c r="A63" s="135"/>
      <c r="B63" s="136"/>
      <c r="C63" s="137"/>
      <c r="D63" s="137"/>
      <c r="E63" s="138"/>
      <c r="F63" s="137"/>
      <c r="G63" s="140"/>
      <c r="H63" s="137"/>
      <c r="I63" s="141"/>
      <c r="J63" s="143"/>
      <c r="K63" s="93"/>
    </row>
    <row r="64" spans="1:11" ht="23.25" customHeight="1">
      <c r="A64" s="135"/>
      <c r="B64" s="136"/>
      <c r="C64" s="137"/>
      <c r="D64" s="137"/>
      <c r="E64" s="138"/>
      <c r="F64" s="137"/>
      <c r="G64" s="140"/>
      <c r="H64" s="137"/>
      <c r="I64" s="141"/>
      <c r="J64" s="143"/>
      <c r="K64" s="93"/>
    </row>
    <row r="65" spans="1:11" ht="23.25" customHeight="1">
      <c r="A65" s="135"/>
      <c r="B65" s="136"/>
      <c r="C65" s="137"/>
      <c r="D65" s="137"/>
      <c r="E65" s="138"/>
      <c r="F65" s="137"/>
      <c r="G65" s="140"/>
      <c r="H65" s="137"/>
      <c r="I65" s="141"/>
      <c r="J65" s="143"/>
      <c r="K65" s="93"/>
    </row>
    <row r="66" spans="1:11" ht="23.25" customHeight="1">
      <c r="A66" s="135"/>
      <c r="B66" s="136"/>
      <c r="C66" s="137"/>
      <c r="D66" s="137"/>
      <c r="E66" s="138"/>
      <c r="F66" s="137"/>
      <c r="G66" s="140"/>
      <c r="H66" s="137"/>
      <c r="I66" s="141"/>
      <c r="J66" s="143"/>
      <c r="K66" s="93"/>
    </row>
    <row r="67" spans="1:11" ht="23.25" customHeight="1">
      <c r="A67" s="135"/>
      <c r="B67" s="136"/>
      <c r="C67" s="137"/>
      <c r="D67" s="137"/>
      <c r="E67" s="138"/>
      <c r="F67" s="137"/>
      <c r="G67" s="140"/>
      <c r="H67" s="137"/>
      <c r="I67" s="141"/>
      <c r="J67" s="143"/>
      <c r="K67" s="93"/>
    </row>
    <row r="68" spans="1:11" ht="23.25" customHeight="1">
      <c r="A68" s="135"/>
      <c r="B68" s="136"/>
      <c r="C68" s="137"/>
      <c r="D68" s="137"/>
      <c r="E68" s="138"/>
      <c r="F68" s="137"/>
      <c r="G68" s="140"/>
      <c r="H68" s="137"/>
      <c r="I68" s="141"/>
      <c r="J68" s="143"/>
      <c r="K68" s="93"/>
    </row>
    <row r="69" spans="1:11" ht="23.25" customHeight="1">
      <c r="A69" s="135"/>
      <c r="B69" s="136"/>
      <c r="C69" s="137"/>
      <c r="D69" s="137"/>
      <c r="E69" s="138"/>
      <c r="F69" s="137"/>
      <c r="G69" s="140"/>
      <c r="H69" s="137"/>
      <c r="I69" s="141"/>
      <c r="J69" s="143"/>
      <c r="K69" s="93"/>
    </row>
    <row r="70" spans="1:11" ht="23.25" customHeight="1">
      <c r="A70" s="135"/>
      <c r="B70" s="136"/>
      <c r="C70" s="137"/>
      <c r="D70" s="137"/>
      <c r="E70" s="138"/>
      <c r="F70" s="137"/>
      <c r="G70" s="140"/>
      <c r="H70" s="137"/>
      <c r="I70" s="141"/>
      <c r="J70" s="143"/>
      <c r="K70" s="93"/>
    </row>
    <row r="71" spans="1:11" ht="23.25" customHeight="1">
      <c r="A71" s="135"/>
      <c r="B71" s="136"/>
      <c r="C71" s="137"/>
      <c r="D71" s="137"/>
      <c r="E71" s="138"/>
      <c r="F71" s="137"/>
      <c r="G71" s="140"/>
      <c r="H71" s="137"/>
      <c r="I71" s="141"/>
      <c r="J71" s="143"/>
      <c r="K71" s="93"/>
    </row>
    <row r="72" spans="1:11" ht="23.25" customHeight="1">
      <c r="A72" s="135"/>
      <c r="B72" s="136"/>
      <c r="C72" s="137"/>
      <c r="D72" s="137"/>
      <c r="E72" s="138"/>
      <c r="F72" s="137"/>
      <c r="G72" s="140"/>
      <c r="H72" s="137"/>
      <c r="I72" s="141"/>
      <c r="J72" s="143"/>
      <c r="K72" s="93"/>
    </row>
    <row r="73" spans="1:11" ht="23.25" customHeight="1">
      <c r="A73" s="135"/>
      <c r="B73" s="136"/>
      <c r="C73" s="137"/>
      <c r="D73" s="137"/>
      <c r="E73" s="138"/>
      <c r="F73" s="137"/>
      <c r="G73" s="140"/>
      <c r="H73" s="137"/>
      <c r="I73" s="141"/>
      <c r="J73" s="143"/>
      <c r="K73" s="93"/>
    </row>
    <row r="74" spans="1:11" ht="23.25" customHeight="1">
      <c r="A74" s="135"/>
      <c r="B74" s="136"/>
      <c r="C74" s="137"/>
      <c r="D74" s="137"/>
      <c r="E74" s="138"/>
      <c r="F74" s="137"/>
      <c r="G74" s="140"/>
      <c r="H74" s="137"/>
      <c r="I74" s="141"/>
      <c r="J74" s="143"/>
      <c r="K74" s="93"/>
    </row>
    <row r="75" spans="1:11" ht="23.25" customHeight="1">
      <c r="A75" s="135"/>
      <c r="B75" s="136"/>
      <c r="C75" s="137"/>
      <c r="D75" s="137"/>
      <c r="E75" s="138"/>
      <c r="F75" s="137"/>
      <c r="G75" s="140"/>
      <c r="H75" s="137"/>
      <c r="I75" s="141"/>
      <c r="J75" s="143"/>
      <c r="K75" s="93"/>
    </row>
    <row r="76" spans="1:11" ht="23.25" customHeight="1">
      <c r="A76" s="135"/>
      <c r="B76" s="136"/>
      <c r="C76" s="137"/>
      <c r="D76" s="137"/>
      <c r="E76" s="138"/>
      <c r="F76" s="137"/>
      <c r="G76" s="140"/>
      <c r="H76" s="137"/>
      <c r="I76" s="141"/>
      <c r="J76" s="143"/>
      <c r="K76" s="93"/>
    </row>
    <row r="77" spans="1:11" ht="23.25" customHeight="1">
      <c r="A77" s="135"/>
      <c r="B77" s="136"/>
      <c r="C77" s="137"/>
      <c r="D77" s="137"/>
      <c r="E77" s="138"/>
      <c r="F77" s="137"/>
      <c r="G77" s="140"/>
      <c r="H77" s="137"/>
      <c r="I77" s="141"/>
      <c r="J77" s="143"/>
      <c r="K77" s="93"/>
    </row>
    <row r="78" spans="1:11" ht="23.25" customHeight="1">
      <c r="A78" s="135"/>
      <c r="B78" s="136"/>
      <c r="C78" s="137"/>
      <c r="D78" s="137"/>
      <c r="E78" s="138"/>
      <c r="F78" s="137"/>
      <c r="G78" s="140"/>
      <c r="H78" s="137"/>
      <c r="I78" s="141"/>
      <c r="J78" s="143"/>
      <c r="K78" s="93"/>
    </row>
    <row r="79" spans="1:11" ht="23.25" customHeight="1">
      <c r="A79" s="135"/>
      <c r="B79" s="136"/>
      <c r="C79" s="137"/>
      <c r="D79" s="137"/>
      <c r="E79" s="138"/>
      <c r="F79" s="137"/>
      <c r="G79" s="140"/>
      <c r="H79" s="137"/>
      <c r="I79" s="141"/>
      <c r="J79" s="143"/>
      <c r="K79" s="93"/>
    </row>
    <row r="80" spans="1:11" ht="23.25" customHeight="1">
      <c r="A80" s="135"/>
      <c r="B80" s="136"/>
      <c r="C80" s="137"/>
      <c r="D80" s="137"/>
      <c r="E80" s="138"/>
      <c r="F80" s="137"/>
      <c r="G80" s="140"/>
      <c r="H80" s="137"/>
      <c r="I80" s="141"/>
      <c r="J80" s="143"/>
      <c r="K80" s="93"/>
    </row>
    <row r="81" spans="1:11" ht="23.25" customHeight="1">
      <c r="A81" s="135"/>
      <c r="B81" s="136"/>
      <c r="C81" s="137"/>
      <c r="D81" s="137"/>
      <c r="E81" s="138"/>
      <c r="F81" s="137"/>
      <c r="G81" s="140"/>
      <c r="H81" s="137"/>
      <c r="I81" s="141"/>
      <c r="J81" s="143"/>
      <c r="K81" s="93"/>
    </row>
    <row r="82" spans="1:11" ht="23.25" customHeight="1">
      <c r="A82" s="135"/>
      <c r="B82" s="136"/>
      <c r="C82" s="137"/>
      <c r="D82" s="137"/>
      <c r="E82" s="138"/>
      <c r="F82" s="137"/>
      <c r="G82" s="140"/>
      <c r="H82" s="137"/>
      <c r="I82" s="141"/>
      <c r="J82" s="143"/>
      <c r="K82" s="93"/>
    </row>
    <row r="83" spans="1:11" ht="23.25" customHeight="1">
      <c r="A83" s="135"/>
      <c r="B83" s="136"/>
      <c r="C83" s="137"/>
      <c r="D83" s="137"/>
      <c r="E83" s="138"/>
      <c r="F83" s="137"/>
      <c r="G83" s="140"/>
      <c r="H83" s="137"/>
      <c r="I83" s="141"/>
      <c r="J83" s="143"/>
      <c r="K83" s="93"/>
    </row>
    <row r="84" spans="1:11" ht="23.25" customHeight="1">
      <c r="A84" s="135"/>
      <c r="B84" s="136"/>
      <c r="C84" s="137"/>
      <c r="D84" s="137"/>
      <c r="E84" s="138"/>
      <c r="F84" s="137"/>
      <c r="G84" s="140"/>
      <c r="H84" s="137"/>
      <c r="I84" s="141"/>
      <c r="J84" s="143"/>
      <c r="K84" s="93"/>
    </row>
    <row r="85" spans="1:11" ht="23.25" customHeight="1">
      <c r="A85" s="135"/>
      <c r="B85" s="136"/>
      <c r="C85" s="137"/>
      <c r="D85" s="137"/>
      <c r="E85" s="138"/>
      <c r="F85" s="137"/>
      <c r="G85" s="140"/>
      <c r="H85" s="137"/>
      <c r="I85" s="141"/>
      <c r="J85" s="143"/>
      <c r="K85" s="93"/>
    </row>
    <row r="86" spans="1:11" ht="23.25" customHeight="1">
      <c r="A86" s="135"/>
      <c r="B86" s="136"/>
      <c r="C86" s="137"/>
      <c r="D86" s="137"/>
      <c r="E86" s="138"/>
      <c r="F86" s="137"/>
      <c r="G86" s="140"/>
      <c r="H86" s="137"/>
      <c r="I86" s="141"/>
      <c r="J86" s="143"/>
      <c r="K86" s="93"/>
    </row>
    <row r="87" spans="1:11" ht="23.25" customHeight="1">
      <c r="A87" s="135"/>
      <c r="B87" s="136"/>
      <c r="C87" s="137"/>
      <c r="D87" s="137"/>
      <c r="E87" s="138"/>
      <c r="F87" s="137"/>
      <c r="G87" s="140"/>
      <c r="H87" s="137"/>
      <c r="I87" s="141"/>
      <c r="J87" s="143"/>
      <c r="K87" s="93"/>
    </row>
    <row r="88" spans="1:11" ht="23.25" customHeight="1">
      <c r="A88" s="135"/>
      <c r="B88" s="136"/>
      <c r="C88" s="137"/>
      <c r="D88" s="137"/>
      <c r="E88" s="138"/>
      <c r="F88" s="137"/>
      <c r="G88" s="140"/>
      <c r="H88" s="137"/>
      <c r="I88" s="141"/>
      <c r="J88" s="143"/>
      <c r="K88" s="93"/>
    </row>
    <row r="89" spans="1:11" ht="23.25" customHeight="1">
      <c r="A89" s="135"/>
      <c r="B89" s="136"/>
      <c r="C89" s="137"/>
      <c r="D89" s="137"/>
      <c r="E89" s="138"/>
      <c r="F89" s="137"/>
      <c r="G89" s="140"/>
      <c r="H89" s="137"/>
      <c r="I89" s="141"/>
      <c r="J89" s="143"/>
      <c r="K89" s="93"/>
    </row>
    <row r="90" spans="1:11" ht="23.25" customHeight="1">
      <c r="A90" s="135"/>
      <c r="B90" s="136"/>
      <c r="C90" s="137"/>
      <c r="D90" s="137"/>
      <c r="E90" s="138"/>
      <c r="F90" s="137"/>
      <c r="G90" s="140"/>
      <c r="H90" s="137"/>
      <c r="I90" s="141"/>
      <c r="J90" s="143"/>
      <c r="K90" s="93"/>
    </row>
    <row r="91" spans="1:11" ht="23.25" customHeight="1">
      <c r="A91" s="135"/>
      <c r="B91" s="136"/>
      <c r="C91" s="137"/>
      <c r="D91" s="137"/>
      <c r="E91" s="138"/>
      <c r="F91" s="137"/>
      <c r="G91" s="140"/>
      <c r="H91" s="137"/>
      <c r="I91" s="141"/>
      <c r="J91" s="143"/>
      <c r="K91" s="93"/>
    </row>
    <row r="92" spans="1:11" ht="23.25" customHeight="1">
      <c r="A92" s="135"/>
      <c r="B92" s="136"/>
      <c r="C92" s="137"/>
      <c r="D92" s="137"/>
      <c r="E92" s="138"/>
      <c r="F92" s="137"/>
      <c r="G92" s="140"/>
      <c r="H92" s="137"/>
      <c r="I92" s="141"/>
      <c r="J92" s="143"/>
      <c r="K92" s="93"/>
    </row>
    <row r="93" spans="1:11" ht="23.25" customHeight="1">
      <c r="A93" s="135"/>
      <c r="B93" s="136"/>
      <c r="C93" s="137"/>
      <c r="D93" s="137"/>
      <c r="E93" s="138"/>
      <c r="F93" s="137"/>
      <c r="G93" s="140"/>
      <c r="H93" s="137"/>
      <c r="I93" s="141"/>
      <c r="J93" s="143"/>
      <c r="K93" s="93"/>
    </row>
    <row r="94" spans="1:11" ht="23.25" customHeight="1">
      <c r="A94" s="135"/>
      <c r="B94" s="136"/>
      <c r="C94" s="137"/>
      <c r="D94" s="137"/>
      <c r="E94" s="138"/>
      <c r="F94" s="137"/>
      <c r="G94" s="140"/>
      <c r="H94" s="137"/>
      <c r="I94" s="141"/>
      <c r="J94" s="143"/>
      <c r="K94" s="93"/>
    </row>
    <row r="95" spans="1:11" ht="23.25" customHeight="1">
      <c r="A95" s="135"/>
      <c r="B95" s="136"/>
      <c r="C95" s="137"/>
      <c r="D95" s="137"/>
      <c r="E95" s="138"/>
      <c r="F95" s="137"/>
      <c r="G95" s="140"/>
      <c r="H95" s="137"/>
      <c r="I95" s="141"/>
      <c r="J95" s="143"/>
      <c r="K95" s="93"/>
    </row>
    <row r="96" spans="1:11" ht="23.25" customHeight="1">
      <c r="A96" s="135"/>
      <c r="B96" s="136"/>
      <c r="C96" s="137"/>
      <c r="D96" s="137"/>
      <c r="E96" s="138"/>
      <c r="F96" s="137"/>
      <c r="G96" s="140"/>
      <c r="H96" s="137"/>
      <c r="I96" s="141"/>
      <c r="J96" s="143"/>
      <c r="K96" s="93"/>
    </row>
    <row r="97" spans="1:11" ht="23.25" customHeight="1">
      <c r="A97" s="135"/>
      <c r="B97" s="136"/>
      <c r="C97" s="137"/>
      <c r="D97" s="137"/>
      <c r="E97" s="138"/>
      <c r="F97" s="137"/>
      <c r="G97" s="140"/>
      <c r="H97" s="137"/>
      <c r="I97" s="141"/>
      <c r="J97" s="143"/>
      <c r="K97" s="93"/>
    </row>
    <row r="98" spans="1:11" ht="23.25" customHeight="1">
      <c r="A98" s="135"/>
      <c r="B98" s="136"/>
      <c r="C98" s="137"/>
      <c r="D98" s="137"/>
      <c r="E98" s="138"/>
      <c r="F98" s="137"/>
      <c r="G98" s="140"/>
      <c r="H98" s="137"/>
      <c r="I98" s="141"/>
      <c r="J98" s="143"/>
      <c r="K98" s="93"/>
    </row>
    <row r="99" spans="1:11" ht="23.25" customHeight="1">
      <c r="A99" s="135"/>
      <c r="B99" s="136"/>
      <c r="C99" s="137"/>
      <c r="D99" s="137"/>
      <c r="E99" s="138"/>
      <c r="F99" s="137"/>
      <c r="G99" s="140"/>
      <c r="H99" s="137"/>
      <c r="I99" s="141"/>
      <c r="J99" s="143"/>
      <c r="K99" s="93"/>
    </row>
    <row r="100" spans="1:11" ht="23.25" customHeight="1">
      <c r="A100" s="135"/>
      <c r="B100" s="136"/>
      <c r="C100" s="137"/>
      <c r="D100" s="137"/>
      <c r="E100" s="138"/>
      <c r="F100" s="137"/>
      <c r="G100" s="140"/>
      <c r="H100" s="137"/>
      <c r="I100" s="141"/>
      <c r="J100" s="143"/>
      <c r="K100" s="93"/>
    </row>
    <row r="101" spans="1:11" ht="23.25" customHeight="1">
      <c r="A101" s="135"/>
      <c r="B101" s="136"/>
      <c r="C101" s="137"/>
      <c r="D101" s="137"/>
      <c r="E101" s="138"/>
      <c r="F101" s="137"/>
      <c r="G101" s="140"/>
      <c r="H101" s="137"/>
      <c r="I101" s="141"/>
      <c r="J101" s="143"/>
      <c r="K101" s="93"/>
    </row>
    <row r="102" spans="1:11" ht="23.25" customHeight="1">
      <c r="A102" s="135"/>
      <c r="B102" s="136"/>
      <c r="C102" s="137"/>
      <c r="D102" s="137"/>
      <c r="E102" s="138"/>
      <c r="F102" s="137"/>
      <c r="G102" s="140"/>
      <c r="H102" s="137"/>
      <c r="I102" s="141"/>
      <c r="J102" s="143"/>
      <c r="K102" s="93"/>
    </row>
    <row r="103" spans="1:11" ht="23.25" customHeight="1">
      <c r="A103" s="135"/>
      <c r="B103" s="136"/>
      <c r="C103" s="137"/>
      <c r="D103" s="137"/>
      <c r="E103" s="138"/>
      <c r="F103" s="137"/>
      <c r="G103" s="140"/>
      <c r="H103" s="137"/>
      <c r="I103" s="141"/>
      <c r="J103" s="143"/>
      <c r="K103" s="93"/>
    </row>
    <row r="104" spans="1:11" ht="23.25" customHeight="1">
      <c r="A104" s="135"/>
      <c r="B104" s="136"/>
      <c r="C104" s="137"/>
      <c r="D104" s="137"/>
      <c r="E104" s="138"/>
      <c r="F104" s="137"/>
      <c r="G104" s="140"/>
      <c r="H104" s="137"/>
      <c r="I104" s="141"/>
      <c r="J104" s="143"/>
      <c r="K104" s="93"/>
    </row>
    <row r="105" spans="1:11" ht="23.25" customHeight="1">
      <c r="A105" s="135"/>
      <c r="B105" s="136"/>
      <c r="C105" s="137"/>
      <c r="D105" s="137"/>
      <c r="E105" s="138"/>
      <c r="F105" s="137"/>
      <c r="G105" s="140"/>
      <c r="H105" s="137"/>
      <c r="I105" s="141"/>
      <c r="J105" s="143"/>
      <c r="K105" s="93"/>
    </row>
    <row r="106" spans="1:11" ht="23.25" customHeight="1">
      <c r="A106" s="135"/>
      <c r="B106" s="136"/>
      <c r="C106" s="137"/>
      <c r="D106" s="137"/>
      <c r="E106" s="138"/>
      <c r="F106" s="137"/>
      <c r="G106" s="140"/>
      <c r="H106" s="137"/>
      <c r="I106" s="141"/>
      <c r="J106" s="143"/>
      <c r="K106" s="93"/>
    </row>
    <row r="107" spans="1:11" ht="23.25" customHeight="1">
      <c r="A107" s="135"/>
      <c r="B107" s="136"/>
      <c r="C107" s="137"/>
      <c r="D107" s="137"/>
      <c r="E107" s="138"/>
      <c r="F107" s="137"/>
      <c r="G107" s="140"/>
      <c r="H107" s="137"/>
      <c r="I107" s="141"/>
      <c r="J107" s="143"/>
      <c r="K107" s="93"/>
    </row>
    <row r="108" spans="1:11" ht="23.25" customHeight="1">
      <c r="A108" s="135"/>
      <c r="B108" s="136"/>
      <c r="C108" s="137"/>
      <c r="D108" s="137"/>
      <c r="E108" s="138"/>
      <c r="F108" s="137"/>
      <c r="G108" s="140"/>
      <c r="H108" s="137"/>
      <c r="I108" s="141"/>
      <c r="J108" s="143"/>
      <c r="K108" s="93"/>
    </row>
    <row r="109" spans="1:11" ht="23.25" customHeight="1">
      <c r="A109" s="135"/>
      <c r="B109" s="136"/>
      <c r="C109" s="137"/>
      <c r="D109" s="137"/>
      <c r="E109" s="138"/>
      <c r="F109" s="137"/>
      <c r="G109" s="140"/>
      <c r="H109" s="137"/>
      <c r="I109" s="141"/>
      <c r="J109" s="143"/>
      <c r="K109" s="93"/>
    </row>
    <row r="110" spans="1:11" ht="23.25" customHeight="1">
      <c r="A110" s="135"/>
      <c r="B110" s="136"/>
      <c r="C110" s="137"/>
      <c r="D110" s="137"/>
      <c r="E110" s="138"/>
      <c r="F110" s="137"/>
      <c r="G110" s="140"/>
      <c r="H110" s="137"/>
      <c r="I110" s="141"/>
      <c r="J110" s="143"/>
      <c r="K110" s="93"/>
    </row>
    <row r="111" spans="1:11" ht="23.25" customHeight="1">
      <c r="A111" s="135"/>
      <c r="B111" s="136"/>
      <c r="C111" s="137"/>
      <c r="D111" s="137"/>
      <c r="E111" s="138"/>
      <c r="F111" s="137"/>
      <c r="G111" s="140"/>
      <c r="H111" s="137"/>
      <c r="I111" s="141"/>
      <c r="J111" s="143"/>
      <c r="K111" s="93"/>
    </row>
    <row r="112" spans="1:11" ht="23.25" customHeight="1">
      <c r="A112" s="135"/>
      <c r="B112" s="136"/>
      <c r="C112" s="137"/>
      <c r="D112" s="137"/>
      <c r="E112" s="138"/>
      <c r="F112" s="137"/>
      <c r="G112" s="140"/>
      <c r="H112" s="137"/>
      <c r="I112" s="141"/>
      <c r="J112" s="143"/>
      <c r="K112" s="93"/>
    </row>
    <row r="113" spans="1:11" ht="23.25" customHeight="1">
      <c r="A113" s="135"/>
      <c r="B113" s="136"/>
      <c r="C113" s="137"/>
      <c r="D113" s="137"/>
      <c r="E113" s="138"/>
      <c r="F113" s="137"/>
      <c r="G113" s="140"/>
      <c r="H113" s="137"/>
      <c r="I113" s="141"/>
      <c r="J113" s="143"/>
      <c r="K113" s="93"/>
    </row>
    <row r="114" spans="1:11" ht="23.25" customHeight="1">
      <c r="A114" s="135"/>
      <c r="B114" s="136"/>
      <c r="C114" s="137"/>
      <c r="D114" s="137"/>
      <c r="E114" s="138"/>
      <c r="F114" s="137"/>
      <c r="G114" s="140"/>
      <c r="H114" s="137"/>
      <c r="I114" s="141"/>
      <c r="J114" s="143"/>
      <c r="K114" s="93"/>
    </row>
    <row r="115" spans="1:11" ht="23.25" customHeight="1">
      <c r="A115" s="135"/>
      <c r="B115" s="136"/>
      <c r="C115" s="137"/>
      <c r="D115" s="137"/>
      <c r="E115" s="138"/>
      <c r="F115" s="137"/>
      <c r="G115" s="140"/>
      <c r="H115" s="137"/>
      <c r="I115" s="141"/>
      <c r="J115" s="143"/>
      <c r="K115" s="93"/>
    </row>
    <row r="116" spans="1:11" ht="23.25" customHeight="1">
      <c r="A116" s="135"/>
      <c r="B116" s="136"/>
      <c r="C116" s="137"/>
      <c r="D116" s="137"/>
      <c r="E116" s="138"/>
      <c r="F116" s="137"/>
      <c r="G116" s="140"/>
      <c r="H116" s="137"/>
      <c r="I116" s="141"/>
      <c r="J116" s="143"/>
      <c r="K116" s="93"/>
    </row>
    <row r="117" spans="1:11" ht="23.25" customHeight="1">
      <c r="A117" s="135"/>
      <c r="B117" s="136"/>
      <c r="C117" s="137"/>
      <c r="D117" s="137"/>
      <c r="E117" s="138"/>
      <c r="F117" s="137"/>
      <c r="G117" s="140"/>
      <c r="H117" s="137"/>
      <c r="I117" s="141"/>
      <c r="J117" s="143"/>
      <c r="K117" s="93"/>
    </row>
    <row r="118" spans="1:11" ht="23.25" customHeight="1">
      <c r="A118" s="135"/>
      <c r="B118" s="136"/>
      <c r="C118" s="137"/>
      <c r="D118" s="137"/>
      <c r="E118" s="138"/>
      <c r="F118" s="137"/>
      <c r="G118" s="140"/>
      <c r="H118" s="137"/>
      <c r="I118" s="141"/>
      <c r="J118" s="143"/>
      <c r="K118" s="93"/>
    </row>
    <row r="119" spans="1:11" ht="23.25" customHeight="1">
      <c r="A119" s="135"/>
      <c r="B119" s="136"/>
      <c r="C119" s="137"/>
      <c r="D119" s="137"/>
      <c r="E119" s="138"/>
      <c r="F119" s="137"/>
      <c r="G119" s="140"/>
      <c r="H119" s="137"/>
      <c r="I119" s="141"/>
      <c r="J119" s="143"/>
      <c r="K119" s="93"/>
    </row>
    <row r="120" spans="1:11" ht="23.25" customHeight="1">
      <c r="A120" s="135"/>
      <c r="B120" s="136"/>
      <c r="C120" s="137"/>
      <c r="D120" s="137"/>
      <c r="E120" s="138"/>
      <c r="F120" s="137"/>
      <c r="G120" s="140"/>
      <c r="H120" s="137"/>
      <c r="I120" s="141"/>
      <c r="J120" s="143"/>
      <c r="K120" s="93"/>
    </row>
    <row r="121" spans="1:11" ht="23.25" customHeight="1">
      <c r="A121" s="135"/>
      <c r="B121" s="136"/>
      <c r="C121" s="137"/>
      <c r="D121" s="137"/>
      <c r="E121" s="138"/>
      <c r="F121" s="137"/>
      <c r="G121" s="140"/>
      <c r="H121" s="137"/>
      <c r="I121" s="141"/>
      <c r="J121" s="143"/>
      <c r="K121" s="93"/>
    </row>
    <row r="122" spans="1:11" ht="23.25" customHeight="1">
      <c r="A122" s="135"/>
      <c r="B122" s="136"/>
      <c r="C122" s="137"/>
      <c r="D122" s="137"/>
      <c r="E122" s="138"/>
      <c r="F122" s="137"/>
      <c r="G122" s="140"/>
      <c r="H122" s="137"/>
      <c r="I122" s="141"/>
      <c r="J122" s="143"/>
      <c r="K122" s="93"/>
    </row>
    <row r="123" spans="1:11" ht="23.25" customHeight="1">
      <c r="A123" s="135"/>
      <c r="B123" s="136"/>
      <c r="C123" s="137"/>
      <c r="D123" s="137"/>
      <c r="E123" s="138"/>
      <c r="F123" s="137"/>
      <c r="G123" s="140"/>
      <c r="H123" s="137"/>
      <c r="I123" s="141"/>
      <c r="J123" s="143"/>
      <c r="K123" s="93"/>
    </row>
    <row r="124" spans="1:11" ht="23.25" customHeight="1">
      <c r="A124" s="135"/>
      <c r="B124" s="136"/>
      <c r="C124" s="137"/>
      <c r="D124" s="137"/>
      <c r="E124" s="138"/>
      <c r="F124" s="137"/>
      <c r="G124" s="140"/>
      <c r="H124" s="137"/>
      <c r="I124" s="141"/>
      <c r="J124" s="143"/>
      <c r="K124" s="93"/>
    </row>
    <row r="125" spans="1:11" ht="23.25" customHeight="1">
      <c r="A125" s="135"/>
      <c r="B125" s="136"/>
      <c r="C125" s="137"/>
      <c r="D125" s="137"/>
      <c r="E125" s="138"/>
      <c r="F125" s="137"/>
      <c r="G125" s="140"/>
      <c r="H125" s="137"/>
      <c r="I125" s="141"/>
      <c r="J125" s="143"/>
      <c r="K125" s="93"/>
    </row>
    <row r="126" spans="1:11" ht="23.25" customHeight="1">
      <c r="A126" s="135"/>
      <c r="B126" s="136"/>
      <c r="C126" s="137"/>
      <c r="D126" s="137"/>
      <c r="E126" s="138"/>
      <c r="F126" s="137"/>
      <c r="G126" s="140"/>
      <c r="H126" s="137"/>
      <c r="I126" s="141"/>
      <c r="J126" s="143"/>
      <c r="K126" s="93"/>
    </row>
    <row r="127" spans="1:11" ht="23.25" customHeight="1">
      <c r="A127" s="135"/>
      <c r="B127" s="136"/>
      <c r="C127" s="137"/>
      <c r="D127" s="137"/>
      <c r="E127" s="138"/>
      <c r="F127" s="137"/>
      <c r="G127" s="140"/>
      <c r="H127" s="137"/>
      <c r="I127" s="141"/>
      <c r="J127" s="143"/>
      <c r="K127" s="93"/>
    </row>
    <row r="128" spans="1:11" ht="23.25" customHeight="1">
      <c r="A128" s="135"/>
      <c r="B128" s="136"/>
      <c r="C128" s="137"/>
      <c r="D128" s="137"/>
      <c r="E128" s="138"/>
      <c r="F128" s="137"/>
      <c r="G128" s="140"/>
      <c r="H128" s="137"/>
      <c r="I128" s="141"/>
      <c r="J128" s="143"/>
      <c r="K128" s="93"/>
    </row>
    <row r="129" spans="1:11" ht="23.25" customHeight="1">
      <c r="A129" s="135"/>
      <c r="B129" s="136"/>
      <c r="C129" s="137"/>
      <c r="D129" s="137"/>
      <c r="E129" s="138"/>
      <c r="F129" s="137"/>
      <c r="G129" s="140"/>
      <c r="H129" s="137"/>
      <c r="I129" s="141"/>
      <c r="J129" s="143"/>
      <c r="K129" s="93"/>
    </row>
    <row r="130" spans="1:11" ht="23.25" customHeight="1">
      <c r="A130" s="135"/>
      <c r="B130" s="136"/>
      <c r="C130" s="137"/>
      <c r="D130" s="137"/>
      <c r="E130" s="138"/>
      <c r="F130" s="137"/>
      <c r="G130" s="140"/>
      <c r="H130" s="137"/>
      <c r="I130" s="141"/>
      <c r="J130" s="143"/>
      <c r="K130" s="93"/>
    </row>
    <row r="131" spans="1:11" ht="23.25" customHeight="1">
      <c r="A131" s="135"/>
      <c r="B131" s="136"/>
      <c r="C131" s="137"/>
      <c r="D131" s="137"/>
      <c r="E131" s="138"/>
      <c r="F131" s="137"/>
      <c r="G131" s="140"/>
      <c r="H131" s="137"/>
      <c r="I131" s="141"/>
      <c r="J131" s="143"/>
      <c r="K131" s="93"/>
    </row>
    <row r="132" spans="1:11" ht="23.25" customHeight="1">
      <c r="A132" s="135"/>
      <c r="B132" s="136"/>
      <c r="C132" s="137"/>
      <c r="D132" s="137"/>
      <c r="E132" s="138"/>
      <c r="F132" s="137"/>
      <c r="G132" s="140"/>
      <c r="H132" s="137"/>
      <c r="I132" s="141"/>
      <c r="J132" s="143"/>
      <c r="K132" s="93"/>
    </row>
    <row r="133" spans="1:11" ht="23.25" customHeight="1">
      <c r="A133" s="135"/>
      <c r="B133" s="136"/>
      <c r="C133" s="137"/>
      <c r="D133" s="137"/>
      <c r="E133" s="138"/>
      <c r="F133" s="137"/>
      <c r="G133" s="140"/>
      <c r="H133" s="137"/>
      <c r="I133" s="141"/>
      <c r="J133" s="143"/>
      <c r="K133" s="93"/>
    </row>
    <row r="134" spans="1:11" ht="23.25" customHeight="1">
      <c r="A134" s="135"/>
      <c r="B134" s="136"/>
      <c r="C134" s="137"/>
      <c r="D134" s="137"/>
      <c r="E134" s="138"/>
      <c r="F134" s="137"/>
      <c r="G134" s="140"/>
      <c r="H134" s="137"/>
      <c r="I134" s="141"/>
      <c r="J134" s="143"/>
      <c r="K134" s="93"/>
    </row>
    <row r="135" spans="1:11" ht="23.25" customHeight="1">
      <c r="A135" s="135"/>
      <c r="B135" s="136"/>
      <c r="C135" s="137"/>
      <c r="D135" s="137"/>
      <c r="E135" s="138"/>
      <c r="F135" s="137"/>
      <c r="G135" s="140"/>
      <c r="H135" s="137"/>
      <c r="I135" s="141"/>
      <c r="J135" s="143"/>
      <c r="K135" s="93"/>
    </row>
    <row r="136" spans="1:11" ht="23.25" customHeight="1">
      <c r="A136" s="135"/>
      <c r="B136" s="136"/>
      <c r="C136" s="137"/>
      <c r="D136" s="137"/>
      <c r="E136" s="138"/>
      <c r="F136" s="137"/>
      <c r="G136" s="140"/>
      <c r="H136" s="137"/>
      <c r="I136" s="141"/>
      <c r="J136" s="143"/>
      <c r="K136" s="93"/>
    </row>
    <row r="137" spans="1:11" ht="23.25" customHeight="1">
      <c r="A137" s="135"/>
      <c r="B137" s="136"/>
      <c r="C137" s="137"/>
      <c r="D137" s="137"/>
      <c r="E137" s="138"/>
      <c r="F137" s="137"/>
      <c r="G137" s="140"/>
      <c r="H137" s="137"/>
      <c r="I137" s="141"/>
      <c r="J137" s="143"/>
      <c r="K137" s="93"/>
    </row>
    <row r="138" spans="1:11" ht="23.25" customHeight="1">
      <c r="A138" s="135"/>
      <c r="B138" s="136"/>
      <c r="C138" s="137"/>
      <c r="D138" s="137"/>
      <c r="E138" s="138"/>
      <c r="F138" s="137"/>
      <c r="G138" s="140"/>
      <c r="H138" s="137"/>
      <c r="I138" s="141"/>
      <c r="J138" s="143"/>
      <c r="K138" s="93"/>
    </row>
    <row r="139" spans="1:11" ht="23.25" customHeight="1">
      <c r="A139" s="135"/>
      <c r="B139" s="136"/>
      <c r="C139" s="137"/>
      <c r="D139" s="137"/>
      <c r="E139" s="138"/>
      <c r="F139" s="137"/>
      <c r="G139" s="140"/>
      <c r="H139" s="137"/>
      <c r="I139" s="141"/>
      <c r="J139" s="143"/>
      <c r="K139" s="93"/>
    </row>
    <row r="140" spans="1:11" ht="23.25" customHeight="1">
      <c r="A140" s="135"/>
      <c r="B140" s="136"/>
      <c r="C140" s="137"/>
      <c r="D140" s="137"/>
      <c r="E140" s="138"/>
      <c r="F140" s="137"/>
      <c r="G140" s="140"/>
      <c r="H140" s="137"/>
      <c r="I140" s="141"/>
      <c r="J140" s="143"/>
      <c r="K140" s="93"/>
    </row>
    <row r="141" spans="1:11" ht="23.25" customHeight="1">
      <c r="A141" s="135"/>
      <c r="B141" s="136"/>
      <c r="C141" s="137"/>
      <c r="D141" s="137"/>
      <c r="E141" s="138"/>
      <c r="F141" s="137"/>
      <c r="G141" s="140"/>
      <c r="H141" s="137"/>
      <c r="I141" s="141"/>
      <c r="J141" s="143"/>
      <c r="K141" s="93"/>
    </row>
    <row r="142" spans="1:11" ht="23.25" customHeight="1">
      <c r="A142" s="135"/>
      <c r="B142" s="136"/>
      <c r="C142" s="137"/>
      <c r="D142" s="137"/>
      <c r="E142" s="138"/>
      <c r="F142" s="137"/>
      <c r="G142" s="140"/>
      <c r="H142" s="137"/>
      <c r="I142" s="141"/>
      <c r="J142" s="143"/>
      <c r="K142" s="93"/>
    </row>
    <row r="143" spans="1:11" ht="23.25" customHeight="1">
      <c r="A143" s="135"/>
      <c r="B143" s="136"/>
      <c r="C143" s="137"/>
      <c r="D143" s="137"/>
      <c r="E143" s="138"/>
      <c r="F143" s="137"/>
      <c r="G143" s="140"/>
      <c r="H143" s="137"/>
      <c r="I143" s="141"/>
      <c r="J143" s="143"/>
      <c r="K143" s="93"/>
    </row>
    <row r="144" spans="1:11" ht="23.25" customHeight="1">
      <c r="A144" s="135"/>
      <c r="B144" s="136"/>
      <c r="C144" s="137"/>
      <c r="D144" s="137"/>
      <c r="E144" s="138"/>
      <c r="F144" s="137"/>
      <c r="G144" s="140"/>
      <c r="H144" s="137"/>
      <c r="I144" s="141"/>
      <c r="J144" s="143"/>
      <c r="K144" s="93"/>
    </row>
    <row r="145" spans="1:11" ht="23.25" customHeight="1">
      <c r="A145" s="135"/>
      <c r="B145" s="136"/>
      <c r="C145" s="137"/>
      <c r="D145" s="137"/>
      <c r="E145" s="138"/>
      <c r="F145" s="137"/>
      <c r="G145" s="140"/>
      <c r="H145" s="137"/>
      <c r="I145" s="141"/>
      <c r="J145" s="143"/>
      <c r="K145" s="93"/>
    </row>
    <row r="146" spans="1:11" ht="23.25" customHeight="1">
      <c r="A146" s="135"/>
      <c r="B146" s="136"/>
      <c r="C146" s="137"/>
      <c r="D146" s="137"/>
      <c r="E146" s="138"/>
      <c r="F146" s="137"/>
      <c r="G146" s="140"/>
      <c r="H146" s="137"/>
      <c r="I146" s="141"/>
      <c r="J146" s="143"/>
      <c r="K146" s="93"/>
    </row>
    <row r="147" spans="1:11" ht="23.25" customHeight="1">
      <c r="A147" s="135"/>
      <c r="B147" s="136"/>
      <c r="C147" s="137"/>
      <c r="D147" s="137"/>
      <c r="E147" s="138"/>
      <c r="F147" s="137"/>
      <c r="G147" s="140"/>
      <c r="H147" s="137"/>
      <c r="I147" s="141"/>
      <c r="J147" s="143"/>
      <c r="K147" s="93"/>
    </row>
    <row r="148" spans="1:11" ht="23.25" customHeight="1">
      <c r="A148" s="135"/>
      <c r="B148" s="136"/>
      <c r="C148" s="137"/>
      <c r="D148" s="137"/>
      <c r="E148" s="138"/>
      <c r="F148" s="137"/>
      <c r="G148" s="140"/>
      <c r="H148" s="137"/>
      <c r="I148" s="141"/>
      <c r="J148" s="143"/>
      <c r="K148" s="93"/>
    </row>
  </sheetData>
  <hyperlinks>
    <hyperlink ref="I3" r:id="rId1" display="mailto:murielthiba@gmail.com"/>
    <hyperlink ref="I5" r:id="rId2"/>
    <hyperlink ref="I6" r:id="rId3" display="mailto:bernard.laf@wanadoo.fr"/>
    <hyperlink ref="I7" r:id="rId4" display="mailto:meryni@orange.fr"/>
    <hyperlink ref="I8" r:id="rId5" display="mailto:noun_del@yahoo.fr"/>
    <hyperlink ref="I9" r:id="rId6" display="mailto:winnyper@gmail.com"/>
    <hyperlink ref="I36" r:id="rId7"/>
    <hyperlink ref="I43" r:id="rId8"/>
    <hyperlink ref="I48" r:id="rId9"/>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Q55"/>
  <sheetViews>
    <sheetView workbookViewId="0">
      <pane xSplit="6" topLeftCell="G1" activePane="topRight" state="frozen"/>
      <selection pane="topRight" activeCell="H2" sqref="H2"/>
    </sheetView>
  </sheetViews>
  <sheetFormatPr baseColWidth="10" defaultColWidth="15.140625" defaultRowHeight="15.75" customHeight="1"/>
  <cols>
    <col min="1" max="1" width="9.42578125" customWidth="1"/>
    <col min="2" max="2" width="15.42578125" customWidth="1"/>
    <col min="3" max="3" width="15" customWidth="1"/>
    <col min="4" max="4" width="11.5703125" customWidth="1"/>
    <col min="5" max="5" width="15.28515625" customWidth="1"/>
    <col min="6" max="17" width="9.42578125" customWidth="1"/>
  </cols>
  <sheetData>
    <row r="1" spans="1:5" ht="36.75" customHeight="1">
      <c r="A1" s="1"/>
      <c r="B1" s="7" t="s">
        <v>2</v>
      </c>
      <c r="C1" s="7" t="s">
        <v>4</v>
      </c>
      <c r="D1" s="13" t="s">
        <v>7</v>
      </c>
      <c r="E1" s="15" t="s">
        <v>14</v>
      </c>
    </row>
    <row r="2" spans="1:5" ht="36.75" customHeight="1">
      <c r="A2" s="17">
        <v>500</v>
      </c>
      <c r="B2" s="7" t="str">
        <f>IF(ISBLANK(A2),"",VLOOKUP(A2,'ADHERENTS '!A:I,2))</f>
        <v>LS</v>
      </c>
      <c r="C2" s="7">
        <f>IF(ISBLANK(A2),"",VLOOKUP(A2,'ADHERENTS '!A:I,3))</f>
        <v>0</v>
      </c>
      <c r="D2" s="22">
        <v>-5990</v>
      </c>
      <c r="E2" s="25">
        <f>D2-SUMIF('BILAN DES ECHANGES'!B:B,A2,'BILAN DES ECHANGES'!H:H)+SUMIF('BILAN DES ECHANGES'!E:E,A2,'BILAN DES ECHANGES'!H:H)</f>
        <v>-11070</v>
      </c>
    </row>
    <row r="3" spans="1:5" ht="18.75" customHeight="1">
      <c r="A3" s="17">
        <v>300</v>
      </c>
      <c r="B3" s="7" t="str">
        <f>IF(ISBLANK(A3),"",VLOOKUP(A3,'ADHERENTS '!A:I,2))</f>
        <v>CARNET</v>
      </c>
      <c r="C3" s="7" t="str">
        <f>IF(ISBLANK(A3),"",VLOOKUP(A3,'ADHERENTS '!A:I,3))</f>
        <v>VOYAGE</v>
      </c>
      <c r="D3" s="28">
        <v>-300</v>
      </c>
      <c r="E3" s="25">
        <f>D3-SUMIF('BILAN DES ECHANGES'!B:B,A3,'BILAN DES ECHANGES'!H:H)+SUMIF('BILAN DES ECHANGES'!E:E,A3,'BILAN DES ECHANGES'!H:H)</f>
        <v>-420</v>
      </c>
    </row>
    <row r="4" spans="1:5" ht="18.75" customHeight="1">
      <c r="A4" s="17">
        <v>400</v>
      </c>
      <c r="B4" s="7" t="str">
        <f>IF(ISBLANK(A4),"",VLOOKUP(A4,'ADHERENTS '!A:I,2))</f>
        <v xml:space="preserve">INTER </v>
      </c>
      <c r="C4" s="7" t="str">
        <f>IF(ISBLANK(A4),"",VLOOKUP(A4,'ADHERENTS '!A:I,3))</f>
        <v>SEL</v>
      </c>
      <c r="D4" s="28">
        <v>-90</v>
      </c>
      <c r="E4" s="25">
        <f>D4-SUMIF('BILAN DES ECHANGES'!B:B,A4,'BILAN DES ECHANGES'!H:H)+SUMIF('BILAN DES ECHANGES'!E:E,A4,'BILAN DES ECHANGES'!H:H)</f>
        <v>1318</v>
      </c>
    </row>
    <row r="5" spans="1:5" ht="18.75" customHeight="1">
      <c r="A5" s="1">
        <v>1</v>
      </c>
      <c r="B5" s="7">
        <f>IF(ISBLANK(A5),"",VLOOKUP(A5,'ADHERENTS '!A:I,2))</f>
        <v>0</v>
      </c>
      <c r="C5" s="7">
        <f>IF(ISBLANK(A5),"",VLOOKUP(A5,'ADHERENTS '!A:I,3))</f>
        <v>0</v>
      </c>
      <c r="D5" s="28">
        <v>1598</v>
      </c>
      <c r="E5" s="25">
        <f>D5-SUMIF('BILAN DES ECHANGES'!B:B,A5,'BILAN DES ECHANGES'!H:H)+SUMIF('BILAN DES ECHANGES'!E:E,A5,'BILAN DES ECHANGES'!H:H)</f>
        <v>0</v>
      </c>
    </row>
    <row r="6" spans="1:5" ht="18.75" customHeight="1">
      <c r="A6" s="1">
        <v>3</v>
      </c>
      <c r="B6" s="7" t="str">
        <f>IF(ISBLANK(A6),"",VLOOKUP(A6,'ADHERENTS '!A:I,2))</f>
        <v>THIBAULT</v>
      </c>
      <c r="C6" s="7" t="str">
        <f>IF(ISBLANK(A6),"",VLOOKUP(A6,'ADHERENTS '!A:I,3))</f>
        <v>Muriel</v>
      </c>
      <c r="D6" s="28">
        <v>960</v>
      </c>
      <c r="E6" s="25">
        <f>D6-SUMIF('BILAN DES ECHANGES'!B:B,A6,'BILAN DES ECHANGES'!H:H)+SUMIF('BILAN DES ECHANGES'!E:E,A6,'BILAN DES ECHANGES'!H:H)</f>
        <v>1116</v>
      </c>
    </row>
    <row r="7" spans="1:5" ht="18.75" customHeight="1">
      <c r="A7" s="1">
        <v>10</v>
      </c>
      <c r="B7" s="7" t="str">
        <f>IF(ISBLANK(A7),"",VLOOKUP(A7,'ADHERENTS '!A:I,2))</f>
        <v>RHODES</v>
      </c>
      <c r="C7" s="7" t="str">
        <f>IF(ISBLANK(A7),"",VLOOKUP(A7,'ADHERENTS '!A:I,3))</f>
        <v>Micheline</v>
      </c>
      <c r="D7" s="28">
        <v>564</v>
      </c>
      <c r="E7" s="25">
        <f>D7-SUMIF('BILAN DES ECHANGES'!B:B,A7,'BILAN DES ECHANGES'!H:H)+SUMIF('BILAN DES ECHANGES'!E:E,A7,'BILAN DES ECHANGES'!H:H)</f>
        <v>750</v>
      </c>
    </row>
    <row r="8" spans="1:5" ht="18.75" customHeight="1">
      <c r="A8" s="1">
        <v>14</v>
      </c>
      <c r="B8" s="7" t="str">
        <f>IF(ISBLANK(A8),"",VLOOKUP(A8,'ADHERENTS '!A:I,2))</f>
        <v>BEGUE</v>
      </c>
      <c r="C8" s="7" t="str">
        <f>IF(ISBLANK(A8),"",VLOOKUP(A8,'ADHERENTS '!A:I,3))</f>
        <v>Stephen</v>
      </c>
      <c r="D8" s="28">
        <v>180</v>
      </c>
      <c r="E8" s="25">
        <f>D8-SUMIF('BILAN DES ECHANGES'!B:B,A8,'BILAN DES ECHANGES'!H:H)+SUMIF('BILAN DES ECHANGES'!E:E,A8,'BILAN DES ECHANGES'!H:H)</f>
        <v>180</v>
      </c>
    </row>
    <row r="9" spans="1:5" ht="18.75" customHeight="1">
      <c r="A9" s="1">
        <v>21</v>
      </c>
      <c r="B9" s="7" t="str">
        <f>IF(ISBLANK(A9),"",VLOOKUP(A9,'ADHERENTS '!A:I,2))</f>
        <v>LAFFITE</v>
      </c>
      <c r="C9" s="7" t="str">
        <f>IF(ISBLANK(A9),"",VLOOKUP(A9,'ADHERENTS '!A:I,3))</f>
        <v>Bernard</v>
      </c>
      <c r="D9" s="28">
        <v>0</v>
      </c>
      <c r="E9" s="25">
        <f>D9-SUMIF('BILAN DES ECHANGES'!B:B,A9,'BILAN DES ECHANGES'!H:H)+SUMIF('BILAN DES ECHANGES'!E:E,A9,'BILAN DES ECHANGES'!H:H)</f>
        <v>695</v>
      </c>
    </row>
    <row r="10" spans="1:5" ht="18.75" customHeight="1">
      <c r="A10" s="1">
        <v>22</v>
      </c>
      <c r="B10" s="7" t="str">
        <f>IF(ISBLANK(A10),"",VLOOKUP(A10,'ADHERENTS '!A:I,2))</f>
        <v>MERY</v>
      </c>
      <c r="C10" s="7" t="str">
        <f>IF(ISBLANK(A10),"",VLOOKUP(A10,'ADHERENTS '!A:I,3))</f>
        <v>Nicole</v>
      </c>
      <c r="D10" s="28">
        <v>1120</v>
      </c>
      <c r="E10" s="25">
        <f>D10-SUMIF('BILAN DES ECHANGES'!B:B,A10,'BILAN DES ECHANGES'!H:H)+SUMIF('BILAN DES ECHANGES'!E:E,A10,'BILAN DES ECHANGES'!H:H)</f>
        <v>627</v>
      </c>
    </row>
    <row r="11" spans="1:5" ht="18.75" customHeight="1">
      <c r="A11" s="1">
        <v>23</v>
      </c>
      <c r="B11" s="7" t="str">
        <f>IF(ISBLANK(A11),"",VLOOKUP(A11,'ADHERENTS '!A:I,2))</f>
        <v>PERCHER</v>
      </c>
      <c r="C11" s="7" t="str">
        <f>IF(ISBLANK(A11),"",VLOOKUP(A11,'ADHERENTS '!A:I,3))</f>
        <v>Anne</v>
      </c>
      <c r="D11" s="28">
        <v>-75</v>
      </c>
      <c r="E11" s="25">
        <f>D11-SUMIF('BILAN DES ECHANGES'!B:B,A11,'BILAN DES ECHANGES'!H:H)+SUMIF('BILAN DES ECHANGES'!E:E,A11,'BILAN DES ECHANGES'!H:H)</f>
        <v>221</v>
      </c>
    </row>
    <row r="12" spans="1:5" ht="18.75" customHeight="1">
      <c r="A12" s="1">
        <v>23.5</v>
      </c>
      <c r="B12" s="7" t="str">
        <f>IF(ISBLANK(A12),"",VLOOKUP(A12,'ADHERENTS '!A:I,2))</f>
        <v>PERCHER</v>
      </c>
      <c r="C12" s="7" t="str">
        <f>IF(ISBLANK(A12),"",VLOOKUP(A12,'ADHERENTS '!A:I,3))</f>
        <v>Fabrice</v>
      </c>
      <c r="D12" s="28">
        <v>845</v>
      </c>
      <c r="E12" s="25">
        <f>D12-SUMIF('BILAN DES ECHANGES'!B:B,A12,'BILAN DES ECHANGES'!H:H)+SUMIF('BILAN DES ECHANGES'!E:E,A12,'BILAN DES ECHANGES'!H:H)</f>
        <v>820</v>
      </c>
    </row>
    <row r="13" spans="1:5" ht="18.75" customHeight="1">
      <c r="A13" s="1">
        <v>24</v>
      </c>
      <c r="B13" s="7" t="str">
        <f>IF(ISBLANK(A13),"",VLOOKUP(A13,'ADHERENTS '!A:I,2))</f>
        <v>De GARAMBE</v>
      </c>
      <c r="C13" s="7" t="str">
        <f>IF(ISBLANK(A13),"",VLOOKUP(A13,'ADHERENTS '!A:I,3))</f>
        <v>M. Laure</v>
      </c>
      <c r="D13" s="28">
        <v>0</v>
      </c>
      <c r="E13" s="25">
        <f>D13-SUMIF('BILAN DES ECHANGES'!B:B,A13,'BILAN DES ECHANGES'!H:H)+SUMIF('BILAN DES ECHANGES'!E:E,A13,'BILAN DES ECHANGES'!H:H)</f>
        <v>0</v>
      </c>
    </row>
    <row r="14" spans="1:5" ht="18.75" customHeight="1">
      <c r="A14" s="1">
        <v>24.5</v>
      </c>
      <c r="B14" s="7" t="str">
        <f>IF(ISBLANK(A14),"",VLOOKUP(A14,'ADHERENTS '!A:I,2))</f>
        <v>De GARAMBE</v>
      </c>
      <c r="C14" s="7" t="str">
        <f>IF(ISBLANK(A14),"",VLOOKUP(A14,'ADHERENTS '!A:I,3))</f>
        <v>Hubert</v>
      </c>
      <c r="D14" s="28">
        <v>359</v>
      </c>
      <c r="E14" s="25">
        <f>D14-SUMIF('BILAN DES ECHANGES'!B:B,A14,'BILAN DES ECHANGES'!H:H)+SUMIF('BILAN DES ECHANGES'!E:E,A14,'BILAN DES ECHANGES'!H:H)</f>
        <v>319</v>
      </c>
    </row>
    <row r="15" spans="1:5" ht="18.75" customHeight="1">
      <c r="A15" s="1">
        <v>26</v>
      </c>
      <c r="B15" s="7" t="str">
        <f>IF(ISBLANK(A15),"",VLOOKUP(A15,'ADHERENTS '!A:I,2))</f>
        <v>GUILLON</v>
      </c>
      <c r="C15" s="7" t="str">
        <f>IF(ISBLANK(A15),"",VLOOKUP(A15,'ADHERENTS '!A:I,3))</f>
        <v>Delphine</v>
      </c>
      <c r="D15" s="28">
        <v>567</v>
      </c>
      <c r="E15" s="25">
        <f>D15-SUMIF('BILAN DES ECHANGES'!B:B,A15,'BILAN DES ECHANGES'!H:H)+SUMIF('BILAN DES ECHANGES'!E:E,A15,'BILAN DES ECHANGES'!H:H)</f>
        <v>0</v>
      </c>
    </row>
    <row r="16" spans="1:5" ht="18.75" customHeight="1">
      <c r="A16" s="1">
        <v>27</v>
      </c>
      <c r="B16" s="7" t="str">
        <f>IF(ISBLANK(A16),"",VLOOKUP(A16,'ADHERENTS '!A:I,2))</f>
        <v>CORJON</v>
      </c>
      <c r="C16" s="59" t="s">
        <v>113</v>
      </c>
      <c r="D16" s="28">
        <v>470</v>
      </c>
      <c r="E16" s="25">
        <f>D16-SUMIF('BILAN DES ECHANGES'!B:B,A16,'BILAN DES ECHANGES'!H:H)+SUMIF('BILAN DES ECHANGES'!E:E,A16,'BILAN DES ECHANGES'!H:H)</f>
        <v>470</v>
      </c>
    </row>
    <row r="17" spans="1:17" ht="18.75" customHeight="1">
      <c r="A17" s="1">
        <v>30</v>
      </c>
      <c r="B17" s="7" t="str">
        <f>IF(ISBLANK(A17),"",VLOOKUP(A17,'ADHERENTS '!A:I,2))</f>
        <v>LABILE</v>
      </c>
      <c r="C17" s="7" t="str">
        <f>IF(ISBLANK(A17),"",VLOOKUP(A17,'ADHERENTS '!A:I,3))</f>
        <v>Chantal</v>
      </c>
      <c r="D17" s="28">
        <v>810</v>
      </c>
      <c r="E17" s="25">
        <f>D17-SUMIF('BILAN DES ECHANGES'!B:B,A17,'BILAN DES ECHANGES'!H:H)+SUMIF('BILAN DES ECHANGES'!E:E,A17,'BILAN DES ECHANGES'!H:H)</f>
        <v>650</v>
      </c>
    </row>
    <row r="18" spans="1:17" ht="15" customHeight="1">
      <c r="A18" s="31">
        <v>38</v>
      </c>
      <c r="B18" s="67" t="str">
        <f>IF(ISBLANK(A18),"",VLOOKUP(A18,'ADHERENTS '!A:I,2))</f>
        <v>VERHULST</v>
      </c>
      <c r="C18" s="67" t="str">
        <f>IF(ISBLANK(A18),"",VLOOKUP(A18,'ADHERENTS '!A:I,3))</f>
        <v>Martine</v>
      </c>
      <c r="D18" s="70">
        <v>245</v>
      </c>
      <c r="E18" s="25">
        <f>D18-SUMIF('BILAN DES ECHANGES'!B:B,A18,'BILAN DES ECHANGES'!H:H)+SUMIF('BILAN DES ECHANGES'!E:E,A18,'BILAN DES ECHANGES'!H:H)</f>
        <v>245</v>
      </c>
    </row>
    <row r="19" spans="1:17" ht="15" customHeight="1">
      <c r="A19" s="31">
        <v>39</v>
      </c>
      <c r="B19" s="67" t="str">
        <f>IF(ISBLANK(A19),"",VLOOKUP(A19,'ADHERENTS '!A:I,2))</f>
        <v>PHILIPPOT</v>
      </c>
      <c r="C19" s="67" t="str">
        <f>IF(ISBLANK(A19),"",VLOOKUP(A19,'ADHERENTS '!A:I,3))</f>
        <v>Lucien</v>
      </c>
      <c r="D19" s="70">
        <v>840</v>
      </c>
      <c r="E19" s="25">
        <f>D19-SUMIF('BILAN DES ECHANGES'!B:B,A19,'BILAN DES ECHANGES'!H:H)+SUMIF('BILAN DES ECHANGES'!E:E,A19,'BILAN DES ECHANGES'!H:H)</f>
        <v>981</v>
      </c>
    </row>
    <row r="20" spans="1:17" ht="15" customHeight="1">
      <c r="A20" s="31">
        <v>40</v>
      </c>
      <c r="B20" s="67" t="str">
        <f>IF(ISBLANK(A20),"",VLOOKUP(A20,'ADHERENTS '!A:I,2))</f>
        <v>LACOUR</v>
      </c>
      <c r="C20" s="67" t="str">
        <f>IF(ISBLANK(A20),"",VLOOKUP(A20,'ADHERENTS '!A:I,3))</f>
        <v>Jean-Paul</v>
      </c>
      <c r="D20" s="70">
        <v>180</v>
      </c>
      <c r="E20" s="25">
        <f>D20-SUMIF('BILAN DES ECHANGES'!B:B,A20,'BILAN DES ECHANGES'!H:H)+SUMIF('BILAN DES ECHANGES'!E:E,A20,'BILAN DES ECHANGES'!H:H)</f>
        <v>1625</v>
      </c>
    </row>
    <row r="21" spans="1:17" ht="15" customHeight="1">
      <c r="A21" s="31">
        <v>42</v>
      </c>
      <c r="B21" s="76" t="s">
        <v>110</v>
      </c>
      <c r="C21" s="76" t="s">
        <v>110</v>
      </c>
      <c r="D21" s="78">
        <v>500</v>
      </c>
      <c r="E21" s="25">
        <f>D21-SUMIF('BILAN DES ECHANGES'!B:B,A21,'BILAN DES ECHANGES'!H:H)+SUMIF('BILAN DES ECHANGES'!E:E,A21,'BILAN DES ECHANGES'!H:H)</f>
        <v>0</v>
      </c>
    </row>
    <row r="22" spans="1:17" ht="15" customHeight="1">
      <c r="A22" s="31">
        <v>43</v>
      </c>
      <c r="B22" s="67">
        <f>IF(ISBLANK(A22),"",VLOOKUP(A22,'ADHERENTS '!A:I,2))</f>
        <v>111</v>
      </c>
      <c r="C22" s="67">
        <f>IF(ISBLANK(A22),"",VLOOKUP(A22,'ADHERENTS '!A:I,3))</f>
        <v>0</v>
      </c>
      <c r="D22" s="81">
        <v>500</v>
      </c>
      <c r="E22" s="25">
        <f>D22-SUMIF('BILAN DES ECHANGES'!B:B,A22,'BILAN DES ECHANGES'!H:H)+SUMIF('BILAN DES ECHANGES'!E:E,A22,'BILAN DES ECHANGES'!H:H)</f>
        <v>0</v>
      </c>
    </row>
    <row r="23" spans="1:17" ht="15" customHeight="1">
      <c r="A23" s="31">
        <v>44</v>
      </c>
      <c r="B23" s="67" t="str">
        <f>IF(ISBLANK(A23),"",VLOOKUP(A23,'ADHERENTS '!A:I,2))</f>
        <v>JARRY</v>
      </c>
      <c r="C23" s="76" t="s">
        <v>117</v>
      </c>
      <c r="D23" s="81">
        <v>500</v>
      </c>
      <c r="E23" s="25">
        <f>D23-SUMIF('BILAN DES ECHANGES'!B:B,A23,'BILAN DES ECHANGES'!H:H)+SUMIF('BILAN DES ECHANGES'!E:E,A23,'BILAN DES ECHANGES'!H:H)</f>
        <v>500</v>
      </c>
    </row>
    <row r="24" spans="1:17" ht="15" customHeight="1">
      <c r="A24" s="31">
        <v>45</v>
      </c>
      <c r="B24" s="67" t="str">
        <f>IF(ISBLANK(A24),"",VLOOKUP(A24,'ADHERENTS '!A:I,2))</f>
        <v>COUTAREL</v>
      </c>
      <c r="C24" s="76" t="s">
        <v>124</v>
      </c>
      <c r="D24" s="81">
        <v>500</v>
      </c>
      <c r="E24" s="25">
        <f>D24-SUMIF('BILAN DES ECHANGES'!B:B,A24,'BILAN DES ECHANGES'!H:H)+SUMIF('BILAN DES ECHANGES'!E:E,A24,'BILAN DES ECHANGES'!H:H)</f>
        <v>480</v>
      </c>
    </row>
    <row r="25" spans="1:17" ht="15" customHeight="1">
      <c r="A25" s="31">
        <v>46</v>
      </c>
      <c r="B25" s="76" t="s">
        <v>132</v>
      </c>
      <c r="C25" s="76" t="s">
        <v>164</v>
      </c>
      <c r="D25" s="78">
        <v>0</v>
      </c>
      <c r="E25" s="25">
        <f>D25-SUMIF('BILAN DES ECHANGES'!B:B,A25,'BILAN DES ECHANGES'!H:H)+SUMIF('BILAN DES ECHANGES'!E:E,A25,'BILAN DES ECHANGES'!H:H)</f>
        <v>500</v>
      </c>
    </row>
    <row r="26" spans="1:17" ht="15" customHeight="1">
      <c r="A26" s="86">
        <v>47</v>
      </c>
      <c r="B26" s="87" t="s">
        <v>141</v>
      </c>
      <c r="C26" s="87" t="s">
        <v>143</v>
      </c>
      <c r="D26" s="89">
        <v>0</v>
      </c>
      <c r="E26" s="25">
        <f>D26-SUMIF('BILAN DES ECHANGES'!B:B,A26,'BILAN DES ECHANGES'!H:H)+SUMIF('BILAN DES ECHANGES'!E:E,A26,'BILAN DES ECHANGES'!H:H)</f>
        <v>156</v>
      </c>
    </row>
    <row r="27" spans="1:17" ht="15" customHeight="1">
      <c r="A27" s="75">
        <v>47.5</v>
      </c>
      <c r="B27" s="77" t="s">
        <v>148</v>
      </c>
      <c r="C27" s="77" t="s">
        <v>149</v>
      </c>
      <c r="D27" s="89">
        <v>0</v>
      </c>
      <c r="E27" s="25">
        <f>D27-SUMIF('BILAN DES ECHANGES'!B:B,A27,'BILAN DES ECHANGES'!H:H)+SUMIF('BILAN DES ECHANGES'!E:E,A27,'BILAN DES ECHANGES'!H:H)</f>
        <v>126</v>
      </c>
    </row>
    <row r="28" spans="1:17" ht="15" customHeight="1">
      <c r="A28" s="75">
        <v>48</v>
      </c>
      <c r="B28" s="77" t="s">
        <v>152</v>
      </c>
      <c r="C28" s="77" t="s">
        <v>153</v>
      </c>
      <c r="D28" s="89">
        <v>0</v>
      </c>
      <c r="E28" s="25">
        <f>D28-SUMIF('BILAN DES ECHANGES'!B:B,A28,'BILAN DES ECHANGES'!H:H)+SUMIF('BILAN DES ECHANGES'!E:E,A28,'BILAN DES ECHANGES'!H:H)</f>
        <v>256</v>
      </c>
    </row>
    <row r="29" spans="1:17" ht="15" customHeight="1">
      <c r="A29" s="86">
        <v>49</v>
      </c>
      <c r="B29" s="87" t="s">
        <v>157</v>
      </c>
      <c r="C29" s="87" t="s">
        <v>158</v>
      </c>
      <c r="D29" s="94"/>
      <c r="E29" s="25">
        <f>D29-SUMIF('BILAN DES ECHANGES'!B:B,A29,'BILAN DES ECHANGES'!H:H)+SUMIF('BILAN DES ECHANGES'!E:E,A29,'BILAN DES ECHANGES'!H:H)</f>
        <v>280</v>
      </c>
    </row>
    <row r="30" spans="1:17" ht="15" customHeight="1">
      <c r="A30" s="75">
        <v>49.5</v>
      </c>
      <c r="B30" s="77" t="s">
        <v>165</v>
      </c>
      <c r="C30" s="77" t="s">
        <v>166</v>
      </c>
      <c r="D30" s="94"/>
      <c r="E30" s="25">
        <f>D30-SUMIF('BILAN DES ECHANGES'!B:B,A30,'BILAN DES ECHANGES'!H:H)+SUMIF('BILAN DES ECHANGES'!E:E,A30,'BILAN DES ECHANGES'!H:H)</f>
        <v>140</v>
      </c>
      <c r="K30" s="96"/>
      <c r="L30" s="98"/>
      <c r="M30" s="96"/>
      <c r="N30" s="103"/>
      <c r="O30" s="104"/>
      <c r="P30" s="106" t="s">
        <v>196</v>
      </c>
      <c r="Q30" s="108">
        <v>42525</v>
      </c>
    </row>
    <row r="31" spans="1:17" ht="15" customHeight="1">
      <c r="A31" s="75">
        <v>50</v>
      </c>
      <c r="B31" s="77" t="s">
        <v>169</v>
      </c>
      <c r="C31" s="77" t="s">
        <v>170</v>
      </c>
      <c r="D31" s="94"/>
      <c r="E31" s="25">
        <f>D31-SUMIF('BILAN DES ECHANGES'!B:B,A31,'BILAN DES ECHANGES'!H:H)+SUMIF('BILAN DES ECHANGES'!E:E,A31,'BILAN DES ECHANGES'!H:H)</f>
        <v>405</v>
      </c>
    </row>
    <row r="32" spans="1:17" ht="15" customHeight="1">
      <c r="A32" s="75">
        <v>51</v>
      </c>
      <c r="B32" s="77" t="s">
        <v>175</v>
      </c>
      <c r="C32" s="77" t="s">
        <v>176</v>
      </c>
      <c r="D32" s="94"/>
      <c r="E32" s="25">
        <f>D32-SUMIF('BILAN DES ECHANGES'!B:B,A32,'BILAN DES ECHANGES'!H:H)+SUMIF('BILAN DES ECHANGES'!E:E,A32,'BILAN DES ECHANGES'!H:H)</f>
        <v>225</v>
      </c>
    </row>
    <row r="33" spans="1:5" ht="15" customHeight="1">
      <c r="A33" s="75">
        <v>52</v>
      </c>
      <c r="B33" s="77" t="s">
        <v>181</v>
      </c>
      <c r="C33" s="77" t="s">
        <v>182</v>
      </c>
      <c r="D33" s="94"/>
      <c r="E33" s="25">
        <f>D33-SUMIF('BILAN DES ECHANGES'!B:B,A33,'BILAN DES ECHANGES'!H:H)+SUMIF('BILAN DES ECHANGES'!E:E,A33,'BILAN DES ECHANGES'!H:H)</f>
        <v>220</v>
      </c>
    </row>
    <row r="34" spans="1:5" ht="15" customHeight="1">
      <c r="A34" s="75">
        <v>53</v>
      </c>
      <c r="B34" s="77" t="s">
        <v>187</v>
      </c>
      <c r="C34" s="77" t="s">
        <v>188</v>
      </c>
      <c r="D34" s="94"/>
      <c r="E34" s="25">
        <f>D34-SUMIF('BILAN DES ECHANGES'!B:B,A34,'BILAN DES ECHANGES'!H:H)+SUMIF('BILAN DES ECHANGES'!E:E,A34,'BILAN DES ECHANGES'!H:H)</f>
        <v>290</v>
      </c>
    </row>
    <row r="35" spans="1:5" ht="15" customHeight="1">
      <c r="A35" s="86">
        <v>54</v>
      </c>
      <c r="B35" s="87" t="s">
        <v>192</v>
      </c>
      <c r="C35" s="87" t="s">
        <v>193</v>
      </c>
      <c r="D35" s="94"/>
      <c r="E35" s="25">
        <f>D35-SUMIF('BILAN DES ECHANGES'!B:B,A35,'BILAN DES ECHANGES'!H:H)+SUMIF('BILAN DES ECHANGES'!E:E,A35,'BILAN DES ECHANGES'!H:H)</f>
        <v>236</v>
      </c>
    </row>
    <row r="36" spans="1:5" ht="15" customHeight="1">
      <c r="A36" s="31">
        <v>55</v>
      </c>
      <c r="B36" s="7" t="s">
        <v>197</v>
      </c>
      <c r="C36" s="7" t="s">
        <v>198</v>
      </c>
      <c r="D36" s="94"/>
      <c r="E36" s="25">
        <f>D36-SUMIF('BILAN DES ECHANGES'!B:B,A36,'BILAN DES ECHANGES'!H:H)+SUMIF('BILAN DES ECHANGES'!E:E,A36,'BILAN DES ECHANGES'!H:H)</f>
        <v>350</v>
      </c>
    </row>
    <row r="37" spans="1:5" ht="15" customHeight="1">
      <c r="A37" s="31">
        <v>56</v>
      </c>
      <c r="B37" s="7" t="s">
        <v>200</v>
      </c>
      <c r="C37" s="7" t="s">
        <v>201</v>
      </c>
      <c r="D37" s="94"/>
      <c r="E37" s="25">
        <f>D37-SUMIF('BILAN DES ECHANGES'!B:B,A37,'BILAN DES ECHANGES'!H:H)+SUMIF('BILAN DES ECHANGES'!E:E,A37,'BILAN DES ECHANGES'!H:H)</f>
        <v>350</v>
      </c>
    </row>
    <row r="38" spans="1:5" ht="15" customHeight="1">
      <c r="A38" s="86">
        <v>57</v>
      </c>
      <c r="B38" s="87" t="s">
        <v>206</v>
      </c>
      <c r="C38" s="87" t="s">
        <v>207</v>
      </c>
      <c r="D38" s="94"/>
      <c r="E38" s="25">
        <f>D38-SUMIF('BILAN DES ECHANGES'!B:B,A38,'BILAN DES ECHANGES'!H:H)+SUMIF('BILAN DES ECHANGES'!E:E,A38,'BILAN DES ECHANGES'!H:H)</f>
        <v>536</v>
      </c>
    </row>
    <row r="39" spans="1:5" ht="15" customHeight="1">
      <c r="A39" s="75">
        <v>57.5</v>
      </c>
      <c r="B39" s="77" t="s">
        <v>206</v>
      </c>
      <c r="C39" s="118" t="s">
        <v>213</v>
      </c>
      <c r="D39" s="94"/>
      <c r="E39" s="25">
        <f>D39-SUMIF('BILAN DES ECHANGES'!B:B,A39,'BILAN DES ECHANGES'!H:H)+SUMIF('BILAN DES ECHANGES'!E:E,A39,'BILAN DES ECHANGES'!H:H)</f>
        <v>216</v>
      </c>
    </row>
    <row r="40" spans="1:5" ht="15" customHeight="1">
      <c r="A40" s="75">
        <v>58</v>
      </c>
      <c r="B40" s="77" t="s">
        <v>216</v>
      </c>
      <c r="C40" s="77" t="s">
        <v>217</v>
      </c>
      <c r="D40" s="94"/>
      <c r="E40" s="25">
        <f>D40-SUMIF('BILAN DES ECHANGES'!B:B,A40,'BILAN DES ECHANGES'!H:H)+SUMIF('BILAN DES ECHANGES'!E:E,A40,'BILAN DES ECHANGES'!H:H)</f>
        <v>300</v>
      </c>
    </row>
    <row r="41" spans="1:5" ht="15" customHeight="1">
      <c r="A41" s="66">
        <v>59</v>
      </c>
      <c r="B41" s="77"/>
      <c r="C41" s="77"/>
      <c r="D41" s="94"/>
      <c r="E41" s="25">
        <f>D41-SUMIF('BILAN DES ECHANGES'!B:B,A41,'BILAN DES ECHANGES'!H:H)+SUMIF('BILAN DES ECHANGES'!E:E,A41,'BILAN DES ECHANGES'!H:H)</f>
        <v>0</v>
      </c>
    </row>
    <row r="42" spans="1:5" ht="15" customHeight="1">
      <c r="A42" s="66">
        <v>60</v>
      </c>
      <c r="B42" s="77" t="s">
        <v>225</v>
      </c>
      <c r="C42" s="77" t="s">
        <v>226</v>
      </c>
      <c r="D42" s="94"/>
      <c r="E42" s="25">
        <f>D42-SUMIF('BILAN DES ECHANGES'!B:B,A42,'BILAN DES ECHANGES'!H:H)+SUMIF('BILAN DES ECHANGES'!E:E,A42,'BILAN DES ECHANGES'!H:H)</f>
        <v>300</v>
      </c>
    </row>
    <row r="43" spans="1:5" ht="15" customHeight="1">
      <c r="A43" s="66">
        <v>60.5</v>
      </c>
      <c r="B43" s="77" t="s">
        <v>230</v>
      </c>
      <c r="C43" s="77" t="s">
        <v>231</v>
      </c>
      <c r="D43" s="94"/>
      <c r="E43" s="25">
        <f>D43-SUMIF('BILAN DES ECHANGES'!B:B,A43,'BILAN DES ECHANGES'!H:H)+SUMIF('BILAN DES ECHANGES'!E:E,A43,'BILAN DES ECHANGES'!H:H)</f>
        <v>300</v>
      </c>
    </row>
    <row r="44" spans="1:5" ht="15" customHeight="1">
      <c r="A44" s="66">
        <v>61</v>
      </c>
      <c r="B44" s="77" t="s">
        <v>236</v>
      </c>
      <c r="C44" s="77" t="s">
        <v>237</v>
      </c>
      <c r="D44" s="94"/>
      <c r="E44" s="25">
        <f>D44-SUMIF('BILAN DES ECHANGES'!B:B,A44,'BILAN DES ECHANGES'!H:H)+SUMIF('BILAN DES ECHANGES'!E:E,A44,'BILAN DES ECHANGES'!H:H)</f>
        <v>300</v>
      </c>
    </row>
    <row r="45" spans="1:5" ht="15" customHeight="1">
      <c r="A45" s="86">
        <v>62</v>
      </c>
      <c r="B45" s="87" t="s">
        <v>242</v>
      </c>
      <c r="C45" s="87" t="s">
        <v>243</v>
      </c>
      <c r="D45" s="94"/>
      <c r="E45" s="25">
        <f>D45-SUMIF('BILAN DES ECHANGES'!B:B,A45,'BILAN DES ECHANGES'!H:H)+SUMIF('BILAN DES ECHANGES'!E:E,A45,'BILAN DES ECHANGES'!H:H)</f>
        <v>300</v>
      </c>
    </row>
    <row r="46" spans="1:5" ht="15" customHeight="1">
      <c r="A46" s="86">
        <v>63</v>
      </c>
      <c r="B46" s="87" t="s">
        <v>255</v>
      </c>
      <c r="C46" s="87" t="s">
        <v>256</v>
      </c>
      <c r="D46" s="94"/>
      <c r="E46" s="25">
        <f>D46-SUMIF('BILAN DES ECHANGES'!B:B,A46,'BILAN DES ECHANGES'!H:H)+SUMIF('BILAN DES ECHANGES'!E:E,A46,'BILAN DES ECHANGES'!H:H)</f>
        <v>250</v>
      </c>
    </row>
    <row r="47" spans="1:5" ht="15" customHeight="1">
      <c r="A47" s="125">
        <v>64</v>
      </c>
      <c r="B47" s="12" t="s">
        <v>264</v>
      </c>
      <c r="C47" s="12" t="s">
        <v>265</v>
      </c>
      <c r="D47" s="94"/>
      <c r="E47" s="25">
        <f>D47-SUMIF('BILAN DES ECHANGES'!B:B,A47,'BILAN DES ECHANGES'!H:H)+SUMIF('BILAN DES ECHANGES'!E:E,A47,'BILAN DES ECHANGES'!H:H)</f>
        <v>250</v>
      </c>
    </row>
    <row r="48" spans="1:5" ht="15" customHeight="1">
      <c r="A48" s="125">
        <v>65</v>
      </c>
      <c r="B48" s="12" t="s">
        <v>271</v>
      </c>
      <c r="C48" s="12" t="s">
        <v>164</v>
      </c>
      <c r="D48" s="94"/>
      <c r="E48" s="25">
        <f>D48-SUMIF('BILAN DES ECHANGES'!B:B,A48,'BILAN DES ECHANGES'!H:H)+SUMIF('BILAN DES ECHANGES'!E:E,A48,'BILAN DES ECHANGES'!H:H)</f>
        <v>150</v>
      </c>
    </row>
    <row r="49" spans="1:5" ht="15" customHeight="1">
      <c r="A49" s="86">
        <v>66</v>
      </c>
      <c r="B49" s="124" t="s">
        <v>275</v>
      </c>
      <c r="C49" s="124" t="s">
        <v>47</v>
      </c>
      <c r="D49" s="94"/>
      <c r="E49" s="25">
        <f>D49-SUMIF('BILAN DES ECHANGES'!B:B,A49,'BILAN DES ECHANGES'!H:H)+SUMIF('BILAN DES ECHANGES'!E:E,A49,'BILAN DES ECHANGES'!H:H)</f>
        <v>100</v>
      </c>
    </row>
    <row r="50" spans="1:5" ht="15" customHeight="1">
      <c r="A50" s="86">
        <v>67</v>
      </c>
      <c r="B50" s="124" t="s">
        <v>276</v>
      </c>
      <c r="C50" s="124" t="s">
        <v>277</v>
      </c>
      <c r="D50" s="94"/>
      <c r="E50" s="25">
        <f>D50-SUMIF('BILAN DES ECHANGES'!B:B,A50,'BILAN DES ECHANGES'!H:H)+SUMIF('BILAN DES ECHANGES'!E:E,A50,'BILAN DES ECHANGES'!H:H)</f>
        <v>90</v>
      </c>
    </row>
    <row r="51" spans="1:5" ht="15" customHeight="1">
      <c r="A51" s="31">
        <v>68</v>
      </c>
      <c r="B51" s="124" t="s">
        <v>279</v>
      </c>
      <c r="C51" s="124" t="s">
        <v>280</v>
      </c>
      <c r="D51" s="94"/>
      <c r="E51" s="25">
        <f>D51-SUMIF('BILAN DES ECHANGES'!B:B,A51,'BILAN DES ECHANGES'!H:H)+SUMIF('BILAN DES ECHANGES'!E:E,A51,'BILAN DES ECHANGES'!H:H)</f>
        <v>50</v>
      </c>
    </row>
    <row r="52" spans="1:5" ht="15" customHeight="1">
      <c r="A52" s="2">
        <v>68.5</v>
      </c>
      <c r="B52" s="124" t="s">
        <v>279</v>
      </c>
      <c r="C52" s="12" t="s">
        <v>287</v>
      </c>
      <c r="D52" s="94"/>
      <c r="E52" s="25">
        <f>D52-SUMIF('BILAN DES ECHANGES'!B:B,A52,'BILAN DES ECHANGES'!H:H)+SUMIF('BILAN DES ECHANGES'!E:E,A52,'BILAN DES ECHANGES'!H:H)</f>
        <v>50</v>
      </c>
    </row>
    <row r="53" spans="1:5" ht="15" customHeight="1">
      <c r="A53" s="2">
        <v>69</v>
      </c>
      <c r="B53" s="12" t="s">
        <v>295</v>
      </c>
      <c r="C53" s="12" t="s">
        <v>296</v>
      </c>
      <c r="D53" s="94"/>
      <c r="E53" s="25">
        <f>D53-SUMIF('BILAN DES ECHANGES'!B:B,A53,'BILAN DES ECHANGES'!H:H)+SUMIF('BILAN DES ECHANGES'!E:E,A53,'BILAN DES ECHANGES'!H:H)</f>
        <v>100</v>
      </c>
    </row>
    <row r="54" spans="1:5" ht="15" customHeight="1">
      <c r="A54" s="125"/>
      <c r="B54" s="94"/>
      <c r="C54" s="94"/>
      <c r="D54" s="94"/>
      <c r="E54" s="132"/>
    </row>
    <row r="55" spans="1:5" ht="15" customHeight="1">
      <c r="A55" s="125"/>
      <c r="B55" s="94"/>
      <c r="C55" s="94"/>
      <c r="D55" s="94"/>
      <c r="E55" s="132"/>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B20"/>
  <sheetViews>
    <sheetView workbookViewId="0"/>
  </sheetViews>
  <sheetFormatPr baseColWidth="10" defaultColWidth="15.140625" defaultRowHeight="15.75" customHeight="1"/>
  <sheetData>
    <row r="1" spans="1:2">
      <c r="A1" s="139" t="s">
        <v>10</v>
      </c>
    </row>
    <row r="2" spans="1:2">
      <c r="A2" s="139" t="s">
        <v>20</v>
      </c>
    </row>
    <row r="3" spans="1:2">
      <c r="A3" s="139" t="s">
        <v>306</v>
      </c>
    </row>
    <row r="4" spans="1:2">
      <c r="A4" s="139" t="s">
        <v>307</v>
      </c>
    </row>
    <row r="5" spans="1:2">
      <c r="A5" s="139" t="s">
        <v>308</v>
      </c>
    </row>
    <row r="6" spans="1:2">
      <c r="A6" s="139" t="s">
        <v>309</v>
      </c>
    </row>
    <row r="7" spans="1:2">
      <c r="A7" s="139" t="s">
        <v>310</v>
      </c>
    </row>
    <row r="8" spans="1:2">
      <c r="A8" s="139" t="s">
        <v>123</v>
      </c>
    </row>
    <row r="9" spans="1:2">
      <c r="A9" s="139" t="s">
        <v>311</v>
      </c>
    </row>
    <row r="10" spans="1:2">
      <c r="A10" s="142" t="s">
        <v>312</v>
      </c>
    </row>
    <row r="11" spans="1:2">
      <c r="A11" s="139" t="s">
        <v>313</v>
      </c>
    </row>
    <row r="12" spans="1:2">
      <c r="A12" s="139" t="s">
        <v>314</v>
      </c>
    </row>
    <row r="13" spans="1:2">
      <c r="A13" s="139" t="s">
        <v>315</v>
      </c>
    </row>
    <row r="14" spans="1:2">
      <c r="A14" s="139" t="s">
        <v>128</v>
      </c>
    </row>
    <row r="15" spans="1:2">
      <c r="A15" s="139" t="s">
        <v>316</v>
      </c>
      <c r="B15" s="139"/>
    </row>
    <row r="16" spans="1:2">
      <c r="A16" s="139" t="s">
        <v>317</v>
      </c>
    </row>
    <row r="17" spans="1:1">
      <c r="A17" s="139" t="s">
        <v>318</v>
      </c>
    </row>
    <row r="18" spans="1:1">
      <c r="A18" s="139" t="s">
        <v>319</v>
      </c>
    </row>
    <row r="19" spans="1:1">
      <c r="A19" s="139" t="s">
        <v>320</v>
      </c>
    </row>
    <row r="20" spans="1:1">
      <c r="A20" s="139" t="s">
        <v>321</v>
      </c>
    </row>
  </sheetData>
  <dataValidations count="1">
    <dataValidation type="list" allowBlank="1" sqref="A1">
      <formula1>$A$3:$A$18</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3</vt:i4>
      </vt:variant>
    </vt:vector>
  </HeadingPairs>
  <TitlesOfParts>
    <vt:vector size="10" baseType="lpstr">
      <vt:lpstr>OFFRES</vt:lpstr>
      <vt:lpstr>DEMANDES</vt:lpstr>
      <vt:lpstr>bilan</vt:lpstr>
      <vt:lpstr>BILAN DES ECHANGES</vt:lpstr>
      <vt:lpstr>ADHERENTS </vt:lpstr>
      <vt:lpstr>SOLDE ACTUEL</vt:lpstr>
      <vt:lpstr>catégories</vt:lpstr>
      <vt:lpstr>catégories</vt:lpstr>
      <vt:lpstr>bilan!Criteres</vt:lpstr>
      <vt:lpstr>bilan!Extraire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PERCHER</dc:creator>
  <cp:lastModifiedBy>PERCHER</cp:lastModifiedBy>
  <dcterms:created xsi:type="dcterms:W3CDTF">2016-12-18T15:41:38Z</dcterms:created>
  <dcterms:modified xsi:type="dcterms:W3CDTF">2016-12-18T15:41:39Z</dcterms:modified>
</cp:coreProperties>
</file>