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0545"/>
  </bookViews>
  <sheets>
    <sheet name="liste FABRICE 2017-18" sheetId="1" r:id="rId1"/>
  </sheets>
  <definedNames>
    <definedName name="CDCG">'liste FABRICE 2017-18'!$P$7:$P$18</definedName>
  </definedNames>
  <calcPr calcId="145621" iterateDelta="1E-4"/>
</workbook>
</file>

<file path=xl/calcChain.xml><?xml version="1.0" encoding="utf-8"?>
<calcChain xmlns="http://schemas.openxmlformats.org/spreadsheetml/2006/main">
  <c r="A192" i="1" l="1"/>
  <c r="L162" i="1"/>
  <c r="K162" i="1"/>
  <c r="J162" i="1"/>
  <c r="I162" i="1"/>
  <c r="I163" i="1" s="1"/>
  <c r="G162" i="1"/>
  <c r="F162" i="1"/>
  <c r="E163" i="1" s="1"/>
  <c r="E162" i="1"/>
  <c r="D162" i="1"/>
  <c r="M160" i="1"/>
  <c r="M159" i="1"/>
  <c r="M158" i="1"/>
  <c r="M157" i="1"/>
  <c r="M156" i="1"/>
  <c r="M155" i="1"/>
  <c r="M154" i="1"/>
  <c r="M153" i="1"/>
  <c r="M152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M95" i="1"/>
  <c r="M94" i="1"/>
  <c r="M93" i="1"/>
  <c r="M92" i="1"/>
  <c r="M91" i="1"/>
  <c r="M90" i="1"/>
  <c r="M89" i="1"/>
  <c r="M88" i="1"/>
  <c r="M87" i="1"/>
  <c r="M86" i="1"/>
  <c r="M85" i="1"/>
  <c r="M84" i="1"/>
  <c r="M83" i="1"/>
  <c r="M82" i="1"/>
  <c r="M81" i="1"/>
  <c r="M80" i="1"/>
  <c r="M79" i="1"/>
  <c r="M78" i="1"/>
  <c r="M77" i="1"/>
  <c r="M76" i="1"/>
  <c r="M75" i="1"/>
  <c r="M74" i="1"/>
  <c r="M73" i="1"/>
  <c r="M72" i="1"/>
  <c r="M71" i="1"/>
  <c r="M70" i="1"/>
  <c r="M69" i="1"/>
  <c r="M68" i="1"/>
  <c r="M67" i="1"/>
  <c r="M66" i="1"/>
  <c r="M65" i="1"/>
  <c r="M64" i="1"/>
  <c r="M63" i="1"/>
  <c r="M62" i="1"/>
  <c r="M61" i="1"/>
  <c r="M60" i="1"/>
  <c r="M59" i="1"/>
  <c r="M58" i="1"/>
  <c r="M57" i="1"/>
  <c r="M56" i="1"/>
  <c r="M55" i="1"/>
  <c r="M54" i="1"/>
  <c r="M53" i="1"/>
  <c r="M52" i="1"/>
  <c r="M51" i="1"/>
  <c r="M50" i="1"/>
  <c r="M49" i="1"/>
  <c r="M48" i="1"/>
  <c r="M47" i="1"/>
  <c r="M46" i="1"/>
  <c r="M45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M7" i="1"/>
  <c r="M6" i="1"/>
  <c r="M5" i="1"/>
  <c r="M4" i="1"/>
  <c r="M3" i="1"/>
  <c r="M2" i="1"/>
  <c r="K163" i="1" l="1"/>
  <c r="L164" i="1" s="1"/>
  <c r="L168" i="1" s="1"/>
</calcChain>
</file>

<file path=xl/sharedStrings.xml><?xml version="1.0" encoding="utf-8"?>
<sst xmlns="http://schemas.openxmlformats.org/spreadsheetml/2006/main" count="187" uniqueCount="62">
  <si>
    <t>NBRE ADH</t>
  </si>
  <si>
    <t>ADH. GIEN ARRABLOY</t>
  </si>
  <si>
    <r>
      <rPr>
        <sz val="8"/>
        <color rgb="FF000000"/>
        <rFont val="Calibri"/>
        <family val="2"/>
        <charset val="1"/>
      </rPr>
      <t>ADH. COM.COM GIEN</t>
    </r>
    <r>
      <rPr>
        <sz val="8"/>
        <color rgb="FFFF3333"/>
        <rFont val="Calibri"/>
        <family val="2"/>
        <charset val="1"/>
      </rPr>
      <t>***</t>
    </r>
  </si>
  <si>
    <t>ADH AUTRES COM. COM</t>
  </si>
  <si>
    <t>DATE ADHESION</t>
  </si>
  <si>
    <t>NOUVELLES ADH.</t>
  </si>
  <si>
    <t>REN. ADH</t>
  </si>
  <si>
    <t>esp</t>
  </si>
  <si>
    <t>chq</t>
  </si>
  <si>
    <t>ST GONDON</t>
  </si>
  <si>
    <t>AUTRY LE CHATEL</t>
  </si>
  <si>
    <t>ST FLORENT LE JEUNE</t>
  </si>
  <si>
    <t>GIEN</t>
  </si>
  <si>
    <r>
      <rPr>
        <b/>
        <sz val="11"/>
        <color rgb="FFFF3333"/>
        <rFont val="Calibri"/>
        <family val="2"/>
        <charset val="1"/>
      </rPr>
      <t>***</t>
    </r>
    <r>
      <rPr>
        <b/>
        <sz val="11"/>
        <color rgb="FF000000"/>
        <rFont val="Calibri"/>
        <family val="2"/>
        <charset val="1"/>
      </rPr>
      <t>COM COM GIEN</t>
    </r>
  </si>
  <si>
    <t>CDCG</t>
  </si>
  <si>
    <t>SAINT SATUR</t>
  </si>
  <si>
    <t>BOISMORAND</t>
  </si>
  <si>
    <t>POILLY LEZ GIEN</t>
  </si>
  <si>
    <t>COULLONS</t>
  </si>
  <si>
    <t>LANGESSE</t>
  </si>
  <si>
    <t>ST MARTIN / OCRE</t>
  </si>
  <si>
    <t>LE MOULINET/ SOLIN</t>
  </si>
  <si>
    <t>CHAMPCEVRAIS</t>
  </si>
  <si>
    <t>LES CHOUX</t>
  </si>
  <si>
    <t>ST BRISSON / LRE</t>
  </si>
  <si>
    <t>NEVOY</t>
  </si>
  <si>
    <t xml:space="preserve">ST BRISSON </t>
  </si>
  <si>
    <t>BONNY / LOIRE</t>
  </si>
  <si>
    <t>ST MARTIN</t>
  </si>
  <si>
    <t>ARRABLOY</t>
  </si>
  <si>
    <t>ST AIGNAN LE JAILLARD</t>
  </si>
  <si>
    <t>ST FIRMIN / LRE</t>
  </si>
  <si>
    <t>AMILLY</t>
  </si>
  <si>
    <t>BRIARE</t>
  </si>
  <si>
    <t>SANDILLON</t>
  </si>
  <si>
    <t>SAINT BENOIT / LRE</t>
  </si>
  <si>
    <t>VIEILLES MAISONS/JOUDRY</t>
  </si>
  <si>
    <t>BLANCAFORT</t>
  </si>
  <si>
    <t>OUZOUER / LRE</t>
  </si>
  <si>
    <t>DAMPIERRE EN B.</t>
  </si>
  <si>
    <t>ST FLORENT</t>
  </si>
  <si>
    <t>AMBOISE</t>
  </si>
  <si>
    <t>OUZOUER / TREZEE</t>
  </si>
  <si>
    <t>DAMMARIE/LOING</t>
  </si>
  <si>
    <t xml:space="preserve"> GIEN</t>
  </si>
  <si>
    <t>LORRIS</t>
  </si>
  <si>
    <t>LA BUSSIERE</t>
  </si>
  <si>
    <t>NOGENT/VERNISSON</t>
  </si>
  <si>
    <t>CHATILLON / LOIRE</t>
  </si>
  <si>
    <t>ST BENOIT SUR LOIRE</t>
  </si>
  <si>
    <t>OUSSON / LOIRE</t>
  </si>
  <si>
    <t>JALOGNES</t>
  </si>
  <si>
    <t>BRETEAU</t>
  </si>
  <si>
    <t>ST PRIVE</t>
  </si>
  <si>
    <t>SULLY SUR LOIRE</t>
  </si>
  <si>
    <t>VARENNES CHANGY</t>
  </si>
  <si>
    <t>ADH GRATUITES</t>
  </si>
  <si>
    <t>GIEN/ARRABLOY</t>
  </si>
  <si>
    <t>ADH DEMI TARIF</t>
  </si>
  <si>
    <t>nbre</t>
  </si>
  <si>
    <t>Déménagement</t>
  </si>
  <si>
    <t>Décédée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</si>
</sst>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#,##0.00,\€"/>
  </numFmts>
  <fonts count="7" x14ac:knownFonts="1">
    <font>
      <sz val="11"/>
      <color rgb="FF000000"/>
      <name val="Calibri"/>
      <family val="2"/>
      <charset val="1"/>
    </font>
    <font>
      <b/>
      <sz val="14"/>
      <color rgb="FF000000"/>
      <name val="Calibri"/>
      <family val="2"/>
      <charset val="1"/>
    </font>
    <font>
      <sz val="8"/>
      <color rgb="FF000000"/>
      <name val="Calibri"/>
      <family val="2"/>
      <charset val="1"/>
    </font>
    <font>
      <sz val="8"/>
      <color rgb="FFFF3333"/>
      <name val="Calibri"/>
      <family val="2"/>
      <charset val="1"/>
    </font>
    <font>
      <sz val="11"/>
      <name val="Calibri"/>
      <family val="2"/>
      <charset val="1"/>
    </font>
    <font>
      <b/>
      <sz val="11"/>
      <color rgb="FFFF3333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10">
    <fill>
      <patternFill patternType="none"/>
    </fill>
    <fill>
      <patternFill patternType="gray125"/>
    </fill>
    <fill>
      <patternFill patternType="solid">
        <fgColor rgb="FFFAC090"/>
        <bgColor rgb="FFE6B9B8"/>
      </patternFill>
    </fill>
    <fill>
      <patternFill patternType="solid">
        <fgColor rgb="FF92D050"/>
        <bgColor rgb="FFBFBFBF"/>
      </patternFill>
    </fill>
    <fill>
      <patternFill patternType="solid">
        <fgColor rgb="FFFFCC00"/>
        <bgColor rgb="FFFFC000"/>
      </patternFill>
    </fill>
    <fill>
      <patternFill patternType="solid">
        <fgColor rgb="FFC6D9F1"/>
        <bgColor rgb="FFD9D9D9"/>
      </patternFill>
    </fill>
    <fill>
      <patternFill patternType="solid">
        <fgColor rgb="FF66FF00"/>
        <bgColor rgb="FF92D050"/>
      </patternFill>
    </fill>
    <fill>
      <patternFill patternType="solid">
        <fgColor rgb="FFFFFF00"/>
        <bgColor indexed="64"/>
      </patternFill>
    </fill>
    <fill>
      <patternFill patternType="solid">
        <fgColor rgb="FFFF9900"/>
        <bgColor rgb="FFFFC000"/>
      </patternFill>
    </fill>
    <fill>
      <patternFill patternType="solid">
        <fgColor rgb="FFFFFF00"/>
        <bgColor rgb="FFFFCC00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/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/>
      <bottom/>
      <diagonal/>
    </border>
    <border>
      <left/>
      <right style="hair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4" fontId="0" fillId="0" borderId="1" xfId="0" applyNumberFormat="1" applyBorder="1" applyAlignment="1">
      <alignment vertical="center"/>
    </xf>
    <xf numFmtId="2" fontId="0" fillId="0" borderId="1" xfId="0" applyNumberFormat="1" applyBorder="1" applyAlignment="1">
      <alignment vertical="center"/>
    </xf>
    <xf numFmtId="164" fontId="0" fillId="0" borderId="3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0" fontId="0" fillId="4" borderId="1" xfId="0" applyFont="1" applyFill="1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164" fontId="0" fillId="0" borderId="3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4" fontId="0" fillId="0" borderId="1" xfId="0" applyNumberFormat="1" applyBorder="1" applyAlignment="1">
      <alignment vertical="center"/>
    </xf>
    <xf numFmtId="2" fontId="0" fillId="0" borderId="1" xfId="0" applyNumberFormat="1" applyBorder="1" applyAlignment="1">
      <alignment vertical="center"/>
    </xf>
    <xf numFmtId="0" fontId="0" fillId="5" borderId="0" xfId="0" applyFont="1" applyFill="1" applyBorder="1" applyAlignment="1">
      <alignment horizontal="left" vertical="center"/>
    </xf>
    <xf numFmtId="0" fontId="0" fillId="5" borderId="5" xfId="0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0" fillId="0" borderId="2" xfId="0" applyBorder="1" applyAlignment="1">
      <alignment vertical="center"/>
    </xf>
    <xf numFmtId="164" fontId="5" fillId="0" borderId="6" xfId="0" applyNumberFormat="1" applyFont="1" applyBorder="1"/>
    <xf numFmtId="0" fontId="0" fillId="6" borderId="1" xfId="0" applyFont="1" applyFill="1" applyBorder="1" applyAlignment="1">
      <alignment horizontal="left" vertical="center"/>
    </xf>
    <xf numFmtId="0" fontId="0" fillId="7" borderId="0" xfId="0" applyFill="1"/>
    <xf numFmtId="164" fontId="0" fillId="7" borderId="7" xfId="0" applyNumberFormat="1" applyFont="1" applyFill="1" applyBorder="1"/>
    <xf numFmtId="0" fontId="0" fillId="7" borderId="7" xfId="0" applyFont="1" applyFill="1" applyBorder="1"/>
    <xf numFmtId="0" fontId="0" fillId="8" borderId="1" xfId="0" applyFill="1" applyBorder="1" applyAlignment="1">
      <alignment vertical="center"/>
    </xf>
    <xf numFmtId="164" fontId="0" fillId="8" borderId="2" xfId="0" applyNumberFormat="1" applyFill="1" applyBorder="1" applyAlignment="1">
      <alignment vertical="center"/>
    </xf>
    <xf numFmtId="4" fontId="0" fillId="8" borderId="1" xfId="0" applyNumberFormat="1" applyFill="1" applyBorder="1" applyAlignment="1">
      <alignment vertical="center"/>
    </xf>
    <xf numFmtId="2" fontId="0" fillId="8" borderId="1" xfId="0" applyNumberFormat="1" applyFill="1" applyBorder="1" applyAlignment="1">
      <alignment vertical="center"/>
    </xf>
    <xf numFmtId="0" fontId="0" fillId="7" borderId="8" xfId="0" applyFont="1" applyFill="1" applyBorder="1"/>
    <xf numFmtId="0" fontId="4" fillId="6" borderId="2" xfId="0" applyFont="1" applyFill="1" applyBorder="1" applyAlignment="1">
      <alignment horizontal="left" vertical="center"/>
    </xf>
    <xf numFmtId="0" fontId="0" fillId="0" borderId="0" xfId="0" applyFont="1"/>
    <xf numFmtId="4" fontId="0" fillId="0" borderId="2" xfId="0" applyNumberFormat="1" applyBorder="1" applyAlignment="1">
      <alignment vertical="center"/>
    </xf>
    <xf numFmtId="0" fontId="0" fillId="4" borderId="1" xfId="0" applyFont="1" applyFill="1" applyBorder="1" applyAlignment="1">
      <alignment horizontal="left" vertical="center"/>
    </xf>
    <xf numFmtId="164" fontId="0" fillId="0" borderId="2" xfId="0" applyNumberFormat="1" applyBorder="1" applyAlignment="1">
      <alignment horizontal="center" vertical="center"/>
    </xf>
    <xf numFmtId="0" fontId="0" fillId="0" borderId="9" xfId="0" applyFont="1" applyBorder="1" applyAlignment="1">
      <alignment horizontal="left" vertical="center"/>
    </xf>
    <xf numFmtId="0" fontId="0" fillId="5" borderId="10" xfId="0" applyFont="1" applyFill="1" applyBorder="1" applyAlignment="1">
      <alignment horizontal="left" vertical="center"/>
    </xf>
    <xf numFmtId="4" fontId="0" fillId="0" borderId="11" xfId="0" applyNumberFormat="1" applyBorder="1" applyAlignment="1">
      <alignment vertical="center"/>
    </xf>
    <xf numFmtId="2" fontId="0" fillId="0" borderId="11" xfId="0" applyNumberFormat="1" applyBorder="1" applyAlignment="1">
      <alignment vertical="center"/>
    </xf>
    <xf numFmtId="0" fontId="0" fillId="0" borderId="1" xfId="0" applyFont="1" applyBorder="1" applyAlignment="1">
      <alignment horizontal="left" vertical="center" wrapText="1"/>
    </xf>
    <xf numFmtId="0" fontId="0" fillId="0" borderId="5" xfId="0" applyBorder="1" applyAlignment="1">
      <alignment vertical="center"/>
    </xf>
    <xf numFmtId="2" fontId="0" fillId="0" borderId="2" xfId="0" applyNumberFormat="1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0" xfId="0" applyFont="1" applyBorder="1" applyAlignment="1">
      <alignment horizontal="left" vertical="center"/>
    </xf>
    <xf numFmtId="164" fontId="0" fillId="0" borderId="12" xfId="0" applyNumberFormat="1" applyBorder="1" applyAlignment="1">
      <alignment vertical="center"/>
    </xf>
    <xf numFmtId="0" fontId="0" fillId="0" borderId="12" xfId="0" applyBorder="1" applyAlignment="1">
      <alignment vertical="top"/>
    </xf>
    <xf numFmtId="4" fontId="0" fillId="0" borderId="12" xfId="0" applyNumberFormat="1" applyBorder="1" applyAlignment="1">
      <alignment vertical="top"/>
    </xf>
    <xf numFmtId="2" fontId="0" fillId="0" borderId="12" xfId="0" applyNumberFormat="1" applyBorder="1" applyAlignment="1">
      <alignment vertical="center"/>
    </xf>
    <xf numFmtId="0" fontId="0" fillId="6" borderId="9" xfId="0" applyFont="1" applyFill="1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/>
    </xf>
    <xf numFmtId="0" fontId="0" fillId="0" borderId="4" xfId="0" applyBorder="1" applyAlignment="1">
      <alignment vertical="center"/>
    </xf>
    <xf numFmtId="0" fontId="0" fillId="6" borderId="2" xfId="0" applyFill="1" applyBorder="1" applyAlignment="1">
      <alignment vertical="center"/>
    </xf>
    <xf numFmtId="0" fontId="0" fillId="0" borderId="0" xfId="0" applyBorder="1"/>
    <xf numFmtId="0" fontId="6" fillId="0" borderId="1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right"/>
    </xf>
    <xf numFmtId="0" fontId="0" fillId="0" borderId="0" xfId="0" applyAlignment="1">
      <alignment horizontal="center" vertical="center"/>
    </xf>
    <xf numFmtId="0" fontId="0" fillId="0" borderId="15" xfId="0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/>
    </xf>
    <xf numFmtId="0" fontId="0" fillId="0" borderId="0" xfId="0" applyBorder="1" applyAlignment="1">
      <alignment horizontal="center" vertical="center"/>
    </xf>
    <xf numFmtId="165" fontId="0" fillId="0" borderId="15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0" fontId="6" fillId="0" borderId="16" xfId="0" applyFont="1" applyBorder="1"/>
    <xf numFmtId="164" fontId="0" fillId="0" borderId="7" xfId="0" applyNumberFormat="1" applyFont="1" applyBorder="1"/>
    <xf numFmtId="0" fontId="0" fillId="0" borderId="17" xfId="0" applyBorder="1"/>
    <xf numFmtId="49" fontId="0" fillId="0" borderId="0" xfId="0" applyNumberFormat="1" applyAlignment="1">
      <alignment horizontal="center" vertical="center"/>
    </xf>
    <xf numFmtId="49" fontId="0" fillId="0" borderId="0" xfId="0" applyNumberFormat="1" applyFont="1" applyAlignment="1">
      <alignment horizontal="right"/>
    </xf>
    <xf numFmtId="0" fontId="0" fillId="0" borderId="0" xfId="0" applyBorder="1" applyAlignment="1">
      <alignment horizontal="left"/>
    </xf>
    <xf numFmtId="0" fontId="0" fillId="0" borderId="7" xfId="0" applyFont="1" applyBorder="1"/>
    <xf numFmtId="165" fontId="0" fillId="0" borderId="15" xfId="0" applyNumberFormat="1" applyBorder="1" applyAlignment="1"/>
    <xf numFmtId="0" fontId="0" fillId="9" borderId="15" xfId="0" applyFill="1" applyBorder="1" applyAlignment="1">
      <alignment horizontal="right"/>
    </xf>
    <xf numFmtId="0" fontId="0" fillId="0" borderId="8" xfId="0" applyFont="1" applyBorder="1"/>
    <xf numFmtId="0" fontId="0" fillId="0" borderId="18" xfId="0" applyBorder="1"/>
    <xf numFmtId="0" fontId="6" fillId="0" borderId="0" xfId="0" applyFont="1" applyBorder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180202</xdr:colOff>
      <xdr:row>2</xdr:row>
      <xdr:rowOff>111554</xdr:rowOff>
    </xdr:from>
    <xdr:to>
      <xdr:col>13</xdr:col>
      <xdr:colOff>111554</xdr:colOff>
      <xdr:row>14</xdr:row>
      <xdr:rowOff>154459</xdr:rowOff>
    </xdr:to>
    <xdr:sp macro="" textlink="">
      <xdr:nvSpPr>
        <xdr:cNvPr id="2" name="ZoneTexte 1"/>
        <xdr:cNvSpPr txBox="1"/>
      </xdr:nvSpPr>
      <xdr:spPr>
        <a:xfrm>
          <a:off x="4015945" y="875270"/>
          <a:ext cx="4067433" cy="2308311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 question concerne les formules</a:t>
          </a:r>
          <a:r>
            <a:rPr lang="fr-FR" sz="1100" baseline="0"/>
            <a:t> en colonne M</a:t>
          </a:r>
        </a:p>
        <a:p>
          <a:endParaRPr lang="fr-FR" sz="1100" baseline="0"/>
        </a:p>
        <a:p>
          <a:r>
            <a:rPr lang="fr-FR" sz="1100" baseline="0"/>
            <a:t>ma formule fonctionne si le village en C  se trouve dans le tableau en jaune à droite, alors ça met CDCG (l'équivalent du village dans la colonne 1)</a:t>
          </a:r>
        </a:p>
        <a:p>
          <a:endParaRPr lang="fr-FR" sz="1100" baseline="0"/>
        </a:p>
        <a:p>
          <a:r>
            <a:rPr lang="fr-FR" sz="1100" baseline="0"/>
            <a:t>MA QUESTION</a:t>
          </a:r>
        </a:p>
        <a:p>
          <a:r>
            <a:rPr lang="fr-FR" sz="1100" baseline="0"/>
            <a:t>si le village n'appartient pas à ce tableau, comment lui associer la valeur "HORS CDCG3" ???</a:t>
          </a:r>
        </a:p>
        <a:p>
          <a:endParaRPr lang="fr-FR" sz="1100" baseline="0"/>
        </a:p>
        <a:p>
          <a:r>
            <a:rPr lang="fr-FR" sz="1100" baseline="0"/>
            <a:t>merci</a:t>
          </a:r>
          <a:endParaRPr lang="fr-FR" sz="1100"/>
        </a:p>
      </xdr:txBody>
    </xdr:sp>
    <xdr:clientData/>
  </xdr:twoCellAnchor>
  <xdr:twoCellAnchor>
    <xdr:from>
      <xdr:col>1</xdr:col>
      <xdr:colOff>154459</xdr:colOff>
      <xdr:row>0</xdr:row>
      <xdr:rowOff>480541</xdr:rowOff>
    </xdr:from>
    <xdr:to>
      <xdr:col>3</xdr:col>
      <xdr:colOff>171621</xdr:colOff>
      <xdr:row>2</xdr:row>
      <xdr:rowOff>68650</xdr:rowOff>
    </xdr:to>
    <xdr:sp macro="" textlink="">
      <xdr:nvSpPr>
        <xdr:cNvPr id="3" name="Ellipse 2"/>
        <xdr:cNvSpPr/>
      </xdr:nvSpPr>
      <xdr:spPr>
        <a:xfrm>
          <a:off x="532027" y="480541"/>
          <a:ext cx="1724797" cy="351825"/>
        </a:xfrm>
        <a:prstGeom prst="ellipse">
          <a:avLst/>
        </a:prstGeom>
        <a:noFill/>
        <a:ln w="76200"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394729</xdr:colOff>
      <xdr:row>0</xdr:row>
      <xdr:rowOff>420474</xdr:rowOff>
    </xdr:from>
    <xdr:to>
      <xdr:col>13</xdr:col>
      <xdr:colOff>231690</xdr:colOff>
      <xdr:row>2</xdr:row>
      <xdr:rowOff>128716</xdr:rowOff>
    </xdr:to>
    <xdr:sp macro="" textlink="">
      <xdr:nvSpPr>
        <xdr:cNvPr id="4" name="Ellipse 3"/>
        <xdr:cNvSpPr/>
      </xdr:nvSpPr>
      <xdr:spPr>
        <a:xfrm>
          <a:off x="7148040" y="420474"/>
          <a:ext cx="1055474" cy="471958"/>
        </a:xfrm>
        <a:prstGeom prst="ellipse">
          <a:avLst/>
        </a:prstGeom>
        <a:noFill/>
        <a:ln w="76200">
          <a:solidFill>
            <a:schemeClr val="tx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240270</xdr:colOff>
      <xdr:row>1</xdr:row>
      <xdr:rowOff>180204</xdr:rowOff>
    </xdr:from>
    <xdr:to>
      <xdr:col>12</xdr:col>
      <xdr:colOff>94392</xdr:colOff>
      <xdr:row>3</xdr:row>
      <xdr:rowOff>68649</xdr:rowOff>
    </xdr:to>
    <xdr:cxnSp macro="">
      <xdr:nvCxnSpPr>
        <xdr:cNvPr id="6" name="Connecteur droit avec flèche 5"/>
        <xdr:cNvCxnSpPr/>
      </xdr:nvCxnSpPr>
      <xdr:spPr>
        <a:xfrm flipV="1">
          <a:off x="6993581" y="755136"/>
          <a:ext cx="437635" cy="266013"/>
        </a:xfrm>
        <a:prstGeom prst="straightConnector1">
          <a:avLst/>
        </a:prstGeom>
        <a:ln w="571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566352</xdr:colOff>
      <xdr:row>5</xdr:row>
      <xdr:rowOff>34324</xdr:rowOff>
    </xdr:from>
    <xdr:to>
      <xdr:col>13</xdr:col>
      <xdr:colOff>549190</xdr:colOff>
      <xdr:row>8</xdr:row>
      <xdr:rowOff>17162</xdr:rowOff>
    </xdr:to>
    <xdr:cxnSp macro="">
      <xdr:nvCxnSpPr>
        <xdr:cNvPr id="8" name="Connecteur droit avec flèche 7"/>
        <xdr:cNvCxnSpPr/>
      </xdr:nvCxnSpPr>
      <xdr:spPr>
        <a:xfrm>
          <a:off x="7903176" y="1364392"/>
          <a:ext cx="617838" cy="549189"/>
        </a:xfrm>
        <a:prstGeom prst="straightConnector1">
          <a:avLst/>
        </a:prstGeom>
        <a:ln w="571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1167028</xdr:colOff>
      <xdr:row>1</xdr:row>
      <xdr:rowOff>85811</xdr:rowOff>
    </xdr:from>
    <xdr:to>
      <xdr:col>10</xdr:col>
      <xdr:colOff>77230</xdr:colOff>
      <xdr:row>4</xdr:row>
      <xdr:rowOff>111554</xdr:rowOff>
    </xdr:to>
    <xdr:cxnSp macro="">
      <xdr:nvCxnSpPr>
        <xdr:cNvPr id="10" name="Connecteur droit avec flèche 9"/>
        <xdr:cNvCxnSpPr/>
      </xdr:nvCxnSpPr>
      <xdr:spPr>
        <a:xfrm flipH="1" flipV="1">
          <a:off x="1990812" y="660743"/>
          <a:ext cx="4256215" cy="592095"/>
        </a:xfrm>
        <a:prstGeom prst="straightConnector1">
          <a:avLst/>
        </a:prstGeom>
        <a:ln w="5715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2"/>
  <sheetViews>
    <sheetView tabSelected="1" zoomScale="111" zoomScaleNormal="111" workbookViewId="0">
      <selection activeCell="F8" sqref="F8"/>
    </sheetView>
  </sheetViews>
  <sheetFormatPr baseColWidth="10" defaultColWidth="9.140625" defaultRowHeight="15" x14ac:dyDescent="0.25"/>
  <cols>
    <col min="1" max="1" width="5.7109375" customWidth="1"/>
    <col min="2" max="2" width="6.7109375" customWidth="1"/>
    <col min="3" max="3" width="18.85546875" customWidth="1"/>
    <col min="4" max="12" width="8.7109375" customWidth="1"/>
    <col min="13" max="13" width="9.5703125" bestFit="1" customWidth="1"/>
    <col min="14" max="14" width="8.7109375" customWidth="1"/>
    <col min="15" max="15" width="7.28515625" customWidth="1"/>
    <col min="16" max="16" width="19.28515625" bestFit="1" customWidth="1"/>
    <col min="17" max="1019" width="8.7109375" customWidth="1"/>
  </cols>
  <sheetData>
    <row r="1" spans="2:16" ht="45" x14ac:dyDescent="0.25">
      <c r="B1" s="1"/>
      <c r="C1" s="1"/>
      <c r="D1" s="2" t="s">
        <v>0</v>
      </c>
      <c r="E1" s="2" t="s">
        <v>1</v>
      </c>
      <c r="F1" s="2" t="s">
        <v>2</v>
      </c>
      <c r="G1" s="2" t="s">
        <v>3</v>
      </c>
      <c r="H1" s="3" t="s">
        <v>4</v>
      </c>
      <c r="I1" s="4" t="s">
        <v>5</v>
      </c>
      <c r="J1" s="5" t="s">
        <v>6</v>
      </c>
      <c r="K1" s="6" t="s">
        <v>7</v>
      </c>
      <c r="L1" s="6" t="s">
        <v>8</v>
      </c>
    </row>
    <row r="2" spans="2:16" x14ac:dyDescent="0.25">
      <c r="B2" s="7">
        <v>45500</v>
      </c>
      <c r="C2" s="7" t="s">
        <v>9</v>
      </c>
      <c r="D2" s="8">
        <v>1</v>
      </c>
      <c r="E2" s="8"/>
      <c r="F2" s="8">
        <v>1</v>
      </c>
      <c r="G2" s="8"/>
      <c r="H2" s="9">
        <v>43006</v>
      </c>
      <c r="I2" s="8"/>
      <c r="J2" s="8">
        <v>1</v>
      </c>
      <c r="K2" s="10"/>
      <c r="L2" s="11">
        <v>12</v>
      </c>
      <c r="M2" t="str">
        <f>IF(ISBLANK($C2)," ",(INDEX($O$7:$P$18,MATCH($C2,CDCG,0),1)))</f>
        <v>CDCG</v>
      </c>
    </row>
    <row r="3" spans="2:16" x14ac:dyDescent="0.25">
      <c r="B3" s="7">
        <v>45500</v>
      </c>
      <c r="C3" s="7" t="s">
        <v>10</v>
      </c>
      <c r="D3" s="8">
        <v>1</v>
      </c>
      <c r="E3" s="8"/>
      <c r="F3" s="8"/>
      <c r="G3" s="8">
        <v>1</v>
      </c>
      <c r="H3" s="12">
        <v>43020</v>
      </c>
      <c r="I3" s="13"/>
      <c r="J3" s="8">
        <v>1</v>
      </c>
      <c r="K3" s="10">
        <v>12</v>
      </c>
      <c r="L3" s="11"/>
      <c r="M3" t="e">
        <f>IF(ISBLANK($C3)," ",(INDEX($O$7:$P$18,MATCH($C3,CDCG,0),1)))</f>
        <v>#N/A</v>
      </c>
    </row>
    <row r="4" spans="2:16" x14ac:dyDescent="0.25">
      <c r="B4" s="14">
        <v>45600</v>
      </c>
      <c r="C4" s="14" t="s">
        <v>11</v>
      </c>
      <c r="D4" s="15">
        <v>1</v>
      </c>
      <c r="E4" s="15"/>
      <c r="F4" s="15"/>
      <c r="G4" s="16">
        <v>1</v>
      </c>
      <c r="H4" s="17">
        <v>43006</v>
      </c>
      <c r="I4" s="18"/>
      <c r="J4" s="15">
        <v>1</v>
      </c>
      <c r="K4" s="19">
        <v>12</v>
      </c>
      <c r="L4" s="20"/>
      <c r="M4" t="e">
        <f>IF(ISBLANK($C4)," ",(INDEX($O$7:$P$18,MATCH($C4,CDCG,0),1)))</f>
        <v>#N/A</v>
      </c>
    </row>
    <row r="5" spans="2:16" x14ac:dyDescent="0.25">
      <c r="B5" s="21"/>
      <c r="C5" s="22"/>
      <c r="D5" s="15"/>
      <c r="E5" s="15"/>
      <c r="F5" s="15"/>
      <c r="G5" s="15"/>
      <c r="H5" s="17"/>
      <c r="I5" s="18"/>
      <c r="J5" s="15"/>
      <c r="K5" s="19"/>
      <c r="L5" s="20"/>
      <c r="M5" t="str">
        <f>IF(ISBLANK($C5)," ",(INDEX($O$7:$P$18,MATCH($C5,CDCG,0),1)))</f>
        <v xml:space="preserve"> </v>
      </c>
    </row>
    <row r="6" spans="2:16" x14ac:dyDescent="0.25">
      <c r="B6" s="23">
        <v>45500</v>
      </c>
      <c r="C6" s="23" t="s">
        <v>12</v>
      </c>
      <c r="D6" s="8">
        <v>1</v>
      </c>
      <c r="E6" s="8">
        <v>1</v>
      </c>
      <c r="F6" s="8"/>
      <c r="G6" s="8"/>
      <c r="H6" s="9">
        <v>43006</v>
      </c>
      <c r="I6" s="13"/>
      <c r="J6" s="24">
        <v>1</v>
      </c>
      <c r="K6" s="10"/>
      <c r="L6" s="11">
        <v>12</v>
      </c>
      <c r="M6" t="str">
        <f>IF(ISBLANK($C6)," ",(INDEX($O$7:$P$18,MATCH($C6,CDCG,0),1)))</f>
        <v>CDCG</v>
      </c>
      <c r="P6" s="25" t="s">
        <v>13</v>
      </c>
    </row>
    <row r="7" spans="2:16" x14ac:dyDescent="0.25">
      <c r="B7" s="26">
        <v>45500</v>
      </c>
      <c r="C7" s="26" t="s">
        <v>12</v>
      </c>
      <c r="D7" s="8"/>
      <c r="E7" s="8"/>
      <c r="F7" s="8"/>
      <c r="G7" s="8"/>
      <c r="H7" s="9"/>
      <c r="I7" s="8"/>
      <c r="J7" s="24"/>
      <c r="K7" s="10"/>
      <c r="L7" s="11"/>
      <c r="M7" t="str">
        <f>IF(ISBLANK($C7)," ",(INDEX($O$7:$P$18,MATCH($C7,CDCG,0),1)))</f>
        <v>CDCG</v>
      </c>
      <c r="O7" s="27" t="s">
        <v>14</v>
      </c>
      <c r="P7" s="28" t="s">
        <v>12</v>
      </c>
    </row>
    <row r="8" spans="2:16" x14ac:dyDescent="0.25">
      <c r="B8" s="14">
        <v>18300</v>
      </c>
      <c r="C8" s="14" t="s">
        <v>15</v>
      </c>
      <c r="D8" s="8">
        <v>1</v>
      </c>
      <c r="E8" s="8"/>
      <c r="F8" s="8"/>
      <c r="G8" s="8">
        <v>1</v>
      </c>
      <c r="H8" s="9">
        <v>43020</v>
      </c>
      <c r="I8" s="13"/>
      <c r="J8" s="8">
        <v>1</v>
      </c>
      <c r="K8" s="10">
        <v>12</v>
      </c>
      <c r="L8" s="11"/>
      <c r="M8" t="e">
        <f>IF(ISBLANK($C8)," ",(INDEX($O$7:$P$18,MATCH($C8,CDCG,0),1)))</f>
        <v>#N/A</v>
      </c>
      <c r="O8" s="27" t="s">
        <v>14</v>
      </c>
      <c r="P8" s="28" t="s">
        <v>16</v>
      </c>
    </row>
    <row r="9" spans="2:16" x14ac:dyDescent="0.25">
      <c r="B9" s="7">
        <v>45500</v>
      </c>
      <c r="C9" s="23" t="s">
        <v>17</v>
      </c>
      <c r="D9" s="8">
        <v>1</v>
      </c>
      <c r="E9" s="8"/>
      <c r="F9" s="8">
        <v>1</v>
      </c>
      <c r="G9" s="8"/>
      <c r="H9" s="9">
        <v>43020</v>
      </c>
      <c r="I9" s="15"/>
      <c r="J9" s="15">
        <v>1</v>
      </c>
      <c r="K9" s="19">
        <v>12</v>
      </c>
      <c r="L9" s="20"/>
      <c r="M9" t="str">
        <f>IF(ISBLANK($C9)," ",(INDEX($O$7:$P$18,MATCH($C9,CDCG,0),1)))</f>
        <v>CDCG</v>
      </c>
      <c r="O9" s="27" t="s">
        <v>14</v>
      </c>
      <c r="P9" s="29" t="s">
        <v>18</v>
      </c>
    </row>
    <row r="10" spans="2:16" x14ac:dyDescent="0.25">
      <c r="B10" s="21"/>
      <c r="C10" s="22"/>
      <c r="D10" s="8"/>
      <c r="E10" s="8"/>
      <c r="F10" s="8"/>
      <c r="G10" s="8"/>
      <c r="H10" s="9"/>
      <c r="I10" s="15"/>
      <c r="J10" s="15"/>
      <c r="K10" s="19"/>
      <c r="L10" s="20"/>
      <c r="M10" t="str">
        <f>IF(ISBLANK($C10)," ",(INDEX($O$7:$P$18,MATCH($C10,CDCG,0),1)))</f>
        <v xml:space="preserve"> </v>
      </c>
      <c r="O10" s="27" t="s">
        <v>14</v>
      </c>
      <c r="P10" s="29" t="s">
        <v>19</v>
      </c>
    </row>
    <row r="11" spans="2:16" x14ac:dyDescent="0.25">
      <c r="B11" s="14">
        <v>45500</v>
      </c>
      <c r="C11" s="14" t="s">
        <v>20</v>
      </c>
      <c r="D11" s="8">
        <v>1</v>
      </c>
      <c r="E11" s="8"/>
      <c r="F11" s="8">
        <v>1</v>
      </c>
      <c r="G11" s="8"/>
      <c r="H11" s="9">
        <v>43006</v>
      </c>
      <c r="I11" s="8"/>
      <c r="J11" s="24">
        <v>1</v>
      </c>
      <c r="K11" s="10">
        <v>12</v>
      </c>
      <c r="L11" s="11"/>
      <c r="M11" t="e">
        <f>IF(ISBLANK($C11)," ",(INDEX($O$7:$P$18,MATCH($C11,CDCG,0),1)))</f>
        <v>#N/A</v>
      </c>
      <c r="O11" s="27" t="s">
        <v>14</v>
      </c>
      <c r="P11" s="29" t="s">
        <v>21</v>
      </c>
    </row>
    <row r="12" spans="2:16" x14ac:dyDescent="0.25">
      <c r="B12" s="26">
        <v>89220</v>
      </c>
      <c r="C12" s="26" t="s">
        <v>22</v>
      </c>
      <c r="D12" s="8"/>
      <c r="E12" s="8"/>
      <c r="F12" s="8"/>
      <c r="G12" s="8"/>
      <c r="H12" s="9"/>
      <c r="I12" s="8"/>
      <c r="J12" s="8"/>
      <c r="K12" s="10"/>
      <c r="L12" s="11"/>
      <c r="M12" t="e">
        <f>IF(ISBLANK($C12)," ",(INDEX($O$7:$P$18,MATCH($C12,CDCG,0),1)))</f>
        <v>#N/A</v>
      </c>
      <c r="O12" s="27" t="s">
        <v>14</v>
      </c>
      <c r="P12" s="29" t="s">
        <v>23</v>
      </c>
    </row>
    <row r="13" spans="2:16" x14ac:dyDescent="0.25">
      <c r="B13" s="7">
        <v>45500</v>
      </c>
      <c r="C13" s="7" t="s">
        <v>24</v>
      </c>
      <c r="D13" s="30">
        <v>1</v>
      </c>
      <c r="E13" s="30"/>
      <c r="F13" s="30">
        <v>1</v>
      </c>
      <c r="G13" s="30"/>
      <c r="H13" s="31">
        <v>43006</v>
      </c>
      <c r="I13" s="30">
        <v>1</v>
      </c>
      <c r="J13" s="30"/>
      <c r="K13" s="32">
        <v>12</v>
      </c>
      <c r="L13" s="33"/>
      <c r="M13" t="e">
        <f>IF(ISBLANK($C13)," ",(INDEX($O$7:$P$18,MATCH($C13,CDCG,0),1)))</f>
        <v>#N/A</v>
      </c>
      <c r="O13" s="27" t="s">
        <v>14</v>
      </c>
      <c r="P13" s="29" t="s">
        <v>25</v>
      </c>
    </row>
    <row r="14" spans="2:16" x14ac:dyDescent="0.25">
      <c r="B14" s="7">
        <v>45500</v>
      </c>
      <c r="C14" s="7" t="s">
        <v>12</v>
      </c>
      <c r="D14" s="8">
        <v>1</v>
      </c>
      <c r="E14" s="8">
        <v>1</v>
      </c>
      <c r="F14" s="8"/>
      <c r="G14" s="8"/>
      <c r="H14" s="9">
        <v>43006</v>
      </c>
      <c r="I14" s="8"/>
      <c r="J14" s="8">
        <v>1</v>
      </c>
      <c r="K14" s="10"/>
      <c r="L14" s="11">
        <v>12</v>
      </c>
      <c r="M14" t="str">
        <f>IF(ISBLANK($C14)," ",(INDEX($O$7:$P$18,MATCH($C14,CDCG,0),1)))</f>
        <v>CDCG</v>
      </c>
      <c r="O14" s="27" t="s">
        <v>14</v>
      </c>
      <c r="P14" s="29" t="s">
        <v>17</v>
      </c>
    </row>
    <row r="15" spans="2:16" x14ac:dyDescent="0.25">
      <c r="B15" s="23">
        <v>45720</v>
      </c>
      <c r="C15" s="23" t="s">
        <v>18</v>
      </c>
      <c r="D15" s="8">
        <v>1</v>
      </c>
      <c r="E15" s="8"/>
      <c r="F15" s="8">
        <v>1</v>
      </c>
      <c r="G15" s="8"/>
      <c r="H15" s="9">
        <v>43006</v>
      </c>
      <c r="I15" s="24"/>
      <c r="J15" s="24">
        <v>1</v>
      </c>
      <c r="K15" s="10"/>
      <c r="L15" s="11">
        <v>12</v>
      </c>
      <c r="M15" t="str">
        <f>IF(ISBLANK($C15)," ",(INDEX($O$7:$P$18,MATCH($C15,CDCG,0),1)))</f>
        <v>CDCG</v>
      </c>
      <c r="O15" s="27" t="s">
        <v>14</v>
      </c>
      <c r="P15" s="29" t="s">
        <v>26</v>
      </c>
    </row>
    <row r="16" spans="2:16" x14ac:dyDescent="0.25">
      <c r="B16" s="14">
        <v>45420</v>
      </c>
      <c r="C16" s="14" t="s">
        <v>27</v>
      </c>
      <c r="D16" s="8">
        <v>1</v>
      </c>
      <c r="E16" s="8"/>
      <c r="F16" s="8"/>
      <c r="G16" s="8">
        <v>1</v>
      </c>
      <c r="H16" s="9">
        <v>43013</v>
      </c>
      <c r="I16" s="8"/>
      <c r="J16" s="8">
        <v>1</v>
      </c>
      <c r="K16" s="10">
        <v>12</v>
      </c>
      <c r="L16" s="11"/>
      <c r="M16" t="e">
        <f>IF(ISBLANK($C16)," ",(INDEX($O$7:$P$18,MATCH($C16,CDCG,0),1)))</f>
        <v>#N/A</v>
      </c>
      <c r="O16" s="27" t="s">
        <v>14</v>
      </c>
      <c r="P16" s="29" t="s">
        <v>9</v>
      </c>
    </row>
    <row r="17" spans="2:16" x14ac:dyDescent="0.25">
      <c r="B17" s="7">
        <v>45500</v>
      </c>
      <c r="C17" s="7" t="s">
        <v>17</v>
      </c>
      <c r="D17" s="8">
        <v>1</v>
      </c>
      <c r="E17" s="8"/>
      <c r="F17" s="8">
        <v>1</v>
      </c>
      <c r="G17" s="8"/>
      <c r="H17" s="9">
        <v>43006</v>
      </c>
      <c r="I17" s="8"/>
      <c r="J17" s="8">
        <v>1</v>
      </c>
      <c r="K17" s="10"/>
      <c r="L17" s="11">
        <v>12</v>
      </c>
      <c r="M17" t="str">
        <f>IF(ISBLANK($C17)," ",(INDEX($O$7:$P$18,MATCH($C17,CDCG,0),1)))</f>
        <v>CDCG</v>
      </c>
      <c r="O17" s="27" t="s">
        <v>14</v>
      </c>
      <c r="P17" s="34" t="s">
        <v>28</v>
      </c>
    </row>
    <row r="18" spans="2:16" x14ac:dyDescent="0.25">
      <c r="B18" s="23">
        <v>45720</v>
      </c>
      <c r="C18" s="23" t="s">
        <v>18</v>
      </c>
      <c r="D18" s="8">
        <v>1</v>
      </c>
      <c r="E18" s="8"/>
      <c r="F18" s="8">
        <v>1</v>
      </c>
      <c r="G18" s="8"/>
      <c r="H18" s="9">
        <v>43006</v>
      </c>
      <c r="I18" s="8"/>
      <c r="J18" s="8">
        <v>1</v>
      </c>
      <c r="K18" s="10"/>
      <c r="L18" s="11">
        <v>12</v>
      </c>
      <c r="M18" t="str">
        <f>IF(ISBLANK($C18)," ",(INDEX($O$7:$P$18,MATCH($C18,CDCG,0),1)))</f>
        <v>CDCG</v>
      </c>
      <c r="O18" s="27" t="s">
        <v>14</v>
      </c>
      <c r="P18" s="29" t="s">
        <v>29</v>
      </c>
    </row>
    <row r="19" spans="2:16" x14ac:dyDescent="0.25">
      <c r="B19" s="26">
        <v>45600</v>
      </c>
      <c r="C19" s="26" t="s">
        <v>30</v>
      </c>
      <c r="D19" s="8"/>
      <c r="E19" s="8"/>
      <c r="F19" s="8"/>
      <c r="G19" s="8"/>
      <c r="H19" s="9"/>
      <c r="I19" s="8"/>
      <c r="J19" s="8"/>
      <c r="K19" s="10"/>
      <c r="L19" s="11"/>
      <c r="M19" t="e">
        <f>IF(ISBLANK($C19)," ",(INDEX($O$7:$P$18,MATCH($C19,CDCG,0),1)))</f>
        <v>#N/A</v>
      </c>
    </row>
    <row r="20" spans="2:16" x14ac:dyDescent="0.25">
      <c r="B20" s="23">
        <v>45500</v>
      </c>
      <c r="C20" s="23" t="s">
        <v>31</v>
      </c>
      <c r="D20" s="8">
        <v>1</v>
      </c>
      <c r="E20" s="8"/>
      <c r="F20" s="8"/>
      <c r="G20" s="8">
        <v>1</v>
      </c>
      <c r="H20" s="9">
        <v>43006</v>
      </c>
      <c r="I20" s="24"/>
      <c r="J20" s="24">
        <v>1</v>
      </c>
      <c r="K20" s="10"/>
      <c r="L20" s="11">
        <v>12</v>
      </c>
      <c r="M20" t="e">
        <f>IF(ISBLANK($C20)," ",(INDEX($O$7:$P$18,MATCH($C20,CDCG,0),1)))</f>
        <v>#N/A</v>
      </c>
    </row>
    <row r="21" spans="2:16" x14ac:dyDescent="0.25">
      <c r="B21" s="23"/>
      <c r="C21" s="23"/>
      <c r="D21" s="8"/>
      <c r="E21" s="8"/>
      <c r="F21" s="8"/>
      <c r="G21" s="8"/>
      <c r="H21" s="9"/>
      <c r="I21" s="24"/>
      <c r="J21" s="24"/>
      <c r="K21" s="37"/>
      <c r="L21" s="11"/>
      <c r="M21" t="str">
        <f>IF(ISBLANK($C21)," ",(INDEX($O$7:$P$18,MATCH($C21,CDCG,0),1)))</f>
        <v xml:space="preserve"> </v>
      </c>
    </row>
    <row r="22" spans="2:16" x14ac:dyDescent="0.25">
      <c r="B22" s="38">
        <v>45200</v>
      </c>
      <c r="C22" s="38" t="s">
        <v>32</v>
      </c>
      <c r="D22" s="16">
        <v>1</v>
      </c>
      <c r="E22" s="16"/>
      <c r="F22" s="16"/>
      <c r="G22" s="16">
        <v>1</v>
      </c>
      <c r="H22" s="39">
        <v>43013</v>
      </c>
      <c r="I22" s="15"/>
      <c r="J22" s="15">
        <v>1</v>
      </c>
      <c r="K22" s="19"/>
      <c r="L22" s="20">
        <v>12</v>
      </c>
      <c r="M22" t="e">
        <f>IF(ISBLANK($C22)," ",(INDEX($O$7:$P$18,MATCH($C22,CDCG,0),1)))</f>
        <v>#N/A</v>
      </c>
    </row>
    <row r="23" spans="2:16" x14ac:dyDescent="0.25">
      <c r="B23" s="38"/>
      <c r="C23" s="38"/>
      <c r="D23" s="16"/>
      <c r="E23" s="16"/>
      <c r="F23" s="16"/>
      <c r="G23" s="16"/>
      <c r="H23" s="39"/>
      <c r="I23" s="15"/>
      <c r="J23" s="15"/>
      <c r="K23" s="19"/>
      <c r="L23" s="20"/>
      <c r="M23" t="str">
        <f>IF(ISBLANK($C23)," ",(INDEX($O$7:$P$18,MATCH($C23,CDCG,0),1)))</f>
        <v xml:space="preserve"> </v>
      </c>
    </row>
    <row r="24" spans="2:16" x14ac:dyDescent="0.25">
      <c r="B24" s="7">
        <v>45500</v>
      </c>
      <c r="C24" s="7" t="s">
        <v>12</v>
      </c>
      <c r="D24" s="8">
        <v>1</v>
      </c>
      <c r="E24" s="8">
        <v>1</v>
      </c>
      <c r="F24" s="8"/>
      <c r="G24" s="8"/>
      <c r="H24" s="9">
        <v>43006</v>
      </c>
      <c r="I24" s="24"/>
      <c r="J24" s="24">
        <v>1</v>
      </c>
      <c r="K24" s="10"/>
      <c r="L24" s="11">
        <v>12</v>
      </c>
      <c r="M24" t="str">
        <f>IF(ISBLANK($C24)," ",(INDEX($O$7:$P$18,MATCH($C24,CDCG,0),1)))</f>
        <v>CDCG</v>
      </c>
    </row>
    <row r="25" spans="2:16" x14ac:dyDescent="0.25">
      <c r="B25" s="23">
        <v>45500</v>
      </c>
      <c r="C25" s="23" t="s">
        <v>12</v>
      </c>
      <c r="D25" s="8">
        <v>1</v>
      </c>
      <c r="E25" s="8">
        <v>1</v>
      </c>
      <c r="F25" s="8"/>
      <c r="G25" s="8"/>
      <c r="H25" s="9">
        <v>43027</v>
      </c>
      <c r="I25" s="24"/>
      <c r="J25" s="24">
        <v>1</v>
      </c>
      <c r="K25" s="10"/>
      <c r="L25" s="11">
        <v>12</v>
      </c>
      <c r="M25" t="str">
        <f>IF(ISBLANK($C25)," ",(INDEX($O$7:$P$18,MATCH($C25,CDCG,0),1)))</f>
        <v>CDCG</v>
      </c>
    </row>
    <row r="26" spans="2:16" x14ac:dyDescent="0.25">
      <c r="B26" s="7">
        <v>45500</v>
      </c>
      <c r="C26" s="7" t="s">
        <v>29</v>
      </c>
      <c r="D26" s="8">
        <v>1</v>
      </c>
      <c r="E26" s="8">
        <v>1</v>
      </c>
      <c r="F26" s="8"/>
      <c r="G26" s="8"/>
      <c r="H26" s="9">
        <v>43013</v>
      </c>
      <c r="I26" s="24"/>
      <c r="J26" s="24">
        <v>1</v>
      </c>
      <c r="K26" s="10"/>
      <c r="L26" s="11">
        <v>12</v>
      </c>
      <c r="M26" t="str">
        <f>IF(ISBLANK($C26)," ",(INDEX($O$7:$P$18,MATCH($C26,CDCG,0),1)))</f>
        <v>CDCG</v>
      </c>
    </row>
    <row r="27" spans="2:16" x14ac:dyDescent="0.25">
      <c r="B27" s="7">
        <v>45500</v>
      </c>
      <c r="C27" s="7" t="s">
        <v>17</v>
      </c>
      <c r="D27" s="8">
        <v>1</v>
      </c>
      <c r="E27" s="8"/>
      <c r="F27" s="8">
        <v>1</v>
      </c>
      <c r="G27" s="8"/>
      <c r="H27" s="9">
        <v>43027</v>
      </c>
      <c r="I27" s="24"/>
      <c r="J27" s="24">
        <v>1</v>
      </c>
      <c r="K27" s="10"/>
      <c r="L27" s="11">
        <v>12</v>
      </c>
      <c r="M27" t="str">
        <f>IF(ISBLANK($C27)," ",(INDEX($O$7:$P$18,MATCH($C27,CDCG,0),1)))</f>
        <v>CDCG</v>
      </c>
    </row>
    <row r="28" spans="2:16" x14ac:dyDescent="0.25">
      <c r="B28" s="26">
        <v>45250</v>
      </c>
      <c r="C28" s="26" t="s">
        <v>33</v>
      </c>
      <c r="D28" s="8"/>
      <c r="E28" s="8"/>
      <c r="F28" s="8"/>
      <c r="G28" s="8"/>
      <c r="H28" s="9"/>
      <c r="I28" s="15"/>
      <c r="J28" s="15"/>
      <c r="K28" s="19"/>
      <c r="L28" s="20"/>
      <c r="M28" t="e">
        <f>IF(ISBLANK($C28)," ",(INDEX($O$7:$P$18,MATCH($C28,CDCG,0),1)))</f>
        <v>#N/A</v>
      </c>
    </row>
    <row r="29" spans="2:16" x14ac:dyDescent="0.25">
      <c r="B29" s="21"/>
      <c r="C29" s="22"/>
      <c r="D29" s="8"/>
      <c r="E29" s="8"/>
      <c r="F29" s="8"/>
      <c r="G29" s="8"/>
      <c r="H29" s="9"/>
      <c r="I29" s="15"/>
      <c r="J29" s="15"/>
      <c r="K29" s="19"/>
      <c r="L29" s="20"/>
      <c r="M29" t="str">
        <f>IF(ISBLANK($C29)," ",(INDEX($O$7:$P$18,MATCH($C29,CDCG,0),1)))</f>
        <v xml:space="preserve"> </v>
      </c>
    </row>
    <row r="30" spans="2:16" x14ac:dyDescent="0.25">
      <c r="B30" s="40"/>
      <c r="C30" s="40"/>
      <c r="D30" s="8"/>
      <c r="E30" s="8"/>
      <c r="F30" s="8"/>
      <c r="G30" s="8"/>
      <c r="H30" s="9"/>
      <c r="I30" s="8"/>
      <c r="J30" s="8"/>
      <c r="K30" s="10"/>
      <c r="L30" s="11"/>
      <c r="M30" t="str">
        <f>IF(ISBLANK($C30)," ",(INDEX($O$7:$P$18,MATCH($C30,CDCG,0),1)))</f>
        <v xml:space="preserve"> </v>
      </c>
    </row>
    <row r="31" spans="2:16" x14ac:dyDescent="0.25">
      <c r="B31" s="7">
        <v>45250</v>
      </c>
      <c r="C31" s="7" t="s">
        <v>33</v>
      </c>
      <c r="D31" s="8">
        <v>1</v>
      </c>
      <c r="E31" s="8"/>
      <c r="F31" s="8"/>
      <c r="G31" s="8">
        <v>1</v>
      </c>
      <c r="H31" s="9">
        <v>43006</v>
      </c>
      <c r="I31" s="8"/>
      <c r="J31" s="8">
        <v>1</v>
      </c>
      <c r="K31" s="10"/>
      <c r="L31" s="11">
        <v>12</v>
      </c>
      <c r="M31" t="e">
        <f>IF(ISBLANK($C31)," ",(INDEX($O$7:$P$18,MATCH($C31,CDCG,0),1)))</f>
        <v>#N/A</v>
      </c>
    </row>
    <row r="32" spans="2:16" x14ac:dyDescent="0.25">
      <c r="B32" s="26">
        <v>45640</v>
      </c>
      <c r="C32" s="26" t="s">
        <v>34</v>
      </c>
      <c r="D32" s="8"/>
      <c r="E32" s="8"/>
      <c r="F32" s="8"/>
      <c r="G32" s="8"/>
      <c r="H32" s="9"/>
      <c r="I32" s="8"/>
      <c r="J32" s="8"/>
      <c r="K32" s="10"/>
      <c r="L32" s="11"/>
      <c r="M32" t="e">
        <f>IF(ISBLANK($C32)," ",(INDEX($O$7:$P$18,MATCH($C32,CDCG,0),1)))</f>
        <v>#N/A</v>
      </c>
    </row>
    <row r="33" spans="2:13" x14ac:dyDescent="0.25">
      <c r="B33" s="7">
        <v>45500</v>
      </c>
      <c r="C33" s="7" t="s">
        <v>12</v>
      </c>
      <c r="D33" s="8">
        <v>1</v>
      </c>
      <c r="E33" s="8">
        <v>1</v>
      </c>
      <c r="F33" s="8"/>
      <c r="G33" s="8"/>
      <c r="H33" s="9">
        <v>43006</v>
      </c>
      <c r="I33" s="15"/>
      <c r="J33" s="15">
        <v>1</v>
      </c>
      <c r="K33" s="19"/>
      <c r="L33" s="20">
        <v>12</v>
      </c>
      <c r="M33" t="str">
        <f>IF(ISBLANK($C33)," ",(INDEX($O$7:$P$18,MATCH($C33,CDCG,0),1)))</f>
        <v>CDCG</v>
      </c>
    </row>
    <row r="34" spans="2:13" x14ac:dyDescent="0.25">
      <c r="B34" s="41"/>
      <c r="C34" s="22"/>
      <c r="D34" s="8"/>
      <c r="E34" s="8"/>
      <c r="F34" s="8"/>
      <c r="G34" s="8"/>
      <c r="H34" s="9"/>
      <c r="I34" s="15"/>
      <c r="J34" s="15"/>
      <c r="K34" s="19"/>
      <c r="L34" s="20"/>
      <c r="M34" t="str">
        <f>IF(ISBLANK($C34)," ",(INDEX($O$7:$P$18,MATCH($C34,CDCG,0),1)))</f>
        <v xml:space="preserve"> </v>
      </c>
    </row>
    <row r="35" spans="2:13" x14ac:dyDescent="0.25">
      <c r="B35" s="40"/>
      <c r="C35" s="40"/>
      <c r="D35" s="8"/>
      <c r="E35" s="8"/>
      <c r="F35" s="8"/>
      <c r="G35" s="8"/>
      <c r="H35" s="9"/>
      <c r="I35" s="8"/>
      <c r="J35" s="8"/>
      <c r="K35" s="10"/>
      <c r="L35" s="11"/>
      <c r="M35" t="str">
        <f>IF(ISBLANK($C35)," ",(INDEX($O$7:$P$18,MATCH($C35,CDCG,0),1)))</f>
        <v xml:space="preserve"> </v>
      </c>
    </row>
    <row r="36" spans="2:13" x14ac:dyDescent="0.25">
      <c r="B36" s="23">
        <v>45730</v>
      </c>
      <c r="C36" s="23" t="s">
        <v>35</v>
      </c>
      <c r="D36" s="8">
        <v>1</v>
      </c>
      <c r="E36" s="8"/>
      <c r="F36" s="8"/>
      <c r="G36" s="8">
        <v>1</v>
      </c>
      <c r="H36" s="9">
        <v>43013</v>
      </c>
      <c r="I36" s="24"/>
      <c r="J36" s="24">
        <v>1</v>
      </c>
      <c r="K36" s="10">
        <v>12</v>
      </c>
      <c r="L36" s="11"/>
      <c r="M36" t="e">
        <f>IF(ISBLANK($C36)," ",(INDEX($O$7:$P$18,MATCH($C36,CDCG,0),1)))</f>
        <v>#N/A</v>
      </c>
    </row>
    <row r="37" spans="2:13" x14ac:dyDescent="0.25">
      <c r="B37" s="26"/>
      <c r="C37" s="26"/>
      <c r="D37" s="8"/>
      <c r="E37" s="8"/>
      <c r="F37" s="8"/>
      <c r="G37" s="8"/>
      <c r="H37" s="9"/>
      <c r="I37" s="24"/>
      <c r="J37" s="24"/>
      <c r="K37" s="10"/>
      <c r="L37" s="11"/>
      <c r="M37" t="str">
        <f>IF(ISBLANK($C37)," ",(INDEX($O$7:$P$18,MATCH($C37,CDCG,0),1)))</f>
        <v xml:space="preserve"> </v>
      </c>
    </row>
    <row r="38" spans="2:13" x14ac:dyDescent="0.25">
      <c r="B38" s="14">
        <v>45260</v>
      </c>
      <c r="C38" s="14" t="s">
        <v>36</v>
      </c>
      <c r="D38" s="8">
        <v>1</v>
      </c>
      <c r="E38" s="8"/>
      <c r="F38" s="8"/>
      <c r="G38" s="8">
        <v>1</v>
      </c>
      <c r="H38" s="9">
        <v>43020</v>
      </c>
      <c r="I38" s="8"/>
      <c r="J38" s="8">
        <v>1</v>
      </c>
      <c r="K38" s="10">
        <v>12</v>
      </c>
      <c r="L38" s="11"/>
      <c r="M38" t="e">
        <f>IF(ISBLANK($C38)," ",(INDEX($O$7:$P$18,MATCH($C38,CDCG,0),1)))</f>
        <v>#N/A</v>
      </c>
    </row>
    <row r="39" spans="2:13" x14ac:dyDescent="0.25">
      <c r="B39" s="14">
        <v>45200</v>
      </c>
      <c r="C39" s="14" t="s">
        <v>32</v>
      </c>
      <c r="D39" s="8">
        <v>1</v>
      </c>
      <c r="E39" s="8"/>
      <c r="F39" s="8"/>
      <c r="G39" s="8">
        <v>1</v>
      </c>
      <c r="H39" s="9">
        <v>43006</v>
      </c>
      <c r="I39" s="8"/>
      <c r="J39" s="8">
        <v>1</v>
      </c>
      <c r="K39" s="10">
        <v>12</v>
      </c>
      <c r="L39" s="11"/>
      <c r="M39" t="e">
        <f>IF(ISBLANK($C39)," ",(INDEX($O$7:$P$18,MATCH($C39,CDCG,0),1)))</f>
        <v>#N/A</v>
      </c>
    </row>
    <row r="40" spans="2:13" x14ac:dyDescent="0.25">
      <c r="B40" s="26">
        <v>45500</v>
      </c>
      <c r="C40" s="26" t="s">
        <v>17</v>
      </c>
      <c r="D40" s="8"/>
      <c r="E40" s="8"/>
      <c r="F40" s="8"/>
      <c r="G40" s="8"/>
      <c r="H40" s="9"/>
      <c r="I40" s="8"/>
      <c r="J40" s="8"/>
      <c r="K40" s="10"/>
      <c r="L40" s="11"/>
      <c r="M40" t="str">
        <f>IF(ISBLANK($C40)," ",(INDEX($O$7:$P$18,MATCH($C40,CDCG,0),1)))</f>
        <v>CDCG</v>
      </c>
    </row>
    <row r="41" spans="2:13" x14ac:dyDescent="0.25">
      <c r="B41" s="26">
        <v>45500</v>
      </c>
      <c r="C41" s="26" t="s">
        <v>12</v>
      </c>
      <c r="D41" s="8"/>
      <c r="E41" s="8"/>
      <c r="F41" s="8"/>
      <c r="G41" s="8"/>
      <c r="H41" s="9"/>
      <c r="I41" s="8"/>
      <c r="J41" s="8"/>
      <c r="K41" s="42"/>
      <c r="L41" s="43"/>
      <c r="M41" t="str">
        <f>IF(ISBLANK($C41)," ",(INDEX($O$7:$P$18,MATCH($C41,CDCG,0),1)))</f>
        <v>CDCG</v>
      </c>
    </row>
    <row r="42" spans="2:13" x14ac:dyDescent="0.25">
      <c r="B42" s="26">
        <v>45500</v>
      </c>
      <c r="C42" s="26" t="s">
        <v>10</v>
      </c>
      <c r="D42" s="8"/>
      <c r="E42" s="8"/>
      <c r="F42" s="8"/>
      <c r="G42" s="8"/>
      <c r="H42" s="9"/>
      <c r="I42" s="8"/>
      <c r="J42" s="8"/>
      <c r="K42" s="10"/>
      <c r="L42" s="11"/>
      <c r="M42" t="e">
        <f>IF(ISBLANK($C42)," ",(INDEX($O$7:$P$18,MATCH($C42,CDCG,0),1)))</f>
        <v>#N/A</v>
      </c>
    </row>
    <row r="43" spans="2:13" x14ac:dyDescent="0.25">
      <c r="B43" s="7">
        <v>45500</v>
      </c>
      <c r="C43" s="7" t="s">
        <v>17</v>
      </c>
      <c r="D43" s="8">
        <v>1</v>
      </c>
      <c r="E43" s="8"/>
      <c r="F43" s="8">
        <v>1</v>
      </c>
      <c r="G43" s="8"/>
      <c r="H43" s="9">
        <v>43006</v>
      </c>
      <c r="I43" s="8"/>
      <c r="J43" s="8">
        <v>1</v>
      </c>
      <c r="K43" s="10"/>
      <c r="L43" s="11">
        <v>12</v>
      </c>
      <c r="M43" t="str">
        <f>IF(ISBLANK($C43)," ",(INDEX($O$7:$P$18,MATCH($C43,CDCG,0),1)))</f>
        <v>CDCG</v>
      </c>
    </row>
    <row r="44" spans="2:13" x14ac:dyDescent="0.25">
      <c r="B44" s="7">
        <v>18410</v>
      </c>
      <c r="C44" s="44" t="s">
        <v>37</v>
      </c>
      <c r="D44" s="8">
        <v>1</v>
      </c>
      <c r="E44" s="8"/>
      <c r="F44" s="8"/>
      <c r="G44" s="8">
        <v>1</v>
      </c>
      <c r="H44" s="9">
        <v>43020</v>
      </c>
      <c r="I44" s="15"/>
      <c r="J44" s="15">
        <v>1</v>
      </c>
      <c r="K44" s="19"/>
      <c r="L44" s="20">
        <v>12</v>
      </c>
      <c r="M44" t="e">
        <f>IF(ISBLANK($C44)," ",(INDEX($O$7:$P$18,MATCH($C44,CDCG,0),1)))</f>
        <v>#N/A</v>
      </c>
    </row>
    <row r="45" spans="2:13" x14ac:dyDescent="0.25">
      <c r="B45" s="21"/>
      <c r="C45" s="22"/>
      <c r="D45" s="8"/>
      <c r="E45" s="8"/>
      <c r="F45" s="8"/>
      <c r="G45" s="8"/>
      <c r="H45" s="9"/>
      <c r="I45" s="15"/>
      <c r="J45" s="15"/>
      <c r="K45" s="19"/>
      <c r="L45" s="20"/>
      <c r="M45" t="str">
        <f>IF(ISBLANK($C45)," ",(INDEX($O$7:$P$18,MATCH($C45,CDCG,0),1)))</f>
        <v xml:space="preserve"> </v>
      </c>
    </row>
    <row r="46" spans="2:13" x14ac:dyDescent="0.25">
      <c r="B46" s="26">
        <v>45360</v>
      </c>
      <c r="C46" s="26" t="s">
        <v>31</v>
      </c>
      <c r="D46" s="8"/>
      <c r="E46" s="8"/>
      <c r="F46" s="8"/>
      <c r="G46" s="8"/>
      <c r="H46" s="9"/>
      <c r="I46" s="8"/>
      <c r="J46" s="8"/>
      <c r="K46" s="10"/>
      <c r="L46" s="11"/>
      <c r="M46" t="e">
        <f>IF(ISBLANK($C46)," ",(INDEX($O$7:$P$18,MATCH($C46,CDCG,0),1)))</f>
        <v>#N/A</v>
      </c>
    </row>
    <row r="47" spans="2:13" x14ac:dyDescent="0.25">
      <c r="B47" s="26">
        <v>45500</v>
      </c>
      <c r="C47" s="26" t="s">
        <v>25</v>
      </c>
      <c r="D47" s="8"/>
      <c r="E47" s="8"/>
      <c r="F47" s="8"/>
      <c r="G47" s="8"/>
      <c r="H47" s="9"/>
      <c r="I47" s="8"/>
      <c r="J47" s="8"/>
      <c r="K47" s="10"/>
      <c r="L47" s="11"/>
      <c r="M47" t="str">
        <f>IF(ISBLANK($C47)," ",(INDEX($O$7:$P$18,MATCH($C47,CDCG,0),1)))</f>
        <v>CDCG</v>
      </c>
    </row>
    <row r="48" spans="2:13" x14ac:dyDescent="0.25">
      <c r="B48" s="26">
        <v>45570</v>
      </c>
      <c r="C48" s="26" t="s">
        <v>38</v>
      </c>
      <c r="D48" s="8"/>
      <c r="E48" s="8"/>
      <c r="F48" s="8"/>
      <c r="G48" s="8"/>
      <c r="H48" s="9"/>
      <c r="I48" s="8"/>
      <c r="J48" s="8"/>
      <c r="K48" s="10"/>
      <c r="L48" s="11"/>
      <c r="M48" t="e">
        <f>IF(ISBLANK($C48)," ",(INDEX($O$7:$P$18,MATCH($C48,CDCG,0),1)))</f>
        <v>#N/A</v>
      </c>
    </row>
    <row r="49" spans="2:13" x14ac:dyDescent="0.25">
      <c r="B49" s="26"/>
      <c r="C49" s="26"/>
      <c r="D49" s="8"/>
      <c r="E49" s="8"/>
      <c r="F49" s="8"/>
      <c r="G49" s="8"/>
      <c r="H49" s="9"/>
      <c r="I49" s="8"/>
      <c r="J49" s="8"/>
      <c r="K49" s="10"/>
      <c r="L49" s="11"/>
      <c r="M49" t="str">
        <f>IF(ISBLANK($C49)," ",(INDEX($O$7:$P$18,MATCH($C49,CDCG,0),1)))</f>
        <v xml:space="preserve"> </v>
      </c>
    </row>
    <row r="50" spans="2:13" x14ac:dyDescent="0.25">
      <c r="B50" s="7">
        <v>45570</v>
      </c>
      <c r="C50" s="7" t="s">
        <v>39</v>
      </c>
      <c r="D50" s="30">
        <v>1</v>
      </c>
      <c r="E50" s="30"/>
      <c r="F50" s="30"/>
      <c r="G50" s="30">
        <v>1</v>
      </c>
      <c r="H50" s="31">
        <v>43013</v>
      </c>
      <c r="I50" s="30">
        <v>1</v>
      </c>
      <c r="J50" s="30"/>
      <c r="K50" s="32"/>
      <c r="L50" s="33">
        <v>12</v>
      </c>
      <c r="M50" t="e">
        <f>IF(ISBLANK($C50)," ",(INDEX($O$7:$P$18,MATCH($C50,CDCG,0),1)))</f>
        <v>#N/A</v>
      </c>
    </row>
    <row r="51" spans="2:13" x14ac:dyDescent="0.25">
      <c r="B51" s="7"/>
      <c r="C51" s="7"/>
      <c r="D51" s="8"/>
      <c r="E51" s="8"/>
      <c r="F51" s="8"/>
      <c r="G51" s="8"/>
      <c r="H51" s="9"/>
      <c r="I51" s="8"/>
      <c r="J51" s="8"/>
      <c r="K51" s="10"/>
      <c r="L51" s="11"/>
      <c r="M51" t="str">
        <f>IF(ISBLANK($C51)," ",(INDEX($O$7:$P$18,MATCH($C51,CDCG,0),1)))</f>
        <v xml:space="preserve"> </v>
      </c>
    </row>
    <row r="52" spans="2:13" x14ac:dyDescent="0.25">
      <c r="B52" s="26">
        <v>45500</v>
      </c>
      <c r="C52" s="26" t="s">
        <v>12</v>
      </c>
      <c r="D52" s="8"/>
      <c r="E52" s="8"/>
      <c r="F52" s="8"/>
      <c r="G52" s="8"/>
      <c r="H52" s="9"/>
      <c r="I52" s="8"/>
      <c r="J52" s="8"/>
      <c r="K52" s="10"/>
      <c r="L52" s="11"/>
      <c r="M52" t="str">
        <f>IF(ISBLANK($C52)," ",(INDEX($O$7:$P$18,MATCH($C52,CDCG,0),1)))</f>
        <v>CDCG</v>
      </c>
    </row>
    <row r="53" spans="2:13" x14ac:dyDescent="0.25">
      <c r="B53" s="7">
        <v>45600</v>
      </c>
      <c r="C53" s="7" t="s">
        <v>40</v>
      </c>
      <c r="D53" s="8">
        <v>1</v>
      </c>
      <c r="E53" s="8"/>
      <c r="F53" s="8"/>
      <c r="G53" s="8">
        <v>1</v>
      </c>
      <c r="H53" s="9">
        <v>43013</v>
      </c>
      <c r="I53" s="8"/>
      <c r="J53" s="8">
        <v>1</v>
      </c>
      <c r="K53" s="10"/>
      <c r="L53" s="11">
        <v>12</v>
      </c>
      <c r="M53" t="e">
        <f>IF(ISBLANK($C53)," ",(INDEX($O$7:$P$18,MATCH($C53,CDCG,0),1)))</f>
        <v>#N/A</v>
      </c>
    </row>
    <row r="54" spans="2:13" x14ac:dyDescent="0.25">
      <c r="B54" s="7">
        <v>45500</v>
      </c>
      <c r="C54" s="7" t="s">
        <v>12</v>
      </c>
      <c r="D54" s="8">
        <v>1</v>
      </c>
      <c r="E54" s="8">
        <v>1</v>
      </c>
      <c r="F54" s="8"/>
      <c r="G54" s="8"/>
      <c r="H54" s="9">
        <v>43020</v>
      </c>
      <c r="I54" s="8"/>
      <c r="J54" s="8">
        <v>1</v>
      </c>
      <c r="K54" s="10"/>
      <c r="L54" s="11">
        <v>12</v>
      </c>
      <c r="M54" t="str">
        <f>IF(ISBLANK($C54)," ",(INDEX($O$7:$P$18,MATCH($C54,CDCG,0),1)))</f>
        <v>CDCG</v>
      </c>
    </row>
    <row r="55" spans="2:13" x14ac:dyDescent="0.25">
      <c r="B55" s="7">
        <v>45500</v>
      </c>
      <c r="C55" s="7" t="s">
        <v>12</v>
      </c>
      <c r="D55" s="30">
        <v>1</v>
      </c>
      <c r="E55" s="30">
        <v>1</v>
      </c>
      <c r="F55" s="30"/>
      <c r="G55" s="30"/>
      <c r="H55" s="31">
        <v>43013</v>
      </c>
      <c r="I55" s="30">
        <v>1</v>
      </c>
      <c r="J55" s="30"/>
      <c r="K55" s="32"/>
      <c r="L55" s="33">
        <v>12</v>
      </c>
      <c r="M55" t="str">
        <f>IF(ISBLANK($C55)," ",(INDEX($O$7:$P$18,MATCH($C55,CDCG,0),1)))</f>
        <v>CDCG</v>
      </c>
    </row>
    <row r="56" spans="2:13" x14ac:dyDescent="0.25">
      <c r="B56" s="26">
        <v>45500</v>
      </c>
      <c r="C56" s="26" t="s">
        <v>12</v>
      </c>
      <c r="D56" s="8"/>
      <c r="E56" s="8"/>
      <c r="F56" s="8"/>
      <c r="G56" s="8"/>
      <c r="H56" s="9"/>
      <c r="I56" s="8"/>
      <c r="J56" s="45"/>
      <c r="K56" s="10"/>
      <c r="L56" s="11"/>
      <c r="M56" t="str">
        <f>IF(ISBLANK($C56)," ",(INDEX($O$7:$P$18,MATCH($C56,CDCG,0),1)))</f>
        <v>CDCG</v>
      </c>
    </row>
    <row r="57" spans="2:13" x14ac:dyDescent="0.25">
      <c r="B57" s="26"/>
      <c r="C57" s="26"/>
      <c r="D57" s="8"/>
      <c r="E57" s="8"/>
      <c r="F57" s="8"/>
      <c r="G57" s="8"/>
      <c r="H57" s="9"/>
      <c r="I57" s="8"/>
      <c r="J57" s="45"/>
      <c r="K57" s="10"/>
      <c r="L57" s="11"/>
      <c r="M57" t="str">
        <f>IF(ISBLANK($C57)," ",(INDEX($O$7:$P$18,MATCH($C57,CDCG,0),1)))</f>
        <v xml:space="preserve"> </v>
      </c>
    </row>
    <row r="58" spans="2:13" x14ac:dyDescent="0.25">
      <c r="B58" s="26">
        <v>45500</v>
      </c>
      <c r="C58" s="26" t="s">
        <v>20</v>
      </c>
      <c r="D58" s="8"/>
      <c r="E58" s="8"/>
      <c r="F58" s="8"/>
      <c r="G58" s="8"/>
      <c r="H58" s="9"/>
      <c r="I58" s="8"/>
      <c r="J58" s="45"/>
      <c r="K58" s="10"/>
      <c r="L58" s="11"/>
      <c r="M58" t="e">
        <f>IF(ISBLANK($C58)," ",(INDEX($O$7:$P$18,MATCH($C58,CDCG,0),1)))</f>
        <v>#N/A</v>
      </c>
    </row>
    <row r="59" spans="2:13" x14ac:dyDescent="0.25">
      <c r="B59" s="7">
        <v>45500</v>
      </c>
      <c r="C59" s="7" t="s">
        <v>12</v>
      </c>
      <c r="D59" s="30">
        <v>1</v>
      </c>
      <c r="E59" s="30">
        <v>1</v>
      </c>
      <c r="F59" s="30"/>
      <c r="G59" s="30"/>
      <c r="H59" s="31">
        <v>43013</v>
      </c>
      <c r="I59" s="30">
        <v>1</v>
      </c>
      <c r="J59" s="30"/>
      <c r="K59" s="32"/>
      <c r="L59" s="33">
        <v>12</v>
      </c>
      <c r="M59" t="str">
        <f>IF(ISBLANK($C59)," ",(INDEX($O$7:$P$18,MATCH($C59,CDCG,0),1)))</f>
        <v>CDCG</v>
      </c>
    </row>
    <row r="60" spans="2:13" x14ac:dyDescent="0.25">
      <c r="B60" s="26">
        <v>37400</v>
      </c>
      <c r="C60" s="26" t="s">
        <v>41</v>
      </c>
      <c r="D60" s="8"/>
      <c r="E60" s="8"/>
      <c r="F60" s="8"/>
      <c r="G60" s="8"/>
      <c r="H60" s="9"/>
      <c r="I60" s="8"/>
      <c r="J60" s="45"/>
      <c r="K60" s="10"/>
      <c r="L60" s="11"/>
      <c r="M60" t="e">
        <f>IF(ISBLANK($C60)," ",(INDEX($O$7:$P$18,MATCH($C60,CDCG,0),1)))</f>
        <v>#N/A</v>
      </c>
    </row>
    <row r="61" spans="2:13" x14ac:dyDescent="0.25">
      <c r="B61" s="7">
        <v>45250</v>
      </c>
      <c r="C61" s="7" t="s">
        <v>42</v>
      </c>
      <c r="D61" s="30">
        <v>1</v>
      </c>
      <c r="E61" s="30"/>
      <c r="F61" s="30"/>
      <c r="G61" s="30">
        <v>1</v>
      </c>
      <c r="H61" s="31">
        <v>43006</v>
      </c>
      <c r="I61" s="30">
        <v>1</v>
      </c>
      <c r="J61" s="30"/>
      <c r="K61" s="32">
        <v>12</v>
      </c>
      <c r="L61" s="33"/>
      <c r="M61" t="e">
        <f>IF(ISBLANK($C61)," ",(INDEX($O$7:$P$18,MATCH($C61,CDCG,0),1)))</f>
        <v>#N/A</v>
      </c>
    </row>
    <row r="62" spans="2:13" x14ac:dyDescent="0.25">
      <c r="B62" s="14">
        <v>45230</v>
      </c>
      <c r="C62" s="14" t="s">
        <v>43</v>
      </c>
      <c r="D62" s="8">
        <v>1</v>
      </c>
      <c r="E62" s="8"/>
      <c r="F62" s="8"/>
      <c r="G62" s="8">
        <v>1</v>
      </c>
      <c r="H62" s="9">
        <v>43006</v>
      </c>
      <c r="I62" s="8"/>
      <c r="J62" s="45">
        <v>1</v>
      </c>
      <c r="K62" s="10">
        <v>12</v>
      </c>
      <c r="L62" s="11"/>
      <c r="M62" t="e">
        <f>IF(ISBLANK($C62)," ",(INDEX($O$7:$P$18,MATCH($C62,CDCG,0),1)))</f>
        <v>#N/A</v>
      </c>
    </row>
    <row r="63" spans="2:13" x14ac:dyDescent="0.25">
      <c r="B63" s="26">
        <v>45500</v>
      </c>
      <c r="C63" s="26" t="s">
        <v>17</v>
      </c>
      <c r="D63" s="8"/>
      <c r="E63" s="8"/>
      <c r="F63" s="8"/>
      <c r="G63" s="8"/>
      <c r="H63" s="9"/>
      <c r="I63" s="8"/>
      <c r="J63" s="8"/>
      <c r="K63" s="10"/>
      <c r="L63" s="11"/>
      <c r="M63" t="str">
        <f>IF(ISBLANK($C63)," ",(INDEX($O$7:$P$18,MATCH($C63,CDCG,0),1)))</f>
        <v>CDCG</v>
      </c>
    </row>
    <row r="64" spans="2:13" x14ac:dyDescent="0.25">
      <c r="B64" s="26">
        <v>45500</v>
      </c>
      <c r="C64" s="26" t="s">
        <v>12</v>
      </c>
      <c r="D64" s="8"/>
      <c r="E64" s="8"/>
      <c r="F64" s="8"/>
      <c r="G64" s="8"/>
      <c r="H64" s="9"/>
      <c r="I64" s="8"/>
      <c r="J64" s="8"/>
      <c r="K64" s="10"/>
      <c r="L64" s="11"/>
      <c r="M64" t="str">
        <f>IF(ISBLANK($C64)," ",(INDEX($O$7:$P$18,MATCH($C64,CDCG,0),1)))</f>
        <v>CDCG</v>
      </c>
    </row>
    <row r="65" spans="2:13" x14ac:dyDescent="0.25">
      <c r="B65" s="26">
        <v>45500</v>
      </c>
      <c r="C65" s="26" t="s">
        <v>12</v>
      </c>
      <c r="D65" s="8"/>
      <c r="E65" s="8"/>
      <c r="F65" s="8"/>
      <c r="G65" s="8"/>
      <c r="H65" s="9"/>
      <c r="I65" s="8"/>
      <c r="J65" s="8"/>
      <c r="K65" s="10"/>
      <c r="L65" s="11"/>
      <c r="M65" t="str">
        <f>IF(ISBLANK($C65)," ",(INDEX($O$7:$P$18,MATCH($C65,CDCG,0),1)))</f>
        <v>CDCG</v>
      </c>
    </row>
    <row r="66" spans="2:13" x14ac:dyDescent="0.25">
      <c r="B66" s="14">
        <v>45570</v>
      </c>
      <c r="C66" s="14" t="s">
        <v>39</v>
      </c>
      <c r="D66" s="8">
        <v>1</v>
      </c>
      <c r="E66" s="8"/>
      <c r="F66" s="8"/>
      <c r="G66" s="8">
        <v>1</v>
      </c>
      <c r="H66" s="9">
        <v>43013</v>
      </c>
      <c r="I66" s="8"/>
      <c r="J66" s="8">
        <v>1</v>
      </c>
      <c r="K66" s="10"/>
      <c r="L66" s="11">
        <v>12</v>
      </c>
      <c r="M66" t="e">
        <f>IF(ISBLANK($C66)," ",(INDEX($O$7:$P$18,MATCH($C66,CDCG,0),1)))</f>
        <v>#N/A</v>
      </c>
    </row>
    <row r="67" spans="2:13" x14ac:dyDescent="0.25">
      <c r="B67" s="26">
        <v>45570</v>
      </c>
      <c r="C67" s="26" t="s">
        <v>38</v>
      </c>
      <c r="D67" s="8"/>
      <c r="E67" s="8"/>
      <c r="F67" s="8"/>
      <c r="G67" s="8"/>
      <c r="H67" s="9"/>
      <c r="I67" s="8"/>
      <c r="J67" s="8"/>
      <c r="K67" s="10"/>
      <c r="L67" s="11"/>
      <c r="M67" t="e">
        <f>IF(ISBLANK($C67)," ",(INDEX($O$7:$P$18,MATCH($C67,CDCG,0),1)))</f>
        <v>#N/A</v>
      </c>
    </row>
    <row r="68" spans="2:13" x14ac:dyDescent="0.25">
      <c r="B68" s="7">
        <v>45570</v>
      </c>
      <c r="C68" s="7" t="s">
        <v>38</v>
      </c>
      <c r="D68" s="8">
        <v>1</v>
      </c>
      <c r="E68" s="8"/>
      <c r="F68" s="8"/>
      <c r="G68" s="8">
        <v>1</v>
      </c>
      <c r="H68" s="9">
        <v>43013</v>
      </c>
      <c r="I68" s="8"/>
      <c r="J68" s="8">
        <v>1</v>
      </c>
      <c r="K68" s="10"/>
      <c r="L68" s="11">
        <v>12</v>
      </c>
      <c r="M68" t="e">
        <f>IF(ISBLANK($C68)," ",(INDEX($O$7:$P$18,MATCH($C68,CDCG,0),1)))</f>
        <v>#N/A</v>
      </c>
    </row>
    <row r="69" spans="2:13" x14ac:dyDescent="0.25">
      <c r="B69" s="26">
        <v>45500</v>
      </c>
      <c r="C69" s="26" t="s">
        <v>44</v>
      </c>
      <c r="D69" s="8"/>
      <c r="E69" s="8"/>
      <c r="F69" s="8"/>
      <c r="G69" s="8"/>
      <c r="H69" s="9"/>
      <c r="I69" s="8"/>
      <c r="J69" s="8"/>
      <c r="K69" s="10"/>
      <c r="L69" s="11"/>
      <c r="M69" t="e">
        <f>IF(ISBLANK($C69)," ",(INDEX($O$7:$P$18,MATCH($C69,CDCG,0),1)))</f>
        <v>#N/A</v>
      </c>
    </row>
    <row r="70" spans="2:13" x14ac:dyDescent="0.25">
      <c r="B70" s="26">
        <v>45500</v>
      </c>
      <c r="C70" s="26" t="s">
        <v>12</v>
      </c>
      <c r="D70" s="8"/>
      <c r="E70" s="8"/>
      <c r="F70" s="8"/>
      <c r="G70" s="8"/>
      <c r="H70" s="9"/>
      <c r="I70" s="8"/>
      <c r="J70" s="8"/>
      <c r="K70" s="10"/>
      <c r="L70" s="11"/>
      <c r="M70" t="str">
        <f>IF(ISBLANK($C70)," ",(INDEX($O$7:$P$18,MATCH($C70,CDCG,0),1)))</f>
        <v>CDCG</v>
      </c>
    </row>
    <row r="71" spans="2:13" x14ac:dyDescent="0.25">
      <c r="B71" s="7">
        <v>45260</v>
      </c>
      <c r="C71" s="7" t="s">
        <v>45</v>
      </c>
      <c r="D71" s="8">
        <v>1</v>
      </c>
      <c r="E71" s="8"/>
      <c r="F71" s="8"/>
      <c r="G71" s="8">
        <v>1</v>
      </c>
      <c r="H71" s="9">
        <v>43013</v>
      </c>
      <c r="I71" s="8"/>
      <c r="J71" s="8">
        <v>1</v>
      </c>
      <c r="K71" s="10"/>
      <c r="L71" s="11">
        <v>12</v>
      </c>
      <c r="M71" t="e">
        <f>IF(ISBLANK($C71)," ",(INDEX($O$7:$P$18,MATCH($C71,CDCG,0),1)))</f>
        <v>#N/A</v>
      </c>
    </row>
    <row r="72" spans="2:13" x14ac:dyDescent="0.25">
      <c r="B72" s="7"/>
      <c r="C72" s="7"/>
      <c r="D72" s="8"/>
      <c r="E72" s="8"/>
      <c r="F72" s="8"/>
      <c r="G72" s="8"/>
      <c r="H72" s="9"/>
      <c r="I72" s="8"/>
      <c r="J72" s="8"/>
      <c r="K72" s="10"/>
      <c r="L72" s="11"/>
      <c r="M72" t="str">
        <f>IF(ISBLANK($C72)," ",(INDEX($O$7:$P$18,MATCH($C72,CDCG,0),1)))</f>
        <v xml:space="preserve"> </v>
      </c>
    </row>
    <row r="73" spans="2:13" x14ac:dyDescent="0.25">
      <c r="B73" s="35">
        <v>45500</v>
      </c>
      <c r="C73" s="35" t="s">
        <v>12</v>
      </c>
      <c r="D73" s="8"/>
      <c r="E73" s="8"/>
      <c r="F73" s="8"/>
      <c r="G73" s="8"/>
      <c r="H73" s="9"/>
      <c r="I73" s="8"/>
      <c r="J73" s="8"/>
      <c r="K73" s="10"/>
      <c r="L73" s="11"/>
      <c r="M73" t="str">
        <f>IF(ISBLANK($C73)," ",(INDEX($O$7:$P$18,MATCH($C73,CDCG,0),1)))</f>
        <v>CDCG</v>
      </c>
    </row>
    <row r="74" spans="2:13" x14ac:dyDescent="0.25">
      <c r="B74" s="26">
        <v>45230</v>
      </c>
      <c r="C74" s="26" t="s">
        <v>46</v>
      </c>
      <c r="D74" s="8"/>
      <c r="E74" s="8"/>
      <c r="F74" s="8"/>
      <c r="G74" s="8"/>
      <c r="H74" s="9"/>
      <c r="I74" s="8"/>
      <c r="J74" s="8"/>
      <c r="K74" s="10"/>
      <c r="L74" s="11"/>
      <c r="M74" t="e">
        <f>IF(ISBLANK($C74)," ",(INDEX($O$7:$P$18,MATCH($C74,CDCG,0),1)))</f>
        <v>#N/A</v>
      </c>
    </row>
    <row r="75" spans="2:13" x14ac:dyDescent="0.25">
      <c r="B75" s="26">
        <v>45290</v>
      </c>
      <c r="C75" s="26" t="s">
        <v>47</v>
      </c>
      <c r="D75" s="8"/>
      <c r="E75" s="8"/>
      <c r="F75" s="8"/>
      <c r="G75" s="8"/>
      <c r="H75" s="9"/>
      <c r="I75" s="8"/>
      <c r="J75" s="8"/>
      <c r="K75" s="10"/>
      <c r="L75" s="11"/>
      <c r="M75" t="e">
        <f>IF(ISBLANK($C75)," ",(INDEX($O$7:$P$18,MATCH($C75,CDCG,0),1)))</f>
        <v>#N/A</v>
      </c>
    </row>
    <row r="76" spans="2:13" x14ac:dyDescent="0.25">
      <c r="B76" s="7">
        <v>45290</v>
      </c>
      <c r="C76" s="7" t="s">
        <v>23</v>
      </c>
      <c r="D76" s="8">
        <v>1</v>
      </c>
      <c r="E76" s="8"/>
      <c r="F76" s="8">
        <v>1</v>
      </c>
      <c r="G76" s="8"/>
      <c r="H76" s="9">
        <v>42985</v>
      </c>
      <c r="I76" s="8"/>
      <c r="J76" s="8">
        <v>1</v>
      </c>
      <c r="K76" s="10"/>
      <c r="L76" s="11">
        <v>12</v>
      </c>
      <c r="M76" t="str">
        <f>IF(ISBLANK($C76)," ",(INDEX($O$7:$P$18,MATCH($C76,CDCG,0),1)))</f>
        <v>CDCG</v>
      </c>
    </row>
    <row r="77" spans="2:13" x14ac:dyDescent="0.25">
      <c r="B77" s="14">
        <v>45290</v>
      </c>
      <c r="C77" s="14" t="s">
        <v>47</v>
      </c>
      <c r="D77" s="8">
        <v>1</v>
      </c>
      <c r="E77" s="8"/>
      <c r="F77" s="8"/>
      <c r="G77" s="8">
        <v>1</v>
      </c>
      <c r="H77" s="9">
        <v>43006</v>
      </c>
      <c r="I77" s="8"/>
      <c r="J77" s="8">
        <v>1</v>
      </c>
      <c r="K77" s="10">
        <v>12</v>
      </c>
      <c r="L77" s="11"/>
      <c r="M77" t="e">
        <f>IF(ISBLANK($C77)," ",(INDEX($O$7:$P$18,MATCH($C77,CDCG,0),1)))</f>
        <v>#N/A</v>
      </c>
    </row>
    <row r="78" spans="2:13" x14ac:dyDescent="0.25">
      <c r="B78" s="26">
        <v>45500</v>
      </c>
      <c r="C78" s="26" t="s">
        <v>12</v>
      </c>
      <c r="D78" s="8"/>
      <c r="E78" s="8"/>
      <c r="F78" s="8"/>
      <c r="G78" s="8"/>
      <c r="H78" s="9"/>
      <c r="I78" s="8"/>
      <c r="J78" s="8"/>
      <c r="K78" s="10"/>
      <c r="L78" s="11"/>
      <c r="M78" t="str">
        <f>IF(ISBLANK($C78)," ",(INDEX($O$7:$P$18,MATCH($C78,CDCG,0),1)))</f>
        <v>CDCG</v>
      </c>
    </row>
    <row r="79" spans="2:13" x14ac:dyDescent="0.25">
      <c r="B79" s="7">
        <v>45360</v>
      </c>
      <c r="C79" s="7" t="s">
        <v>48</v>
      </c>
      <c r="D79" s="30">
        <v>1</v>
      </c>
      <c r="E79" s="30"/>
      <c r="F79" s="30"/>
      <c r="G79" s="30">
        <v>1</v>
      </c>
      <c r="H79" s="31">
        <v>42999</v>
      </c>
      <c r="I79" s="30">
        <v>1</v>
      </c>
      <c r="J79" s="30"/>
      <c r="K79" s="32">
        <v>12</v>
      </c>
      <c r="L79" s="33"/>
      <c r="M79" t="e">
        <f>IF(ISBLANK($C79)," ",(INDEX($O$7:$P$18,MATCH($C79,CDCG,0),1)))</f>
        <v>#N/A</v>
      </c>
    </row>
    <row r="80" spans="2:13" x14ac:dyDescent="0.25">
      <c r="B80" s="7">
        <v>45500</v>
      </c>
      <c r="C80" s="7" t="s">
        <v>12</v>
      </c>
      <c r="D80" s="8">
        <v>1</v>
      </c>
      <c r="E80" s="8">
        <v>1</v>
      </c>
      <c r="F80" s="8"/>
      <c r="G80" s="8"/>
      <c r="H80" s="9">
        <v>43013</v>
      </c>
      <c r="I80" s="8"/>
      <c r="J80" s="8">
        <v>1</v>
      </c>
      <c r="K80" s="10"/>
      <c r="L80" s="11">
        <v>12</v>
      </c>
      <c r="M80" t="str">
        <f>IF(ISBLANK($C80)," ",(INDEX($O$7:$P$18,MATCH($C80,CDCG,0),1)))</f>
        <v>CDCG</v>
      </c>
    </row>
    <row r="81" spans="2:13" x14ac:dyDescent="0.25">
      <c r="B81" s="7">
        <v>45500</v>
      </c>
      <c r="C81" s="7" t="s">
        <v>9</v>
      </c>
      <c r="D81" s="8">
        <v>1</v>
      </c>
      <c r="E81" s="8"/>
      <c r="F81" s="8">
        <v>1</v>
      </c>
      <c r="G81" s="8"/>
      <c r="H81" s="9">
        <v>43006</v>
      </c>
      <c r="I81" s="8"/>
      <c r="J81" s="8">
        <v>1</v>
      </c>
      <c r="K81" s="10"/>
      <c r="L81" s="11">
        <v>12</v>
      </c>
      <c r="M81" t="str">
        <f>IF(ISBLANK($C81)," ",(INDEX($O$7:$P$18,MATCH($C81,CDCG,0),1)))</f>
        <v>CDCG</v>
      </c>
    </row>
    <row r="82" spans="2:13" x14ac:dyDescent="0.25">
      <c r="B82" s="7"/>
      <c r="C82" s="7"/>
      <c r="D82" s="8"/>
      <c r="E82" s="8"/>
      <c r="F82" s="8"/>
      <c r="G82" s="8"/>
      <c r="H82" s="9"/>
      <c r="I82" s="8"/>
      <c r="J82" s="8"/>
      <c r="K82" s="10"/>
      <c r="L82" s="11"/>
      <c r="M82" t="str">
        <f>IF(ISBLANK($C82)," ",(INDEX($O$7:$P$18,MATCH($C82,CDCG,0),1)))</f>
        <v xml:space="preserve"> </v>
      </c>
    </row>
    <row r="83" spans="2:13" x14ac:dyDescent="0.25">
      <c r="B83" s="26">
        <v>45500</v>
      </c>
      <c r="C83" s="26" t="s">
        <v>20</v>
      </c>
      <c r="D83" s="8"/>
      <c r="E83" s="8"/>
      <c r="F83" s="8"/>
      <c r="G83" s="8"/>
      <c r="H83" s="9"/>
      <c r="I83" s="8"/>
      <c r="J83" s="8"/>
      <c r="K83" s="10"/>
      <c r="L83" s="11"/>
      <c r="M83" t="e">
        <f>IF(ISBLANK($C83)," ",(INDEX($O$7:$P$18,MATCH($C83,CDCG,0),1)))</f>
        <v>#N/A</v>
      </c>
    </row>
    <row r="84" spans="2:13" x14ac:dyDescent="0.25">
      <c r="B84" s="26">
        <v>45730</v>
      </c>
      <c r="C84" s="26" t="s">
        <v>49</v>
      </c>
      <c r="D84" s="8"/>
      <c r="E84" s="8"/>
      <c r="F84" s="8"/>
      <c r="G84" s="8"/>
      <c r="H84" s="9"/>
      <c r="I84" s="8"/>
      <c r="J84" s="8"/>
      <c r="K84" s="10"/>
      <c r="L84" s="11"/>
      <c r="M84" t="e">
        <f>IF(ISBLANK($C84)," ",(INDEX($O$7:$P$18,MATCH($C84,CDCG,0),1)))</f>
        <v>#N/A</v>
      </c>
    </row>
    <row r="85" spans="2:13" x14ac:dyDescent="0.25">
      <c r="B85" s="26">
        <v>45730</v>
      </c>
      <c r="C85" s="26" t="s">
        <v>49</v>
      </c>
      <c r="D85" s="8"/>
      <c r="E85" s="8"/>
      <c r="F85" s="8"/>
      <c r="G85" s="8"/>
      <c r="H85" s="9"/>
      <c r="I85" s="8"/>
      <c r="J85" s="8"/>
      <c r="K85" s="10"/>
      <c r="L85" s="11"/>
      <c r="M85" t="e">
        <f>IF(ISBLANK($C85)," ",(INDEX($O$7:$P$18,MATCH($C85,CDCG,0),1)))</f>
        <v>#N/A</v>
      </c>
    </row>
    <row r="86" spans="2:13" x14ac:dyDescent="0.25">
      <c r="B86" s="7">
        <v>45500</v>
      </c>
      <c r="C86" s="7" t="s">
        <v>12</v>
      </c>
      <c r="D86" s="8">
        <v>1</v>
      </c>
      <c r="E86" s="8">
        <v>1</v>
      </c>
      <c r="F86" s="8"/>
      <c r="G86" s="8"/>
      <c r="H86" s="9">
        <v>43006</v>
      </c>
      <c r="I86" s="8"/>
      <c r="J86" s="8">
        <v>1</v>
      </c>
      <c r="K86" s="10"/>
      <c r="L86" s="11">
        <v>12</v>
      </c>
      <c r="M86" t="str">
        <f>IF(ISBLANK($C86)," ",(INDEX($O$7:$P$18,MATCH($C86,CDCG,0),1)))</f>
        <v>CDCG</v>
      </c>
    </row>
    <row r="87" spans="2:13" x14ac:dyDescent="0.25">
      <c r="B87" s="7">
        <v>45250</v>
      </c>
      <c r="C87" s="7" t="s">
        <v>33</v>
      </c>
      <c r="D87" s="8">
        <v>1</v>
      </c>
      <c r="E87" s="8"/>
      <c r="F87" s="8"/>
      <c r="G87" s="8">
        <v>1</v>
      </c>
      <c r="H87" s="9">
        <v>43013</v>
      </c>
      <c r="I87" s="8"/>
      <c r="J87" s="8">
        <v>1</v>
      </c>
      <c r="K87" s="10"/>
      <c r="L87" s="11">
        <v>12</v>
      </c>
      <c r="M87" t="e">
        <f>IF(ISBLANK($C87)," ",(INDEX($O$7:$P$18,MATCH($C87,CDCG,0),1)))</f>
        <v>#N/A</v>
      </c>
    </row>
    <row r="88" spans="2:13" x14ac:dyDescent="0.25">
      <c r="B88" s="7">
        <v>45500</v>
      </c>
      <c r="C88" s="7" t="s">
        <v>12</v>
      </c>
      <c r="D88" s="8">
        <v>1</v>
      </c>
      <c r="E88" s="8">
        <v>1</v>
      </c>
      <c r="F88" s="8"/>
      <c r="G88" s="8"/>
      <c r="H88" s="9">
        <v>43006</v>
      </c>
      <c r="I88" s="8"/>
      <c r="J88" s="8">
        <v>1</v>
      </c>
      <c r="K88" s="10">
        <v>12</v>
      </c>
      <c r="L88" s="11"/>
      <c r="M88" t="str">
        <f>IF(ISBLANK($C88)," ",(INDEX($O$7:$P$18,MATCH($C88,CDCG,0),1)))</f>
        <v>CDCG</v>
      </c>
    </row>
    <row r="89" spans="2:13" x14ac:dyDescent="0.25">
      <c r="B89" s="26">
        <v>45500</v>
      </c>
      <c r="C89" s="26" t="s">
        <v>10</v>
      </c>
      <c r="D89" s="8"/>
      <c r="E89" s="8"/>
      <c r="F89" s="8"/>
      <c r="G89" s="8"/>
      <c r="H89" s="9"/>
      <c r="I89" s="8"/>
      <c r="J89" s="8"/>
      <c r="K89" s="10"/>
      <c r="L89" s="11"/>
      <c r="M89" t="e">
        <f>IF(ISBLANK($C89)," ",(INDEX($O$7:$P$18,MATCH($C89,CDCG,0),1)))</f>
        <v>#N/A</v>
      </c>
    </row>
    <row r="90" spans="2:13" x14ac:dyDescent="0.25">
      <c r="B90" s="26"/>
      <c r="C90" s="26"/>
      <c r="D90" s="8"/>
      <c r="E90" s="8"/>
      <c r="F90" s="8"/>
      <c r="G90" s="8"/>
      <c r="H90" s="9"/>
      <c r="I90" s="8"/>
      <c r="J90" s="8"/>
      <c r="K90" s="10"/>
      <c r="L90" s="11"/>
      <c r="M90" t="str">
        <f>IF(ISBLANK($C90)," ",(INDEX($O$7:$P$18,MATCH($C90,CDCG,0),1)))</f>
        <v xml:space="preserve"> </v>
      </c>
    </row>
    <row r="91" spans="2:13" x14ac:dyDescent="0.25">
      <c r="B91" s="26">
        <v>45500</v>
      </c>
      <c r="C91" s="26" t="s">
        <v>17</v>
      </c>
      <c r="D91" s="8"/>
      <c r="E91" s="8"/>
      <c r="F91" s="8"/>
      <c r="G91" s="8"/>
      <c r="H91" s="9"/>
      <c r="I91" s="8"/>
      <c r="J91" s="8"/>
      <c r="K91" s="10"/>
      <c r="L91" s="11"/>
      <c r="M91" t="str">
        <f>IF(ISBLANK($C91)," ",(INDEX($O$7:$P$18,MATCH($C91,CDCG,0),1)))</f>
        <v>CDCG</v>
      </c>
    </row>
    <row r="92" spans="2:13" x14ac:dyDescent="0.25">
      <c r="B92" s="7">
        <v>45500</v>
      </c>
      <c r="C92" s="7" t="s">
        <v>12</v>
      </c>
      <c r="D92" s="8">
        <v>1</v>
      </c>
      <c r="E92" s="8">
        <v>1</v>
      </c>
      <c r="F92" s="8"/>
      <c r="G92" s="8"/>
      <c r="H92" s="9">
        <v>43020</v>
      </c>
      <c r="I92" s="8"/>
      <c r="J92" s="8">
        <v>1</v>
      </c>
      <c r="K92" s="10"/>
      <c r="L92" s="11">
        <v>12</v>
      </c>
      <c r="M92" t="str">
        <f>IF(ISBLANK($C92)," ",(INDEX($O$7:$P$18,MATCH($C92,CDCG,0),1)))</f>
        <v>CDCG</v>
      </c>
    </row>
    <row r="93" spans="2:13" x14ac:dyDescent="0.25">
      <c r="B93" s="26">
        <v>45290</v>
      </c>
      <c r="C93" s="26" t="s">
        <v>47</v>
      </c>
      <c r="D93" s="8"/>
      <c r="E93" s="8"/>
      <c r="F93" s="8"/>
      <c r="G93" s="8"/>
      <c r="H93" s="9"/>
      <c r="I93" s="8"/>
      <c r="J93" s="8"/>
      <c r="K93" s="10"/>
      <c r="L93" s="11"/>
      <c r="M93" t="e">
        <f>IF(ISBLANK($C93)," ",(INDEX($O$7:$P$18,MATCH($C93,CDCG,0),1)))</f>
        <v>#N/A</v>
      </c>
    </row>
    <row r="94" spans="2:13" x14ac:dyDescent="0.25">
      <c r="B94" s="26">
        <v>45500</v>
      </c>
      <c r="C94" s="26" t="s">
        <v>12</v>
      </c>
      <c r="D94" s="8"/>
      <c r="E94" s="8"/>
      <c r="F94" s="8"/>
      <c r="G94" s="8"/>
      <c r="H94" s="9"/>
      <c r="I94" s="8"/>
      <c r="J94" s="8"/>
      <c r="K94" s="10"/>
      <c r="L94" s="11"/>
      <c r="M94" t="str">
        <f>IF(ISBLANK($C94)," ",(INDEX($O$7:$P$18,MATCH($C94,CDCG,0),1)))</f>
        <v>CDCG</v>
      </c>
    </row>
    <row r="95" spans="2:13" x14ac:dyDescent="0.25">
      <c r="B95" s="26">
        <v>45500</v>
      </c>
      <c r="C95" s="26" t="s">
        <v>24</v>
      </c>
      <c r="D95" s="8"/>
      <c r="E95" s="8"/>
      <c r="F95" s="8"/>
      <c r="G95" s="8"/>
      <c r="H95" s="9"/>
      <c r="I95" s="8"/>
      <c r="J95" s="8"/>
      <c r="K95" s="10"/>
      <c r="L95" s="11"/>
      <c r="M95" t="e">
        <f>IF(ISBLANK($C95)," ",(INDEX($O$7:$P$18,MATCH($C95,CDCG,0),1)))</f>
        <v>#N/A</v>
      </c>
    </row>
    <row r="96" spans="2:13" x14ac:dyDescent="0.25">
      <c r="B96" s="26">
        <v>45500</v>
      </c>
      <c r="C96" s="26" t="s">
        <v>24</v>
      </c>
      <c r="D96" s="8"/>
      <c r="E96" s="8"/>
      <c r="F96" s="8"/>
      <c r="G96" s="8"/>
      <c r="H96" s="9"/>
      <c r="I96" s="8"/>
      <c r="J96" s="8"/>
      <c r="K96" s="10"/>
      <c r="L96" s="11"/>
      <c r="M96" t="e">
        <f>IF(ISBLANK($C96)," ",(INDEX($O$7:$P$18,MATCH($C96,CDCG,0),1)))</f>
        <v>#N/A</v>
      </c>
    </row>
    <row r="97" spans="2:13" x14ac:dyDescent="0.25">
      <c r="B97" s="7">
        <v>45500</v>
      </c>
      <c r="C97" s="7" t="s">
        <v>12</v>
      </c>
      <c r="D97" s="8">
        <v>1</v>
      </c>
      <c r="E97" s="8">
        <v>1</v>
      </c>
      <c r="F97" s="8"/>
      <c r="G97" s="8"/>
      <c r="H97" s="9">
        <v>43006</v>
      </c>
      <c r="I97" s="8"/>
      <c r="J97" s="8">
        <v>1</v>
      </c>
      <c r="K97" s="10"/>
      <c r="L97" s="11">
        <v>12</v>
      </c>
      <c r="M97" t="str">
        <f>IF(ISBLANK($C97)," ",(INDEX($O$7:$P$18,MATCH($C97,CDCG,0),1)))</f>
        <v>CDCG</v>
      </c>
    </row>
    <row r="98" spans="2:13" x14ac:dyDescent="0.25">
      <c r="B98" s="7">
        <v>45250</v>
      </c>
      <c r="C98" s="7" t="s">
        <v>33</v>
      </c>
      <c r="D98" s="8">
        <v>1</v>
      </c>
      <c r="E98" s="8"/>
      <c r="F98" s="8"/>
      <c r="G98" s="8">
        <v>1</v>
      </c>
      <c r="H98" s="9">
        <v>43006</v>
      </c>
      <c r="I98" s="8"/>
      <c r="J98" s="8">
        <v>1</v>
      </c>
      <c r="K98" s="10"/>
      <c r="L98" s="11">
        <v>12</v>
      </c>
      <c r="M98" t="e">
        <f>IF(ISBLANK($C98)," ",(INDEX($O$7:$P$18,MATCH($C98,CDCG,0),1)))</f>
        <v>#N/A</v>
      </c>
    </row>
    <row r="99" spans="2:13" x14ac:dyDescent="0.25">
      <c r="B99" s="7">
        <v>45500</v>
      </c>
      <c r="C99" s="7" t="s">
        <v>12</v>
      </c>
      <c r="D99" s="8">
        <v>1</v>
      </c>
      <c r="E99" s="8">
        <v>1</v>
      </c>
      <c r="F99" s="8"/>
      <c r="G99" s="8"/>
      <c r="H99" s="9">
        <v>43020</v>
      </c>
      <c r="I99" s="8"/>
      <c r="J99" s="8">
        <v>1</v>
      </c>
      <c r="K99" s="10"/>
      <c r="L99" s="11">
        <v>12</v>
      </c>
      <c r="M99" t="str">
        <f>IF(ISBLANK($C99)," ",(INDEX($O$7:$P$18,MATCH($C99,CDCG,0),1)))</f>
        <v>CDCG</v>
      </c>
    </row>
    <row r="100" spans="2:13" x14ac:dyDescent="0.25">
      <c r="B100" s="26">
        <v>45230</v>
      </c>
      <c r="C100" s="26" t="s">
        <v>46</v>
      </c>
      <c r="D100" s="8"/>
      <c r="E100" s="8"/>
      <c r="F100" s="8"/>
      <c r="G100" s="8"/>
      <c r="H100" s="9"/>
      <c r="I100" s="8"/>
      <c r="J100" s="8"/>
      <c r="K100" s="10"/>
      <c r="L100" s="11"/>
      <c r="M100" t="e">
        <f>IF(ISBLANK($C100)," ",(INDEX($O$7:$P$18,MATCH($C100,CDCG,0),1)))</f>
        <v>#N/A</v>
      </c>
    </row>
    <row r="101" spans="2:13" x14ac:dyDescent="0.25">
      <c r="B101" s="26">
        <v>45500</v>
      </c>
      <c r="C101" s="26" t="s">
        <v>12</v>
      </c>
      <c r="D101" s="8"/>
      <c r="E101" s="8"/>
      <c r="F101" s="8"/>
      <c r="G101" s="8"/>
      <c r="H101" s="9"/>
      <c r="I101" s="8"/>
      <c r="J101" s="8"/>
      <c r="K101" s="10"/>
      <c r="L101" s="11"/>
      <c r="M101" t="str">
        <f>IF(ISBLANK($C101)," ",(INDEX($O$7:$P$18,MATCH($C101,CDCG,0),1)))</f>
        <v>CDCG</v>
      </c>
    </row>
    <row r="102" spans="2:13" x14ac:dyDescent="0.25">
      <c r="B102" s="7">
        <v>45360</v>
      </c>
      <c r="C102" s="7" t="s">
        <v>48</v>
      </c>
      <c r="D102" s="8">
        <v>1</v>
      </c>
      <c r="E102" s="8"/>
      <c r="F102" s="8"/>
      <c r="G102" s="8">
        <v>1</v>
      </c>
      <c r="H102" s="9">
        <v>43006</v>
      </c>
      <c r="I102" s="8"/>
      <c r="J102" s="8">
        <v>1</v>
      </c>
      <c r="K102" s="10"/>
      <c r="L102" s="11">
        <v>12</v>
      </c>
      <c r="M102" t="e">
        <f>IF(ISBLANK($C102)," ",(INDEX($O$7:$P$18,MATCH($C102,CDCG,0),1)))</f>
        <v>#N/A</v>
      </c>
    </row>
    <row r="103" spans="2:13" x14ac:dyDescent="0.25">
      <c r="B103" s="7">
        <v>45250</v>
      </c>
      <c r="C103" s="7" t="s">
        <v>50</v>
      </c>
      <c r="D103" s="30">
        <v>1</v>
      </c>
      <c r="E103" s="30"/>
      <c r="F103" s="30"/>
      <c r="G103" s="30">
        <v>1</v>
      </c>
      <c r="H103" s="31">
        <v>43020</v>
      </c>
      <c r="I103" s="30">
        <v>1</v>
      </c>
      <c r="J103" s="30"/>
      <c r="K103" s="32"/>
      <c r="L103" s="33">
        <v>12</v>
      </c>
      <c r="M103" t="e">
        <f>IF(ISBLANK($C103)," ",(INDEX($O$7:$P$18,MATCH($C103,CDCG,0),1)))</f>
        <v>#N/A</v>
      </c>
    </row>
    <row r="104" spans="2:13" x14ac:dyDescent="0.25">
      <c r="B104" s="7">
        <v>45500</v>
      </c>
      <c r="C104" s="7" t="s">
        <v>12</v>
      </c>
      <c r="D104" s="8">
        <v>1</v>
      </c>
      <c r="E104" s="8">
        <v>1</v>
      </c>
      <c r="F104" s="8"/>
      <c r="G104" s="8"/>
      <c r="H104" s="9">
        <v>43013</v>
      </c>
      <c r="I104" s="8"/>
      <c r="J104" s="8">
        <v>1</v>
      </c>
      <c r="K104" s="10"/>
      <c r="L104" s="11">
        <v>12</v>
      </c>
      <c r="M104" t="str">
        <f>IF(ISBLANK($C104)," ",(INDEX($O$7:$P$18,MATCH($C104,CDCG,0),1)))</f>
        <v>CDCG</v>
      </c>
    </row>
    <row r="105" spans="2:13" x14ac:dyDescent="0.25">
      <c r="B105" s="26"/>
      <c r="C105" s="26"/>
      <c r="D105" s="8"/>
      <c r="E105" s="8"/>
      <c r="F105" s="8"/>
      <c r="G105" s="8"/>
      <c r="H105" s="9"/>
      <c r="I105" s="24"/>
      <c r="J105" s="24"/>
      <c r="K105" s="37"/>
      <c r="L105" s="46"/>
      <c r="M105" t="str">
        <f>IF(ISBLANK($C105)," ",(INDEX($O$7:$P$18,MATCH($C105,CDCG,0),1)))</f>
        <v xml:space="preserve"> </v>
      </c>
    </row>
    <row r="106" spans="2:13" x14ac:dyDescent="0.25">
      <c r="B106" s="7">
        <v>45250</v>
      </c>
      <c r="C106" s="7" t="s">
        <v>33</v>
      </c>
      <c r="D106" s="8">
        <v>1</v>
      </c>
      <c r="E106" s="8"/>
      <c r="F106" s="8"/>
      <c r="G106" s="8">
        <v>1</v>
      </c>
      <c r="H106" s="9">
        <v>42999</v>
      </c>
      <c r="I106" s="15"/>
      <c r="J106" s="15">
        <v>1</v>
      </c>
      <c r="K106" s="19">
        <v>12</v>
      </c>
      <c r="L106" s="20"/>
      <c r="M106" t="e">
        <f>IF(ISBLANK($C106)," ",(INDEX($O$7:$P$18,MATCH($C106,CDCG,0),1)))</f>
        <v>#N/A</v>
      </c>
    </row>
    <row r="107" spans="2:13" x14ac:dyDescent="0.25">
      <c r="B107" s="14"/>
      <c r="C107" s="14"/>
      <c r="D107" s="8"/>
      <c r="E107" s="8"/>
      <c r="F107" s="8"/>
      <c r="G107" s="8"/>
      <c r="H107" s="9"/>
      <c r="I107" s="15"/>
      <c r="J107" s="15"/>
      <c r="K107" s="19"/>
      <c r="L107" s="20"/>
      <c r="M107" t="str">
        <f>IF(ISBLANK($C107)," ",(INDEX($O$7:$P$18,MATCH($C107,CDCG,0),1)))</f>
        <v xml:space="preserve"> </v>
      </c>
    </row>
    <row r="108" spans="2:13" x14ac:dyDescent="0.25">
      <c r="B108" s="26">
        <v>45250</v>
      </c>
      <c r="C108" s="26" t="s">
        <v>33</v>
      </c>
      <c r="D108" s="8"/>
      <c r="E108" s="8"/>
      <c r="F108" s="8"/>
      <c r="G108" s="8"/>
      <c r="H108" s="9"/>
      <c r="I108" s="47"/>
      <c r="J108" s="47"/>
      <c r="K108" s="10"/>
      <c r="L108" s="11"/>
      <c r="M108" t="e">
        <f>IF(ISBLANK($C108)," ",(INDEX($O$7:$P$18,MATCH($C108,CDCG,0),1)))</f>
        <v>#N/A</v>
      </c>
    </row>
    <row r="109" spans="2:13" x14ac:dyDescent="0.25">
      <c r="B109" s="26"/>
      <c r="C109" s="26"/>
      <c r="D109" s="8"/>
      <c r="E109" s="8"/>
      <c r="F109" s="8"/>
      <c r="G109" s="8"/>
      <c r="H109" s="9"/>
      <c r="I109" s="47"/>
      <c r="J109" s="47"/>
      <c r="K109" s="10"/>
      <c r="L109" s="11"/>
      <c r="M109" t="str">
        <f>IF(ISBLANK($C109)," ",(INDEX($O$7:$P$18,MATCH($C109,CDCG,0),1)))</f>
        <v xml:space="preserve"> </v>
      </c>
    </row>
    <row r="110" spans="2:13" x14ac:dyDescent="0.25">
      <c r="B110" s="7">
        <v>45500</v>
      </c>
      <c r="C110" s="7" t="s">
        <v>12</v>
      </c>
      <c r="D110" s="30">
        <v>1</v>
      </c>
      <c r="E110" s="30">
        <v>1</v>
      </c>
      <c r="F110" s="30"/>
      <c r="G110" s="30"/>
      <c r="H110" s="31">
        <v>43006</v>
      </c>
      <c r="I110" s="30">
        <v>1</v>
      </c>
      <c r="J110" s="30"/>
      <c r="K110" s="32"/>
      <c r="L110" s="33">
        <v>12</v>
      </c>
      <c r="M110" t="str">
        <f>IF(ISBLANK($C110)," ",(INDEX($O$7:$P$18,MATCH($C110,CDCG,0),1)))</f>
        <v>CDCG</v>
      </c>
    </row>
    <row r="111" spans="2:13" x14ac:dyDescent="0.25">
      <c r="B111" s="26">
        <v>45500</v>
      </c>
      <c r="C111" s="26" t="s">
        <v>20</v>
      </c>
      <c r="D111" s="8"/>
      <c r="E111" s="8"/>
      <c r="F111" s="8"/>
      <c r="G111" s="8"/>
      <c r="H111" s="9"/>
      <c r="I111" s="8"/>
      <c r="J111" s="8"/>
      <c r="K111" s="10"/>
      <c r="L111" s="11"/>
      <c r="M111" t="e">
        <f>IF(ISBLANK($C111)," ",(INDEX($O$7:$P$18,MATCH($C111,CDCG,0),1)))</f>
        <v>#N/A</v>
      </c>
    </row>
    <row r="112" spans="2:13" x14ac:dyDescent="0.25">
      <c r="B112" s="7">
        <v>45500</v>
      </c>
      <c r="C112" s="7" t="s">
        <v>12</v>
      </c>
      <c r="D112" s="30">
        <v>1</v>
      </c>
      <c r="E112" s="30">
        <v>1</v>
      </c>
      <c r="F112" s="30"/>
      <c r="G112" s="30"/>
      <c r="H112" s="31">
        <v>43013</v>
      </c>
      <c r="I112" s="30">
        <v>1</v>
      </c>
      <c r="J112" s="30"/>
      <c r="K112" s="32">
        <v>12</v>
      </c>
      <c r="L112" s="33"/>
      <c r="M112" t="str">
        <f>IF(ISBLANK($C112)," ",(INDEX($O$7:$P$18,MATCH($C112,CDCG,0),1)))</f>
        <v>CDCG</v>
      </c>
    </row>
    <row r="113" spans="2:13" x14ac:dyDescent="0.25">
      <c r="B113" s="7">
        <v>45500</v>
      </c>
      <c r="C113" s="7" t="s">
        <v>12</v>
      </c>
      <c r="D113" s="8"/>
      <c r="E113" s="8"/>
      <c r="F113" s="8"/>
      <c r="G113" s="8"/>
      <c r="H113" s="9"/>
      <c r="I113" s="8"/>
      <c r="J113" s="8"/>
      <c r="K113" s="10"/>
      <c r="L113" s="11"/>
      <c r="M113" t="str">
        <f>IF(ISBLANK($C113)," ",(INDEX($O$7:$P$18,MATCH($C113,CDCG,0),1)))</f>
        <v>CDCG</v>
      </c>
    </row>
    <row r="114" spans="2:13" x14ac:dyDescent="0.25">
      <c r="B114" s="26">
        <v>18300</v>
      </c>
      <c r="C114" s="26" t="s">
        <v>51</v>
      </c>
      <c r="D114" s="8"/>
      <c r="E114" s="8"/>
      <c r="F114" s="8"/>
      <c r="G114" s="8"/>
      <c r="H114" s="9"/>
      <c r="I114" s="8"/>
      <c r="J114" s="8"/>
      <c r="K114" s="10"/>
      <c r="L114" s="11"/>
      <c r="M114" t="e">
        <f>IF(ISBLANK($C114)," ",(INDEX($O$7:$P$18,MATCH($C114,CDCG,0),1)))</f>
        <v>#N/A</v>
      </c>
    </row>
    <row r="115" spans="2:13" x14ac:dyDescent="0.25">
      <c r="B115" s="7">
        <v>45500</v>
      </c>
      <c r="C115" s="7" t="s">
        <v>12</v>
      </c>
      <c r="D115" s="8">
        <v>1</v>
      </c>
      <c r="E115" s="8">
        <v>1</v>
      </c>
      <c r="F115" s="8"/>
      <c r="G115" s="8"/>
      <c r="H115" s="9">
        <v>43006</v>
      </c>
      <c r="I115" s="8"/>
      <c r="J115" s="8">
        <v>1</v>
      </c>
      <c r="K115" s="10"/>
      <c r="L115" s="11">
        <v>12</v>
      </c>
      <c r="M115" t="str">
        <f>IF(ISBLANK($C115)," ",(INDEX($O$7:$P$18,MATCH($C115,CDCG,0),1)))</f>
        <v>CDCG</v>
      </c>
    </row>
    <row r="116" spans="2:13" x14ac:dyDescent="0.25">
      <c r="B116" s="7">
        <v>45500</v>
      </c>
      <c r="C116" s="7" t="s">
        <v>20</v>
      </c>
      <c r="D116" s="8">
        <v>1</v>
      </c>
      <c r="E116" s="8"/>
      <c r="F116" s="8">
        <v>1</v>
      </c>
      <c r="G116" s="8"/>
      <c r="H116" s="9">
        <v>43020</v>
      </c>
      <c r="I116" s="15"/>
      <c r="J116" s="15">
        <v>1</v>
      </c>
      <c r="K116" s="19"/>
      <c r="L116" s="20">
        <v>12</v>
      </c>
      <c r="M116" t="e">
        <f>IF(ISBLANK($C116)," ",(INDEX($O$7:$P$18,MATCH($C116,CDCG,0),1)))</f>
        <v>#N/A</v>
      </c>
    </row>
    <row r="117" spans="2:13" x14ac:dyDescent="0.25">
      <c r="B117" s="21"/>
      <c r="C117" s="22"/>
      <c r="D117" s="8"/>
      <c r="E117" s="8"/>
      <c r="F117" s="8"/>
      <c r="G117" s="8"/>
      <c r="H117" s="9"/>
      <c r="I117" s="15"/>
      <c r="J117" s="15"/>
      <c r="K117" s="19"/>
      <c r="L117" s="20"/>
      <c r="M117" t="str">
        <f>IF(ISBLANK($C117)," ",(INDEX($O$7:$P$18,MATCH($C117,CDCG,0),1)))</f>
        <v xml:space="preserve"> </v>
      </c>
    </row>
    <row r="118" spans="2:13" x14ac:dyDescent="0.25">
      <c r="B118" s="7">
        <v>45570</v>
      </c>
      <c r="C118" s="7" t="s">
        <v>38</v>
      </c>
      <c r="D118" s="8">
        <v>1</v>
      </c>
      <c r="E118" s="8"/>
      <c r="F118" s="8"/>
      <c r="G118" s="8">
        <v>1</v>
      </c>
      <c r="H118" s="9">
        <v>43006</v>
      </c>
      <c r="I118" s="8"/>
      <c r="J118" s="8">
        <v>1</v>
      </c>
      <c r="K118" s="10"/>
      <c r="L118" s="11">
        <v>12</v>
      </c>
      <c r="M118" t="e">
        <f>IF(ISBLANK($C118)," ",(INDEX($O$7:$P$18,MATCH($C118,CDCG,0),1)))</f>
        <v>#N/A</v>
      </c>
    </row>
    <row r="119" spans="2:13" x14ac:dyDescent="0.25">
      <c r="B119" s="26">
        <v>45500</v>
      </c>
      <c r="C119" s="26" t="s">
        <v>12</v>
      </c>
      <c r="D119" s="8"/>
      <c r="E119" s="8"/>
      <c r="F119" s="8"/>
      <c r="G119" s="8"/>
      <c r="H119" s="9"/>
      <c r="I119" s="8"/>
      <c r="J119" s="8"/>
      <c r="K119" s="10"/>
      <c r="L119" s="11"/>
      <c r="M119" t="str">
        <f>IF(ISBLANK($C119)," ",(INDEX($O$7:$P$18,MATCH($C119,CDCG,0),1)))</f>
        <v>CDCG</v>
      </c>
    </row>
    <row r="120" spans="2:13" x14ac:dyDescent="0.25">
      <c r="B120" s="7">
        <v>45500</v>
      </c>
      <c r="C120" s="7" t="s">
        <v>9</v>
      </c>
      <c r="D120" s="8">
        <v>1</v>
      </c>
      <c r="E120" s="8"/>
      <c r="F120" s="8">
        <v>1</v>
      </c>
      <c r="G120" s="8"/>
      <c r="H120" s="9">
        <v>43013</v>
      </c>
      <c r="I120" s="8"/>
      <c r="J120" s="8">
        <v>1</v>
      </c>
      <c r="K120" s="10"/>
      <c r="L120" s="11">
        <v>12</v>
      </c>
      <c r="M120" t="str">
        <f>IF(ISBLANK($C120)," ",(INDEX($O$7:$P$18,MATCH($C120,CDCG,0),1)))</f>
        <v>CDCG</v>
      </c>
    </row>
    <row r="121" spans="2:13" x14ac:dyDescent="0.25">
      <c r="B121" s="7">
        <v>45500</v>
      </c>
      <c r="C121" s="7" t="s">
        <v>25</v>
      </c>
      <c r="D121" s="8">
        <v>1</v>
      </c>
      <c r="E121" s="8"/>
      <c r="F121" s="8">
        <v>1</v>
      </c>
      <c r="G121" s="8"/>
      <c r="H121" s="9">
        <v>43027</v>
      </c>
      <c r="I121" s="8"/>
      <c r="J121" s="8">
        <v>1</v>
      </c>
      <c r="K121" s="10"/>
      <c r="L121" s="11">
        <v>12</v>
      </c>
      <c r="M121" t="str">
        <f>IF(ISBLANK($C121)," ",(INDEX($O$7:$P$18,MATCH($C121,CDCG,0),1)))</f>
        <v>CDCG</v>
      </c>
    </row>
    <row r="122" spans="2:13" x14ac:dyDescent="0.25">
      <c r="B122" s="7">
        <v>45500</v>
      </c>
      <c r="C122" s="7" t="s">
        <v>12</v>
      </c>
      <c r="D122" s="8">
        <v>1</v>
      </c>
      <c r="E122" s="8">
        <v>1</v>
      </c>
      <c r="F122" s="8"/>
      <c r="G122" s="8"/>
      <c r="H122" s="9">
        <v>43013</v>
      </c>
      <c r="I122" s="49"/>
      <c r="J122" s="50">
        <v>1</v>
      </c>
      <c r="K122" s="51"/>
      <c r="L122" s="52">
        <v>12</v>
      </c>
      <c r="M122" t="str">
        <f>IF(ISBLANK($C122)," ",(INDEX($O$7:$P$18,MATCH($C122,CDCG,0),1)))</f>
        <v>CDCG</v>
      </c>
    </row>
    <row r="123" spans="2:13" x14ac:dyDescent="0.25">
      <c r="B123" s="21"/>
      <c r="C123" s="22"/>
      <c r="D123" s="8"/>
      <c r="E123" s="8"/>
      <c r="F123" s="8"/>
      <c r="G123" s="8"/>
      <c r="H123" s="9"/>
      <c r="I123" s="49"/>
      <c r="J123" s="49"/>
      <c r="K123" s="51"/>
      <c r="L123" s="52"/>
      <c r="M123" t="str">
        <f>IF(ISBLANK($C123)," ",(INDEX($O$7:$P$18,MATCH($C123,CDCG,0),1)))</f>
        <v xml:space="preserve"> </v>
      </c>
    </row>
    <row r="124" spans="2:13" ht="15" customHeight="1" x14ac:dyDescent="0.25">
      <c r="B124" s="53">
        <v>45500</v>
      </c>
      <c r="C124" s="53" t="s">
        <v>12</v>
      </c>
      <c r="D124" s="8"/>
      <c r="E124" s="8"/>
      <c r="F124" s="8"/>
      <c r="G124" s="8"/>
      <c r="H124" s="9"/>
      <c r="I124" s="8"/>
      <c r="J124" s="8"/>
      <c r="K124" s="10"/>
      <c r="L124" s="11"/>
      <c r="M124" t="str">
        <f>IF(ISBLANK($C124)," ",(INDEX($O$7:$P$18,MATCH($C124,CDCG,0),1)))</f>
        <v>CDCG</v>
      </c>
    </row>
    <row r="125" spans="2:13" ht="15" customHeight="1" x14ac:dyDescent="0.25">
      <c r="B125" s="7">
        <v>45500</v>
      </c>
      <c r="C125" s="7" t="s">
        <v>12</v>
      </c>
      <c r="D125" s="8">
        <v>1</v>
      </c>
      <c r="E125" s="8">
        <v>1</v>
      </c>
      <c r="F125" s="8"/>
      <c r="G125" s="8"/>
      <c r="H125" s="9">
        <v>43006</v>
      </c>
      <c r="I125" s="8"/>
      <c r="J125" s="8">
        <v>1</v>
      </c>
      <c r="K125" s="10"/>
      <c r="L125" s="11">
        <v>12</v>
      </c>
      <c r="M125" t="str">
        <f>IF(ISBLANK($C125)," ",(INDEX($O$7:$P$18,MATCH($C125,CDCG,0),1)))</f>
        <v>CDCG</v>
      </c>
    </row>
    <row r="126" spans="2:13" ht="16.5" customHeight="1" x14ac:dyDescent="0.25">
      <c r="B126" s="14">
        <v>45250</v>
      </c>
      <c r="C126" s="14" t="s">
        <v>52</v>
      </c>
      <c r="D126" s="8">
        <v>1</v>
      </c>
      <c r="E126" s="8"/>
      <c r="F126" s="8"/>
      <c r="G126" s="8">
        <v>1</v>
      </c>
      <c r="H126" s="9">
        <v>43006</v>
      </c>
      <c r="I126" s="8"/>
      <c r="J126" s="8">
        <v>1</v>
      </c>
      <c r="K126" s="10">
        <v>12</v>
      </c>
      <c r="L126" s="11"/>
      <c r="M126" t="e">
        <f>IF(ISBLANK($C126)," ",(INDEX($O$7:$P$18,MATCH($C126,CDCG,0),1)))</f>
        <v>#N/A</v>
      </c>
    </row>
    <row r="127" spans="2:13" ht="15.75" customHeight="1" x14ac:dyDescent="0.25">
      <c r="B127" s="7">
        <v>45500</v>
      </c>
      <c r="C127" s="7" t="s">
        <v>25</v>
      </c>
      <c r="D127" s="8">
        <v>1</v>
      </c>
      <c r="E127" s="8"/>
      <c r="F127" s="8">
        <v>1</v>
      </c>
      <c r="G127" s="8"/>
      <c r="H127" s="9">
        <v>43013</v>
      </c>
      <c r="I127" s="8"/>
      <c r="J127" s="8">
        <v>1</v>
      </c>
      <c r="K127" s="10"/>
      <c r="L127" s="11">
        <v>12</v>
      </c>
      <c r="M127" t="str">
        <f>IF(ISBLANK($C127)," ",(INDEX($O$7:$P$18,MATCH($C127,CDCG,0),1)))</f>
        <v>CDCG</v>
      </c>
    </row>
    <row r="128" spans="2:13" ht="15.75" customHeight="1" x14ac:dyDescent="0.25">
      <c r="B128" s="26">
        <v>45290</v>
      </c>
      <c r="C128" s="26" t="s">
        <v>47</v>
      </c>
      <c r="D128" s="8"/>
      <c r="E128" s="8"/>
      <c r="F128" s="8"/>
      <c r="G128" s="8"/>
      <c r="H128" s="9"/>
      <c r="I128" s="8"/>
      <c r="J128" s="8"/>
      <c r="K128" s="10"/>
      <c r="L128" s="11"/>
      <c r="M128" t="e">
        <f>IF(ISBLANK($C128)," ",(INDEX($O$7:$P$18,MATCH($C128,CDCG,0),1)))</f>
        <v>#N/A</v>
      </c>
    </row>
    <row r="129" spans="2:13" ht="15.75" customHeight="1" x14ac:dyDescent="0.25">
      <c r="B129" s="26"/>
      <c r="C129" s="26"/>
      <c r="D129" s="8"/>
      <c r="E129" s="8"/>
      <c r="F129" s="8"/>
      <c r="G129" s="8"/>
      <c r="H129" s="9"/>
      <c r="I129" s="8"/>
      <c r="J129" s="8"/>
      <c r="K129" s="10"/>
      <c r="L129" s="11"/>
      <c r="M129" t="str">
        <f>IF(ISBLANK($C129)," ",(INDEX($O$7:$P$18,MATCH($C129,CDCG,0),1)))</f>
        <v xml:space="preserve"> </v>
      </c>
    </row>
    <row r="130" spans="2:13" ht="15.75" customHeight="1" x14ac:dyDescent="0.25">
      <c r="B130" s="14">
        <v>89220</v>
      </c>
      <c r="C130" s="14" t="s">
        <v>53</v>
      </c>
      <c r="D130" s="8">
        <v>1</v>
      </c>
      <c r="E130" s="8"/>
      <c r="F130" s="8"/>
      <c r="G130" s="8">
        <v>1</v>
      </c>
      <c r="H130" s="9">
        <v>43020</v>
      </c>
      <c r="I130" s="8"/>
      <c r="J130" s="8">
        <v>1</v>
      </c>
      <c r="K130" s="10"/>
      <c r="L130" s="11">
        <v>12</v>
      </c>
      <c r="M130" t="e">
        <f>IF(ISBLANK($C130)," ",(INDEX($O$7:$P$18,MATCH($C130,CDCG,0),1)))</f>
        <v>#N/A</v>
      </c>
    </row>
    <row r="131" spans="2:13" ht="15.75" customHeight="1" x14ac:dyDescent="0.25">
      <c r="B131" s="26">
        <v>89220</v>
      </c>
      <c r="C131" s="26" t="s">
        <v>53</v>
      </c>
      <c r="D131" s="8"/>
      <c r="E131" s="8"/>
      <c r="F131" s="8"/>
      <c r="G131" s="8"/>
      <c r="H131" s="9"/>
      <c r="I131" s="9"/>
      <c r="J131" s="8"/>
      <c r="K131" s="10"/>
      <c r="L131" s="11"/>
      <c r="M131" t="e">
        <f>IF(ISBLANK($C131)," ",(INDEX($O$7:$P$18,MATCH($C131,CDCG,0),1)))</f>
        <v>#N/A</v>
      </c>
    </row>
    <row r="132" spans="2:13" ht="15.75" customHeight="1" x14ac:dyDescent="0.25">
      <c r="B132" s="7"/>
      <c r="C132" s="7"/>
      <c r="D132" s="8"/>
      <c r="E132" s="8"/>
      <c r="F132" s="8"/>
      <c r="G132" s="8"/>
      <c r="H132" s="9"/>
      <c r="I132" s="9"/>
      <c r="J132" s="8"/>
      <c r="K132" s="10"/>
      <c r="L132" s="11"/>
      <c r="M132" t="str">
        <f>IF(ISBLANK($C132)," ",(INDEX($O$7:$P$18,MATCH($C132,CDCG,0),1)))</f>
        <v xml:space="preserve"> </v>
      </c>
    </row>
    <row r="133" spans="2:13" ht="15.75" customHeight="1" x14ac:dyDescent="0.25">
      <c r="B133" s="7">
        <v>45500</v>
      </c>
      <c r="C133" s="7" t="s">
        <v>10</v>
      </c>
      <c r="D133" s="8">
        <v>1</v>
      </c>
      <c r="E133" s="8"/>
      <c r="F133" s="8"/>
      <c r="G133" s="8">
        <v>1</v>
      </c>
      <c r="H133" s="9">
        <v>43020</v>
      </c>
      <c r="I133" s="8"/>
      <c r="J133" s="8">
        <v>1</v>
      </c>
      <c r="K133" s="10"/>
      <c r="L133" s="11">
        <v>12</v>
      </c>
      <c r="M133" t="e">
        <f>IF(ISBLANK($C133)," ",(INDEX($O$7:$P$18,MATCH($C133,CDCG,0),1)))</f>
        <v>#N/A</v>
      </c>
    </row>
    <row r="134" spans="2:13" ht="15.75" customHeight="1" x14ac:dyDescent="0.25">
      <c r="B134" s="54"/>
      <c r="C134" s="54"/>
      <c r="D134" s="8"/>
      <c r="E134" s="8"/>
      <c r="F134" s="8"/>
      <c r="G134" s="8"/>
      <c r="H134" s="9"/>
      <c r="I134" s="8"/>
      <c r="J134" s="8"/>
      <c r="K134" s="10"/>
      <c r="L134" s="11"/>
      <c r="M134" t="str">
        <f>IF(ISBLANK($C134)," ",(INDEX($O$7:$P$18,MATCH($C134,CDCG,0),1)))</f>
        <v xml:space="preserve"> </v>
      </c>
    </row>
    <row r="135" spans="2:13" ht="15.75" customHeight="1" x14ac:dyDescent="0.25">
      <c r="B135" s="26"/>
      <c r="C135" s="26"/>
      <c r="D135" s="8"/>
      <c r="E135" s="8"/>
      <c r="F135" s="8"/>
      <c r="G135" s="8"/>
      <c r="H135" s="9"/>
      <c r="I135" s="8"/>
      <c r="J135" s="8"/>
      <c r="K135" s="10"/>
      <c r="L135" s="11"/>
      <c r="M135" t="str">
        <f>IF(ISBLANK($C135)," ",(INDEX($O$7:$P$18,MATCH($C135,CDCG,0),1)))</f>
        <v xml:space="preserve"> </v>
      </c>
    </row>
    <row r="136" spans="2:13" ht="15.75" customHeight="1" x14ac:dyDescent="0.25">
      <c r="B136" s="26">
        <v>45500</v>
      </c>
      <c r="C136" s="26" t="s">
        <v>12</v>
      </c>
      <c r="D136" s="8"/>
      <c r="E136" s="8"/>
      <c r="F136" s="8"/>
      <c r="G136" s="8"/>
      <c r="H136" s="9"/>
      <c r="I136" s="8"/>
      <c r="J136" s="8"/>
      <c r="K136" s="10"/>
      <c r="L136" s="11"/>
      <c r="M136" t="str">
        <f>IF(ISBLANK($C136)," ",(INDEX($O$7:$P$18,MATCH($C136,CDCG,0),1)))</f>
        <v>CDCG</v>
      </c>
    </row>
    <row r="137" spans="2:13" ht="15.75" customHeight="1" x14ac:dyDescent="0.25">
      <c r="B137" s="7">
        <v>45500</v>
      </c>
      <c r="C137" s="7" t="s">
        <v>12</v>
      </c>
      <c r="D137" s="8">
        <v>1</v>
      </c>
      <c r="E137" s="8">
        <v>1</v>
      </c>
      <c r="F137" s="8"/>
      <c r="G137" s="8"/>
      <c r="H137" s="9">
        <v>43006</v>
      </c>
      <c r="I137" s="8"/>
      <c r="J137" s="8">
        <v>1</v>
      </c>
      <c r="K137" s="10"/>
      <c r="L137" s="11">
        <v>12</v>
      </c>
      <c r="M137" t="str">
        <f>IF(ISBLANK($C137)," ",(INDEX($O$7:$P$18,MATCH($C137,CDCG,0),1)))</f>
        <v>CDCG</v>
      </c>
    </row>
    <row r="138" spans="2:13" ht="15" customHeight="1" x14ac:dyDescent="0.25">
      <c r="B138" s="26">
        <v>45500</v>
      </c>
      <c r="C138" s="26" t="s">
        <v>17</v>
      </c>
      <c r="D138" s="8"/>
      <c r="E138" s="8"/>
      <c r="F138" s="8"/>
      <c r="G138" s="8"/>
      <c r="H138" s="9"/>
      <c r="I138" s="8"/>
      <c r="J138" s="8"/>
      <c r="K138" s="10"/>
      <c r="L138" s="11"/>
      <c r="M138" t="str">
        <f>IF(ISBLANK($C138)," ",(INDEX($O$7:$P$18,MATCH($C138,CDCG,0),1)))</f>
        <v>CDCG</v>
      </c>
    </row>
    <row r="139" spans="2:13" ht="15" customHeight="1" x14ac:dyDescent="0.25">
      <c r="B139" s="7">
        <v>45600</v>
      </c>
      <c r="C139" s="7" t="s">
        <v>54</v>
      </c>
      <c r="D139" s="8">
        <v>1</v>
      </c>
      <c r="E139" s="8"/>
      <c r="F139" s="8"/>
      <c r="G139" s="8">
        <v>1</v>
      </c>
      <c r="H139" s="9">
        <v>43006</v>
      </c>
      <c r="I139" s="8"/>
      <c r="J139" s="8">
        <v>1</v>
      </c>
      <c r="K139" s="10"/>
      <c r="L139" s="11">
        <v>12</v>
      </c>
      <c r="M139" t="e">
        <f>IF(ISBLANK($C139)," ",(INDEX($O$7:$P$18,MATCH($C139,CDCG,0),1)))</f>
        <v>#N/A</v>
      </c>
    </row>
    <row r="140" spans="2:13" ht="18" customHeight="1" x14ac:dyDescent="0.25">
      <c r="B140" s="14">
        <v>45290</v>
      </c>
      <c r="C140" s="14" t="s">
        <v>55</v>
      </c>
      <c r="D140" s="8">
        <v>1</v>
      </c>
      <c r="E140" s="8"/>
      <c r="F140" s="8"/>
      <c r="G140" s="8">
        <v>1</v>
      </c>
      <c r="H140" s="9">
        <v>43013</v>
      </c>
      <c r="I140" s="8"/>
      <c r="J140" s="8">
        <v>1</v>
      </c>
      <c r="K140" s="10">
        <v>12</v>
      </c>
      <c r="L140" s="11"/>
      <c r="M140" t="e">
        <f>IF(ISBLANK($C140)," ",(INDEX($O$7:$P$18,MATCH($C140,CDCG,0),1)))</f>
        <v>#N/A</v>
      </c>
    </row>
    <row r="141" spans="2:13" x14ac:dyDescent="0.25">
      <c r="B141" s="7">
        <v>45500</v>
      </c>
      <c r="C141" s="7" t="s">
        <v>12</v>
      </c>
      <c r="D141" s="8">
        <v>1</v>
      </c>
      <c r="E141" s="8">
        <v>1</v>
      </c>
      <c r="F141" s="8"/>
      <c r="G141" s="8"/>
      <c r="H141" s="9">
        <v>43013</v>
      </c>
      <c r="I141" s="8"/>
      <c r="J141" s="8">
        <v>1</v>
      </c>
      <c r="K141" s="10"/>
      <c r="L141" s="11">
        <v>12</v>
      </c>
      <c r="M141" t="str">
        <f>IF(ISBLANK($C141)," ",(INDEX($O$7:$P$18,MATCH($C141,CDCG,0),1)))</f>
        <v>CDCG</v>
      </c>
    </row>
    <row r="142" spans="2:13" x14ac:dyDescent="0.25">
      <c r="B142" s="7">
        <v>45290</v>
      </c>
      <c r="C142" s="7" t="s">
        <v>16</v>
      </c>
      <c r="D142" s="8">
        <v>1</v>
      </c>
      <c r="E142" s="8"/>
      <c r="F142" s="8">
        <v>1</v>
      </c>
      <c r="G142" s="8"/>
      <c r="H142" s="9">
        <v>43006</v>
      </c>
      <c r="I142" s="24"/>
      <c r="J142" s="24">
        <v>1</v>
      </c>
      <c r="K142" s="37"/>
      <c r="L142" s="46">
        <v>12</v>
      </c>
      <c r="M142" t="str">
        <f>IF(ISBLANK($C142)," ",(INDEX($O$7:$P$18,MATCH($C142,CDCG,0),1)))</f>
        <v>CDCG</v>
      </c>
    </row>
    <row r="143" spans="2:13" x14ac:dyDescent="0.25">
      <c r="B143" s="26">
        <v>45500</v>
      </c>
      <c r="C143" s="26" t="s">
        <v>17</v>
      </c>
      <c r="D143" s="8"/>
      <c r="E143" s="8"/>
      <c r="F143" s="8"/>
      <c r="G143" s="8"/>
      <c r="H143" s="9"/>
      <c r="I143" s="8"/>
      <c r="J143" s="8"/>
      <c r="K143" s="10"/>
      <c r="L143" s="11"/>
      <c r="M143" t="str">
        <f>IF(ISBLANK($C143)," ",(INDEX($O$7:$P$18,MATCH($C143,CDCG,0),1)))</f>
        <v>CDCG</v>
      </c>
    </row>
    <row r="144" spans="2:13" x14ac:dyDescent="0.25">
      <c r="B144" s="26">
        <v>45570</v>
      </c>
      <c r="C144" s="26" t="s">
        <v>38</v>
      </c>
      <c r="D144" s="8"/>
      <c r="E144" s="8"/>
      <c r="F144" s="8"/>
      <c r="G144" s="8"/>
      <c r="H144" s="9"/>
      <c r="I144" s="8"/>
      <c r="J144" s="8"/>
      <c r="K144" s="10"/>
      <c r="L144" s="11"/>
      <c r="M144" t="e">
        <f>IF(ISBLANK($C144)," ",(INDEX($O$7:$P$18,MATCH($C144,CDCG,0),1)))</f>
        <v>#N/A</v>
      </c>
    </row>
    <row r="145" spans="2:13" x14ac:dyDescent="0.25">
      <c r="B145" s="7">
        <v>45570</v>
      </c>
      <c r="C145" s="7" t="s">
        <v>39</v>
      </c>
      <c r="D145" s="8">
        <v>1</v>
      </c>
      <c r="E145" s="8"/>
      <c r="F145" s="8"/>
      <c r="G145" s="8">
        <v>1</v>
      </c>
      <c r="H145" s="9">
        <v>43020</v>
      </c>
      <c r="I145" s="24"/>
      <c r="J145" s="24">
        <v>1</v>
      </c>
      <c r="K145" s="10"/>
      <c r="L145" s="11">
        <v>12</v>
      </c>
      <c r="M145" t="e">
        <f>IF(ISBLANK($C145)," ",(INDEX($O$7:$P$18,MATCH($C145,CDCG,0),1)))</f>
        <v>#N/A</v>
      </c>
    </row>
    <row r="146" spans="2:13" x14ac:dyDescent="0.25">
      <c r="B146" s="7">
        <v>45500</v>
      </c>
      <c r="C146" s="7" t="s">
        <v>12</v>
      </c>
      <c r="D146" s="8">
        <v>1</v>
      </c>
      <c r="E146" s="8">
        <v>1</v>
      </c>
      <c r="F146" s="8"/>
      <c r="G146" s="8"/>
      <c r="H146" s="9">
        <v>43013</v>
      </c>
      <c r="I146" s="8"/>
      <c r="J146" s="8">
        <v>1</v>
      </c>
      <c r="K146" s="10"/>
      <c r="L146" s="11">
        <v>12</v>
      </c>
      <c r="M146" t="str">
        <f>IF(ISBLANK($C146)," ",(INDEX($O$7:$P$18,MATCH($C146,CDCG,0),1)))</f>
        <v>CDCG</v>
      </c>
    </row>
    <row r="147" spans="2:13" x14ac:dyDescent="0.25">
      <c r="B147" s="26">
        <v>45250</v>
      </c>
      <c r="C147" s="26" t="s">
        <v>33</v>
      </c>
      <c r="D147" s="8"/>
      <c r="E147" s="8"/>
      <c r="F147" s="8"/>
      <c r="G147" s="8"/>
      <c r="H147" s="9"/>
      <c r="I147" s="47"/>
      <c r="J147" s="47"/>
      <c r="K147" s="10"/>
      <c r="L147" s="11"/>
      <c r="M147" t="e">
        <f>IF(ISBLANK($C147)," ",(INDEX($O$7:$P$18,MATCH($C147,CDCG,0),1)))</f>
        <v>#N/A</v>
      </c>
    </row>
    <row r="148" spans="2:13" x14ac:dyDescent="0.25">
      <c r="B148" s="7"/>
      <c r="C148" s="7"/>
      <c r="D148" s="8"/>
      <c r="E148" s="8"/>
      <c r="F148" s="8"/>
      <c r="G148" s="8"/>
      <c r="H148" s="9"/>
      <c r="I148" s="47"/>
      <c r="J148" s="47"/>
      <c r="K148" s="10"/>
      <c r="L148" s="11"/>
      <c r="M148" t="str">
        <f>IF(ISBLANK($C148)," ",(INDEX($O$7:$P$18,MATCH($C148,CDCG,0),1)))</f>
        <v xml:space="preserve"> </v>
      </c>
    </row>
    <row r="149" spans="2:13" x14ac:dyDescent="0.25">
      <c r="B149" s="7">
        <v>45500</v>
      </c>
      <c r="C149" s="7" t="s">
        <v>29</v>
      </c>
      <c r="D149" s="8">
        <v>1</v>
      </c>
      <c r="E149" s="8">
        <v>1</v>
      </c>
      <c r="F149" s="8"/>
      <c r="G149" s="8"/>
      <c r="H149" s="9">
        <v>43020</v>
      </c>
      <c r="I149" s="47"/>
      <c r="J149" s="47">
        <v>1</v>
      </c>
      <c r="K149" s="10"/>
      <c r="L149" s="11">
        <v>12</v>
      </c>
      <c r="M149" t="str">
        <f>IF(ISBLANK($C149)," ",(INDEX($O$7:$P$18,MATCH($C149,CDCG,0),1)))</f>
        <v>CDCG</v>
      </c>
    </row>
    <row r="150" spans="2:13" x14ac:dyDescent="0.25">
      <c r="B150" s="26">
        <v>45500</v>
      </c>
      <c r="C150" s="26" t="s">
        <v>12</v>
      </c>
      <c r="D150" s="8"/>
      <c r="E150" s="8"/>
      <c r="F150" s="8"/>
      <c r="G150" s="8"/>
      <c r="H150" s="9"/>
      <c r="I150" s="8"/>
      <c r="J150" s="8"/>
      <c r="K150" s="10"/>
      <c r="L150" s="11"/>
      <c r="M150" t="str">
        <f>IF(ISBLANK($C150)," ",(INDEX($O$7:$P$18,MATCH($C150,CDCG,0),1)))</f>
        <v>CDCG</v>
      </c>
    </row>
    <row r="151" spans="2:13" x14ac:dyDescent="0.25">
      <c r="B151" s="7">
        <v>45500</v>
      </c>
      <c r="C151" s="7" t="s">
        <v>25</v>
      </c>
      <c r="D151" s="8">
        <v>1</v>
      </c>
      <c r="E151" s="8"/>
      <c r="F151" s="8">
        <v>1</v>
      </c>
      <c r="G151" s="8"/>
      <c r="H151" s="9">
        <v>43006</v>
      </c>
      <c r="I151" s="8"/>
      <c r="J151" s="8">
        <v>1</v>
      </c>
      <c r="K151" s="10"/>
      <c r="L151" s="11">
        <v>12</v>
      </c>
      <c r="M151" t="str">
        <f>IF(ISBLANK($C151)," ",(INDEX($O$7:$P$18,MATCH($C151,CDCG,0),1)))</f>
        <v>CDCG</v>
      </c>
    </row>
    <row r="152" spans="2:13" x14ac:dyDescent="0.25">
      <c r="B152" s="14">
        <v>45360</v>
      </c>
      <c r="C152" s="14" t="s">
        <v>48</v>
      </c>
      <c r="D152" s="8">
        <v>1</v>
      </c>
      <c r="E152" s="8"/>
      <c r="F152" s="8"/>
      <c r="G152" s="8">
        <v>1</v>
      </c>
      <c r="H152" s="9">
        <v>43020</v>
      </c>
      <c r="I152" s="8"/>
      <c r="J152" s="8">
        <v>1</v>
      </c>
      <c r="K152" s="10">
        <v>12</v>
      </c>
      <c r="L152" s="11"/>
      <c r="M152" t="e">
        <f>IF(ISBLANK($C152)," ",(INDEX($O$7:$P$18,MATCH($C152,CDCG,0),1)))</f>
        <v>#N/A</v>
      </c>
    </row>
    <row r="153" spans="2:13" x14ac:dyDescent="0.25">
      <c r="B153" s="26">
        <v>45500</v>
      </c>
      <c r="C153" s="26" t="s">
        <v>12</v>
      </c>
      <c r="D153" s="8"/>
      <c r="E153" s="8"/>
      <c r="F153" s="8"/>
      <c r="G153" s="8"/>
      <c r="H153" s="9"/>
      <c r="I153" s="8"/>
      <c r="J153" s="8"/>
      <c r="K153" s="10"/>
      <c r="L153" s="11"/>
      <c r="M153" t="str">
        <f>IF(ISBLANK($C153)," ",(INDEX($O$7:$P$18,MATCH($C153,CDCG,0),1)))</f>
        <v>CDCG</v>
      </c>
    </row>
    <row r="154" spans="2:13" x14ac:dyDescent="0.25">
      <c r="B154" s="26">
        <v>45500</v>
      </c>
      <c r="C154" s="26" t="s">
        <v>12</v>
      </c>
      <c r="D154" s="8"/>
      <c r="E154" s="8"/>
      <c r="F154" s="8"/>
      <c r="G154" s="8"/>
      <c r="H154" s="9"/>
      <c r="I154" s="8"/>
      <c r="J154" s="8"/>
      <c r="K154" s="10"/>
      <c r="L154" s="11"/>
      <c r="M154" t="str">
        <f>IF(ISBLANK($C154)," ",(INDEX($O$7:$P$18,MATCH($C154,CDCG,0),1)))</f>
        <v>CDCG</v>
      </c>
    </row>
    <row r="155" spans="2:13" x14ac:dyDescent="0.25">
      <c r="B155" s="7">
        <v>45500</v>
      </c>
      <c r="C155" s="7" t="s">
        <v>12</v>
      </c>
      <c r="D155" s="8">
        <v>1</v>
      </c>
      <c r="E155" s="8">
        <v>1</v>
      </c>
      <c r="F155" s="8"/>
      <c r="G155" s="8"/>
      <c r="H155" s="9">
        <v>43013</v>
      </c>
      <c r="I155" s="55"/>
      <c r="J155" s="15">
        <v>1</v>
      </c>
      <c r="K155" s="19"/>
      <c r="L155" s="20">
        <v>12</v>
      </c>
      <c r="M155" t="str">
        <f>IF(ISBLANK($C155)," ",(INDEX($O$7:$P$18,MATCH($C155,CDCG,0),1)))</f>
        <v>CDCG</v>
      </c>
    </row>
    <row r="156" spans="2:13" x14ac:dyDescent="0.25">
      <c r="B156" s="21"/>
      <c r="C156" s="22"/>
      <c r="D156" s="8"/>
      <c r="E156" s="8"/>
      <c r="F156" s="8"/>
      <c r="G156" s="8"/>
      <c r="H156" s="9"/>
      <c r="I156" s="55"/>
      <c r="J156" s="15"/>
      <c r="K156" s="19"/>
      <c r="L156" s="20"/>
      <c r="M156" t="str">
        <f>IF(ISBLANK($C156)," ",(INDEX($O$7:$P$18,MATCH($C156,CDCG,0),1)))</f>
        <v xml:space="preserve"> </v>
      </c>
    </row>
    <row r="157" spans="2:13" x14ac:dyDescent="0.25">
      <c r="B157" s="56">
        <v>45500</v>
      </c>
      <c r="C157" s="56" t="s">
        <v>17</v>
      </c>
      <c r="D157" s="24"/>
      <c r="E157" s="24"/>
      <c r="F157" s="24"/>
      <c r="G157" s="24"/>
      <c r="H157" s="9"/>
      <c r="I157" s="24"/>
      <c r="J157" s="24"/>
      <c r="K157" s="37"/>
      <c r="L157" s="46"/>
      <c r="M157" t="str">
        <f>IF(ISBLANK($C157)," ",(INDEX($O$7:$P$18,MATCH($C157,CDCG,0),1)))</f>
        <v>CDCG</v>
      </c>
    </row>
    <row r="158" spans="2:13" x14ac:dyDescent="0.25">
      <c r="B158" s="24"/>
      <c r="C158" s="24"/>
      <c r="D158" s="24"/>
      <c r="E158" s="24"/>
      <c r="F158" s="24"/>
      <c r="G158" s="24"/>
      <c r="H158" s="9"/>
      <c r="I158" s="24"/>
      <c r="J158" s="24"/>
      <c r="K158" s="37"/>
      <c r="L158" s="46"/>
      <c r="M158" t="str">
        <f>IF(ISBLANK($C158)," ",(INDEX($O$7:$P$18,MATCH($C158,CDCG,0),1)))</f>
        <v xml:space="preserve"> </v>
      </c>
    </row>
    <row r="159" spans="2:13" x14ac:dyDescent="0.25">
      <c r="B159" s="26">
        <v>45250</v>
      </c>
      <c r="C159" s="26" t="s">
        <v>33</v>
      </c>
      <c r="D159" s="8"/>
      <c r="E159" s="8"/>
      <c r="F159" s="8"/>
      <c r="G159" s="8"/>
      <c r="H159" s="13"/>
      <c r="I159" s="8"/>
      <c r="J159" s="8"/>
      <c r="K159" s="10"/>
      <c r="L159" s="11"/>
      <c r="M159" t="e">
        <f>IF(ISBLANK($C159)," ",(INDEX($O$7:$P$18,MATCH($C159,CDCG,0),1)))</f>
        <v>#N/A</v>
      </c>
    </row>
    <row r="160" spans="2:13" x14ac:dyDescent="0.25">
      <c r="B160" s="26">
        <v>45290</v>
      </c>
      <c r="C160" s="26" t="s">
        <v>47</v>
      </c>
      <c r="D160" s="8"/>
      <c r="E160" s="8"/>
      <c r="F160" s="8"/>
      <c r="G160" s="8"/>
      <c r="H160" s="13"/>
      <c r="I160" s="8"/>
      <c r="J160" s="8"/>
      <c r="K160" s="10"/>
      <c r="L160" s="11"/>
      <c r="M160" t="e">
        <f>IF(ISBLANK($C160)," ",(INDEX($O$7:$P$18,MATCH($C160,CDCG,0),1)))</f>
        <v>#N/A</v>
      </c>
    </row>
    <row r="161" spans="2:12" x14ac:dyDescent="0.25">
      <c r="B161" s="7">
        <v>45570</v>
      </c>
      <c r="C161" s="7" t="s">
        <v>39</v>
      </c>
      <c r="D161" s="30">
        <v>1</v>
      </c>
      <c r="E161" s="30"/>
      <c r="F161" s="30"/>
      <c r="G161" s="30">
        <v>1</v>
      </c>
      <c r="H161" s="31">
        <v>43020</v>
      </c>
      <c r="I161" s="30">
        <v>1</v>
      </c>
      <c r="J161" s="30"/>
      <c r="K161" s="32"/>
      <c r="L161" s="33">
        <v>12</v>
      </c>
    </row>
    <row r="162" spans="2:12" ht="15.75" thickBot="1" x14ac:dyDescent="0.3">
      <c r="C162" s="57"/>
      <c r="D162" s="58">
        <f>SUM(D2:D161)</f>
        <v>77</v>
      </c>
      <c r="E162" s="58">
        <f>SUM(E2:E161)</f>
        <v>26</v>
      </c>
      <c r="F162" s="58">
        <f>SUM(F1:F161)</f>
        <v>17</v>
      </c>
      <c r="G162" s="58">
        <f>SUM(G3:G161)</f>
        <v>34</v>
      </c>
      <c r="H162" s="59"/>
      <c r="I162" s="60">
        <f>SUM(I2:I161)</f>
        <v>10</v>
      </c>
      <c r="J162" s="61">
        <f>SUM(J2:J161)</f>
        <v>67</v>
      </c>
      <c r="K162" s="62">
        <f>SUM(K3:K161)</f>
        <v>240</v>
      </c>
      <c r="L162" s="62">
        <f>SUM(L2:L161)</f>
        <v>684</v>
      </c>
    </row>
    <row r="163" spans="2:12" ht="15.75" thickBot="1" x14ac:dyDescent="0.3">
      <c r="C163" s="57"/>
      <c r="D163" s="63"/>
      <c r="E163" s="64">
        <f>E162+F162+G162</f>
        <v>77</v>
      </c>
      <c r="F163" s="64"/>
      <c r="G163" s="64"/>
      <c r="H163" s="63"/>
      <c r="I163" s="65">
        <f>I162+J162</f>
        <v>77</v>
      </c>
      <c r="J163" s="65"/>
      <c r="K163" s="66">
        <f>K162+L162</f>
        <v>924</v>
      </c>
      <c r="L163" s="66"/>
    </row>
    <row r="164" spans="2:12" ht="15.75" thickBot="1" x14ac:dyDescent="0.3">
      <c r="C164" s="57"/>
      <c r="D164" s="63"/>
      <c r="E164" s="67"/>
      <c r="F164" s="67"/>
      <c r="G164" s="67"/>
      <c r="H164" s="63"/>
      <c r="I164" s="68"/>
      <c r="J164" s="68"/>
      <c r="K164" s="69"/>
      <c r="L164" s="69">
        <f>K163/12</f>
        <v>77</v>
      </c>
    </row>
    <row r="165" spans="2:12" x14ac:dyDescent="0.25">
      <c r="B165" s="57"/>
      <c r="C165" s="57"/>
      <c r="D165" s="25" t="s">
        <v>13</v>
      </c>
      <c r="E165" s="70"/>
      <c r="F165" s="57"/>
      <c r="G165" s="57"/>
      <c r="H165" s="57"/>
      <c r="I165" s="63"/>
      <c r="J165" s="63"/>
      <c r="K165" s="69" t="s">
        <v>56</v>
      </c>
      <c r="L165" s="69">
        <v>0</v>
      </c>
    </row>
    <row r="166" spans="2:12" x14ac:dyDescent="0.25">
      <c r="C166" s="57"/>
      <c r="D166" s="71" t="s">
        <v>57</v>
      </c>
      <c r="E166" s="72"/>
      <c r="F166" s="57"/>
      <c r="G166" s="57"/>
      <c r="H166" s="57"/>
      <c r="I166" s="73"/>
      <c r="J166" t="s">
        <v>58</v>
      </c>
      <c r="K166" s="74"/>
      <c r="L166" s="69">
        <v>0</v>
      </c>
    </row>
    <row r="167" spans="2:12" ht="15.75" thickBot="1" x14ac:dyDescent="0.3">
      <c r="C167" s="75"/>
      <c r="D167" s="71" t="s">
        <v>16</v>
      </c>
      <c r="E167" s="72"/>
      <c r="F167" s="57"/>
      <c r="G167" s="57"/>
      <c r="H167" s="57"/>
      <c r="I167" s="63"/>
      <c r="J167" s="63"/>
      <c r="K167" s="69"/>
    </row>
    <row r="168" spans="2:12" ht="15.75" thickBot="1" x14ac:dyDescent="0.3">
      <c r="C168" s="75"/>
      <c r="D168" s="76" t="s">
        <v>18</v>
      </c>
      <c r="E168" s="72"/>
      <c r="F168" s="57"/>
      <c r="G168" s="57"/>
      <c r="H168" s="57"/>
      <c r="I168" s="63"/>
      <c r="J168" s="77"/>
      <c r="K168" s="69"/>
      <c r="L168" s="78">
        <f>SUM(L164:L166)</f>
        <v>77</v>
      </c>
    </row>
    <row r="169" spans="2:12" x14ac:dyDescent="0.25">
      <c r="D169" s="76" t="s">
        <v>19</v>
      </c>
      <c r="E169" s="72"/>
    </row>
    <row r="170" spans="2:12" x14ac:dyDescent="0.25">
      <c r="D170" s="76" t="s">
        <v>21</v>
      </c>
      <c r="E170" s="72"/>
    </row>
    <row r="171" spans="2:12" x14ac:dyDescent="0.25">
      <c r="D171" s="76" t="s">
        <v>23</v>
      </c>
      <c r="E171" s="72"/>
    </row>
    <row r="172" spans="2:12" x14ac:dyDescent="0.25">
      <c r="D172" s="76" t="s">
        <v>25</v>
      </c>
      <c r="E172" s="72"/>
    </row>
    <row r="173" spans="2:12" x14ac:dyDescent="0.25">
      <c r="D173" s="76" t="s">
        <v>17</v>
      </c>
      <c r="E173" s="72"/>
    </row>
    <row r="174" spans="2:12" x14ac:dyDescent="0.25">
      <c r="D174" s="76" t="s">
        <v>26</v>
      </c>
      <c r="E174" s="72"/>
    </row>
    <row r="175" spans="2:12" x14ac:dyDescent="0.25">
      <c r="D175" s="76" t="s">
        <v>9</v>
      </c>
      <c r="E175" s="72"/>
    </row>
    <row r="176" spans="2:12" x14ac:dyDescent="0.25">
      <c r="D176" s="79" t="s">
        <v>28</v>
      </c>
      <c r="E176" s="80"/>
    </row>
    <row r="177" spans="1:7" x14ac:dyDescent="0.25">
      <c r="A177" t="s">
        <v>59</v>
      </c>
      <c r="B177" s="81"/>
      <c r="C177" s="81"/>
      <c r="D177" s="81"/>
      <c r="E177" s="81"/>
    </row>
    <row r="178" spans="1:7" ht="18.75" customHeight="1" x14ac:dyDescent="0.25">
      <c r="A178">
        <v>1</v>
      </c>
      <c r="B178" s="7">
        <v>45500</v>
      </c>
      <c r="C178" s="7" t="s">
        <v>12</v>
      </c>
      <c r="D178" t="s">
        <v>60</v>
      </c>
      <c r="E178" s="48"/>
      <c r="F178" s="82"/>
      <c r="G178" s="82"/>
    </row>
    <row r="179" spans="1:7" x14ac:dyDescent="0.25">
      <c r="A179">
        <v>1</v>
      </c>
      <c r="B179" s="7">
        <v>45500</v>
      </c>
      <c r="C179" s="7" t="s">
        <v>12</v>
      </c>
      <c r="D179" s="36" t="s">
        <v>60</v>
      </c>
      <c r="E179" s="36"/>
      <c r="F179" s="36"/>
      <c r="G179" s="36"/>
    </row>
    <row r="180" spans="1:7" x14ac:dyDescent="0.25">
      <c r="A180">
        <v>1</v>
      </c>
      <c r="B180" s="7">
        <v>45250</v>
      </c>
      <c r="C180" s="7" t="s">
        <v>33</v>
      </c>
      <c r="D180" t="s">
        <v>61</v>
      </c>
    </row>
    <row r="192" spans="1:7" x14ac:dyDescent="0.25">
      <c r="A192">
        <f>SUM(A178:A191)</f>
        <v>3</v>
      </c>
    </row>
  </sheetData>
  <mergeCells count="59">
    <mergeCell ref="E163:G163"/>
    <mergeCell ref="I163:J163"/>
    <mergeCell ref="K163:L163"/>
    <mergeCell ref="I164:J164"/>
    <mergeCell ref="B177:E177"/>
    <mergeCell ref="I122:I123"/>
    <mergeCell ref="J122:J123"/>
    <mergeCell ref="K122:K123"/>
    <mergeCell ref="L122:L123"/>
    <mergeCell ref="B134:C134"/>
    <mergeCell ref="I155:I156"/>
    <mergeCell ref="J155:J156"/>
    <mergeCell ref="K155:K156"/>
    <mergeCell ref="L155:L156"/>
    <mergeCell ref="I106:I107"/>
    <mergeCell ref="J106:J107"/>
    <mergeCell ref="K106:K107"/>
    <mergeCell ref="L106:L107"/>
    <mergeCell ref="I116:I117"/>
    <mergeCell ref="J116:J117"/>
    <mergeCell ref="K116:K117"/>
    <mergeCell ref="L116:L117"/>
    <mergeCell ref="I33:I34"/>
    <mergeCell ref="J33:J34"/>
    <mergeCell ref="K33:K34"/>
    <mergeCell ref="L33:L34"/>
    <mergeCell ref="I44:I45"/>
    <mergeCell ref="J44:J45"/>
    <mergeCell ref="K44:K45"/>
    <mergeCell ref="L44:L45"/>
    <mergeCell ref="K22:K23"/>
    <mergeCell ref="L22:L23"/>
    <mergeCell ref="I28:I29"/>
    <mergeCell ref="J28:J29"/>
    <mergeCell ref="K28:K29"/>
    <mergeCell ref="L28:L29"/>
    <mergeCell ref="E22:E23"/>
    <mergeCell ref="F22:F23"/>
    <mergeCell ref="G22:G23"/>
    <mergeCell ref="H22:H23"/>
    <mergeCell ref="I22:I23"/>
    <mergeCell ref="J22:J23"/>
    <mergeCell ref="B22:B23"/>
    <mergeCell ref="C22:C23"/>
    <mergeCell ref="D22:D23"/>
    <mergeCell ref="I4:I5"/>
    <mergeCell ref="J4:J5"/>
    <mergeCell ref="K4:K5"/>
    <mergeCell ref="L4:L5"/>
    <mergeCell ref="I9:I10"/>
    <mergeCell ref="J9:J10"/>
    <mergeCell ref="K9:K10"/>
    <mergeCell ref="L9:L10"/>
    <mergeCell ref="B1:C1"/>
    <mergeCell ref="D4:D5"/>
    <mergeCell ref="E4:E5"/>
    <mergeCell ref="F4:F5"/>
    <mergeCell ref="G4:G5"/>
    <mergeCell ref="H4:H5"/>
  </mergeCells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Roman,Normal"&amp;12&amp;A</oddHeader>
    <oddFooter>&amp;C&amp;"Times New Roman,Normal"&amp;12Page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liste FABRICE 2017-18</vt:lpstr>
      <vt:lpstr>CDCG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PERCHER</dc:creator>
  <cp:lastModifiedBy>PERCHER</cp:lastModifiedBy>
  <dcterms:created xsi:type="dcterms:W3CDTF">2017-10-22T13:24:04Z</dcterms:created>
  <dcterms:modified xsi:type="dcterms:W3CDTF">2017-10-22T13:29:22Z</dcterms:modified>
</cp:coreProperties>
</file>