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90" windowWidth="19350" windowHeight="10470" activeTab="2"/>
  </bookViews>
  <sheets>
    <sheet name="offres" sheetId="1" r:id="rId1"/>
    <sheet name="demandes" sheetId="2" r:id="rId2"/>
    <sheet name="RECHERCHE" sheetId="3" r:id="rId3"/>
    <sheet name="Catégories" sheetId="4" r:id="rId4"/>
  </sheets>
  <externalReferences>
    <externalReference r:id="rId5"/>
  </externalReferences>
  <definedNames>
    <definedName name="_xlnm._FilterDatabase" localSheetId="0" hidden="1">offres!#REF!</definedName>
    <definedName name="_xlnm._FilterDatabase" localSheetId="2" hidden="1">offres!$A$2:$F$9</definedName>
    <definedName name="Categories">[1]catégories!$A$2:$A$20</definedName>
  </definedNames>
  <calcPr calcId="145621"/>
</workbook>
</file>

<file path=xl/calcChain.xml><?xml version="1.0" encoding="utf-8"?>
<calcChain xmlns="http://schemas.openxmlformats.org/spreadsheetml/2006/main">
  <c r="C6" i="3" l="1"/>
  <c r="C16" i="3" l="1"/>
  <c r="D6" i="3"/>
  <c r="B7" i="3"/>
  <c r="D8" i="3"/>
  <c r="B9" i="3"/>
  <c r="D10" i="3"/>
  <c r="B11" i="3"/>
  <c r="D12" i="3"/>
  <c r="B13" i="3"/>
  <c r="D14" i="3"/>
  <c r="B15" i="3"/>
  <c r="D16" i="3"/>
  <c r="C7" i="3"/>
  <c r="C9" i="3"/>
  <c r="C11" i="3"/>
  <c r="C13" i="3"/>
  <c r="C15" i="3"/>
  <c r="D7" i="3"/>
  <c r="B8" i="3"/>
  <c r="D9" i="3"/>
  <c r="B10" i="3"/>
  <c r="D11" i="3"/>
  <c r="B12" i="3"/>
  <c r="D13" i="3"/>
  <c r="B14" i="3"/>
  <c r="D15" i="3"/>
  <c r="B16" i="3"/>
  <c r="C8" i="3"/>
  <c r="C10" i="3"/>
  <c r="C12" i="3"/>
  <c r="C14" i="3"/>
  <c r="L7" i="2"/>
  <c r="L6" i="2"/>
  <c r="M6" i="3" l="1"/>
  <c r="B6" i="3" s="1"/>
  <c r="M7" i="3"/>
  <c r="K7" i="3"/>
  <c r="J6" i="3"/>
  <c r="J7" i="3"/>
  <c r="K6" i="3"/>
</calcChain>
</file>

<file path=xl/sharedStrings.xml><?xml version="1.0" encoding="utf-8"?>
<sst xmlns="http://schemas.openxmlformats.org/spreadsheetml/2006/main" count="84" uniqueCount="37">
  <si>
    <t>Numéro pour recherche</t>
  </si>
  <si>
    <t>Liste</t>
  </si>
  <si>
    <t>19/03/16</t>
  </si>
  <si>
    <t>KRALJIC</t>
  </si>
  <si>
    <t>Elodie</t>
  </si>
  <si>
    <t>Administration / secrétariat</t>
  </si>
  <si>
    <t>aide administrative</t>
  </si>
  <si>
    <t>Services personne</t>
  </si>
  <si>
    <t>23/03/16</t>
  </si>
  <si>
    <t>garderie ponctuelle</t>
  </si>
  <si>
    <t>Informatique</t>
  </si>
  <si>
    <t>saisie de rapports</t>
  </si>
  <si>
    <t>aide aux courses</t>
  </si>
  <si>
    <t>Transport</t>
  </si>
  <si>
    <t>co-voiturage</t>
  </si>
  <si>
    <t>Gardiennage</t>
  </si>
  <si>
    <t>Arrosage jardin,fleurs, potager...</t>
  </si>
  <si>
    <t>Aide Informatique (excel, internet ...)</t>
  </si>
  <si>
    <t>Prêt de liseuse pour lecture d'oeuvres libres de droit</t>
  </si>
  <si>
    <t>KRALJIC - DION</t>
  </si>
  <si>
    <t>ELODIE</t>
  </si>
  <si>
    <t>COUTAREL</t>
  </si>
  <si>
    <t>Lydia</t>
  </si>
  <si>
    <t>informatique</t>
  </si>
  <si>
    <t>initiation macintosch</t>
  </si>
  <si>
    <t>cours informatique excel</t>
  </si>
  <si>
    <t>percher</t>
  </si>
  <si>
    <t>fabrice</t>
  </si>
  <si>
    <t>RECHERCHE</t>
  </si>
  <si>
    <t>N°</t>
  </si>
  <si>
    <t>CATEGORIE</t>
  </si>
  <si>
    <t>OFFRES</t>
  </si>
  <si>
    <t>DEMANDES</t>
  </si>
  <si>
    <t>DATE</t>
  </si>
  <si>
    <t>NOM</t>
  </si>
  <si>
    <t>PRENOM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</si>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</sst>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sz val="10"/>
      <name val="Arial"/>
    </font>
    <font>
      <sz val="9"/>
      <color rgb="FF000000"/>
      <name val="Calibri"/>
    </font>
    <font>
      <b/>
      <sz val="9"/>
      <color rgb="FF000000"/>
      <name val="Calibri"/>
    </font>
    <font>
      <sz val="8"/>
      <color rgb="FF000000"/>
      <name val="Verdana"/>
    </font>
    <font>
      <sz val="9"/>
      <color rgb="FF000000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b/>
      <sz val="11"/>
      <color rgb="FF000000"/>
      <name val="Calibri"/>
    </font>
    <font>
      <b/>
      <sz val="10"/>
      <color rgb="FF000000"/>
      <name val="Arial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EFEFEF"/>
        <bgColor rgb="FFEFEFEF"/>
      </patternFill>
    </fill>
    <fill>
      <patternFill patternType="solid">
        <fgColor theme="8" tint="0.39997558519241921"/>
        <bgColor rgb="FFEFEFEF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FDE9D9"/>
        <bgColor rgb="FFFDE9D9"/>
      </patternFill>
    </fill>
    <fill>
      <patternFill patternType="solid">
        <fgColor rgb="FFD6E3BC"/>
        <bgColor rgb="FFD6E3BC"/>
      </patternFill>
    </fill>
    <fill>
      <patternFill patternType="solid">
        <fgColor rgb="FFFFC000"/>
        <bgColor rgb="FFFDE9D9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/>
    <xf numFmtId="0" fontId="2" fillId="3" borderId="3" xfId="0" applyFont="1" applyFill="1" applyBorder="1" applyAlignment="1"/>
    <xf numFmtId="0" fontId="4" fillId="3" borderId="3" xfId="0" applyFont="1" applyFill="1" applyBorder="1" applyAlignment="1"/>
    <xf numFmtId="0" fontId="2" fillId="3" borderId="4" xfId="0" applyFont="1" applyFill="1" applyBorder="1" applyAlignment="1"/>
    <xf numFmtId="0" fontId="2" fillId="2" borderId="5" xfId="0" applyFont="1" applyFill="1" applyBorder="1" applyAlignment="1">
      <alignment horizontal="center"/>
    </xf>
    <xf numFmtId="0" fontId="4" fillId="3" borderId="4" xfId="0" applyFont="1" applyFill="1" applyBorder="1" applyAlignment="1"/>
    <xf numFmtId="0" fontId="1" fillId="0" borderId="6" xfId="0" applyFont="1" applyBorder="1" applyAlignment="1"/>
    <xf numFmtId="0" fontId="1" fillId="0" borderId="6" xfId="0" applyFont="1" applyBorder="1"/>
    <xf numFmtId="0" fontId="2" fillId="4" borderId="6" xfId="0" applyFont="1" applyFill="1" applyBorder="1" applyAlignment="1"/>
    <xf numFmtId="0" fontId="5" fillId="5" borderId="7" xfId="0" applyFont="1" applyFill="1" applyBorder="1" applyAlignment="1">
      <alignment horizontal="right"/>
    </xf>
    <xf numFmtId="14" fontId="5" fillId="0" borderId="8" xfId="0" applyNumberFormat="1" applyFont="1" applyBorder="1" applyAlignment="1">
      <alignment horizontal="center"/>
    </xf>
    <xf numFmtId="0" fontId="5" fillId="0" borderId="8" xfId="0" applyFont="1" applyBorder="1" applyAlignment="1"/>
    <xf numFmtId="14" fontId="5" fillId="0" borderId="9" xfId="0" applyNumberFormat="1" applyFont="1" applyBorder="1" applyAlignment="1">
      <alignment horizontal="center"/>
    </xf>
    <xf numFmtId="0" fontId="5" fillId="0" borderId="9" xfId="0" applyFont="1" applyBorder="1" applyAlignment="1"/>
    <xf numFmtId="0" fontId="6" fillId="0" borderId="0" xfId="0" applyFont="1" applyAlignment="1"/>
    <xf numFmtId="0" fontId="6" fillId="0" borderId="10" xfId="0" applyFont="1" applyBorder="1" applyAlignment="1">
      <alignment wrapText="1"/>
    </xf>
    <xf numFmtId="0" fontId="7" fillId="0" borderId="9" xfId="1" applyBorder="1" applyAlignment="1"/>
    <xf numFmtId="0" fontId="1" fillId="0" borderId="12" xfId="0" applyFont="1" applyBorder="1"/>
    <xf numFmtId="0" fontId="0" fillId="0" borderId="11" xfId="0" applyFont="1" applyBorder="1" applyAlignment="1"/>
    <xf numFmtId="0" fontId="1" fillId="0" borderId="13" xfId="0" applyFont="1" applyBorder="1" applyAlignment="1">
      <alignment wrapText="1"/>
    </xf>
    <xf numFmtId="0" fontId="9" fillId="2" borderId="13" xfId="0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9" fillId="6" borderId="5" xfId="0" applyFont="1" applyFill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8" fillId="7" borderId="14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0" fontId="1" fillId="10" borderId="0" xfId="0" applyFont="1" applyFill="1" applyAlignment="1"/>
    <xf numFmtId="0" fontId="0" fillId="10" borderId="0" xfId="0" applyFont="1" applyFill="1" applyAlignment="1"/>
    <xf numFmtId="0" fontId="10" fillId="0" borderId="0" xfId="0" applyFont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809625</xdr:colOff>
      <xdr:row>8</xdr:row>
      <xdr:rowOff>133350</xdr:rowOff>
    </xdr:from>
    <xdr:to>
      <xdr:col>7</xdr:col>
      <xdr:colOff>1371600</xdr:colOff>
      <xdr:row>20</xdr:row>
      <xdr:rowOff>57150</xdr:rowOff>
    </xdr:to>
    <xdr:sp macro="" textlink="">
      <xdr:nvSpPr>
        <xdr:cNvPr id="2" name="ZoneTexte 1"/>
        <xdr:cNvSpPr txBox="1"/>
      </xdr:nvSpPr>
      <xdr:spPr>
        <a:xfrm>
          <a:off x="5505450" y="1695450"/>
          <a:ext cx="3162300" cy="2324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sans utiliser une macro ou</a:t>
          </a:r>
          <a:r>
            <a:rPr lang="fr-FR" sz="1100" b="1" baseline="0"/>
            <a:t> un filtre avancé, je souhaite (utilisation ensuite avec google sheets pour une asso)</a:t>
          </a:r>
        </a:p>
        <a:p>
          <a:endParaRPr lang="fr-FR" sz="1100" baseline="0"/>
        </a:p>
        <a:p>
          <a:r>
            <a:rPr lang="fr-FR" sz="1100" baseline="0"/>
            <a:t>rechercher la catégorie choisie ici et que ça me reporte toutes les occurrences trouvées dans offres avec cette catégorie dans la partie gauche orange de cette feuille</a:t>
          </a:r>
        </a:p>
        <a:p>
          <a:endParaRPr lang="fr-FR" sz="1100" baseline="0"/>
        </a:p>
        <a:p>
          <a:r>
            <a:rPr lang="fr-FR" sz="1100" baseline="0"/>
            <a:t>et </a:t>
          </a:r>
        </a:p>
        <a:p>
          <a:endParaRPr lang="fr-FR" sz="1100" baseline="0"/>
        </a:p>
        <a:p>
          <a:r>
            <a:rPr lang="fr-FR" sz="1100" baseline="0"/>
            <a:t>toutes les occurrences trouvées dans demandes dans la verte droite de cette feuille</a:t>
          </a:r>
          <a:endParaRPr lang="fr-FR" sz="1100"/>
        </a:p>
      </xdr:txBody>
    </xdr:sp>
    <xdr:clientData/>
  </xdr:twoCellAnchor>
  <xdr:twoCellAnchor>
    <xdr:from>
      <xdr:col>6</xdr:col>
      <xdr:colOff>714376</xdr:colOff>
      <xdr:row>1</xdr:row>
      <xdr:rowOff>38101</xdr:rowOff>
    </xdr:from>
    <xdr:to>
      <xdr:col>6</xdr:col>
      <xdr:colOff>1200150</xdr:colOff>
      <xdr:row>12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6772276" y="238126"/>
          <a:ext cx="485774" cy="21907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14</xdr:row>
      <xdr:rowOff>19050</xdr:rowOff>
    </xdr:from>
    <xdr:to>
      <xdr:col>7</xdr:col>
      <xdr:colOff>752478</xdr:colOff>
      <xdr:row>32</xdr:row>
      <xdr:rowOff>152400</xdr:rowOff>
    </xdr:to>
    <xdr:cxnSp macro="">
      <xdr:nvCxnSpPr>
        <xdr:cNvPr id="5" name="Connecteur droit avec flèche 4"/>
        <xdr:cNvCxnSpPr/>
      </xdr:nvCxnSpPr>
      <xdr:spPr>
        <a:xfrm flipH="1">
          <a:off x="876300" y="2781300"/>
          <a:ext cx="7172328" cy="3695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1238250</xdr:colOff>
      <xdr:row>18</xdr:row>
      <xdr:rowOff>47625</xdr:rowOff>
    </xdr:from>
    <xdr:to>
      <xdr:col>7</xdr:col>
      <xdr:colOff>476254</xdr:colOff>
      <xdr:row>32</xdr:row>
      <xdr:rowOff>104775</xdr:rowOff>
    </xdr:to>
    <xdr:cxnSp macro="">
      <xdr:nvCxnSpPr>
        <xdr:cNvPr id="10" name="Connecteur droit avec flèche 9"/>
        <xdr:cNvCxnSpPr/>
      </xdr:nvCxnSpPr>
      <xdr:spPr>
        <a:xfrm flipH="1">
          <a:off x="1552575" y="3609975"/>
          <a:ext cx="6219829" cy="2819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IRET-SEL%20TOUT%20EN%201%202017%20%2017-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RES"/>
      <sheetName val="DEMANDES"/>
      <sheetName val="BILAN DES ECHANGES"/>
      <sheetName val="Feuille 6"/>
      <sheetName val="SOLDE ACTUEL"/>
      <sheetName val="ADHERENTS"/>
      <sheetName val="activité collective"/>
      <sheetName val="réglement intérieur"/>
      <sheetName val="règles fonctionnement"/>
      <sheetName val="catégories"/>
      <sheetName val="atelier couture 61017"/>
      <sheetName val="COVOITURAGE"/>
      <sheetName val="RECHERCH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Administration / secrétariat</v>
          </cell>
        </row>
        <row r="3">
          <cell r="A3" t="str">
            <v>Aide ménagère</v>
          </cell>
        </row>
        <row r="4">
          <cell r="A4" t="str">
            <v>Animaux</v>
          </cell>
        </row>
        <row r="5">
          <cell r="A5" t="str">
            <v>Beauté / bien-être</v>
          </cell>
        </row>
        <row r="6">
          <cell r="A6" t="str">
            <v>Bricolage</v>
          </cell>
        </row>
        <row r="7">
          <cell r="A7" t="str">
            <v>Couture</v>
          </cell>
        </row>
        <row r="8">
          <cell r="A8" t="str">
            <v>Cuisine</v>
          </cell>
        </row>
        <row r="9">
          <cell r="A9" t="str">
            <v>Don objet contre galets</v>
          </cell>
        </row>
        <row r="10">
          <cell r="A10" t="str">
            <v>Education/ formation</v>
          </cell>
        </row>
        <row r="11">
          <cell r="A11" t="str">
            <v>Garderie</v>
          </cell>
        </row>
        <row r="12">
          <cell r="A12" t="str">
            <v>Gardiennage</v>
          </cell>
        </row>
        <row r="13">
          <cell r="A13" t="str">
            <v>Hébergement</v>
          </cell>
        </row>
        <row r="14">
          <cell r="A14" t="str">
            <v>Informatique</v>
          </cell>
        </row>
        <row r="15">
          <cell r="A15" t="str">
            <v>Jardinage</v>
          </cell>
        </row>
        <row r="16">
          <cell r="A16" t="str">
            <v>Loisirs créatifs</v>
          </cell>
        </row>
        <row r="17">
          <cell r="A17" t="str">
            <v>Prêt matériel</v>
          </cell>
        </row>
        <row r="18">
          <cell r="A18" t="str">
            <v>Services personne</v>
          </cell>
        </row>
        <row r="19">
          <cell r="A19" t="str">
            <v>Transport</v>
          </cell>
        </row>
        <row r="20">
          <cell r="A20" t="str">
            <v>Autres</v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28"/>
  <sheetViews>
    <sheetView workbookViewId="0">
      <selection activeCell="C10" sqref="C10"/>
    </sheetView>
  </sheetViews>
  <sheetFormatPr baseColWidth="10" defaultColWidth="14.42578125" defaultRowHeight="15.75" customHeight="1" x14ac:dyDescent="0.2"/>
  <cols>
    <col min="2" max="2" width="22.28515625" bestFit="1" customWidth="1"/>
    <col min="5" max="5" width="32.5703125" customWidth="1"/>
    <col min="6" max="6" width="39.7109375" bestFit="1" customWidth="1"/>
    <col min="7" max="7" width="18.5703125" customWidth="1"/>
    <col min="8" max="8" width="21.28515625" customWidth="1"/>
    <col min="9" max="9" width="22.42578125" customWidth="1"/>
  </cols>
  <sheetData>
    <row r="1" spans="1:10" ht="15.75" customHeight="1" x14ac:dyDescent="0.2">
      <c r="A1" s="33" t="s">
        <v>29</v>
      </c>
      <c r="B1" s="28" t="s">
        <v>33</v>
      </c>
      <c r="C1" s="28" t="s">
        <v>34</v>
      </c>
      <c r="D1" s="28" t="s">
        <v>35</v>
      </c>
      <c r="E1" s="28" t="s">
        <v>30</v>
      </c>
      <c r="F1" s="29" t="s">
        <v>36</v>
      </c>
    </row>
    <row r="2" spans="1:10" ht="15.75" customHeight="1" x14ac:dyDescent="0.2">
      <c r="A2" s="2">
        <v>47</v>
      </c>
      <c r="B2" s="3" t="s">
        <v>2</v>
      </c>
      <c r="C2" s="4" t="s">
        <v>3</v>
      </c>
      <c r="D2" s="4" t="s">
        <v>4</v>
      </c>
      <c r="E2" s="5" t="s">
        <v>5</v>
      </c>
      <c r="F2" s="6" t="s">
        <v>6</v>
      </c>
    </row>
    <row r="3" spans="1:10" ht="15.75" customHeight="1" x14ac:dyDescent="0.2">
      <c r="A3" s="8">
        <v>47</v>
      </c>
      <c r="B3" s="3" t="s">
        <v>8</v>
      </c>
      <c r="C3" s="4" t="s">
        <v>3</v>
      </c>
      <c r="D3" s="4" t="s">
        <v>4</v>
      </c>
      <c r="E3" s="7" t="s">
        <v>7</v>
      </c>
      <c r="F3" s="9" t="s">
        <v>9</v>
      </c>
    </row>
    <row r="4" spans="1:10" ht="15.75" customHeight="1" x14ac:dyDescent="0.2">
      <c r="A4" s="8">
        <v>47</v>
      </c>
      <c r="B4" s="3" t="s">
        <v>8</v>
      </c>
      <c r="C4" s="4" t="s">
        <v>3</v>
      </c>
      <c r="D4" s="4" t="s">
        <v>4</v>
      </c>
      <c r="E4" s="7" t="s">
        <v>10</v>
      </c>
      <c r="F4" s="9" t="s">
        <v>11</v>
      </c>
    </row>
    <row r="5" spans="1:10" ht="15.75" customHeight="1" x14ac:dyDescent="0.2">
      <c r="A5" s="8">
        <v>47</v>
      </c>
      <c r="B5" s="3" t="s">
        <v>8</v>
      </c>
      <c r="C5" s="4" t="s">
        <v>3</v>
      </c>
      <c r="D5" s="4" t="s">
        <v>4</v>
      </c>
      <c r="E5" s="7" t="s">
        <v>7</v>
      </c>
      <c r="F5" s="9" t="s">
        <v>12</v>
      </c>
      <c r="G5" s="1"/>
      <c r="H5" s="1"/>
      <c r="I5" s="1" t="s">
        <v>0</v>
      </c>
      <c r="J5" s="1" t="s">
        <v>1</v>
      </c>
    </row>
    <row r="6" spans="1:10" ht="15.75" customHeight="1" x14ac:dyDescent="0.2">
      <c r="A6" s="8">
        <v>47</v>
      </c>
      <c r="B6" s="3" t="s">
        <v>8</v>
      </c>
      <c r="C6" s="4" t="s">
        <v>3</v>
      </c>
      <c r="D6" s="4" t="s">
        <v>4</v>
      </c>
      <c r="E6" s="7" t="s">
        <v>13</v>
      </c>
      <c r="F6" s="9" t="s">
        <v>14</v>
      </c>
      <c r="G6" s="1"/>
      <c r="H6" s="1"/>
      <c r="I6" s="1">
        <v>1</v>
      </c>
      <c r="J6" s="7" t="s">
        <v>7</v>
      </c>
    </row>
    <row r="7" spans="1:10" ht="15.75" customHeight="1" x14ac:dyDescent="0.2">
      <c r="A7" s="8">
        <v>47.5</v>
      </c>
      <c r="B7" s="3" t="s">
        <v>2</v>
      </c>
      <c r="C7" s="4" t="s">
        <v>26</v>
      </c>
      <c r="D7" s="4" t="s">
        <v>27</v>
      </c>
      <c r="E7" s="7" t="s">
        <v>15</v>
      </c>
      <c r="F7" s="9" t="s">
        <v>16</v>
      </c>
      <c r="I7" s="1">
        <v>2</v>
      </c>
      <c r="J7" s="7" t="s">
        <v>10</v>
      </c>
    </row>
    <row r="8" spans="1:10" ht="15.75" customHeight="1" x14ac:dyDescent="0.2">
      <c r="A8" s="8">
        <v>47.5</v>
      </c>
      <c r="B8" s="3" t="s">
        <v>2</v>
      </c>
      <c r="C8" s="4" t="s">
        <v>26</v>
      </c>
      <c r="D8" s="4" t="s">
        <v>27</v>
      </c>
      <c r="E8" s="7" t="s">
        <v>10</v>
      </c>
      <c r="F8" s="9" t="s">
        <v>17</v>
      </c>
      <c r="G8" s="1"/>
      <c r="I8" s="1">
        <v>3</v>
      </c>
    </row>
    <row r="9" spans="1:10" ht="15.75" customHeight="1" x14ac:dyDescent="0.2">
      <c r="A9" s="8">
        <v>47.5</v>
      </c>
      <c r="B9" s="3" t="s">
        <v>2</v>
      </c>
      <c r="C9" s="4" t="s">
        <v>26</v>
      </c>
      <c r="D9" s="4" t="s">
        <v>27</v>
      </c>
      <c r="E9" s="7" t="s">
        <v>10</v>
      </c>
      <c r="F9" s="9" t="s">
        <v>18</v>
      </c>
      <c r="G9" s="1"/>
      <c r="I9" s="1">
        <v>4</v>
      </c>
    </row>
    <row r="10" spans="1:10" ht="15.75" customHeight="1" x14ac:dyDescent="0.2">
      <c r="G10" s="1"/>
      <c r="I10" s="1">
        <v>5</v>
      </c>
    </row>
    <row r="11" spans="1:10" ht="15.75" customHeight="1" x14ac:dyDescent="0.2">
      <c r="I11" s="1">
        <v>6</v>
      </c>
    </row>
    <row r="12" spans="1:10" ht="15.75" customHeight="1" x14ac:dyDescent="0.2">
      <c r="I12" s="1">
        <v>7</v>
      </c>
    </row>
    <row r="13" spans="1:10" ht="15.75" customHeight="1" x14ac:dyDescent="0.2">
      <c r="G13" s="1"/>
      <c r="I13" s="1">
        <v>8</v>
      </c>
    </row>
    <row r="14" spans="1:10" ht="15.75" customHeight="1" x14ac:dyDescent="0.2">
      <c r="G14" s="36"/>
      <c r="I14" s="1">
        <v>9</v>
      </c>
    </row>
    <row r="15" spans="1:10" ht="15.75" customHeight="1" x14ac:dyDescent="0.2">
      <c r="I15" s="1">
        <v>10</v>
      </c>
    </row>
    <row r="16" spans="1:10" ht="15.75" customHeight="1" x14ac:dyDescent="0.2">
      <c r="I16" s="1">
        <v>11</v>
      </c>
    </row>
    <row r="17" spans="2:9" ht="15.75" customHeight="1" x14ac:dyDescent="0.2">
      <c r="B17" s="10"/>
      <c r="C17" s="12"/>
      <c r="D17" s="18"/>
      <c r="F17" s="18"/>
      <c r="I17" s="1">
        <v>12</v>
      </c>
    </row>
    <row r="18" spans="2:9" ht="15.75" customHeight="1" x14ac:dyDescent="0.2">
      <c r="B18" s="1"/>
      <c r="C18" s="11"/>
      <c r="D18" s="11"/>
      <c r="E18" s="21"/>
      <c r="F18" s="22"/>
      <c r="G18" s="22"/>
      <c r="H18" s="22"/>
      <c r="I18" s="1">
        <v>13</v>
      </c>
    </row>
    <row r="19" spans="2:9" ht="15.75" customHeight="1" x14ac:dyDescent="0.2">
      <c r="C19" s="11"/>
      <c r="D19" s="11"/>
      <c r="E19" s="21"/>
      <c r="F19" s="22"/>
      <c r="G19" s="22"/>
      <c r="H19" s="22"/>
      <c r="I19" s="1">
        <v>14</v>
      </c>
    </row>
    <row r="20" spans="2:9" ht="15.75" customHeight="1" x14ac:dyDescent="0.2">
      <c r="C20" s="11"/>
      <c r="D20" s="11"/>
      <c r="E20" s="21"/>
      <c r="F20" s="22"/>
      <c r="G20" s="22"/>
      <c r="H20" s="22"/>
      <c r="I20" s="1">
        <v>15</v>
      </c>
    </row>
    <row r="21" spans="2:9" ht="15.75" customHeight="1" x14ac:dyDescent="0.2">
      <c r="C21" s="11"/>
      <c r="D21" s="11"/>
      <c r="E21" s="21"/>
      <c r="F21" s="22"/>
      <c r="G21" s="22"/>
      <c r="H21" s="22"/>
    </row>
    <row r="22" spans="2:9" ht="15.75" customHeight="1" x14ac:dyDescent="0.2">
      <c r="C22" s="11"/>
      <c r="D22" s="11"/>
      <c r="E22" s="21"/>
      <c r="F22" s="22"/>
      <c r="G22" s="22"/>
      <c r="H22" s="22"/>
    </row>
    <row r="23" spans="2:9" ht="15.75" customHeight="1" x14ac:dyDescent="0.2">
      <c r="C23" s="11"/>
      <c r="D23" s="11"/>
      <c r="E23" s="21"/>
      <c r="F23" s="22"/>
      <c r="G23" s="22"/>
      <c r="H23" s="22"/>
    </row>
    <row r="24" spans="2:9" ht="15.75" customHeight="1" x14ac:dyDescent="0.2">
      <c r="C24" s="11"/>
      <c r="D24" s="11"/>
      <c r="E24" s="21"/>
      <c r="F24" s="22"/>
      <c r="G24" s="22"/>
      <c r="H24" s="22"/>
    </row>
    <row r="25" spans="2:9" ht="15.75" customHeight="1" x14ac:dyDescent="0.2">
      <c r="C25" s="11"/>
      <c r="D25" s="11"/>
      <c r="E25" s="21"/>
      <c r="F25" s="22"/>
      <c r="G25" s="22"/>
      <c r="H25" s="22"/>
    </row>
    <row r="26" spans="2:9" ht="15.75" customHeight="1" x14ac:dyDescent="0.2">
      <c r="C26" s="11"/>
      <c r="D26" s="11"/>
      <c r="E26" s="21"/>
      <c r="F26" s="22"/>
      <c r="G26" s="22"/>
      <c r="H26" s="22"/>
    </row>
    <row r="27" spans="2:9" ht="15.75" customHeight="1" x14ac:dyDescent="0.2">
      <c r="C27" s="11"/>
      <c r="D27" s="11"/>
      <c r="E27" s="21"/>
      <c r="F27" s="22"/>
      <c r="G27" s="22"/>
      <c r="H27" s="22"/>
    </row>
    <row r="28" spans="2:9" ht="12.75" x14ac:dyDescent="0.2">
      <c r="C28" s="11"/>
      <c r="D28" s="11"/>
      <c r="E28" s="21"/>
      <c r="F28" s="22"/>
      <c r="G28" s="22"/>
      <c r="H28" s="22"/>
    </row>
  </sheetData>
  <dataValidations count="1">
    <dataValidation type="list" allowBlank="1" sqref="C17">
      <formula1>$J$6:$J$7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7"/>
  <sheetViews>
    <sheetView workbookViewId="0">
      <selection activeCell="F12" sqref="F12"/>
    </sheetView>
  </sheetViews>
  <sheetFormatPr baseColWidth="10" defaultRowHeight="12.75" x14ac:dyDescent="0.2"/>
  <cols>
    <col min="5" max="5" width="9.85546875" bestFit="1" customWidth="1"/>
    <col min="6" max="6" width="18" bestFit="1" customWidth="1"/>
    <col min="7" max="7" width="17.140625" bestFit="1" customWidth="1"/>
    <col min="12" max="12" width="27.42578125" bestFit="1" customWidth="1"/>
  </cols>
  <sheetData>
    <row r="1" spans="1:26" ht="15.75" thickBot="1" x14ac:dyDescent="0.25">
      <c r="A1" s="30" t="s">
        <v>29</v>
      </c>
      <c r="B1" s="30" t="s">
        <v>33</v>
      </c>
      <c r="C1" s="30" t="s">
        <v>34</v>
      </c>
      <c r="D1" s="30" t="s">
        <v>35</v>
      </c>
      <c r="E1" s="30" t="s">
        <v>30</v>
      </c>
      <c r="F1" s="30" t="s">
        <v>36</v>
      </c>
    </row>
    <row r="2" spans="1:26" ht="13.5" thickBot="1" x14ac:dyDescent="0.25">
      <c r="A2" s="13">
        <v>46</v>
      </c>
      <c r="B2" s="14">
        <v>42397</v>
      </c>
      <c r="C2" s="15" t="s">
        <v>21</v>
      </c>
      <c r="D2" s="15" t="s">
        <v>22</v>
      </c>
      <c r="E2" s="15" t="s">
        <v>23</v>
      </c>
      <c r="F2" s="15" t="s">
        <v>24</v>
      </c>
      <c r="G2" s="15"/>
    </row>
    <row r="3" spans="1:26" ht="13.5" thickBot="1" x14ac:dyDescent="0.25">
      <c r="A3" s="13">
        <v>47</v>
      </c>
      <c r="B3" s="16">
        <v>42477</v>
      </c>
      <c r="C3" s="17" t="s">
        <v>19</v>
      </c>
      <c r="D3" s="17" t="s">
        <v>20</v>
      </c>
      <c r="E3" s="17" t="s">
        <v>10</v>
      </c>
      <c r="F3" s="17" t="s">
        <v>25</v>
      </c>
      <c r="G3" s="20"/>
    </row>
    <row r="5" spans="1:26" ht="13.5" thickBot="1" x14ac:dyDescent="0.25"/>
    <row r="6" spans="1:26" ht="13.5" thickBot="1" x14ac:dyDescent="0.25">
      <c r="H6" s="15"/>
      <c r="I6" s="15"/>
      <c r="J6" s="15"/>
      <c r="K6" s="19">
        <v>1</v>
      </c>
      <c r="L6" s="19" t="str">
        <f>CONCATENATE(K6,E2)</f>
        <v>1informatique</v>
      </c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3.5" thickBot="1" x14ac:dyDescent="0.25">
      <c r="H7" s="17"/>
      <c r="I7" s="17"/>
      <c r="J7" s="17"/>
      <c r="K7" s="19">
        <v>2</v>
      </c>
      <c r="L7" s="19" t="str">
        <f>CONCATENATE(K7,E3)</f>
        <v>2Informatique</v>
      </c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37"/>
  <sheetViews>
    <sheetView tabSelected="1" workbookViewId="0">
      <selection activeCell="J15" sqref="J15"/>
    </sheetView>
  </sheetViews>
  <sheetFormatPr baseColWidth="10" defaultColWidth="14.42578125" defaultRowHeight="15.75" customHeight="1" x14ac:dyDescent="0.2"/>
  <cols>
    <col min="1" max="1" width="4.7109375" customWidth="1"/>
    <col min="2" max="2" width="22.28515625" bestFit="1" customWidth="1"/>
    <col min="5" max="5" width="14.5703125" bestFit="1" customWidth="1"/>
    <col min="6" max="6" width="20.42578125" bestFit="1" customWidth="1"/>
    <col min="7" max="7" width="18.5703125" customWidth="1"/>
    <col min="8" max="8" width="21.28515625" customWidth="1"/>
    <col min="9" max="9" width="22.42578125" customWidth="1"/>
  </cols>
  <sheetData>
    <row r="1" spans="1:13" ht="15.75" customHeight="1" x14ac:dyDescent="0.2">
      <c r="F1" s="31" t="s">
        <v>28</v>
      </c>
      <c r="G1" s="32" t="s">
        <v>10</v>
      </c>
    </row>
    <row r="2" spans="1:13" ht="15.75" customHeight="1" x14ac:dyDescent="0.2">
      <c r="F2" s="31"/>
    </row>
    <row r="4" spans="1:13" s="25" customFormat="1" ht="12.75" customHeight="1" x14ac:dyDescent="0.2">
      <c r="A4" s="24" t="s">
        <v>31</v>
      </c>
      <c r="B4" s="23"/>
      <c r="C4" s="23"/>
      <c r="D4" s="23"/>
      <c r="E4" s="23"/>
      <c r="F4" s="23"/>
      <c r="H4" s="26" t="s">
        <v>32</v>
      </c>
      <c r="I4" s="27"/>
      <c r="J4" s="27"/>
      <c r="K4" s="27"/>
      <c r="L4" s="27"/>
      <c r="M4" s="27"/>
    </row>
    <row r="5" spans="1:13" ht="15.75" customHeight="1" x14ac:dyDescent="0.2">
      <c r="A5" s="33" t="s">
        <v>29</v>
      </c>
      <c r="B5" s="28" t="s">
        <v>33</v>
      </c>
      <c r="C5" s="28" t="s">
        <v>34</v>
      </c>
      <c r="D5" s="28" t="s">
        <v>35</v>
      </c>
      <c r="E5" s="28" t="s">
        <v>30</v>
      </c>
      <c r="F5" s="29" t="s">
        <v>36</v>
      </c>
      <c r="H5" s="30" t="s">
        <v>29</v>
      </c>
      <c r="I5" s="30" t="s">
        <v>33</v>
      </c>
      <c r="J5" s="30" t="s">
        <v>34</v>
      </c>
      <c r="K5" s="30" t="s">
        <v>35</v>
      </c>
      <c r="L5" s="30" t="s">
        <v>30</v>
      </c>
      <c r="M5" s="30" t="s">
        <v>36</v>
      </c>
    </row>
    <row r="6" spans="1:13" ht="15.75" customHeight="1" x14ac:dyDescent="0.2">
      <c r="A6" s="34"/>
      <c r="B6" s="11" t="str">
        <f>IFERROR(INDEX($C:$F,MATCH($F23&amp;$G$1,$H:$H,0),1),"")</f>
        <v/>
      </c>
      <c r="C6" s="11" t="str">
        <f>IFERROR(INDEX(offres!$C:$F,MATCH(offres!$F23&amp;$G$1,offres!$H:$H,0),2),"")</f>
        <v/>
      </c>
      <c r="D6" s="21" t="str">
        <f>IFERROR(INDEX($C:$F,MATCH($F23&amp;$G$1,$H:$H,0),4),"")</f>
        <v/>
      </c>
      <c r="J6" s="22" t="str">
        <f>IFERROR(INDEX(demandes!$A:$J,MATCH($F23&amp;$G$1,demandes!$L:$L,0),3),"")</f>
        <v/>
      </c>
      <c r="K6" s="22" t="str">
        <f>IFERROR(INDEX(demandes!$A:$J,MATCH($F23&amp;$G$1,demandes!$L:$L,0),4),"")</f>
        <v/>
      </c>
      <c r="M6" s="22" t="str">
        <f>IFERROR(INDEX(demandes!$A:$J,MATCH($F23&amp;$G$1,demandes!$L:$L,0),6),"")</f>
        <v/>
      </c>
    </row>
    <row r="7" spans="1:13" ht="15.75" customHeight="1" x14ac:dyDescent="0.2">
      <c r="A7" s="35"/>
      <c r="B7" s="11" t="str">
        <f>IFERROR(INDEX($C:$F,MATCH($F24&amp;$G$1,$H:$H,0),1),"")</f>
        <v/>
      </c>
      <c r="C7" s="11" t="str">
        <f>IFERROR(INDEX($C:$F,MATCH($F24&amp;$G$1,$H:$H,0),2),"")</f>
        <v/>
      </c>
      <c r="D7" s="21" t="str">
        <f>IFERROR(INDEX($C:$F,MATCH($F24&amp;$G$1,$H:$H,0),4),"")</f>
        <v/>
      </c>
      <c r="J7" s="22" t="str">
        <f>IFERROR(INDEX(demandes!$A:$J,MATCH($F24&amp;$G$1,demandes!$L:$L,0),3),"")</f>
        <v/>
      </c>
      <c r="K7" s="22" t="str">
        <f>IFERROR(INDEX(demandes!$A:$J,MATCH($F24&amp;$G$1,demandes!$L:$L,0),4),"")</f>
        <v/>
      </c>
      <c r="M7" s="22" t="str">
        <f>IFERROR(INDEX(demandes!$A:$J,MATCH($F24&amp;$G$1,demandes!$L:$L,0),6),"")</f>
        <v/>
      </c>
    </row>
    <row r="8" spans="1:13" ht="15.75" customHeight="1" x14ac:dyDescent="0.2">
      <c r="A8" s="35"/>
      <c r="B8" s="11" t="str">
        <f>IFERROR(INDEX($C:$F,MATCH($F25&amp;$G$1,$H:$H,0),1),"")</f>
        <v/>
      </c>
      <c r="C8" s="11" t="str">
        <f>IFERROR(INDEX($C:$F,MATCH($F25&amp;$G$1,$H:$H,0),2),"")</f>
        <v/>
      </c>
      <c r="D8" s="21" t="str">
        <f>IFERROR(INDEX($C:$F,MATCH($F25&amp;$G$1,$H:$H,0),4),"")</f>
        <v/>
      </c>
      <c r="E8" s="22"/>
      <c r="F8" s="22"/>
      <c r="G8" s="22"/>
    </row>
    <row r="9" spans="1:13" ht="15.75" customHeight="1" x14ac:dyDescent="0.2">
      <c r="A9" s="35"/>
      <c r="B9" s="11" t="str">
        <f>IFERROR(INDEX($C:$F,MATCH($F26&amp;$G$1,$H:$H,0),1),"")</f>
        <v/>
      </c>
      <c r="C9" s="11" t="str">
        <f>IFERROR(INDEX($C:$F,MATCH($F26&amp;$G$1,$H:$H,0),2),"")</f>
        <v/>
      </c>
      <c r="D9" s="21" t="str">
        <f>IFERROR(INDEX($C:$F,MATCH($F26&amp;$G$1,$H:$H,0),4),"")</f>
        <v/>
      </c>
      <c r="E9" s="22"/>
      <c r="F9" s="22"/>
      <c r="G9" s="22"/>
    </row>
    <row r="10" spans="1:13" ht="15.75" customHeight="1" x14ac:dyDescent="0.2">
      <c r="A10" s="35"/>
      <c r="B10" s="11" t="str">
        <f>IFERROR(INDEX($C:$F,MATCH($F27&amp;$G$1,$H:$H,0),1),"")</f>
        <v/>
      </c>
      <c r="C10" s="11" t="str">
        <f>IFERROR(INDEX($C:$F,MATCH($F27&amp;$G$1,$H:$H,0),2),"")</f>
        <v/>
      </c>
      <c r="D10" s="21" t="str">
        <f>IFERROR(INDEX($C:$F,MATCH($F27&amp;$G$1,$H:$H,0),4),"")</f>
        <v/>
      </c>
      <c r="E10" s="22"/>
      <c r="F10" s="22"/>
      <c r="G10" s="22"/>
    </row>
    <row r="11" spans="1:13" ht="15.75" customHeight="1" x14ac:dyDescent="0.2">
      <c r="A11" s="35"/>
      <c r="B11" s="11" t="str">
        <f>IFERROR(INDEX($C:$F,MATCH($F28&amp;$G$1,$H:$H,0),1),"")</f>
        <v/>
      </c>
      <c r="C11" s="11" t="str">
        <f>IFERROR(INDEX($C:$F,MATCH($F28&amp;$G$1,$H:$H,0),2),"")</f>
        <v/>
      </c>
      <c r="D11" s="21" t="str">
        <f>IFERROR(INDEX($C:$F,MATCH($F28&amp;$G$1,$H:$H,0),4),"")</f>
        <v/>
      </c>
      <c r="E11" s="22"/>
      <c r="F11" s="22"/>
      <c r="G11" s="22"/>
    </row>
    <row r="12" spans="1:13" ht="15.75" customHeight="1" x14ac:dyDescent="0.2">
      <c r="A12" s="35"/>
      <c r="B12" s="11" t="str">
        <f>IFERROR(INDEX($C:$F,MATCH($F29&amp;$G$1,$H:$H,0),1),"")</f>
        <v/>
      </c>
      <c r="C12" s="11" t="str">
        <f>IFERROR(INDEX($C:$F,MATCH($F29&amp;$G$1,$H:$H,0),2),"")</f>
        <v/>
      </c>
      <c r="D12" s="21" t="str">
        <f>IFERROR(INDEX($C:$F,MATCH($F29&amp;$G$1,$H:$H,0),4),"")</f>
        <v/>
      </c>
      <c r="E12" s="22"/>
      <c r="F12" s="22"/>
      <c r="G12" s="22"/>
    </row>
    <row r="13" spans="1:13" ht="15.75" customHeight="1" x14ac:dyDescent="0.2">
      <c r="A13" s="35"/>
      <c r="B13" s="11" t="str">
        <f>IFERROR(INDEX($C:$F,MATCH($F30&amp;$G$1,$H:$H,0),1),"")</f>
        <v/>
      </c>
      <c r="C13" s="11" t="str">
        <f>IFERROR(INDEX($C:$F,MATCH($F30&amp;$G$1,$H:$H,0),2),"")</f>
        <v/>
      </c>
      <c r="D13" s="21" t="str">
        <f>IFERROR(INDEX($C:$F,MATCH($F30&amp;$G$1,$H:$H,0),4),"")</f>
        <v/>
      </c>
      <c r="E13" s="22"/>
      <c r="F13" s="22"/>
      <c r="G13" s="22"/>
    </row>
    <row r="14" spans="1:13" ht="15.75" customHeight="1" x14ac:dyDescent="0.2">
      <c r="A14" s="35"/>
      <c r="B14" s="11" t="str">
        <f>IFERROR(INDEX($C:$F,MATCH($F31&amp;$G$1,$H:$H,0),1),"")</f>
        <v/>
      </c>
      <c r="C14" s="11" t="str">
        <f>IFERROR(INDEX($C:$F,MATCH($F31&amp;$G$1,$H:$H,0),2),"")</f>
        <v/>
      </c>
      <c r="D14" s="21" t="str">
        <f>IFERROR(INDEX($C:$F,MATCH($F31&amp;$G$1,$H:$H,0),4),"")</f>
        <v/>
      </c>
      <c r="E14" s="22"/>
      <c r="F14" s="22"/>
      <c r="G14" s="22"/>
    </row>
    <row r="15" spans="1:13" ht="15.75" customHeight="1" x14ac:dyDescent="0.2">
      <c r="A15" s="35"/>
      <c r="B15" s="11" t="str">
        <f>IFERROR(INDEX($C:$F,MATCH($F32&amp;$G$1,$H:$H,0),1),"")</f>
        <v/>
      </c>
      <c r="C15" s="11" t="str">
        <f>IFERROR(INDEX($C:$F,MATCH($F32&amp;$G$1,$H:$H,0),2),"")</f>
        <v/>
      </c>
      <c r="D15" s="21" t="str">
        <f>IFERROR(INDEX($C:$F,MATCH($F32&amp;$G$1,$H:$H,0),4),"")</f>
        <v/>
      </c>
      <c r="E15" s="22"/>
      <c r="F15" s="22"/>
      <c r="G15" s="22"/>
    </row>
    <row r="16" spans="1:13" ht="15.75" customHeight="1" x14ac:dyDescent="0.2">
      <c r="A16" s="35"/>
      <c r="B16" s="11" t="str">
        <f>IFERROR(INDEX($C:$F,MATCH($F33&amp;$G$1,$H:$H,0),1),"")</f>
        <v/>
      </c>
      <c r="C16" s="11" t="str">
        <f>IFERROR(INDEX($C:$F,MATCH($F33&amp;$G$1,$H:$H,0),2),"")</f>
        <v/>
      </c>
      <c r="D16" s="21" t="str">
        <f>IFERROR(INDEX($C:$F,MATCH($F33&amp;$G$1,$H:$H,0),4),"")</f>
        <v/>
      </c>
      <c r="E16" s="22"/>
      <c r="F16" s="22"/>
      <c r="G16" s="22"/>
    </row>
    <row r="17" spans="1:7" ht="15.75" customHeight="1" x14ac:dyDescent="0.2">
      <c r="A17" s="35"/>
    </row>
    <row r="18" spans="1:7" ht="15.75" customHeight="1" x14ac:dyDescent="0.2">
      <c r="A18" s="35"/>
    </row>
    <row r="19" spans="1:7" ht="15.75" customHeight="1" x14ac:dyDescent="0.2">
      <c r="A19" s="35"/>
    </row>
    <row r="20" spans="1:7" ht="15.75" customHeight="1" x14ac:dyDescent="0.2">
      <c r="A20" s="35"/>
    </row>
    <row r="21" spans="1:7" ht="15.75" customHeight="1" x14ac:dyDescent="0.2">
      <c r="A21" s="35"/>
    </row>
    <row r="22" spans="1:7" ht="15.75" customHeight="1" x14ac:dyDescent="0.2">
      <c r="F22" s="1"/>
      <c r="G22" s="1"/>
    </row>
    <row r="23" spans="1:7" ht="15.75" customHeight="1" x14ac:dyDescent="0.2">
      <c r="F23" s="1"/>
      <c r="G23" s="7"/>
    </row>
    <row r="24" spans="1:7" ht="15.75" customHeight="1" x14ac:dyDescent="0.2">
      <c r="F24" s="1"/>
      <c r="G24" s="7"/>
    </row>
    <row r="25" spans="1:7" ht="15.75" customHeight="1" x14ac:dyDescent="0.2">
      <c r="F25" s="1"/>
    </row>
    <row r="26" spans="1:7" ht="15.75" customHeight="1" x14ac:dyDescent="0.2">
      <c r="F26" s="1"/>
    </row>
    <row r="27" spans="1:7" ht="15.75" customHeight="1" x14ac:dyDescent="0.2">
      <c r="F27" s="1"/>
    </row>
    <row r="28" spans="1:7" ht="15.75" customHeight="1" x14ac:dyDescent="0.2">
      <c r="F28" s="1"/>
    </row>
    <row r="29" spans="1:7" ht="15.75" customHeight="1" x14ac:dyDescent="0.2">
      <c r="F29" s="1"/>
    </row>
    <row r="30" spans="1:7" ht="12.75" x14ac:dyDescent="0.2">
      <c r="F30" s="1"/>
    </row>
    <row r="31" spans="1:7" ht="15.75" customHeight="1" x14ac:dyDescent="0.2">
      <c r="F31" s="1"/>
    </row>
    <row r="32" spans="1:7" ht="15.75" customHeight="1" x14ac:dyDescent="0.2">
      <c r="F32" s="1"/>
    </row>
    <row r="33" spans="6:6" ht="15.75" customHeight="1" x14ac:dyDescent="0.2">
      <c r="F33" s="1"/>
    </row>
    <row r="34" spans="6:6" ht="15.75" customHeight="1" x14ac:dyDescent="0.2">
      <c r="F34" s="1"/>
    </row>
    <row r="35" spans="6:6" ht="15.75" customHeight="1" x14ac:dyDescent="0.2">
      <c r="F35" s="1"/>
    </row>
    <row r="36" spans="6:6" ht="15.75" customHeight="1" x14ac:dyDescent="0.2">
      <c r="F36" s="1"/>
    </row>
    <row r="37" spans="6:6" ht="15.75" customHeight="1" x14ac:dyDescent="0.2">
      <c r="F37" s="1"/>
    </row>
  </sheetData>
  <mergeCells count="2">
    <mergeCell ref="A4:F4"/>
    <mergeCell ref="H4:M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Catégories!$B$2:$B$3</xm:f>
          </x14:formula1>
          <xm:sqref>G1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C9" sqref="C9"/>
    </sheetView>
  </sheetViews>
  <sheetFormatPr baseColWidth="10" defaultRowHeight="12.75" x14ac:dyDescent="0.2"/>
  <sheetData>
    <row r="1" spans="1:2" x14ac:dyDescent="0.2">
      <c r="A1" s="1" t="s">
        <v>0</v>
      </c>
      <c r="B1" s="1" t="s">
        <v>1</v>
      </c>
    </row>
    <row r="2" spans="1:2" x14ac:dyDescent="0.2">
      <c r="A2" s="1">
        <v>1</v>
      </c>
      <c r="B2" s="7" t="s">
        <v>7</v>
      </c>
    </row>
    <row r="3" spans="1:2" x14ac:dyDescent="0.2">
      <c r="A3" s="1">
        <v>2</v>
      </c>
      <c r="B3" s="7" t="s">
        <v>10</v>
      </c>
    </row>
    <row r="4" spans="1:2" x14ac:dyDescent="0.2">
      <c r="A4" s="1">
        <v>3</v>
      </c>
    </row>
    <row r="5" spans="1:2" x14ac:dyDescent="0.2">
      <c r="A5" s="1">
        <v>4</v>
      </c>
    </row>
    <row r="6" spans="1:2" x14ac:dyDescent="0.2">
      <c r="A6" s="1">
        <v>5</v>
      </c>
    </row>
    <row r="7" spans="1:2" x14ac:dyDescent="0.2">
      <c r="A7" s="1">
        <v>6</v>
      </c>
    </row>
    <row r="8" spans="1:2" x14ac:dyDescent="0.2">
      <c r="A8" s="1">
        <v>7</v>
      </c>
    </row>
    <row r="9" spans="1:2" x14ac:dyDescent="0.2">
      <c r="A9" s="1">
        <v>8</v>
      </c>
    </row>
    <row r="10" spans="1:2" x14ac:dyDescent="0.2">
      <c r="A10" s="1">
        <v>9</v>
      </c>
    </row>
    <row r="11" spans="1:2" x14ac:dyDescent="0.2">
      <c r="A11" s="1">
        <v>10</v>
      </c>
    </row>
    <row r="12" spans="1:2" x14ac:dyDescent="0.2">
      <c r="A12" s="1">
        <v>11</v>
      </c>
    </row>
    <row r="13" spans="1:2" x14ac:dyDescent="0.2">
      <c r="A13" s="1">
        <v>12</v>
      </c>
    </row>
    <row r="14" spans="1:2" x14ac:dyDescent="0.2">
      <c r="A14" s="1">
        <v>13</v>
      </c>
    </row>
    <row r="15" spans="1:2" x14ac:dyDescent="0.2">
      <c r="A15" s="1">
        <v>14</v>
      </c>
    </row>
    <row r="16" spans="1:2" x14ac:dyDescent="0.2">
      <c r="A16" s="1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offres</vt:lpstr>
      <vt:lpstr>demandes</vt:lpstr>
      <vt:lpstr>RECHERCHE</vt:lpstr>
      <vt:lpstr>Catégories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 et Greg</dc:creator>
  <cp:lastModifiedBy>PERCHER</cp:lastModifiedBy>
  <dcterms:created xsi:type="dcterms:W3CDTF">2017-11-24T21:22:53Z</dcterms:created>
  <dcterms:modified xsi:type="dcterms:W3CDTF">2017-12-15T22:21:21Z</dcterms:modified>
</cp:coreProperties>
</file>