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15240" windowHeight="7515"/>
  </bookViews>
  <sheets>
    <sheet name="voies grimpées 6-11" sheetId="5" r:id="rId1"/>
  </sheets>
  <externalReferences>
    <externalReference r:id="rId2"/>
  </externalReferences>
  <definedNames>
    <definedName name="_xlnm._FilterDatabase" localSheetId="0" hidden="1">'voies grimpées 6-11'!$C$2:$N$29</definedName>
    <definedName name="COLA">[1]BDD!$A:$A</definedName>
    <definedName name="COTATION">'voies grimpées 6-11'!$R$18:$R$25</definedName>
    <definedName name="COTATIONS" localSheetId="0">#REF!</definedName>
    <definedName name="COTATIONS">#REF!</definedName>
    <definedName name="LIGNE1">[1]BDD!$1:$1</definedName>
    <definedName name="réussies">'voies grimpées 6-11'!$P$18:$P$20</definedName>
    <definedName name="réussite">#REF!</definedName>
    <definedName name="SERIES" localSheetId="0">OFFSET([1]BDD!$A$2,,,COUNTA(COLA)-1)</definedName>
    <definedName name="SERIES">OFFSET([1]BDD!$A$2,,,COUNTA(COLA)-1)</definedName>
    <definedName name="ville" localSheetId="0">'voies grimpées 6-11'!$P$21:$P$23</definedName>
    <definedName name="ville">#REF!</definedName>
    <definedName name="zone" localSheetId="0">'voies grimpées 6-11'!$P$2:$P$14</definedName>
    <definedName name="zone">#REF!</definedName>
  </definedNames>
  <calcPr calcId="145621"/>
</workbook>
</file>

<file path=xl/calcChain.xml><?xml version="1.0" encoding="utf-8"?>
<calcChain xmlns="http://schemas.openxmlformats.org/spreadsheetml/2006/main">
  <c r="E4" i="5" l="1"/>
  <c r="E3" i="5"/>
  <c r="C10" i="5" l="1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9" i="5"/>
  <c r="D27" i="5" l="1"/>
  <c r="E27" i="5" s="1"/>
  <c r="D28" i="5"/>
  <c r="E28" i="5" s="1"/>
  <c r="D29" i="5"/>
  <c r="E29" i="5" s="1"/>
  <c r="D26" i="5" l="1"/>
  <c r="E26" i="5" s="1"/>
  <c r="D25" i="5"/>
  <c r="E25" i="5" s="1"/>
  <c r="D24" i="5"/>
  <c r="E24" i="5" s="1"/>
  <c r="D23" i="5"/>
  <c r="E23" i="5" s="1"/>
  <c r="D22" i="5"/>
  <c r="E22" i="5" s="1"/>
  <c r="D21" i="5"/>
  <c r="E21" i="5" s="1"/>
  <c r="D20" i="5"/>
  <c r="E20" i="5" s="1"/>
  <c r="D19" i="5"/>
  <c r="E19" i="5" s="1"/>
  <c r="D18" i="5"/>
  <c r="E18" i="5" s="1"/>
  <c r="D17" i="5"/>
  <c r="E17" i="5" s="1"/>
  <c r="D16" i="5"/>
  <c r="E16" i="5" s="1"/>
  <c r="D15" i="5"/>
  <c r="E15" i="5" s="1"/>
  <c r="D14" i="5"/>
  <c r="E14" i="5" s="1"/>
  <c r="D13" i="5"/>
  <c r="E13" i="5" s="1"/>
  <c r="D12" i="5"/>
  <c r="E12" i="5" s="1"/>
  <c r="D11" i="5"/>
  <c r="E11" i="5" s="1"/>
  <c r="D10" i="5"/>
  <c r="E10" i="5" s="1"/>
  <c r="D9" i="5"/>
  <c r="E9" i="5" s="1"/>
  <c r="D8" i="5"/>
  <c r="E8" i="5" s="1"/>
  <c r="C8" i="5"/>
  <c r="D7" i="5"/>
  <c r="E7" i="5" s="1"/>
  <c r="C7" i="5"/>
  <c r="D6" i="5"/>
  <c r="E6" i="5" s="1"/>
  <c r="C6" i="5"/>
  <c r="D5" i="5"/>
  <c r="E5" i="5" s="1"/>
  <c r="C5" i="5"/>
  <c r="D4" i="5"/>
  <c r="C4" i="5"/>
  <c r="D3" i="5"/>
  <c r="C3" i="5"/>
</calcChain>
</file>

<file path=xl/sharedStrings.xml><?xml version="1.0" encoding="utf-8"?>
<sst xmlns="http://schemas.openxmlformats.org/spreadsheetml/2006/main" count="179" uniqueCount="105">
  <si>
    <t>V1</t>
  </si>
  <si>
    <t>V2</t>
  </si>
  <si>
    <t>V3</t>
  </si>
  <si>
    <t>V4</t>
  </si>
  <si>
    <t>V5</t>
  </si>
  <si>
    <t>V6</t>
  </si>
  <si>
    <t>V7</t>
  </si>
  <si>
    <t>V8</t>
  </si>
  <si>
    <t>D1</t>
  </si>
  <si>
    <t>D2</t>
  </si>
  <si>
    <t>VV1</t>
  </si>
  <si>
    <t>NR</t>
  </si>
  <si>
    <t>R</t>
  </si>
  <si>
    <t>R/NR</t>
  </si>
  <si>
    <t>3C</t>
  </si>
  <si>
    <t>4A</t>
  </si>
  <si>
    <t>4B</t>
  </si>
  <si>
    <t>4C</t>
  </si>
  <si>
    <t>5A</t>
  </si>
  <si>
    <t>5B</t>
  </si>
  <si>
    <t>5C</t>
  </si>
  <si>
    <t>6A</t>
  </si>
  <si>
    <t>6B</t>
  </si>
  <si>
    <t>NOMBRE VOIES GRIMPEES</t>
  </si>
  <si>
    <t xml:space="preserve"> NOMBRE REUSSITES</t>
  </si>
  <si>
    <t>voie numéro 1</t>
  </si>
  <si>
    <t>cotation</t>
  </si>
  <si>
    <t>voie numéro 2</t>
  </si>
  <si>
    <t xml:space="preserve">cotation </t>
  </si>
  <si>
    <t xml:space="preserve">R/NR </t>
  </si>
  <si>
    <t xml:space="preserve">voie numéro 3 </t>
  </si>
  <si>
    <t>cotation 3</t>
  </si>
  <si>
    <t xml:space="preserve">R/NR  </t>
  </si>
  <si>
    <t>W2</t>
  </si>
  <si>
    <t>3B</t>
  </si>
  <si>
    <t>4A+</t>
  </si>
  <si>
    <t>4C+</t>
  </si>
  <si>
    <t>5B+</t>
  </si>
  <si>
    <t>5C+</t>
  </si>
  <si>
    <t>Sarah</t>
  </si>
  <si>
    <t>6A+</t>
  </si>
  <si>
    <t>5A+</t>
  </si>
  <si>
    <t xml:space="preserve">6A </t>
  </si>
  <si>
    <t xml:space="preserve">5A </t>
  </si>
  <si>
    <t>6C</t>
  </si>
  <si>
    <t>Baptiste</t>
  </si>
  <si>
    <t>Mardi 6/11//2017</t>
  </si>
  <si>
    <t>ANCEAU</t>
  </si>
  <si>
    <t>Dylan</t>
  </si>
  <si>
    <t>ARNOULT</t>
  </si>
  <si>
    <t>Lise</t>
  </si>
  <si>
    <t>BAHU</t>
  </si>
  <si>
    <t>BOUBIN</t>
  </si>
  <si>
    <t>Tanaton</t>
  </si>
  <si>
    <t>BOURDEAU</t>
  </si>
  <si>
    <t>Evan</t>
  </si>
  <si>
    <t>BRUNOT</t>
  </si>
  <si>
    <t>Pierre</t>
  </si>
  <si>
    <t>BURGEVIN</t>
  </si>
  <si>
    <t>Tiffany</t>
  </si>
  <si>
    <t>CAVIGIOLI</t>
  </si>
  <si>
    <t>Mathis</t>
  </si>
  <si>
    <t>CLARISSOU</t>
  </si>
  <si>
    <t>COUBAT</t>
  </si>
  <si>
    <t>Ambre</t>
  </si>
  <si>
    <t>CUCHET</t>
  </si>
  <si>
    <t>Lily</t>
  </si>
  <si>
    <t>DOBRUCKI</t>
  </si>
  <si>
    <t>Melanie</t>
  </si>
  <si>
    <t>DUMONT</t>
  </si>
  <si>
    <t>Elouan</t>
  </si>
  <si>
    <t>GAUDICHEAU</t>
  </si>
  <si>
    <t>Julien</t>
  </si>
  <si>
    <t>GOURRIER</t>
  </si>
  <si>
    <t>Marie</t>
  </si>
  <si>
    <t>GOZEL</t>
  </si>
  <si>
    <t>Sami</t>
  </si>
  <si>
    <t>JACOB</t>
  </si>
  <si>
    <t>Lalie</t>
  </si>
  <si>
    <t>LO</t>
  </si>
  <si>
    <t>LOUIN</t>
  </si>
  <si>
    <t>William</t>
  </si>
  <si>
    <t>LUKAC</t>
  </si>
  <si>
    <t>Axel</t>
  </si>
  <si>
    <t>MAUVIEL</t>
  </si>
  <si>
    <t>Mallory</t>
  </si>
  <si>
    <t>MICHAUT</t>
  </si>
  <si>
    <t>Steeven</t>
  </si>
  <si>
    <t>NGUYEN</t>
  </si>
  <si>
    <t>Hoang Nam</t>
  </si>
  <si>
    <t>POTOT</t>
  </si>
  <si>
    <t>Maelys</t>
  </si>
  <si>
    <t>RIBAULT DESPÉE</t>
  </si>
  <si>
    <t>TURPIN</t>
  </si>
  <si>
    <t>Loane</t>
  </si>
  <si>
    <t>VILLEDIEU</t>
  </si>
  <si>
    <t>Killyan</t>
  </si>
  <si>
    <t>ordre des cotations de voies</t>
  </si>
  <si>
    <t>4B+</t>
  </si>
  <si>
    <t>LE MOINS FORT</t>
  </si>
  <si>
    <t>Colonne1</t>
  </si>
  <si>
    <t>ROUGE</t>
  </si>
  <si>
    <t>MEILLEUR NIVEAU ATTEINT</t>
  </si>
  <si>
    <t>3b</t>
  </si>
  <si>
    <t>LE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</si>
</sst>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color indexed="8"/>
      <name val="Arial"/>
      <family val="2"/>
    </font>
    <font>
      <sz val="11"/>
      <name val="Calibri"/>
      <family val="2"/>
    </font>
    <font>
      <sz val="10"/>
      <color rgb="FF000000"/>
      <name val="Times New Roman"/>
      <family val="1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1"/>
      <color indexed="9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0"/>
        <bgColor indexed="64"/>
      </patternFill>
    </fill>
  </fills>
  <borders count="13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/>
      <right/>
      <top/>
      <bottom style="thick">
        <color theme="0"/>
      </bottom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7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4" borderId="0" xfId="0" applyFill="1"/>
    <xf numFmtId="0" fontId="0" fillId="5" borderId="0" xfId="0" applyFill="1"/>
    <xf numFmtId="0" fontId="0" fillId="7" borderId="0" xfId="0" applyFill="1"/>
    <xf numFmtId="0" fontId="5" fillId="8" borderId="9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8" borderId="1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2">
    <cellStyle name="Normal" xfId="0" builtinId="0"/>
    <cellStyle name="Normal 2" xfId="1"/>
  </cellStyles>
  <dxfs count="4">
    <dxf>
      <fill>
        <patternFill>
          <bgColor rgb="FF00B050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332441</xdr:colOff>
      <xdr:row>4</xdr:row>
      <xdr:rowOff>115794</xdr:rowOff>
    </xdr:from>
    <xdr:ext cx="3810000" cy="2543736"/>
    <xdr:sp macro="" textlink="">
      <xdr:nvSpPr>
        <xdr:cNvPr id="2" name="ZoneTexte 1"/>
        <xdr:cNvSpPr txBox="1"/>
      </xdr:nvSpPr>
      <xdr:spPr>
        <a:xfrm>
          <a:off x="3750235" y="1213970"/>
          <a:ext cx="3810000" cy="2543736"/>
        </a:xfrm>
        <a:prstGeom prst="rect">
          <a:avLst/>
        </a:prstGeom>
        <a:solidFill>
          <a:srgbClr val="FFC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VOILA MA QUESTION</a:t>
          </a:r>
        </a:p>
        <a:p>
          <a:endParaRPr lang="fr-FR" sz="1100"/>
        </a:p>
        <a:p>
          <a:r>
            <a:rPr lang="fr-FR" sz="1100"/>
            <a:t>je souhaite chercher parmi les voies qui indiquent</a:t>
          </a:r>
          <a:r>
            <a:rPr lang="fr-FR" sz="1100" baseline="0"/>
            <a:t> R  ici</a:t>
          </a:r>
        </a:p>
        <a:p>
          <a:endParaRPr lang="fr-FR" sz="1100" baseline="0"/>
        </a:p>
        <a:p>
          <a:r>
            <a:rPr lang="fr-FR" sz="1100" baseline="0"/>
            <a:t>la meilleure cotation atteinte en sachant qu'elle se réfère au tableau de niveau suivant </a:t>
          </a:r>
        </a:p>
        <a:p>
          <a:endParaRPr lang="fr-FR" sz="1100" baseline="0"/>
        </a:p>
        <a:p>
          <a:r>
            <a:rPr lang="fr-FR" sz="1100" baseline="0"/>
            <a:t>dans l'exemple suivant, nous aurons en E3 =5A (c'est la meilleure cotation  qui se trouve ici en k3</a:t>
          </a:r>
        </a:p>
        <a:p>
          <a:endParaRPr lang="fr-FR" sz="1100" baseline="0"/>
        </a:p>
        <a:p>
          <a:endParaRPr lang="fr-FR" sz="1100" baseline="0"/>
        </a:p>
        <a:p>
          <a:r>
            <a:rPr lang="fr-FR" sz="1100" baseline="0"/>
            <a:t>Merci beaucoup par avance</a:t>
          </a:r>
        </a:p>
        <a:p>
          <a:endParaRPr lang="fr-FR" sz="1100"/>
        </a:p>
      </xdr:txBody>
    </xdr:sp>
    <xdr:clientData/>
  </xdr:oneCellAnchor>
  <xdr:twoCellAnchor>
    <xdr:from>
      <xdr:col>7</xdr:col>
      <xdr:colOff>280148</xdr:colOff>
      <xdr:row>2</xdr:row>
      <xdr:rowOff>145677</xdr:rowOff>
    </xdr:from>
    <xdr:to>
      <xdr:col>9</xdr:col>
      <xdr:colOff>369794</xdr:colOff>
      <xdr:row>6</xdr:row>
      <xdr:rowOff>134471</xdr:rowOff>
    </xdr:to>
    <xdr:cxnSp macro="">
      <xdr:nvCxnSpPr>
        <xdr:cNvPr id="4" name="Connecteur droit avec flèche 3"/>
        <xdr:cNvCxnSpPr/>
      </xdr:nvCxnSpPr>
      <xdr:spPr>
        <a:xfrm flipH="1" flipV="1">
          <a:off x="5602942" y="818030"/>
          <a:ext cx="1232646" cy="75079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403412</xdr:colOff>
      <xdr:row>2</xdr:row>
      <xdr:rowOff>112059</xdr:rowOff>
    </xdr:from>
    <xdr:to>
      <xdr:col>10</xdr:col>
      <xdr:colOff>246530</xdr:colOff>
      <xdr:row>6</xdr:row>
      <xdr:rowOff>100853</xdr:rowOff>
    </xdr:to>
    <xdr:cxnSp macro="">
      <xdr:nvCxnSpPr>
        <xdr:cNvPr id="6" name="Connecteur droit avec flèche 5"/>
        <xdr:cNvCxnSpPr/>
      </xdr:nvCxnSpPr>
      <xdr:spPr>
        <a:xfrm flipV="1">
          <a:off x="6869206" y="784412"/>
          <a:ext cx="414618" cy="75079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437030</xdr:colOff>
      <xdr:row>2</xdr:row>
      <xdr:rowOff>112059</xdr:rowOff>
    </xdr:from>
    <xdr:to>
      <xdr:col>13</xdr:col>
      <xdr:colOff>280147</xdr:colOff>
      <xdr:row>6</xdr:row>
      <xdr:rowOff>123266</xdr:rowOff>
    </xdr:to>
    <xdr:cxnSp macro="">
      <xdr:nvCxnSpPr>
        <xdr:cNvPr id="9" name="Connecteur droit avec flèche 8"/>
        <xdr:cNvCxnSpPr/>
      </xdr:nvCxnSpPr>
      <xdr:spPr>
        <a:xfrm flipV="1">
          <a:off x="6902824" y="784412"/>
          <a:ext cx="2129117" cy="773207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201706</xdr:colOff>
      <xdr:row>9</xdr:row>
      <xdr:rowOff>89647</xdr:rowOff>
    </xdr:from>
    <xdr:to>
      <xdr:col>15</xdr:col>
      <xdr:colOff>212912</xdr:colOff>
      <xdr:row>26</xdr:row>
      <xdr:rowOff>78441</xdr:rowOff>
    </xdr:to>
    <xdr:cxnSp macro="">
      <xdr:nvCxnSpPr>
        <xdr:cNvPr id="12" name="Connecteur droit avec flèche 11"/>
        <xdr:cNvCxnSpPr/>
      </xdr:nvCxnSpPr>
      <xdr:spPr>
        <a:xfrm>
          <a:off x="5524500" y="2196353"/>
          <a:ext cx="4986618" cy="3417794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661147</xdr:colOff>
      <xdr:row>2</xdr:row>
      <xdr:rowOff>190500</xdr:rowOff>
    </xdr:from>
    <xdr:to>
      <xdr:col>8</xdr:col>
      <xdr:colOff>201706</xdr:colOff>
      <xdr:row>11</xdr:row>
      <xdr:rowOff>11206</xdr:rowOff>
    </xdr:to>
    <xdr:cxnSp macro="">
      <xdr:nvCxnSpPr>
        <xdr:cNvPr id="17" name="Connecteur droit avec flèche 16"/>
        <xdr:cNvCxnSpPr/>
      </xdr:nvCxnSpPr>
      <xdr:spPr>
        <a:xfrm flipH="1" flipV="1">
          <a:off x="4078941" y="874059"/>
          <a:ext cx="2017059" cy="154641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448235</xdr:colOff>
      <xdr:row>4</xdr:row>
      <xdr:rowOff>112059</xdr:rowOff>
    </xdr:from>
    <xdr:to>
      <xdr:col>14</xdr:col>
      <xdr:colOff>649941</xdr:colOff>
      <xdr:row>11</xdr:row>
      <xdr:rowOff>168088</xdr:rowOff>
    </xdr:to>
    <xdr:sp macro="" textlink="">
      <xdr:nvSpPr>
        <xdr:cNvPr id="3" name="ZoneTexte 2"/>
        <xdr:cNvSpPr txBox="1"/>
      </xdr:nvSpPr>
      <xdr:spPr>
        <a:xfrm>
          <a:off x="8057029" y="1210235"/>
          <a:ext cx="1916206" cy="1467971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modifié  ici</a:t>
          </a:r>
        </a:p>
        <a:p>
          <a:endParaRPr lang="fr-FR" sz="1100"/>
        </a:p>
        <a:p>
          <a:r>
            <a:rPr lang="fr-FR" sz="1100"/>
            <a:t>la réponse</a:t>
          </a:r>
          <a:r>
            <a:rPr lang="fr-FR" sz="1100" baseline="0"/>
            <a:t> devrait être 4a</a:t>
          </a:r>
          <a:endParaRPr lang="fr-FR" sz="1100"/>
        </a:p>
      </xdr:txBody>
    </xdr:sp>
    <xdr:clientData/>
  </xdr:twoCellAnchor>
  <xdr:twoCellAnchor>
    <xdr:from>
      <xdr:col>10</xdr:col>
      <xdr:colOff>537883</xdr:colOff>
      <xdr:row>2</xdr:row>
      <xdr:rowOff>145676</xdr:rowOff>
    </xdr:from>
    <xdr:to>
      <xdr:col>13</xdr:col>
      <xdr:colOff>263338</xdr:colOff>
      <xdr:row>4</xdr:row>
      <xdr:rowOff>112059</xdr:rowOff>
    </xdr:to>
    <xdr:cxnSp macro="">
      <xdr:nvCxnSpPr>
        <xdr:cNvPr id="10" name="Connecteur droit avec flèche 9"/>
        <xdr:cNvCxnSpPr>
          <a:stCxn id="3" idx="0"/>
        </xdr:cNvCxnSpPr>
      </xdr:nvCxnSpPr>
      <xdr:spPr>
        <a:xfrm flipH="1" flipV="1">
          <a:off x="7575177" y="829235"/>
          <a:ext cx="1439955" cy="3810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lien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BASE CLIENTS"/>
      <sheetName val="VENTES"/>
    </sheetNames>
    <sheetDataSet>
      <sheetData sheetId="0">
        <row r="1">
          <cell r="A1" t="str">
            <v>SERIES</v>
          </cell>
          <cell r="B1" t="str">
            <v>JIJI</v>
          </cell>
          <cell r="C1" t="str">
            <v>RS 1</v>
          </cell>
          <cell r="D1" t="str">
            <v>RS 2</v>
          </cell>
          <cell r="E1" t="str">
            <v>RS 3</v>
          </cell>
          <cell r="F1" t="str">
            <v>RS 4</v>
          </cell>
          <cell r="G1" t="str">
            <v>RS 5</v>
          </cell>
          <cell r="H1" t="str">
            <v>RS 6</v>
          </cell>
          <cell r="I1" t="str">
            <v>RS 7</v>
          </cell>
          <cell r="J1" t="str">
            <v>RS 8</v>
          </cell>
          <cell r="K1" t="str">
            <v>RS 9</v>
          </cell>
          <cell r="L1" t="str">
            <v>RS 9 BRONZE</v>
          </cell>
          <cell r="M1" t="str">
            <v>RS 9 CUIVRE</v>
          </cell>
          <cell r="N1" t="str">
            <v>RS 9 BELDI BRONZE</v>
          </cell>
          <cell r="O1" t="str">
            <v>RS 9 BELDI CUIVRE</v>
          </cell>
          <cell r="P1" t="str">
            <v>RS 9 BELDI CHROME</v>
          </cell>
          <cell r="Q1" t="str">
            <v>VASQUE</v>
          </cell>
          <cell r="R1" t="str">
            <v>ECONOMIQUE</v>
          </cell>
          <cell r="S1" t="str">
            <v>BATIMENT</v>
          </cell>
          <cell r="T1" t="str">
            <v>AUTRES</v>
          </cell>
        </row>
        <row r="2">
          <cell r="A2" t="str">
            <v>JIJI</v>
          </cell>
        </row>
        <row r="3">
          <cell r="A3" t="str">
            <v>RS 1</v>
          </cell>
        </row>
        <row r="4">
          <cell r="A4" t="str">
            <v>RS 2</v>
          </cell>
        </row>
        <row r="5">
          <cell r="A5" t="str">
            <v>RS 3</v>
          </cell>
        </row>
        <row r="6">
          <cell r="A6" t="str">
            <v>RS 4</v>
          </cell>
        </row>
        <row r="7">
          <cell r="A7" t="str">
            <v>RS 5</v>
          </cell>
        </row>
        <row r="8">
          <cell r="A8" t="str">
            <v>RS 6</v>
          </cell>
        </row>
        <row r="9">
          <cell r="A9" t="str">
            <v>RS 7</v>
          </cell>
        </row>
        <row r="10">
          <cell r="A10" t="str">
            <v>RS 8</v>
          </cell>
        </row>
        <row r="11">
          <cell r="A11" t="str">
            <v>RS 9</v>
          </cell>
        </row>
        <row r="12">
          <cell r="A12" t="str">
            <v>RS 9 BRONZE</v>
          </cell>
        </row>
        <row r="13">
          <cell r="A13" t="str">
            <v>RS 9 CUIVRE</v>
          </cell>
        </row>
        <row r="14">
          <cell r="A14" t="str">
            <v>RS 9 BELDI BRONZE</v>
          </cell>
        </row>
        <row r="15">
          <cell r="A15" t="str">
            <v>RS 9 BELDI CUIVRE</v>
          </cell>
        </row>
        <row r="16">
          <cell r="A16" t="str">
            <v>RS 9 BELDI CHROME</v>
          </cell>
        </row>
        <row r="17">
          <cell r="A17" t="str">
            <v>VASQUE</v>
          </cell>
        </row>
        <row r="18">
          <cell r="A18" t="str">
            <v>ECONOMIQUE</v>
          </cell>
        </row>
        <row r="19">
          <cell r="A19" t="str">
            <v>BATIMENT</v>
          </cell>
        </row>
        <row r="20">
          <cell r="A20" t="str">
            <v>AUTRES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43"/>
  <sheetViews>
    <sheetView showGridLines="0" tabSelected="1" zoomScale="85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I22" sqref="I22"/>
    </sheetView>
  </sheetViews>
  <sheetFormatPr baseColWidth="10" defaultRowHeight="15" x14ac:dyDescent="0.25"/>
  <cols>
    <col min="1" max="1" width="17" customWidth="1"/>
    <col min="6" max="14" width="8.5703125" customWidth="1"/>
    <col min="15" max="15" width="14.5703125" bestFit="1" customWidth="1"/>
  </cols>
  <sheetData>
    <row r="2" spans="1:28" s="3" customFormat="1" ht="39" thickBot="1" x14ac:dyDescent="0.3">
      <c r="A2" s="1" t="s">
        <v>46</v>
      </c>
      <c r="B2" s="2"/>
      <c r="C2" s="14" t="s">
        <v>23</v>
      </c>
      <c r="D2" s="15" t="s">
        <v>24</v>
      </c>
      <c r="E2" s="16" t="s">
        <v>102</v>
      </c>
      <c r="F2" s="17" t="s">
        <v>25</v>
      </c>
      <c r="G2" s="18" t="s">
        <v>26</v>
      </c>
      <c r="H2" s="19" t="s">
        <v>13</v>
      </c>
      <c r="I2" s="20" t="s">
        <v>27</v>
      </c>
      <c r="J2" s="21" t="s">
        <v>28</v>
      </c>
      <c r="K2" s="22" t="s">
        <v>29</v>
      </c>
      <c r="L2" s="23" t="s">
        <v>30</v>
      </c>
      <c r="M2" s="24" t="s">
        <v>31</v>
      </c>
      <c r="N2" s="25" t="s">
        <v>32</v>
      </c>
      <c r="O2" s="26" t="s">
        <v>100</v>
      </c>
      <c r="AA2"/>
      <c r="AB2"/>
    </row>
    <row r="3" spans="1:28" ht="16.5" thickTop="1" thickBot="1" x14ac:dyDescent="0.3">
      <c r="A3" s="9" t="s">
        <v>47</v>
      </c>
      <c r="B3" s="9" t="s">
        <v>48</v>
      </c>
      <c r="C3" s="27">
        <f>COUNTA(F3,I3,L3,#REF!,#REF!,#REF!)</f>
        <v>6</v>
      </c>
      <c r="D3" s="28">
        <f t="shared" ref="D3:D29" si="0">COUNTIF(F3:N3,"R")</f>
        <v>2</v>
      </c>
      <c r="E3" s="29" t="str">
        <f ca="1">INDIRECT(ADDRESS(SUMPRODUCT(MAX(ROW($P$29:$P$43)*($P$29:$P$43=$F3:$N3))),16))</f>
        <v>5A</v>
      </c>
      <c r="F3" s="30" t="s">
        <v>0</v>
      </c>
      <c r="G3" s="31" t="s">
        <v>14</v>
      </c>
      <c r="H3" s="31" t="s">
        <v>12</v>
      </c>
      <c r="I3" s="27" t="s">
        <v>4</v>
      </c>
      <c r="J3" s="31" t="s">
        <v>18</v>
      </c>
      <c r="K3" s="31" t="s">
        <v>11</v>
      </c>
      <c r="L3" s="27" t="s">
        <v>3</v>
      </c>
      <c r="M3" s="4" t="s">
        <v>15</v>
      </c>
      <c r="N3" s="31" t="s">
        <v>12</v>
      </c>
      <c r="O3" s="32"/>
      <c r="P3" s="5" t="s">
        <v>0</v>
      </c>
      <c r="Q3" s="5" t="s">
        <v>34</v>
      </c>
      <c r="R3" s="5" t="s">
        <v>14</v>
      </c>
      <c r="S3" s="5" t="s">
        <v>15</v>
      </c>
      <c r="T3" s="5" t="s">
        <v>35</v>
      </c>
      <c r="U3" s="5" t="s">
        <v>16</v>
      </c>
      <c r="V3" s="5"/>
      <c r="W3" s="5"/>
      <c r="X3" s="5"/>
      <c r="Y3" s="5"/>
      <c r="Z3" s="5"/>
    </row>
    <row r="4" spans="1:28" ht="15.75" thickBot="1" x14ac:dyDescent="0.3">
      <c r="A4" s="9" t="s">
        <v>49</v>
      </c>
      <c r="B4" s="9" t="s">
        <v>50</v>
      </c>
      <c r="C4" s="33">
        <f>COUNTA(F4,I4,L4,#REF!,#REF!,#REF!)</f>
        <v>3</v>
      </c>
      <c r="D4" s="34">
        <f t="shared" si="0"/>
        <v>0</v>
      </c>
      <c r="E4" s="29" t="str">
        <f>IF(D4=0,"",INDEX(F4:N4,SUMPRODUCT((MAX((F4:N4="R")*(COLUMN(F:N)-6))))))</f>
        <v/>
      </c>
      <c r="F4" s="33"/>
      <c r="G4" s="34"/>
      <c r="H4" s="34"/>
      <c r="I4" s="33"/>
      <c r="J4" s="34"/>
      <c r="K4" s="34"/>
      <c r="L4" s="33"/>
      <c r="M4" s="34"/>
      <c r="N4" s="34"/>
      <c r="O4" s="32"/>
      <c r="P4" s="5" t="s">
        <v>1</v>
      </c>
      <c r="Q4" s="5" t="s">
        <v>14</v>
      </c>
      <c r="R4" s="5" t="s">
        <v>15</v>
      </c>
      <c r="S4" s="5" t="s">
        <v>16</v>
      </c>
      <c r="T4" s="5" t="s">
        <v>36</v>
      </c>
      <c r="U4" s="5"/>
      <c r="V4" s="5"/>
      <c r="W4" s="5"/>
      <c r="X4" s="5"/>
      <c r="Y4" s="5"/>
      <c r="Z4" s="5"/>
    </row>
    <row r="5" spans="1:28" ht="15.75" thickBot="1" x14ac:dyDescent="0.3">
      <c r="A5" s="9" t="s">
        <v>51</v>
      </c>
      <c r="B5" s="9" t="s">
        <v>39</v>
      </c>
      <c r="C5" s="27">
        <f>COUNTA(F5,I5,L5,#REF!,#REF!,#REF!)</f>
        <v>3</v>
      </c>
      <c r="D5" s="31">
        <f t="shared" si="0"/>
        <v>0</v>
      </c>
      <c r="E5" s="29" t="str">
        <f t="shared" ref="E5:E29" si="1">IF(D5=0,"",INDEX(F5:N5,SUMPRODUCT((MAX((F5:N5="R")*(COLUMN(F:N)-6))))))</f>
        <v/>
      </c>
      <c r="F5" s="27"/>
      <c r="G5" s="31"/>
      <c r="H5" s="31"/>
      <c r="I5" s="27"/>
      <c r="J5" s="31"/>
      <c r="K5" s="31"/>
      <c r="L5" s="27"/>
      <c r="M5" s="31"/>
      <c r="N5" s="31"/>
      <c r="O5" s="32"/>
      <c r="P5" s="5" t="s">
        <v>2</v>
      </c>
      <c r="Q5" s="5" t="s">
        <v>15</v>
      </c>
      <c r="R5" s="5" t="s">
        <v>36</v>
      </c>
      <c r="S5" s="5" t="s">
        <v>19</v>
      </c>
      <c r="T5" s="5" t="s">
        <v>37</v>
      </c>
      <c r="U5" s="5" t="s">
        <v>38</v>
      </c>
      <c r="V5" s="5"/>
      <c r="W5" s="5"/>
      <c r="X5" s="5"/>
      <c r="Y5" s="5"/>
      <c r="Z5" s="5"/>
    </row>
    <row r="6" spans="1:28" ht="15.75" thickBot="1" x14ac:dyDescent="0.3">
      <c r="A6" s="9" t="s">
        <v>52</v>
      </c>
      <c r="B6" s="9" t="s">
        <v>53</v>
      </c>
      <c r="C6" s="33">
        <f>COUNTA(F6,I6,L6,#REF!,#REF!,#REF!)</f>
        <v>3</v>
      </c>
      <c r="D6" s="34">
        <f t="shared" si="0"/>
        <v>0</v>
      </c>
      <c r="E6" s="29" t="str">
        <f t="shared" si="1"/>
        <v/>
      </c>
      <c r="F6" s="33"/>
      <c r="G6" s="34"/>
      <c r="H6" s="34"/>
      <c r="I6" s="33"/>
      <c r="J6" s="34"/>
      <c r="K6" s="34"/>
      <c r="L6" s="33"/>
      <c r="M6" s="34"/>
      <c r="N6" s="34"/>
      <c r="O6" s="32"/>
      <c r="P6" s="5" t="s">
        <v>3</v>
      </c>
      <c r="Q6" s="5" t="s">
        <v>34</v>
      </c>
      <c r="R6" s="5" t="s">
        <v>14</v>
      </c>
      <c r="S6" s="5" t="s">
        <v>15</v>
      </c>
      <c r="T6" s="5" t="s">
        <v>98</v>
      </c>
      <c r="U6" s="5" t="s">
        <v>36</v>
      </c>
      <c r="V6" s="5"/>
      <c r="W6" s="5"/>
      <c r="X6" s="5"/>
      <c r="Y6" s="5"/>
      <c r="Z6" s="5"/>
    </row>
    <row r="7" spans="1:28" ht="15.75" thickBot="1" x14ac:dyDescent="0.3">
      <c r="A7" s="9" t="s">
        <v>54</v>
      </c>
      <c r="B7" s="9" t="s">
        <v>55</v>
      </c>
      <c r="C7" s="27">
        <f>COUNTA(F7,I7,L7,#REF!,#REF!,#REF!)</f>
        <v>3</v>
      </c>
      <c r="D7" s="31">
        <f t="shared" si="0"/>
        <v>0</v>
      </c>
      <c r="E7" s="29" t="str">
        <f t="shared" si="1"/>
        <v/>
      </c>
      <c r="F7" s="27"/>
      <c r="G7" s="31"/>
      <c r="H7" s="31"/>
      <c r="I7" s="27"/>
      <c r="J7" s="31"/>
      <c r="K7" s="31"/>
      <c r="L7" s="27"/>
      <c r="M7" s="31"/>
      <c r="N7" s="31"/>
      <c r="O7" s="32"/>
      <c r="P7" s="5" t="s">
        <v>4</v>
      </c>
      <c r="Q7" s="5" t="s">
        <v>18</v>
      </c>
      <c r="R7" s="5" t="s">
        <v>37</v>
      </c>
      <c r="S7" s="5" t="s">
        <v>40</v>
      </c>
      <c r="T7" s="5"/>
      <c r="U7" s="5"/>
      <c r="V7" s="5"/>
      <c r="W7" s="5"/>
      <c r="X7" s="5"/>
      <c r="Y7" s="5"/>
      <c r="Z7" s="5"/>
    </row>
    <row r="8" spans="1:28" ht="15.75" thickBot="1" x14ac:dyDescent="0.3">
      <c r="A8" s="9" t="s">
        <v>56</v>
      </c>
      <c r="B8" s="9" t="s">
        <v>57</v>
      </c>
      <c r="C8" s="33">
        <f>COUNTA(F8,I8,L8,#REF!,#REF!,#REF!)</f>
        <v>3</v>
      </c>
      <c r="D8" s="34">
        <f t="shared" si="0"/>
        <v>0</v>
      </c>
      <c r="E8" s="29" t="str">
        <f t="shared" si="1"/>
        <v/>
      </c>
      <c r="F8" s="33"/>
      <c r="G8" s="34"/>
      <c r="H8" s="34"/>
      <c r="I8" s="33"/>
      <c r="J8" s="34"/>
      <c r="K8" s="34"/>
      <c r="L8" s="33"/>
      <c r="M8" s="34"/>
      <c r="N8" s="34"/>
      <c r="O8" s="32"/>
      <c r="P8" s="5" t="s">
        <v>5</v>
      </c>
      <c r="Q8" s="6" t="s">
        <v>16</v>
      </c>
      <c r="R8" s="6" t="s">
        <v>41</v>
      </c>
      <c r="S8" s="6" t="s">
        <v>20</v>
      </c>
      <c r="T8" s="6" t="s">
        <v>38</v>
      </c>
      <c r="U8" s="6" t="s">
        <v>22</v>
      </c>
    </row>
    <row r="9" spans="1:28" ht="15.75" thickBot="1" x14ac:dyDescent="0.3">
      <c r="A9" s="9" t="s">
        <v>58</v>
      </c>
      <c r="B9" s="9" t="s">
        <v>59</v>
      </c>
      <c r="C9" s="27">
        <f>COUNTA(F9,I9,L9)</f>
        <v>0</v>
      </c>
      <c r="D9" s="31">
        <f t="shared" si="0"/>
        <v>0</v>
      </c>
      <c r="E9" s="29" t="str">
        <f t="shared" si="1"/>
        <v/>
      </c>
      <c r="F9" s="27"/>
      <c r="G9" s="31"/>
      <c r="H9" s="31"/>
      <c r="I9" s="27"/>
      <c r="J9" s="31"/>
      <c r="K9" s="31"/>
      <c r="L9" s="27"/>
      <c r="M9" s="31"/>
      <c r="N9" s="31"/>
      <c r="O9" s="32"/>
      <c r="P9" s="5" t="s">
        <v>6</v>
      </c>
      <c r="Q9" s="6" t="s">
        <v>17</v>
      </c>
      <c r="R9" s="6" t="s">
        <v>20</v>
      </c>
      <c r="S9" s="6" t="s">
        <v>42</v>
      </c>
      <c r="T9" s="6" t="s">
        <v>22</v>
      </c>
      <c r="AA9" s="7"/>
      <c r="AB9" s="7"/>
    </row>
    <row r="10" spans="1:28" ht="15.75" thickBot="1" x14ac:dyDescent="0.3">
      <c r="A10" s="9" t="s">
        <v>60</v>
      </c>
      <c r="B10" s="9" t="s">
        <v>61</v>
      </c>
      <c r="C10" s="27">
        <f t="shared" ref="C10:C29" si="2">COUNTA(F10,I10,L10)</f>
        <v>0</v>
      </c>
      <c r="D10" s="34">
        <f t="shared" si="0"/>
        <v>0</v>
      </c>
      <c r="E10" s="29" t="str">
        <f t="shared" si="1"/>
        <v/>
      </c>
      <c r="F10" s="33"/>
      <c r="G10" s="34"/>
      <c r="H10" s="34"/>
      <c r="I10" s="33"/>
      <c r="J10" s="34"/>
      <c r="K10" s="34"/>
      <c r="L10" s="33"/>
      <c r="M10" s="34"/>
      <c r="N10" s="34"/>
      <c r="O10" s="32"/>
      <c r="P10" s="5" t="s">
        <v>7</v>
      </c>
      <c r="Q10" s="6" t="s">
        <v>16</v>
      </c>
      <c r="R10" s="6" t="s">
        <v>43</v>
      </c>
      <c r="S10" s="6" t="s">
        <v>19</v>
      </c>
      <c r="T10" s="6" t="s">
        <v>22</v>
      </c>
      <c r="U10" s="6" t="s">
        <v>44</v>
      </c>
      <c r="AA10" s="7"/>
      <c r="AB10" s="7"/>
    </row>
    <row r="11" spans="1:28" ht="15.75" thickBot="1" x14ac:dyDescent="0.3">
      <c r="A11" s="9" t="s">
        <v>62</v>
      </c>
      <c r="B11" s="9" t="s">
        <v>45</v>
      </c>
      <c r="C11" s="27">
        <f t="shared" si="2"/>
        <v>0</v>
      </c>
      <c r="D11" s="31">
        <f t="shared" si="0"/>
        <v>0</v>
      </c>
      <c r="E11" s="29" t="str">
        <f t="shared" si="1"/>
        <v/>
      </c>
      <c r="F11" s="27"/>
      <c r="G11" s="31"/>
      <c r="H11" s="31"/>
      <c r="I11" s="27"/>
      <c r="J11" s="31"/>
      <c r="K11" s="31"/>
      <c r="L11" s="27"/>
      <c r="M11" s="31"/>
      <c r="N11" s="31"/>
      <c r="O11" s="32"/>
      <c r="P11" s="6" t="s">
        <v>8</v>
      </c>
      <c r="Q11" s="6" t="s">
        <v>36</v>
      </c>
      <c r="R11" s="6" t="s">
        <v>18</v>
      </c>
      <c r="S11" s="6" t="s">
        <v>37</v>
      </c>
      <c r="T11" s="6" t="s">
        <v>38</v>
      </c>
      <c r="U11" s="6" t="s">
        <v>21</v>
      </c>
      <c r="AA11" s="7"/>
      <c r="AB11" s="7"/>
    </row>
    <row r="12" spans="1:28" ht="15.75" thickBot="1" x14ac:dyDescent="0.3">
      <c r="A12" s="9" t="s">
        <v>63</v>
      </c>
      <c r="B12" s="9" t="s">
        <v>64</v>
      </c>
      <c r="C12" s="27">
        <f t="shared" si="2"/>
        <v>0</v>
      </c>
      <c r="D12" s="34">
        <f t="shared" si="0"/>
        <v>0</v>
      </c>
      <c r="E12" s="29" t="str">
        <f t="shared" si="1"/>
        <v/>
      </c>
      <c r="F12" s="33"/>
      <c r="G12" s="34"/>
      <c r="H12" s="34"/>
      <c r="I12" s="33"/>
      <c r="J12" s="34"/>
      <c r="K12" s="34"/>
      <c r="L12" s="33"/>
      <c r="M12" s="34"/>
      <c r="N12" s="34"/>
      <c r="O12" s="32"/>
      <c r="P12" s="6" t="s">
        <v>9</v>
      </c>
      <c r="Q12" s="6" t="s">
        <v>19</v>
      </c>
      <c r="R12" s="6" t="s">
        <v>20</v>
      </c>
      <c r="S12" s="6" t="s">
        <v>40</v>
      </c>
      <c r="AA12" s="7"/>
      <c r="AB12" s="7"/>
    </row>
    <row r="13" spans="1:28" ht="15.75" thickBot="1" x14ac:dyDescent="0.3">
      <c r="A13" s="9" t="s">
        <v>65</v>
      </c>
      <c r="B13" s="9" t="s">
        <v>66</v>
      </c>
      <c r="C13" s="27">
        <f t="shared" si="2"/>
        <v>0</v>
      </c>
      <c r="D13" s="31">
        <f t="shared" si="0"/>
        <v>0</v>
      </c>
      <c r="E13" s="29" t="str">
        <f t="shared" si="1"/>
        <v/>
      </c>
      <c r="F13" s="27"/>
      <c r="G13" s="31"/>
      <c r="H13" s="31"/>
      <c r="I13" s="27"/>
      <c r="J13" s="31"/>
      <c r="K13" s="31"/>
      <c r="L13" s="27"/>
      <c r="M13" s="31"/>
      <c r="N13" s="31"/>
      <c r="O13" s="32"/>
      <c r="P13" s="6" t="s">
        <v>10</v>
      </c>
      <c r="Q13" s="6" t="s">
        <v>15</v>
      </c>
      <c r="R13" s="6" t="s">
        <v>16</v>
      </c>
      <c r="S13" s="6" t="s">
        <v>17</v>
      </c>
      <c r="T13" s="6" t="s">
        <v>18</v>
      </c>
      <c r="U13" s="6" t="s">
        <v>41</v>
      </c>
      <c r="V13" s="6" t="s">
        <v>19</v>
      </c>
      <c r="W13" s="6" t="s">
        <v>20</v>
      </c>
      <c r="X13" s="6" t="s">
        <v>38</v>
      </c>
      <c r="Y13" s="6" t="s">
        <v>21</v>
      </c>
      <c r="AA13" s="7"/>
      <c r="AB13" s="7"/>
    </row>
    <row r="14" spans="1:28" ht="15.75" thickBot="1" x14ac:dyDescent="0.3">
      <c r="A14" s="9" t="s">
        <v>67</v>
      </c>
      <c r="B14" s="9" t="s">
        <v>68</v>
      </c>
      <c r="C14" s="27">
        <f t="shared" si="2"/>
        <v>0</v>
      </c>
      <c r="D14" s="34">
        <f t="shared" si="0"/>
        <v>0</v>
      </c>
      <c r="E14" s="29" t="str">
        <f t="shared" si="1"/>
        <v/>
      </c>
      <c r="F14" s="33"/>
      <c r="G14" s="34"/>
      <c r="H14" s="34"/>
      <c r="I14" s="33"/>
      <c r="J14" s="34"/>
      <c r="K14" s="34"/>
      <c r="L14" s="33"/>
      <c r="M14" s="34"/>
      <c r="N14" s="34"/>
      <c r="O14" s="32"/>
      <c r="P14" s="6" t="s">
        <v>33</v>
      </c>
      <c r="Q14" s="6" t="s">
        <v>14</v>
      </c>
      <c r="R14" s="6" t="s">
        <v>15</v>
      </c>
      <c r="S14" s="6" t="s">
        <v>16</v>
      </c>
      <c r="T14" s="6" t="s">
        <v>36</v>
      </c>
      <c r="U14" s="6" t="s">
        <v>41</v>
      </c>
      <c r="V14" s="6" t="s">
        <v>19</v>
      </c>
      <c r="W14" s="6" t="s">
        <v>37</v>
      </c>
      <c r="X14" s="6" t="s">
        <v>38</v>
      </c>
      <c r="Y14" s="6" t="s">
        <v>40</v>
      </c>
    </row>
    <row r="15" spans="1:28" ht="15.75" thickBot="1" x14ac:dyDescent="0.3">
      <c r="A15" s="9" t="s">
        <v>69</v>
      </c>
      <c r="B15" s="9" t="s">
        <v>70</v>
      </c>
      <c r="C15" s="27">
        <f t="shared" si="2"/>
        <v>0</v>
      </c>
      <c r="D15" s="31">
        <f t="shared" si="0"/>
        <v>0</v>
      </c>
      <c r="E15" s="29" t="str">
        <f t="shared" si="1"/>
        <v/>
      </c>
      <c r="F15" s="27"/>
      <c r="G15" s="31"/>
      <c r="H15" s="31"/>
      <c r="I15" s="27"/>
      <c r="J15" s="31"/>
      <c r="K15" s="31"/>
      <c r="L15" s="27"/>
      <c r="M15" s="31"/>
      <c r="N15" s="31"/>
      <c r="O15" s="32"/>
    </row>
    <row r="16" spans="1:28" ht="15.75" thickBot="1" x14ac:dyDescent="0.3">
      <c r="A16" s="9" t="s">
        <v>71</v>
      </c>
      <c r="B16" s="9" t="s">
        <v>72</v>
      </c>
      <c r="C16" s="27">
        <f t="shared" si="2"/>
        <v>0</v>
      </c>
      <c r="D16" s="34">
        <f t="shared" si="0"/>
        <v>0</v>
      </c>
      <c r="E16" s="29" t="str">
        <f t="shared" si="1"/>
        <v/>
      </c>
      <c r="F16" s="33"/>
      <c r="G16" s="34"/>
      <c r="H16" s="34"/>
      <c r="I16" s="33"/>
      <c r="J16" s="34"/>
      <c r="K16" s="34"/>
      <c r="L16" s="33"/>
      <c r="M16" s="34"/>
      <c r="N16" s="34"/>
      <c r="O16" s="32"/>
    </row>
    <row r="17" spans="1:26" ht="15.75" thickBot="1" x14ac:dyDescent="0.3">
      <c r="A17" s="9" t="s">
        <v>73</v>
      </c>
      <c r="B17" s="9" t="s">
        <v>74</v>
      </c>
      <c r="C17" s="27">
        <f t="shared" si="2"/>
        <v>0</v>
      </c>
      <c r="D17" s="31">
        <f t="shared" si="0"/>
        <v>0</v>
      </c>
      <c r="E17" s="29" t="str">
        <f t="shared" si="1"/>
        <v/>
      </c>
      <c r="F17" s="27"/>
      <c r="G17" s="31"/>
      <c r="H17" s="31"/>
      <c r="I17" s="27"/>
      <c r="J17" s="31"/>
      <c r="K17" s="31"/>
      <c r="L17" s="27"/>
      <c r="M17" s="31"/>
      <c r="N17" s="31"/>
      <c r="O17" s="32"/>
    </row>
    <row r="18" spans="1:26" ht="15.75" thickBot="1" x14ac:dyDescent="0.3">
      <c r="A18" s="9" t="s">
        <v>75</v>
      </c>
      <c r="B18" s="9" t="s">
        <v>76</v>
      </c>
      <c r="C18" s="27">
        <f t="shared" si="2"/>
        <v>0</v>
      </c>
      <c r="D18" s="34">
        <f t="shared" si="0"/>
        <v>0</v>
      </c>
      <c r="E18" s="29" t="str">
        <f t="shared" si="1"/>
        <v/>
      </c>
      <c r="F18" s="33"/>
      <c r="G18" s="34"/>
      <c r="H18" s="34"/>
      <c r="I18" s="33"/>
      <c r="J18" s="34"/>
      <c r="K18" s="34"/>
      <c r="L18" s="33"/>
      <c r="M18" s="34"/>
      <c r="N18" s="34"/>
      <c r="O18" s="32"/>
    </row>
    <row r="19" spans="1:26" ht="15.75" thickBot="1" x14ac:dyDescent="0.3">
      <c r="A19" s="9" t="s">
        <v>77</v>
      </c>
      <c r="B19" s="9" t="s">
        <v>78</v>
      </c>
      <c r="C19" s="27">
        <f t="shared" si="2"/>
        <v>0</v>
      </c>
      <c r="D19" s="31">
        <f t="shared" si="0"/>
        <v>0</v>
      </c>
      <c r="E19" s="29" t="str">
        <f t="shared" si="1"/>
        <v/>
      </c>
      <c r="F19" s="27"/>
      <c r="G19" s="31"/>
      <c r="H19" s="31"/>
      <c r="I19" s="27"/>
      <c r="J19" s="31"/>
      <c r="K19" s="31"/>
      <c r="L19" s="27"/>
      <c r="M19" s="31"/>
      <c r="N19" s="31"/>
      <c r="O19" s="32"/>
      <c r="P19" t="s">
        <v>11</v>
      </c>
      <c r="Q19" s="7"/>
      <c r="R19" s="7" t="s">
        <v>14</v>
      </c>
      <c r="S19" s="7"/>
      <c r="T19" s="7"/>
      <c r="U19" s="7"/>
      <c r="V19" s="7"/>
      <c r="W19" s="7"/>
      <c r="X19" s="7"/>
      <c r="Y19" s="7"/>
      <c r="Z19" s="7"/>
    </row>
    <row r="20" spans="1:26" ht="15.75" thickBot="1" x14ac:dyDescent="0.3">
      <c r="A20" s="9" t="s">
        <v>79</v>
      </c>
      <c r="B20" s="9" t="s">
        <v>61</v>
      </c>
      <c r="C20" s="27">
        <f t="shared" si="2"/>
        <v>0</v>
      </c>
      <c r="D20" s="34">
        <f t="shared" si="0"/>
        <v>0</v>
      </c>
      <c r="E20" s="29" t="str">
        <f t="shared" si="1"/>
        <v/>
      </c>
      <c r="F20" s="33"/>
      <c r="G20" s="34"/>
      <c r="H20" s="34"/>
      <c r="I20" s="33"/>
      <c r="J20" s="34"/>
      <c r="K20" s="34"/>
      <c r="L20" s="33"/>
      <c r="M20" s="34"/>
      <c r="N20" s="34"/>
      <c r="O20" s="32"/>
      <c r="P20" t="s">
        <v>12</v>
      </c>
      <c r="Q20" s="7"/>
      <c r="R20" s="7" t="s">
        <v>15</v>
      </c>
      <c r="S20" s="7"/>
      <c r="T20" s="7"/>
      <c r="U20" s="7"/>
      <c r="V20" s="7"/>
      <c r="W20" s="7"/>
      <c r="X20" s="7"/>
      <c r="Y20" s="7"/>
      <c r="Z20" s="7"/>
    </row>
    <row r="21" spans="1:26" ht="15.75" thickBot="1" x14ac:dyDescent="0.3">
      <c r="A21" s="9" t="s">
        <v>80</v>
      </c>
      <c r="B21" s="9" t="s">
        <v>81</v>
      </c>
      <c r="C21" s="27">
        <f t="shared" si="2"/>
        <v>0</v>
      </c>
      <c r="D21" s="31">
        <f t="shared" si="0"/>
        <v>0</v>
      </c>
      <c r="E21" s="29" t="str">
        <f t="shared" si="1"/>
        <v/>
      </c>
      <c r="F21" s="27"/>
      <c r="G21" s="31"/>
      <c r="H21" s="31"/>
      <c r="I21" s="27"/>
      <c r="J21" s="31"/>
      <c r="K21" s="31"/>
      <c r="L21" s="27"/>
      <c r="M21" s="31"/>
      <c r="N21" s="31"/>
      <c r="O21" s="32"/>
      <c r="P21" s="7"/>
      <c r="Q21" s="7"/>
      <c r="R21" s="7" t="s">
        <v>16</v>
      </c>
      <c r="S21" s="7"/>
      <c r="T21" s="7"/>
      <c r="U21" s="7"/>
      <c r="V21" s="7"/>
      <c r="W21" s="7"/>
      <c r="X21" s="7"/>
      <c r="Y21" s="7"/>
      <c r="Z21" s="7"/>
    </row>
    <row r="22" spans="1:26" ht="15.75" thickBot="1" x14ac:dyDescent="0.3">
      <c r="A22" s="9" t="s">
        <v>82</v>
      </c>
      <c r="B22" s="9" t="s">
        <v>83</v>
      </c>
      <c r="C22" s="27">
        <f t="shared" si="2"/>
        <v>0</v>
      </c>
      <c r="D22" s="34">
        <f t="shared" si="0"/>
        <v>0</v>
      </c>
      <c r="E22" s="29" t="str">
        <f t="shared" si="1"/>
        <v/>
      </c>
      <c r="F22" s="33"/>
      <c r="G22" s="34"/>
      <c r="H22" s="34"/>
      <c r="I22" s="33"/>
      <c r="J22" s="34"/>
      <c r="K22" s="34"/>
      <c r="L22" s="33"/>
      <c r="M22" s="34"/>
      <c r="N22" s="34"/>
      <c r="O22" s="32"/>
      <c r="P22" s="7"/>
      <c r="Q22" s="7"/>
      <c r="R22" s="7" t="s">
        <v>17</v>
      </c>
      <c r="S22" s="7"/>
      <c r="T22" s="7"/>
      <c r="U22" s="7"/>
      <c r="V22" s="7"/>
      <c r="W22" s="7"/>
      <c r="X22" s="7"/>
      <c r="Y22" s="7"/>
      <c r="Z22" s="7"/>
    </row>
    <row r="23" spans="1:26" ht="15.75" thickBot="1" x14ac:dyDescent="0.3">
      <c r="A23" s="9" t="s">
        <v>84</v>
      </c>
      <c r="B23" s="9" t="s">
        <v>85</v>
      </c>
      <c r="C23" s="27">
        <f t="shared" si="2"/>
        <v>0</v>
      </c>
      <c r="D23" s="31">
        <f t="shared" si="0"/>
        <v>0</v>
      </c>
      <c r="E23" s="29" t="str">
        <f t="shared" si="1"/>
        <v/>
      </c>
      <c r="F23" s="27"/>
      <c r="G23" s="31"/>
      <c r="H23" s="31"/>
      <c r="I23" s="27"/>
      <c r="J23" s="31"/>
      <c r="K23" s="31"/>
      <c r="L23" s="27"/>
      <c r="M23" s="31"/>
      <c r="N23" s="31"/>
      <c r="O23" s="32"/>
      <c r="P23" s="7"/>
      <c r="Q23" s="7"/>
      <c r="R23" s="7" t="s">
        <v>18</v>
      </c>
      <c r="S23" s="7"/>
      <c r="T23" s="7"/>
      <c r="U23" s="7"/>
      <c r="V23" s="7"/>
      <c r="W23" s="7"/>
      <c r="X23" s="7"/>
      <c r="Y23" s="7"/>
      <c r="Z23" s="7"/>
    </row>
    <row r="24" spans="1:26" ht="15.75" thickBot="1" x14ac:dyDescent="0.3">
      <c r="A24" s="9" t="s">
        <v>86</v>
      </c>
      <c r="B24" s="9" t="s">
        <v>87</v>
      </c>
      <c r="C24" s="27">
        <f t="shared" si="2"/>
        <v>0</v>
      </c>
      <c r="D24" s="34">
        <f t="shared" si="0"/>
        <v>0</v>
      </c>
      <c r="E24" s="29" t="str">
        <f t="shared" si="1"/>
        <v/>
      </c>
      <c r="F24" s="33"/>
      <c r="G24" s="34"/>
      <c r="H24" s="34"/>
      <c r="I24" s="33"/>
      <c r="J24" s="34"/>
      <c r="K24" s="34"/>
      <c r="L24" s="33"/>
      <c r="M24" s="34"/>
      <c r="N24" s="34"/>
      <c r="O24" s="32"/>
      <c r="R24" s="8" t="s">
        <v>19</v>
      </c>
    </row>
    <row r="25" spans="1:26" ht="15.75" thickBot="1" x14ac:dyDescent="0.3">
      <c r="A25" s="9" t="s">
        <v>88</v>
      </c>
      <c r="B25" s="9" t="s">
        <v>89</v>
      </c>
      <c r="C25" s="27">
        <f t="shared" si="2"/>
        <v>0</v>
      </c>
      <c r="D25" s="31">
        <f t="shared" si="0"/>
        <v>0</v>
      </c>
      <c r="E25" s="29" t="str">
        <f t="shared" si="1"/>
        <v/>
      </c>
      <c r="F25" s="27"/>
      <c r="G25" s="31"/>
      <c r="H25" s="31"/>
      <c r="I25" s="27"/>
      <c r="J25" s="31"/>
      <c r="K25" s="31"/>
      <c r="L25" s="27"/>
      <c r="M25" s="31"/>
      <c r="N25" s="31"/>
      <c r="O25" s="32"/>
      <c r="R25" s="8" t="s">
        <v>21</v>
      </c>
    </row>
    <row r="26" spans="1:26" ht="15.75" thickBot="1" x14ac:dyDescent="0.3">
      <c r="A26" s="9" t="s">
        <v>90</v>
      </c>
      <c r="B26" s="9" t="s">
        <v>91</v>
      </c>
      <c r="C26" s="27">
        <f t="shared" si="2"/>
        <v>0</v>
      </c>
      <c r="D26" s="34">
        <f t="shared" si="0"/>
        <v>0</v>
      </c>
      <c r="E26" s="29" t="str">
        <f t="shared" si="1"/>
        <v/>
      </c>
      <c r="F26" s="33"/>
      <c r="G26" s="34"/>
      <c r="H26" s="34"/>
      <c r="I26" s="33"/>
      <c r="J26" s="34"/>
      <c r="K26" s="34"/>
      <c r="L26" s="33"/>
      <c r="M26" s="34"/>
      <c r="N26" s="34"/>
      <c r="O26" s="32"/>
    </row>
    <row r="27" spans="1:26" ht="15.75" thickBot="1" x14ac:dyDescent="0.3">
      <c r="A27" s="9" t="s">
        <v>92</v>
      </c>
      <c r="B27" s="9" t="s">
        <v>74</v>
      </c>
      <c r="C27" s="27">
        <f t="shared" si="2"/>
        <v>0</v>
      </c>
      <c r="D27" s="31">
        <f t="shared" si="0"/>
        <v>0</v>
      </c>
      <c r="E27" s="29" t="str">
        <f t="shared" si="1"/>
        <v/>
      </c>
      <c r="F27" s="27"/>
      <c r="G27" s="31"/>
      <c r="H27" s="31"/>
      <c r="I27" s="27"/>
      <c r="J27" s="31"/>
      <c r="K27" s="31"/>
      <c r="L27" s="27"/>
      <c r="M27" s="31"/>
      <c r="N27" s="31"/>
      <c r="O27" s="32"/>
    </row>
    <row r="28" spans="1:26" ht="15.75" thickBot="1" x14ac:dyDescent="0.3">
      <c r="A28" s="9" t="s">
        <v>93</v>
      </c>
      <c r="B28" s="9" t="s">
        <v>94</v>
      </c>
      <c r="C28" s="27">
        <f t="shared" si="2"/>
        <v>0</v>
      </c>
      <c r="D28" s="34">
        <f t="shared" si="0"/>
        <v>0</v>
      </c>
      <c r="E28" s="29" t="str">
        <f t="shared" si="1"/>
        <v/>
      </c>
      <c r="F28" s="33"/>
      <c r="G28" s="34"/>
      <c r="H28" s="34"/>
      <c r="I28" s="33"/>
      <c r="J28" s="34"/>
      <c r="K28" s="34"/>
      <c r="L28" s="33"/>
      <c r="M28" s="34"/>
      <c r="N28" s="34"/>
      <c r="O28" s="32"/>
      <c r="P28" t="s">
        <v>97</v>
      </c>
    </row>
    <row r="29" spans="1:26" ht="15.75" thickBot="1" x14ac:dyDescent="0.3">
      <c r="A29" s="9" t="s">
        <v>95</v>
      </c>
      <c r="B29" s="10" t="s">
        <v>96</v>
      </c>
      <c r="C29" s="27">
        <f t="shared" si="2"/>
        <v>0</v>
      </c>
      <c r="D29" s="31">
        <f t="shared" si="0"/>
        <v>0</v>
      </c>
      <c r="E29" s="29" t="str">
        <f t="shared" si="1"/>
        <v/>
      </c>
      <c r="F29" s="27"/>
      <c r="G29" s="31"/>
      <c r="H29" s="31"/>
      <c r="I29" s="27"/>
      <c r="J29" s="31"/>
      <c r="K29" s="31"/>
      <c r="L29" s="27"/>
      <c r="M29" s="31"/>
      <c r="N29" s="31"/>
      <c r="O29" s="35" t="s">
        <v>99</v>
      </c>
      <c r="P29" t="s">
        <v>103</v>
      </c>
      <c r="Q29" s="36" t="s">
        <v>101</v>
      </c>
    </row>
    <row r="30" spans="1:26" x14ac:dyDescent="0.25">
      <c r="P30" t="s">
        <v>14</v>
      </c>
      <c r="Q30" s="36"/>
    </row>
    <row r="31" spans="1:26" x14ac:dyDescent="0.25">
      <c r="P31" t="s">
        <v>15</v>
      </c>
      <c r="Q31" s="36"/>
    </row>
    <row r="32" spans="1:26" x14ac:dyDescent="0.25">
      <c r="P32" t="s">
        <v>35</v>
      </c>
      <c r="Q32" s="36"/>
    </row>
    <row r="33" spans="15:17" x14ac:dyDescent="0.25">
      <c r="P33" t="s">
        <v>16</v>
      </c>
      <c r="Q33" s="13"/>
    </row>
    <row r="34" spans="15:17" x14ac:dyDescent="0.25">
      <c r="P34" t="s">
        <v>98</v>
      </c>
      <c r="Q34" s="13"/>
    </row>
    <row r="35" spans="15:17" x14ac:dyDescent="0.25">
      <c r="P35" t="s">
        <v>17</v>
      </c>
      <c r="Q35" s="11"/>
    </row>
    <row r="36" spans="15:17" x14ac:dyDescent="0.25">
      <c r="P36" t="s">
        <v>36</v>
      </c>
      <c r="Q36" s="11"/>
    </row>
    <row r="37" spans="15:17" x14ac:dyDescent="0.25">
      <c r="P37" t="s">
        <v>18</v>
      </c>
      <c r="Q37" s="12"/>
    </row>
    <row r="38" spans="15:17" x14ac:dyDescent="0.25">
      <c r="P38" t="s">
        <v>41</v>
      </c>
      <c r="Q38" s="12"/>
    </row>
    <row r="39" spans="15:17" x14ac:dyDescent="0.25">
      <c r="P39" t="s">
        <v>19</v>
      </c>
      <c r="Q39" s="12"/>
    </row>
    <row r="40" spans="15:17" x14ac:dyDescent="0.25">
      <c r="P40" t="s">
        <v>37</v>
      </c>
      <c r="Q40" s="12"/>
    </row>
    <row r="41" spans="15:17" x14ac:dyDescent="0.25">
      <c r="P41" t="s">
        <v>40</v>
      </c>
      <c r="Q41" s="12"/>
    </row>
    <row r="42" spans="15:17" x14ac:dyDescent="0.25">
      <c r="P42" t="s">
        <v>21</v>
      </c>
      <c r="Q42" s="12"/>
    </row>
    <row r="43" spans="15:17" x14ac:dyDescent="0.25">
      <c r="O43" s="13" t="s">
        <v>104</v>
      </c>
      <c r="P43" t="s">
        <v>22</v>
      </c>
      <c r="Q43" s="12"/>
    </row>
  </sheetData>
  <mergeCells count="1">
    <mergeCell ref="Q29:Q32"/>
  </mergeCells>
  <conditionalFormatting sqref="E3:E29">
    <cfRule type="expression" dxfId="3" priority="4">
      <formula>OR($E3="4b",$E3="4b+")</formula>
    </cfRule>
    <cfRule type="expression" dxfId="2" priority="3">
      <formula>OR($E3="3b",$E3="3c",$E3="4a",$E3="4a+")</formula>
    </cfRule>
    <cfRule type="expression" dxfId="1" priority="2">
      <formula>OR($E3="4c",$E3="4c+")</formula>
    </cfRule>
    <cfRule type="expression" dxfId="0" priority="1">
      <formula>OR($E3="5a",$E3="5a+",$E3="5b",$E3="5b+",$E3="6a",$E3="6a+")</formula>
    </cfRule>
  </conditionalFormatting>
  <dataValidations count="3">
    <dataValidation type="list" allowBlank="1" showInputMessage="1" showErrorMessage="1" sqref="H3:H29 K3:K29 N3:N29">
      <formula1>réussies</formula1>
    </dataValidation>
    <dataValidation type="list" allowBlank="1" showInputMessage="1" showErrorMessage="1" sqref="F3:F29 I3:I29 L3:L29">
      <formula1>zone</formula1>
    </dataValidation>
    <dataValidation type="list" allowBlank="1" showInputMessage="1" showErrorMessage="1" sqref="G3:G29 M3:M29 J3:J29">
      <formula1>OFFSET($Q$2:$Z$2,MATCH(F3,zone,0)-1,,,COUNTA($Q$3:$Z$3))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voies grimpées 6-11</vt:lpstr>
      <vt:lpstr>COTATION</vt:lpstr>
      <vt:lpstr>réussies</vt:lpstr>
      <vt:lpstr>'voies grimpées 6-11'!ville</vt:lpstr>
      <vt:lpstr>'voies grimpées 6-11'!zone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PERCHER</dc:creator>
  <cp:lastModifiedBy>PERCHER</cp:lastModifiedBy>
  <dcterms:created xsi:type="dcterms:W3CDTF">2017-10-02T09:14:59Z</dcterms:created>
  <dcterms:modified xsi:type="dcterms:W3CDTF">2017-11-10T15:09:04Z</dcterms:modified>
</cp:coreProperties>
</file>