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493455\Desktop\Suivi perso\"/>
    </mc:Choice>
  </mc:AlternateContent>
  <xr:revisionPtr revIDLastSave="0" documentId="13_ncr:1_{B84DAB7B-A0AA-47AB-B2CD-CEBCB4FD0D0D}" xr6:coauthVersionLast="47" xr6:coauthVersionMax="47" xr10:uidLastSave="{00000000-0000-0000-0000-000000000000}"/>
  <bookViews>
    <workbookView xWindow="-28920" yWindow="-3795" windowWidth="29040" windowHeight="15840" tabRatio="744" xr2:uid="{00000000-000D-0000-FFFF-FFFF00000000}"/>
  </bookViews>
  <sheets>
    <sheet name="Suivi PR_CAB" sheetId="5" r:id="rId1"/>
  </sheets>
  <externalReferences>
    <externalReference r:id="rId2"/>
    <externalReference r:id="rId3"/>
  </externalReferences>
  <definedNames>
    <definedName name="_xlnm._FilterDatabase" localSheetId="0" hidden="1">'Suivi PR_CAB'!$A$4:$AL$12</definedName>
    <definedName name="Année">[1]Fériés!$AI$2</definedName>
    <definedName name="Année2">[1]Dimanches!$N$2</definedName>
    <definedName name="Années">[2]Sources!$B$3:$B$14</definedName>
    <definedName name="Bonbeur">#REF!</definedName>
    <definedName name="Braltar">#REF!</definedName>
    <definedName name="Céhef">#REF!</definedName>
    <definedName name="date">#REF!</definedName>
    <definedName name="fériés">[1]Fériés!$AI$7:$AI$17</definedName>
    <definedName name="Fériés2">[1]Dimanches!$N$7:$N$17</definedName>
    <definedName name="Galls">#REF!</definedName>
    <definedName name="Hamalibou">#REF!</definedName>
    <definedName name="Héresse">#REF!</definedName>
    <definedName name="Liste">OFFSET([1]Liste!$A$2,,,COUNTA([1]Liste!$A:$A)-1)</definedName>
    <definedName name="mois">[1]VendrediMois!#REF!</definedName>
    <definedName name="Niomme">#REF!</definedName>
    <definedName name="Salariés">[2]Sources!$D$3:$D$43</definedName>
    <definedName name="Z_004E863D_D771_4389_B594_8EEB8C189BC0_.wvu.FilterData" localSheetId="0" hidden="1">'Suivi PR_CAB'!$A$4:$P$12</definedName>
    <definedName name="Z_00B4E958_F86F_469F_BEAB_DD8A3FED8C05_.wvu.FilterData" localSheetId="0" hidden="1">'Suivi PR_CAB'!$A$4:$P$12</definedName>
    <definedName name="Z_00D0727B_6CE8_42BC_B8D4_237D8846588C_.wvu.FilterData" localSheetId="0" hidden="1">'Suivi PR_CAB'!$A$4:$P$12</definedName>
    <definedName name="Z_0104A2EA_BD05_447E_A824_1641BE8FF7E4_.wvu.FilterData" localSheetId="0" hidden="1">'Suivi PR_CAB'!$A$4:$P$12</definedName>
    <definedName name="Z_02C8ABA6_D757_4922_AA61_E9FC393DE548_.wvu.FilterData" localSheetId="0" hidden="1">'Suivi PR_CAB'!$A$4:$AL$11</definedName>
    <definedName name="Z_03C9A7FB_B66A_45B0_9412_6B71F5C89890_.wvu.FilterData" localSheetId="0" hidden="1">'Suivi PR_CAB'!$A$4:$AL$12</definedName>
    <definedName name="Z_095AFA31_4E67_4649_BD48_49A4307A364D_.wvu.FilterData" localSheetId="0" hidden="1">'Suivi PR_CAB'!$A$4:$AL$11</definedName>
    <definedName name="Z_0A6BD7EF_49C5_4484_8CEA_48EA30C79AFD_.wvu.FilterData" localSheetId="0" hidden="1">'Suivi PR_CAB'!$A$4:$P$12</definedName>
    <definedName name="Z_0AD522D1_6367_48EE_A212_57CEA40BA5EF_.wvu.FilterData" localSheetId="0" hidden="1">'Suivi PR_CAB'!$A$4:$AL$12</definedName>
    <definedName name="Z_0ADCF296_2711_47B2_B4EA_EBCC391E570F_.wvu.FilterData" localSheetId="0" hidden="1">'Suivi PR_CAB'!$A$4:$P$12</definedName>
    <definedName name="Z_0C45AF23_3D1E_47B6_8A67_0A2D7BD54C6E_.wvu.FilterData" localSheetId="0" hidden="1">'Suivi PR_CAB'!$A$4:$AL$11</definedName>
    <definedName name="Z_0D9177D8_9F94_45D1_96F2_879185C4E527_.wvu.FilterData" localSheetId="0" hidden="1">'Suivi PR_CAB'!$A$4:$AL$11</definedName>
    <definedName name="Z_0DFDF6B9_63B0_456F_9393_3ED0EBEC746D_.wvu.FilterData" localSheetId="0" hidden="1">'Suivi PR_CAB'!$A$4:$AL$11</definedName>
    <definedName name="Z_1111E780_6E32_437B_ACE1_FEFFFD46E0EB_.wvu.FilterData" localSheetId="0" hidden="1">'Suivi PR_CAB'!$A$4:$P$12</definedName>
    <definedName name="Z_11287AE7_E9A0_4098_BF1D_04517C371BE8_.wvu.FilterData" localSheetId="0" hidden="1">'Suivi PR_CAB'!$A$4:$AL$11</definedName>
    <definedName name="Z_12208FD6_6EBF_4E80_BEF5_88187CE99652_.wvu.FilterData" localSheetId="0" hidden="1">'Suivi PR_CAB'!$A$4:$P$12</definedName>
    <definedName name="Z_130AD553_9F15_473B_BD0D_4DA94FD6A6B6_.wvu.FilterData" localSheetId="0" hidden="1">'Suivi PR_CAB'!$A$4:$P$12</definedName>
    <definedName name="Z_13625A89_740E_4FEB_AC55_0F9C84A5772F_.wvu.FilterData" localSheetId="0" hidden="1">'Suivi PR_CAB'!$A$4:$AL$11</definedName>
    <definedName name="Z_15FF1415_63DB_472F_B934_E44BB71AEB0E_.wvu.FilterData" localSheetId="0" hidden="1">'Suivi PR_CAB'!$A$4:$P$12</definedName>
    <definedName name="Z_16DBE566_4D70_4382_B3E2_E0CDA2B74200_.wvu.FilterData" localSheetId="0" hidden="1">'Suivi PR_CAB'!$A$4:$AL$11</definedName>
    <definedName name="Z_16FC4BF1_EC0C_4964_84DE_B62C681E236C_.wvu.FilterData" localSheetId="0" hidden="1">'Suivi PR_CAB'!$A$4:$AL$11</definedName>
    <definedName name="Z_1A883B3F_54B7_4785_A459_89DF720AAD3E_.wvu.FilterData" localSheetId="0" hidden="1">'Suivi PR_CAB'!$A$4:$P$12</definedName>
    <definedName name="Z_1BBE615C_A6A8_419B_87FE_CAA3A081098F_.wvu.FilterData" localSheetId="0" hidden="1">'Suivi PR_CAB'!$A$4:$P$12</definedName>
    <definedName name="Z_1E0398B5_7875_4558_B356_D0F04B633881_.wvu.FilterData" localSheetId="0" hidden="1">'Suivi PR_CAB'!$A$4:$AL$11</definedName>
    <definedName name="Z_1F67E950_C1A8_4F0D_ACE7_F2055C5A64D2_.wvu.FilterData" localSheetId="0" hidden="1">'Suivi PR_CAB'!$A$4:$AL$11</definedName>
    <definedName name="Z_229C6CC4_F745_4B76_86CC_D7E1997118F4_.wvu.FilterData" localSheetId="0" hidden="1">'Suivi PR_CAB'!$A$4:$P$12</definedName>
    <definedName name="Z_22DA2A38_095A_4520_974B_486CD45F6B07_.wvu.FilterData" localSheetId="0" hidden="1">'Suivi PR_CAB'!$A$4:$AL$4</definedName>
    <definedName name="Z_2318C970_415A_4E5B_B0C0_322F1C000023_.wvu.FilterData" localSheetId="0" hidden="1">'Suivi PR_CAB'!$A$4:$P$12</definedName>
    <definedName name="Z_24761E32_EC12_415E_9E25_AD41140E6D18_.wvu.FilterData" localSheetId="0" hidden="1">'Suivi PR_CAB'!$A$4:$P$12</definedName>
    <definedName name="Z_26368694_82CE_4E71_8C83_55A4D42E262B_.wvu.FilterData" localSheetId="0" hidden="1">'Suivi PR_CAB'!$A$4:$P$12</definedName>
    <definedName name="Z_29357D31_4943_4708_9140_53A960676CB9_.wvu.FilterData" localSheetId="0" hidden="1">'Suivi PR_CAB'!$A$4:$P$12</definedName>
    <definedName name="Z_2999FA84_93FA_42E7_AA2A_795D61E19558_.wvu.FilterData" localSheetId="0" hidden="1">'Suivi PR_CAB'!$A$4:$AL$4</definedName>
    <definedName name="Z_29FB818A_EE5E_4C75_9A3E_E11759EFAC2A_.wvu.FilterData" localSheetId="0" hidden="1">'Suivi PR_CAB'!$A$4:$AL$12</definedName>
    <definedName name="Z_2A0AD495_2E49_47D8_8872_029AC3065CDF_.wvu.FilterData" localSheetId="0" hidden="1">'Suivi PR_CAB'!$A$4:$AL$11</definedName>
    <definedName name="Z_2C837731_CA23_4E24_8232_8A80F103DC4A_.wvu.FilterData" localSheetId="0" hidden="1">'Suivi PR_CAB'!$A$4:$P$12</definedName>
    <definedName name="Z_2E917C3E_F7A5_495D_B7CA_DE0696549B89_.wvu.FilterData" localSheetId="0" hidden="1">'Suivi PR_CAB'!$A$4:$P$12</definedName>
    <definedName name="Z_30C62D4D_F31D_4DB7_8AC3_339BC16B66B4_.wvu.FilterData" localSheetId="0" hidden="1">'Suivi PR_CAB'!$A$4:$AL$11</definedName>
    <definedName name="Z_311EFFC8_10EF_46C5_9BE2_659407DE8333_.wvu.FilterData" localSheetId="0" hidden="1">'Suivi PR_CAB'!$A$4:$AL$11</definedName>
    <definedName name="Z_3236DEC3_0387_4DDD_9BE8_322B9A5D7F41_.wvu.FilterData" localSheetId="0" hidden="1">'Suivi PR_CAB'!$A$4:$P$12</definedName>
    <definedName name="Z_336A3A6E_4D13_4340_ACC9_C566C7762322_.wvu.FilterData" localSheetId="0" hidden="1">'Suivi PR_CAB'!$A$4:$P$12</definedName>
    <definedName name="Z_39F65762_3B01_4951_8FAC_2D24E22E46B7_.wvu.FilterData" localSheetId="0" hidden="1">'Suivi PR_CAB'!$A$4:$P$12</definedName>
    <definedName name="Z_3B3806FF_FE54_44D1_9BB4_47CE4DC05261_.wvu.FilterData" localSheetId="0" hidden="1">'Suivi PR_CAB'!$A$4:$AL$11</definedName>
    <definedName name="Z_3BFC4355_5E22_4C18_A978_6C683EC7982D_.wvu.FilterData" localSheetId="0" hidden="1">'Suivi PR_CAB'!$A$4:$AL$12</definedName>
    <definedName name="Z_3C36C1C3_5576_4A21_BC14_C49ACE725CA9_.wvu.FilterData" localSheetId="0" hidden="1">'Suivi PR_CAB'!$A$4:$AL$11</definedName>
    <definedName name="Z_3CDC8463_589B_4211_9CD6_4279E11A46B5_.wvu.FilterData" localSheetId="0" hidden="1">'Suivi PR_CAB'!$A$4:$AL$12</definedName>
    <definedName name="Z_3CFD09DB_3B61_407D_907D_60E69A5E13A0_.wvu.FilterData" localSheetId="0" hidden="1">'Suivi PR_CAB'!$A$4:$P$12</definedName>
    <definedName name="Z_3F4CD720_BEC2_43BA_8BDD_0CEB31E78F5C_.wvu.FilterData" localSheetId="0" hidden="1">'Suivi PR_CAB'!$A$4:$P$12</definedName>
    <definedName name="Z_4113B33C_0847_4A22_938E_4A5E301AA1A5_.wvu.FilterData" localSheetId="0" hidden="1">'Suivi PR_CAB'!$A$4:$AL$11</definedName>
    <definedName name="Z_444C6DDF_2E36_4B5B_9AEE_279F500082F8_.wvu.FilterData" localSheetId="0" hidden="1">'Suivi PR_CAB'!$A$4:$AL$11</definedName>
    <definedName name="Z_444EC70B_F994_4348_8269_231CE32F140C_.wvu.FilterData" localSheetId="0" hidden="1">'Suivi PR_CAB'!$A$4:$AL$11</definedName>
    <definedName name="Z_44E301B3_89A3_406C_872C_35637EB90F76_.wvu.FilterData" localSheetId="0" hidden="1">'Suivi PR_CAB'!$A$4:$P$12</definedName>
    <definedName name="Z_45FE5FBE_5D4C_4360_8CCE_6224C6CB293B_.wvu.FilterData" localSheetId="0" hidden="1">'Suivi PR_CAB'!$A$4:$AL$4</definedName>
    <definedName name="Z_46B3D097_39A0_4406_AB65_13A2BA45B117_.wvu.FilterData" localSheetId="0" hidden="1">'Suivi PR_CAB'!$A$4:$AL$11</definedName>
    <definedName name="Z_4717BCBF_1B94_4D16_81E5_FBF9A6252188_.wvu.FilterData" localSheetId="0" hidden="1">'Suivi PR_CAB'!$A$4:$AL$12</definedName>
    <definedName name="Z_49F8F77A_1653_440A_8747_BE1965272E60_.wvu.FilterData" localSheetId="0" hidden="1">'Suivi PR_CAB'!$A$4:$AL$4</definedName>
    <definedName name="Z_4A6486F0_F9CE_41B0_9BBF_5E8DBA5812C6_.wvu.FilterData" localSheetId="0" hidden="1">'Suivi PR_CAB'!$A$4:$AL$12</definedName>
    <definedName name="Z_4B40E2B1_51F4_4D22_9F9F_075700F5EE53_.wvu.FilterData" localSheetId="0" hidden="1">'Suivi PR_CAB'!$A$4:$AL$11</definedName>
    <definedName name="Z_4B615DBD_BA1F_48AB_A284_A815E5433FB6_.wvu.FilterData" localSheetId="0" hidden="1">'Suivi PR_CAB'!$A$4:$P$12</definedName>
    <definedName name="Z_4B6BCF9D_3AE8_4144_B4F0_04C618C74BC4_.wvu.FilterData" localSheetId="0" hidden="1">'Suivi PR_CAB'!$A$4:$P$12</definedName>
    <definedName name="Z_4BD36524_B6AC_4D8A_BED6_B3B43A4C907E_.wvu.FilterData" localSheetId="0" hidden="1">'Suivi PR_CAB'!$A$4:$AL$11</definedName>
    <definedName name="Z_52E76FB8_65C1_44F4_9BA1_07E16EBE7FE9_.wvu.FilterData" localSheetId="0" hidden="1">'Suivi PR_CAB'!$A$4:$AL$11</definedName>
    <definedName name="Z_538AF407_6DAB_4530_B82E_DB54C2F6A268_.wvu.FilterData" localSheetId="0" hidden="1">'Suivi PR_CAB'!$A$4:$P$12</definedName>
    <definedName name="Z_54A0A6FC_8257_4270_9224_4CE8B7A81900_.wvu.FilterData" localSheetId="0" hidden="1">'Suivi PR_CAB'!$A$4:$P$12</definedName>
    <definedName name="Z_57996279_71E6_4DCB_A319_E88BDB0C2A8B_.wvu.FilterData" localSheetId="0" hidden="1">'Suivi PR_CAB'!$A$4:$P$12</definedName>
    <definedName name="Z_5830F2B4_BA53_4153_A590_455345DE3C38_.wvu.FilterData" localSheetId="0" hidden="1">'Suivi PR_CAB'!$A$4:$AL$12</definedName>
    <definedName name="Z_5A310C91_3E72_4422_8935_474D092AE0EC_.wvu.FilterData" localSheetId="0" hidden="1">'Suivi PR_CAB'!$A$4:$P$12</definedName>
    <definedName name="Z_5E1FB4E7_1D11_471F_A8CE_3234484999C8_.wvu.FilterData" localSheetId="0" hidden="1">'Suivi PR_CAB'!$A$4:$P$12</definedName>
    <definedName name="Z_64E73ECE_2452_4A6E_BA83_572F0A36A75E_.wvu.FilterData" localSheetId="0" hidden="1">'Suivi PR_CAB'!$A$4:$AL$12</definedName>
    <definedName name="Z_6690CFA1_15E6_4647_A653_A9DBD2754879_.wvu.FilterData" localSheetId="0" hidden="1">'Suivi PR_CAB'!$A$4:$AL$12</definedName>
    <definedName name="Z_669E9CAD_023C_4FA8_BF94_0DC6DC161DA4_.wvu.FilterData" localSheetId="0" hidden="1">'Suivi PR_CAB'!$A$4:$P$12</definedName>
    <definedName name="Z_68ADA457_C95E_4310_A4BD_4148E170DED8_.wvu.FilterData" localSheetId="0" hidden="1">'Suivi PR_CAB'!$A$4:$P$12</definedName>
    <definedName name="Z_68E9B5B8_E56E_41E7_A74A_1559B6F58824_.wvu.FilterData" localSheetId="0" hidden="1">'Suivi PR_CAB'!$A$4:$P$12</definedName>
    <definedName name="Z_695B3703_8A69_43E1_911F_99C958667277_.wvu.FilterData" localSheetId="0" hidden="1">'Suivi PR_CAB'!$A$4:$P$12</definedName>
    <definedName name="Z_6DD87424_82E2_41FC_9457_1408D4A76B13_.wvu.FilterData" localSheetId="0" hidden="1">'Suivi PR_CAB'!$A$4:$AL$11</definedName>
    <definedName name="Z_6E13B7AE_DDA1_438C_9659_0E1CE2469066_.wvu.FilterData" localSheetId="0" hidden="1">'Suivi PR_CAB'!$A$4:$AL$11</definedName>
    <definedName name="Z_7059D3D3_EFC9_4FC8_9BA9_64254FEE43B2_.wvu.FilterData" localSheetId="0" hidden="1">'Suivi PR_CAB'!$A$4:$AL$12</definedName>
    <definedName name="Z_707B43B3_0EFF_4839_8279_A54B02918474_.wvu.FilterData" localSheetId="0" hidden="1">'Suivi PR_CAB'!$A$4:$P$12</definedName>
    <definedName name="Z_726DBEFF_C590_46EF_B377_88C1867AB938_.wvu.FilterData" localSheetId="0" hidden="1">'Suivi PR_CAB'!$A$4:$P$12</definedName>
    <definedName name="Z_75442FAD_57EE_4EC2_83D5_A70339520D7C_.wvu.FilterData" localSheetId="0" hidden="1">'Suivi PR_CAB'!$A$4:$AL$11</definedName>
    <definedName name="Z_78FFC9B1_7E6C_4494_AE2C_6ED82091342F_.wvu.FilterData" localSheetId="0" hidden="1">'Suivi PR_CAB'!$A$4:$P$12</definedName>
    <definedName name="Z_7B7B3588_ABAF_4671_9340_FC85657D7FFB_.wvu.FilterData" localSheetId="0" hidden="1">'Suivi PR_CAB'!$A$4:$AL$12</definedName>
    <definedName name="Z_7CDBF402_97E7_40C8_8B13_4950EBDE8E96_.wvu.FilterData" localSheetId="0" hidden="1">'Suivi PR_CAB'!$A$4:$AL$11</definedName>
    <definedName name="Z_7E700DBA_EDC0_4303_B8E1_61CFBB099789_.wvu.FilterData" localSheetId="0" hidden="1">'Suivi PR_CAB'!$A$4:$P$12</definedName>
    <definedName name="Z_7F6DC84F_1FBD_4446_8692_5F9DE1736ABA_.wvu.FilterData" localSheetId="0" hidden="1">'Suivi PR_CAB'!$A$4:$AL$4</definedName>
    <definedName name="Z_82702EB5_0AC0_433A_9CA9_65A48B008608_.wvu.FilterData" localSheetId="0" hidden="1">'Suivi PR_CAB'!$A$4:$P$12</definedName>
    <definedName name="Z_83430D2B_B621_41E7_B8D1_2053E0B7F956_.wvu.FilterData" localSheetId="0" hidden="1">'Suivi PR_CAB'!$A$4:$P$12</definedName>
    <definedName name="Z_8368877C_3EC2_4AF7_B0CE_5372165C6337_.wvu.FilterData" localSheetId="0" hidden="1">'Suivi PR_CAB'!$A$4:$AL$12</definedName>
    <definedName name="Z_83D40F48_68D0_4C35_8EB3_C398CCC1DFCC_.wvu.FilterData" localSheetId="0" hidden="1">'Suivi PR_CAB'!$A$4:$P$12</definedName>
    <definedName name="Z_8445139C_B781_453E_B908_1EA7EF2C8A6F_.wvu.FilterData" localSheetId="0" hidden="1">'Suivi PR_CAB'!$A$4:$AL$12</definedName>
    <definedName name="Z_84594CC4_C595_4FC9_A1C2_86C3D64D6582_.wvu.FilterData" localSheetId="0" hidden="1">'Suivi PR_CAB'!$A$4:$P$12</definedName>
    <definedName name="Z_850BA869_0A52_4E5E_B19B_95402CB2DCEB_.wvu.Cols" localSheetId="0" hidden="1">'Suivi PR_CAB'!#REF!</definedName>
    <definedName name="Z_850BA869_0A52_4E5E_B19B_95402CB2DCEB_.wvu.FilterData" localSheetId="0" hidden="1">'Suivi PR_CAB'!$A$4:$P$12</definedName>
    <definedName name="Z_85537CFF_850D_4862_8853_4ACC35D32E01_.wvu.FilterData" localSheetId="0" hidden="1">'Suivi PR_CAB'!$A$4:$P$12</definedName>
    <definedName name="Z_88D13CE2_14D4_4072_AA5C_52FF8A51A42F_.wvu.FilterData" localSheetId="0" hidden="1">'Suivi PR_CAB'!$A$4:$AL$12</definedName>
    <definedName name="Z_8A425F34_1F33_4EF0_9E69_C9794456EB5D_.wvu.FilterData" localSheetId="0" hidden="1">'Suivi PR_CAB'!$A$4:$AL$11</definedName>
    <definedName name="Z_8C2CA9A3_BDE8_429E_8A4B_46974067B63A_.wvu.FilterData" localSheetId="0" hidden="1">'Suivi PR_CAB'!$A$4:$P$12</definedName>
    <definedName name="Z_8D38D73D_DD00_4C1B_AE80_CAB0B7F8F6C2_.wvu.FilterData" localSheetId="0" hidden="1">'Suivi PR_CAB'!$A$4:$P$12</definedName>
    <definedName name="Z_8FF811BE_F100_4EF9_9D1E_D39FFD239277_.wvu.FilterData" localSheetId="0" hidden="1">'Suivi PR_CAB'!$A$4:$P$12</definedName>
    <definedName name="Z_9044BF0D_CAEF_4B0E_9D86_B8F1323585A1_.wvu.FilterData" localSheetId="0" hidden="1">'Suivi PR_CAB'!$A$4:$P$12</definedName>
    <definedName name="Z_914414E3_2494_4E14_9378_50128076C517_.wvu.FilterData" localSheetId="0" hidden="1">'Suivi PR_CAB'!$A$4:$P$12</definedName>
    <definedName name="Z_929D7F67_A58A_4C6D_89AC_B7477103AE3C_.wvu.FilterData" localSheetId="0" hidden="1">'Suivi PR_CAB'!$A$4:$AL$11</definedName>
    <definedName name="Z_93166E27_F2C2_4CBC_9354_179001390FA5_.wvu.FilterData" localSheetId="0" hidden="1">'Suivi PR_CAB'!$A$4:$P$12</definedName>
    <definedName name="Z_9521ECE3_1D54_4F75_9639_7409E2FE781C_.wvu.FilterData" localSheetId="0" hidden="1">'Suivi PR_CAB'!$A$4:$P$12</definedName>
    <definedName name="Z_95760E1C_6542_4185_9D28_BAF152424E20_.wvu.FilterData" localSheetId="0" hidden="1">'Suivi PR_CAB'!$A$4:$AL$4</definedName>
    <definedName name="Z_993A2F60_5253_42B1_8BF7_0965E5446BAF_.wvu.FilterData" localSheetId="0" hidden="1">'Suivi PR_CAB'!$A$4:$AL$11</definedName>
    <definedName name="Z_999663B1_0F7D_49DB_AC8F_8AA399F26B31_.wvu.FilterData" localSheetId="0" hidden="1">'Suivi PR_CAB'!$A$4:$P$12</definedName>
    <definedName name="Z_9A7CD4CB_63A0_406A_B8E2_650D57BFF8F8_.wvu.FilterData" localSheetId="0" hidden="1">'Suivi PR_CAB'!$A$4:$AL$11</definedName>
    <definedName name="Z_9C293BE7_58AC_4B38_8D56_824C10D90E05_.wvu.FilterData" localSheetId="0" hidden="1">'Suivi PR_CAB'!$A$4:$AL$12</definedName>
    <definedName name="Z_9CF2BE49_414D_4029_ADB4_D9D33BD83B5A_.wvu.FilterData" localSheetId="0" hidden="1">'Suivi PR_CAB'!$A$4:$AL$11</definedName>
    <definedName name="Z_A158F3BA_D611_4613_AD6A_19A9F713BD31_.wvu.FilterData" localSheetId="0" hidden="1">'Suivi PR_CAB'!$A$4:$AL$11</definedName>
    <definedName name="Z_A1885C36_ED4A_4F15_AE36_BD4FCF798C17_.wvu.FilterData" localSheetId="0" hidden="1">'Suivi PR_CAB'!$A$4:$AL$12</definedName>
    <definedName name="Z_A1C95128_999C_437A_A097_ABFAC13E0C1F_.wvu.FilterData" localSheetId="0" hidden="1">'Suivi PR_CAB'!$A$4:$AL$12</definedName>
    <definedName name="Z_A5338ED1_B4E8_48C2_B6A8_33B10F5A908F_.wvu.FilterData" localSheetId="0" hidden="1">'Suivi PR_CAB'!$A$4:$P$12</definedName>
    <definedName name="Z_AA0E585F_17E6_49BE_B7F7_4EF9476FFCB3_.wvu.FilterData" localSheetId="0" hidden="1">'Suivi PR_CAB'!$A$4:$P$12</definedName>
    <definedName name="Z_ABD9420C_225A_4BF1_97CC_17FD10A8A428_.wvu.FilterData" localSheetId="0" hidden="1">'Suivi PR_CAB'!$A$4:$P$12</definedName>
    <definedName name="Z_AF34439A_060E_46FF_89D5_C8099D6DD3B7_.wvu.FilterData" localSheetId="0" hidden="1">'Suivi PR_CAB'!$A$4:$P$12</definedName>
    <definedName name="Z_AF90CB84_A531_465F_8A46_A7CEDCF74045_.wvu.FilterData" localSheetId="0" hidden="1">'Suivi PR_CAB'!$A$4:$AL$4</definedName>
    <definedName name="Z_B0C80BA0_2E52_4F82_904B_236A5A59F800_.wvu.FilterData" localSheetId="0" hidden="1">'Suivi PR_CAB'!$A$4:$P$12</definedName>
    <definedName name="Z_B358229C_F3CB_43CE_BD3B_254C4AB9BDDF_.wvu.FilterData" localSheetId="0" hidden="1">'Suivi PR_CAB'!$A$4:$AL$12</definedName>
    <definedName name="Z_B6EEEAB2_0366_4707_8DF9_E0FD4474C064_.wvu.FilterData" localSheetId="0" hidden="1">'Suivi PR_CAB'!$A$4:$P$12</definedName>
    <definedName name="Z_B8DEC617_C3CC_425F_9710_EFCEECCFBE23_.wvu.FilterData" localSheetId="0" hidden="1">'Suivi PR_CAB'!$A$4:$AL$11</definedName>
    <definedName name="Z_BBCE6652_EDCE_49C0_8FC1_2C242B846E6A_.wvu.Cols" localSheetId="0" hidden="1">'Suivi PR_CAB'!#REF!</definedName>
    <definedName name="Z_BBCE6652_EDCE_49C0_8FC1_2C242B846E6A_.wvu.FilterData" localSheetId="0" hidden="1">'Suivi PR_CAB'!$A$4:$P$12</definedName>
    <definedName name="Z_BC68E631_501E_41AB_91B7_8F93030E2656_.wvu.FilterData" localSheetId="0" hidden="1">'Suivi PR_CAB'!$A$4:$AL$12</definedName>
    <definedName name="Z_BE4FB714_5AF2_4EC7_A065_2AE27AD2345A_.wvu.FilterData" localSheetId="0" hidden="1">'Suivi PR_CAB'!$A$4:$P$12</definedName>
    <definedName name="Z_C4461BBB_B23E_4283_AAD7_560BC43574CA_.wvu.FilterData" localSheetId="0" hidden="1">'Suivi PR_CAB'!$A$4:$AL$11</definedName>
    <definedName name="Z_C5791750_1717_4FD8_8D90_103CE5879051_.wvu.FilterData" localSheetId="0" hidden="1">'Suivi PR_CAB'!$A$4:$P$12</definedName>
    <definedName name="Z_C6E15C49_3B46_4DCF_9E68_78FBA045CA96_.wvu.FilterData" localSheetId="0" hidden="1">'Suivi PR_CAB'!$A$4:$P$12</definedName>
    <definedName name="Z_C7FE8AE3_8A7C_432C_B4BA_003CAE511C70_.wvu.FilterData" localSheetId="0" hidden="1">'Suivi PR_CAB'!$A$4:$AL$4</definedName>
    <definedName name="Z_CB705A94_312D_4504_B3A4_540C5EA57A42_.wvu.FilterData" localSheetId="0" hidden="1">'Suivi PR_CAB'!$A$4:$AL$11</definedName>
    <definedName name="Z_CC19D8BB_B496_443D_9D5C_FC834DDC60B4_.wvu.FilterData" localSheetId="0" hidden="1">'Suivi PR_CAB'!$A$4:$AL$11</definedName>
    <definedName name="Z_CD5A56D4_1881_4B70_9FE1_5602FE9BD5EB_.wvu.FilterData" localSheetId="0" hidden="1">'Suivi PR_CAB'!$A$4:$P$12</definedName>
    <definedName name="Z_CE3AEE9F_E75A_4A63_8D2A_C35196C805A1_.wvu.FilterData" localSheetId="0" hidden="1">'Suivi PR_CAB'!$A$4:$AL$12</definedName>
    <definedName name="Z_CEFAD340_0E44_4725_A9FC_078F625C9622_.wvu.FilterData" localSheetId="0" hidden="1">'Suivi PR_CAB'!$A$4:$AL$12</definedName>
    <definedName name="Z_D163BC79_3C83_43DC_A289_791AF09E9CED_.wvu.FilterData" localSheetId="0" hidden="1">'Suivi PR_CAB'!$A$4:$AL$11</definedName>
    <definedName name="Z_D49D2633_7101_48F9_AA6E_248238B9AB53_.wvu.FilterData" localSheetId="0" hidden="1">'Suivi PR_CAB'!$A$4:$P$12</definedName>
    <definedName name="Z_D4FD2555_B55C_430A_828D_CB833FAD702C_.wvu.FilterData" localSheetId="0" hidden="1">'Suivi PR_CAB'!$A$4:$AL$11</definedName>
    <definedName name="Z_D6B4DD0C_F0F1_45D8_87CA_BD50C59EA54F_.wvu.FilterData" localSheetId="0" hidden="1">'Suivi PR_CAB'!$A$4:$AL$11</definedName>
    <definedName name="Z_D9E4A50A_B0BA_4BBD_9B4D_64A68C736E7C_.wvu.FilterData" localSheetId="0" hidden="1">'Suivi PR_CAB'!$A$4:$AL$11</definedName>
    <definedName name="Z_DBC54724_7E3B_4DCB_A010_2CA26E0A7133_.wvu.FilterData" localSheetId="0" hidden="1">'Suivi PR_CAB'!$A$4:$AL$11</definedName>
    <definedName name="Z_E0130A7D_1AA2_425E_9493_230B82C5EBF7_.wvu.FilterData" localSheetId="0" hidden="1">'Suivi PR_CAB'!$A$4:$P$12</definedName>
    <definedName name="Z_E1CD2F47_C947_4BC7_A368_7163B4402A7E_.wvu.FilterData" localSheetId="0" hidden="1">'Suivi PR_CAB'!$A$4:$AL$12</definedName>
    <definedName name="Z_E23B4888_6FA3_43BA_B45A_5D1D78BC1E36_.wvu.FilterData" localSheetId="0" hidden="1">'Suivi PR_CAB'!$A$4:$AL$12</definedName>
    <definedName name="Z_E28522B5_E90E_430C_B387_EBB55D0F0976_.wvu.FilterData" localSheetId="0" hidden="1">'Suivi PR_CAB'!$A$4:$AL$12</definedName>
    <definedName name="Z_E39252CF_46E8_411F_BBCB_7C1CD2D1D27E_.wvu.FilterData" localSheetId="0" hidden="1">'Suivi PR_CAB'!$A$4:$P$12</definedName>
    <definedName name="Z_E4AC5ED4_D4E1_4ED3_BECB_27876CE7787E_.wvu.FilterData" localSheetId="0" hidden="1">'Suivi PR_CAB'!$A$4:$AL$11</definedName>
    <definedName name="Z_E574ADBF_292C_43D0_90E7_2A11396E1CE0_.wvu.Cols" localSheetId="0" hidden="1">'Suivi PR_CAB'!#REF!</definedName>
    <definedName name="Z_E574ADBF_292C_43D0_90E7_2A11396E1CE0_.wvu.FilterData" localSheetId="0" hidden="1">'Suivi PR_CAB'!$A$4:$P$12</definedName>
    <definedName name="Z_E69BB74D_A984_4695_B251_2DB7BCB3C43C_.wvu.FilterData" localSheetId="0" hidden="1">'Suivi PR_CAB'!$A$4:$P$12</definedName>
    <definedName name="Z_E74E0737_F8B1_4F70_9D5E_BE430D3028D4_.wvu.FilterData" localSheetId="0" hidden="1">'Suivi PR_CAB'!$A$4:$AL$4</definedName>
    <definedName name="Z_E7534B18_DD82_4316_BA50_B48C9A9AC60D_.wvu.FilterData" localSheetId="0" hidden="1">'Suivi PR_CAB'!$A$4:$AL$12</definedName>
    <definedName name="Z_E7E37D07_0E6A_4D2C_9796_1454A1294EE8_.wvu.FilterData" localSheetId="0" hidden="1">'Suivi PR_CAB'!$A$4:$AL$11</definedName>
    <definedName name="Z_E9DD6B39_0C22_498F_9210_D2A8A3E8135D_.wvu.FilterData" localSheetId="0" hidden="1">'Suivi PR_CAB'!$A$4:$AL$11</definedName>
    <definedName name="Z_EB82BDB2_35A0_4680_B629_19D4B17F09F8_.wvu.FilterData" localSheetId="0" hidden="1">'Suivi PR_CAB'!$A$4:$AL$4</definedName>
    <definedName name="Z_EBC15522_0FBB_472D_B3E3_A58CA57FD3C4_.wvu.FilterData" localSheetId="0" hidden="1">'Suivi PR_CAB'!$A$4:$P$12</definedName>
    <definedName name="Z_ED03DE29_539B_4453_8FB1_FD75C16AF5ED_.wvu.FilterData" localSheetId="0" hidden="1">'Suivi PR_CAB'!$A$4:$AL$12</definedName>
    <definedName name="Z_EDC1F5F0_8B9B_404D_A662_99522D2ED03C_.wvu.FilterData" localSheetId="0" hidden="1">'Suivi PR_CAB'!$A$4:$AL$4</definedName>
    <definedName name="Z_EE51CBE6_728A_417C_A549_B494D746DD70_.wvu.Cols" localSheetId="0" hidden="1">'Suivi PR_CAB'!#REF!</definedName>
    <definedName name="Z_EE51CBE6_728A_417C_A549_B494D746DD70_.wvu.FilterData" localSheetId="0" hidden="1">'Suivi PR_CAB'!$A$4:$P$12</definedName>
    <definedName name="Z_EF0290BA_043A_4D7F_98D4_6EAD6D42E098_.wvu.FilterData" localSheetId="0" hidden="1">'Suivi PR_CAB'!$A$4:$P$12</definedName>
    <definedName name="Z_F406DF50_725F_4CF7_8D2E_B7B17FCE4A5E_.wvu.FilterData" localSheetId="0" hidden="1">'Suivi PR_CAB'!$A$4:$P$12</definedName>
    <definedName name="Z_FAE9D942_C26B_4383_976C_7F4FE756ECF0_.wvu.FilterData" localSheetId="0" hidden="1">'Suivi PR_CAB'!$A$4:$AL$12</definedName>
    <definedName name="Z_FB08CE59_7F82_45A2_84EC_16B5FDBE0937_.wvu.FilterData" localSheetId="0" hidden="1">'Suivi PR_CAB'!$A$4:$P$12</definedName>
    <definedName name="Z_FCBE1C6D_3F89_434B_BF82_82E9B82D0162_.wvu.FilterData" localSheetId="0" hidden="1">'Suivi PR_CAB'!$A$4:$P$12</definedName>
    <definedName name="Z_FE6C5A9A_A986_46E6_A4F0_798F3F2115F0_.wvu.FilterData" localSheetId="0" hidden="1">'Suivi PR_CAB'!$A$4:$P$12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1" i="5" l="1"/>
  <c r="I21" i="5"/>
  <c r="L20" i="5"/>
  <c r="I20" i="5"/>
  <c r="N16" i="5"/>
  <c r="AE15" i="5"/>
  <c r="AB15" i="5"/>
  <c r="W15" i="5"/>
  <c r="T15" i="5"/>
  <c r="N15" i="5"/>
  <c r="AI14" i="5"/>
  <c r="AH14" i="5"/>
  <c r="AE14" i="5"/>
  <c r="AB14" i="5"/>
  <c r="AG14" i="5" s="1"/>
  <c r="W14" i="5"/>
  <c r="T14" i="5"/>
  <c r="Y14" i="5" s="1"/>
  <c r="P14" i="5"/>
  <c r="N14" i="5"/>
  <c r="I14" i="5"/>
  <c r="G14" i="5"/>
  <c r="D14" i="5"/>
  <c r="G19" i="5" s="1"/>
  <c r="N22" i="5" l="1"/>
  <c r="L22" i="5"/>
</calcChain>
</file>

<file path=xl/sharedStrings.xml><?xml version="1.0" encoding="utf-8"?>
<sst xmlns="http://schemas.openxmlformats.org/spreadsheetml/2006/main" count="157" uniqueCount="64">
  <si>
    <t>Prototype Design</t>
  </si>
  <si>
    <t>Routage Principe Design</t>
  </si>
  <si>
    <t>Wiring Design</t>
  </si>
  <si>
    <t>Layout Princpe</t>
  </si>
  <si>
    <t>Contrôle CDS SDP</t>
  </si>
  <si>
    <t>Contrôle FTR SDP</t>
  </si>
  <si>
    <t>Contrôle CDS WIRING</t>
  </si>
  <si>
    <t>Contrôle FTR WIRING</t>
  </si>
  <si>
    <t>REFERENCEMENT AE</t>
  </si>
  <si>
    <t>GROUPE</t>
  </si>
  <si>
    <t>FONCTION</t>
  </si>
  <si>
    <t>DESIGN</t>
  </si>
  <si>
    <t>CG</t>
  </si>
  <si>
    <t>LT</t>
  </si>
  <si>
    <t>Pilote</t>
  </si>
  <si>
    <t>Date Prototype</t>
  </si>
  <si>
    <t>Generés</t>
  </si>
  <si>
    <t>Date</t>
  </si>
  <si>
    <t>Mise en page</t>
  </si>
  <si>
    <t>ok/ nok</t>
  </si>
  <si>
    <t>ok / nok</t>
  </si>
  <si>
    <t>Commentaire</t>
  </si>
  <si>
    <t>Reprise Schéma par CDS</t>
  </si>
  <si>
    <t>KPI</t>
  </si>
  <si>
    <t>Si FTR NOK date de reprise</t>
  </si>
  <si>
    <t>ok /nok</t>
  </si>
  <si>
    <t>DATE PRI</t>
  </si>
  <si>
    <t>DATE CAB</t>
  </si>
  <si>
    <t>Id Contextes</t>
  </si>
  <si>
    <t>Libellés contextes</t>
  </si>
  <si>
    <t>Commentaires</t>
  </si>
  <si>
    <t>00.06</t>
  </si>
  <si>
    <t>PRISE DIAGNOSTIC (C001)</t>
  </si>
  <si>
    <t>D3DZ2KE</t>
  </si>
  <si>
    <t>SC29039</t>
  </si>
  <si>
    <t>ok</t>
  </si>
  <si>
    <t>Fil bleu puis noir</t>
  </si>
  <si>
    <t>Générique</t>
  </si>
  <si>
    <t>00.07</t>
  </si>
  <si>
    <t>PRISE INSTRUMENTATION (C005)</t>
  </si>
  <si>
    <t>D3DZ2KF</t>
  </si>
  <si>
    <t>-</t>
  </si>
  <si>
    <t>NE PAS PUBLIER</t>
  </si>
  <si>
    <t>00.08</t>
  </si>
  <si>
    <t>Réseau MUX CAN INTERSYSTEME  HS1 sans CVM</t>
  </si>
  <si>
    <t>D3DZ2KG</t>
  </si>
  <si>
    <t>00.09</t>
  </si>
  <si>
    <t>Réseau MUX CAN INTERSYSTEME  HS1 avec CVM</t>
  </si>
  <si>
    <t>D3DZ2KH</t>
  </si>
  <si>
    <t>DD403 - FREINAGE AUTO.RISQUE COLLISION AVEC CAMERA</t>
  </si>
  <si>
    <t>00.10</t>
  </si>
  <si>
    <t>Réseau MUX CAN INTERSYSTEME HS2 sans CVM</t>
  </si>
  <si>
    <t>D3DZ2KI</t>
  </si>
  <si>
    <t>00.11</t>
  </si>
  <si>
    <t>Réseau MUX CAN INTERSYSTEME HS2 avec CVM sans ADAS</t>
  </si>
  <si>
    <t>D3DZ2KJ</t>
  </si>
  <si>
    <t>00.12</t>
  </si>
  <si>
    <t>Réseau MUX CAN INFORMATIONS DIVERTISSEMENT</t>
  </si>
  <si>
    <t>D3DZ2KK</t>
  </si>
  <si>
    <t>nok</t>
  </si>
  <si>
    <t>Reste a produire</t>
  </si>
  <si>
    <t>Nombre de schéma non generés</t>
  </si>
  <si>
    <t>Nombre de schéma generés</t>
  </si>
  <si>
    <t>G014A_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</si>
</sst>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5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" fillId="0" borderId="0"/>
  </cellStyleXfs>
  <cellXfs count="79">
    <xf numFmtId="0" fontId="0" fillId="0" borderId="0" xfId="0" applyFont="1" applyAlignment="1"/>
    <xf numFmtId="0" fontId="4" fillId="0" borderId="0" xfId="4" applyFont="1" applyAlignment="1">
      <alignment horizontal="center" vertical="center"/>
    </xf>
    <xf numFmtId="49" fontId="4" fillId="0" borderId="0" xfId="4" applyNumberFormat="1" applyFont="1" applyAlignment="1">
      <alignment horizontal="center" vertical="center"/>
    </xf>
    <xf numFmtId="0" fontId="4" fillId="0" borderId="0" xfId="4" applyFont="1" applyAlignment="1">
      <alignment horizontal="left"/>
    </xf>
    <xf numFmtId="0" fontId="4" fillId="0" borderId="0" xfId="4" applyFont="1"/>
    <xf numFmtId="0" fontId="4" fillId="0" borderId="0" xfId="4" applyFont="1" applyAlignment="1" applyProtection="1">
      <alignment horizontal="center" vertical="center"/>
      <protection locked="0"/>
    </xf>
    <xf numFmtId="0" fontId="4" fillId="0" borderId="0" xfId="4" applyFont="1" applyAlignment="1" applyProtection="1">
      <alignment horizontal="center"/>
      <protection locked="0"/>
    </xf>
    <xf numFmtId="49" fontId="4" fillId="0" borderId="0" xfId="4" applyNumberFormat="1" applyFont="1" applyAlignment="1" applyProtection="1">
      <alignment horizontal="center"/>
      <protection locked="0"/>
    </xf>
    <xf numFmtId="0" fontId="4" fillId="4" borderId="0" xfId="4" applyFont="1" applyFill="1" applyAlignment="1" applyProtection="1">
      <alignment horizontal="center"/>
      <protection locked="0"/>
    </xf>
    <xf numFmtId="0" fontId="4" fillId="9" borderId="2" xfId="4" applyFont="1" applyFill="1" applyBorder="1" applyAlignment="1" applyProtection="1">
      <alignment horizontal="center" vertical="center" wrapText="1" shrinkToFit="1"/>
      <protection locked="0"/>
    </xf>
    <xf numFmtId="0" fontId="4" fillId="9" borderId="2" xfId="4" applyFont="1" applyFill="1" applyBorder="1" applyAlignment="1" applyProtection="1">
      <alignment horizontal="center" vertical="center"/>
      <protection locked="0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center"/>
    </xf>
    <xf numFmtId="0" fontId="4" fillId="0" borderId="6" xfId="4" applyFont="1" applyBorder="1" applyAlignment="1">
      <alignment horizontal="center" vertical="center"/>
    </xf>
    <xf numFmtId="0" fontId="4" fillId="0" borderId="7" xfId="4" applyFont="1" applyBorder="1" applyAlignment="1">
      <alignment horizontal="left" vertical="center"/>
    </xf>
    <xf numFmtId="0" fontId="4" fillId="0" borderId="8" xfId="4" applyFont="1" applyBorder="1" applyAlignment="1" applyProtection="1">
      <alignment horizontal="center" vertical="center"/>
      <protection locked="0"/>
    </xf>
    <xf numFmtId="0" fontId="4" fillId="0" borderId="9" xfId="4" applyFont="1" applyBorder="1" applyAlignment="1" applyProtection="1">
      <alignment horizontal="center" vertical="center"/>
      <protection locked="0"/>
    </xf>
    <xf numFmtId="0" fontId="4" fillId="0" borderId="6" xfId="4" applyFont="1" applyBorder="1" applyAlignment="1" applyProtection="1">
      <alignment horizontal="center" vertical="center"/>
      <protection locked="0"/>
    </xf>
    <xf numFmtId="14" fontId="4" fillId="0" borderId="10" xfId="4" applyNumberFormat="1" applyFont="1" applyBorder="1" applyAlignment="1" applyProtection="1">
      <alignment horizontal="center" vertical="center"/>
      <protection locked="0"/>
    </xf>
    <xf numFmtId="0" fontId="4" fillId="0" borderId="11" xfId="4" applyFont="1" applyBorder="1" applyAlignment="1" applyProtection="1">
      <alignment vertical="center" wrapText="1" shrinkToFit="1"/>
      <protection locked="0"/>
    </xf>
    <xf numFmtId="0" fontId="4" fillId="0" borderId="11" xfId="4" applyFont="1" applyBorder="1" applyAlignment="1" applyProtection="1">
      <alignment vertical="center"/>
      <protection locked="0"/>
    </xf>
    <xf numFmtId="0" fontId="4" fillId="0" borderId="7" xfId="4" applyFont="1" applyBorder="1" applyAlignment="1" applyProtection="1">
      <alignment horizontal="center" vertical="center"/>
      <protection locked="0"/>
    </xf>
    <xf numFmtId="0" fontId="4" fillId="0" borderId="12" xfId="4" applyFont="1" applyBorder="1" applyAlignment="1">
      <alignment horizontal="center" vertical="center"/>
    </xf>
    <xf numFmtId="49" fontId="4" fillId="0" borderId="13" xfId="4" applyNumberFormat="1" applyFont="1" applyBorder="1" applyAlignment="1">
      <alignment horizontal="center" vertical="center"/>
    </xf>
    <xf numFmtId="0" fontId="4" fillId="0" borderId="13" xfId="4" applyFont="1" applyBorder="1" applyAlignment="1">
      <alignment horizontal="left" vertical="center"/>
    </xf>
    <xf numFmtId="0" fontId="4" fillId="0" borderId="13" xfId="4" applyFont="1" applyBorder="1" applyAlignment="1">
      <alignment horizontal="center" vertical="center"/>
    </xf>
    <xf numFmtId="0" fontId="4" fillId="0" borderId="14" xfId="4" applyFont="1" applyBorder="1" applyAlignment="1">
      <alignment horizontal="left" vertical="center"/>
    </xf>
    <xf numFmtId="0" fontId="4" fillId="0" borderId="15" xfId="4" applyFont="1" applyBorder="1" applyAlignment="1" applyProtection="1">
      <alignment horizontal="center" vertical="center"/>
      <protection locked="0"/>
    </xf>
    <xf numFmtId="0" fontId="4" fillId="0" borderId="13" xfId="4" applyFont="1" applyBorder="1" applyAlignment="1" applyProtection="1">
      <alignment horizontal="center" vertical="center"/>
      <protection locked="0"/>
    </xf>
    <xf numFmtId="14" fontId="4" fillId="0" borderId="14" xfId="4" applyNumberFormat="1" applyFont="1" applyBorder="1" applyAlignment="1" applyProtection="1">
      <alignment horizontal="center" vertical="center"/>
      <protection locked="0"/>
    </xf>
    <xf numFmtId="0" fontId="4" fillId="0" borderId="10" xfId="4" applyFont="1" applyBorder="1" applyAlignment="1" applyProtection="1">
      <alignment horizontal="center" vertical="center"/>
      <protection locked="0"/>
    </xf>
    <xf numFmtId="0" fontId="4" fillId="0" borderId="16" xfId="4" applyFont="1" applyBorder="1" applyAlignment="1" applyProtection="1">
      <alignment vertical="center" wrapText="1" shrinkToFit="1"/>
      <protection locked="0"/>
    </xf>
    <xf numFmtId="14" fontId="4" fillId="0" borderId="15" xfId="4" applyNumberFormat="1" applyFont="1" applyBorder="1" applyAlignment="1" applyProtection="1">
      <alignment horizontal="center" vertical="center"/>
      <protection locked="0"/>
    </xf>
    <xf numFmtId="0" fontId="4" fillId="0" borderId="16" xfId="4" applyFont="1" applyBorder="1" applyAlignment="1" applyProtection="1">
      <alignment vertical="center"/>
      <protection locked="0"/>
    </xf>
    <xf numFmtId="14" fontId="4" fillId="0" borderId="13" xfId="4" applyNumberFormat="1" applyFont="1" applyBorder="1" applyAlignment="1" applyProtection="1">
      <alignment horizontal="center" vertical="center"/>
      <protection locked="0"/>
    </xf>
    <xf numFmtId="0" fontId="4" fillId="0" borderId="14" xfId="4" applyFont="1" applyBorder="1" applyAlignment="1" applyProtection="1">
      <alignment horizontal="center" vertical="center"/>
      <protection locked="0"/>
    </xf>
    <xf numFmtId="0" fontId="4" fillId="0" borderId="17" xfId="4" applyFont="1" applyBorder="1" applyAlignment="1">
      <alignment horizontal="center" vertical="center"/>
    </xf>
    <xf numFmtId="49" fontId="4" fillId="0" borderId="18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center"/>
    </xf>
    <xf numFmtId="2" fontId="4" fillId="0" borderId="18" xfId="4" applyNumberFormat="1" applyFont="1" applyBorder="1" applyAlignment="1">
      <alignment horizontal="center" vertical="center"/>
    </xf>
    <xf numFmtId="0" fontId="4" fillId="0" borderId="19" xfId="4" applyFont="1" applyBorder="1"/>
    <xf numFmtId="14" fontId="4" fillId="0" borderId="20" xfId="4" applyNumberFormat="1" applyFont="1" applyBorder="1" applyAlignment="1" applyProtection="1">
      <alignment horizontal="center" vertical="center"/>
      <protection locked="0"/>
    </xf>
    <xf numFmtId="0" fontId="4" fillId="0" borderId="21" xfId="4" applyFont="1" applyBorder="1" applyAlignment="1" applyProtection="1">
      <alignment horizontal="center" vertical="center"/>
      <protection locked="0"/>
    </xf>
    <xf numFmtId="49" fontId="4" fillId="0" borderId="22" xfId="4" applyNumberFormat="1" applyFont="1" applyBorder="1" applyAlignment="1" applyProtection="1">
      <alignment horizontal="center"/>
      <protection locked="0"/>
    </xf>
    <xf numFmtId="14" fontId="4" fillId="0" borderId="21" xfId="4" applyNumberFormat="1" applyFont="1" applyBorder="1" applyAlignment="1" applyProtection="1">
      <alignment horizontal="center" vertical="center"/>
      <protection locked="0"/>
    </xf>
    <xf numFmtId="0" fontId="4" fillId="0" borderId="20" xfId="4" applyFont="1" applyBorder="1" applyAlignment="1" applyProtection="1">
      <alignment horizontal="center" vertical="center"/>
      <protection locked="0"/>
    </xf>
    <xf numFmtId="0" fontId="4" fillId="0" borderId="22" xfId="4" applyFont="1" applyBorder="1" applyAlignment="1" applyProtection="1">
      <alignment horizontal="center" vertical="center"/>
      <protection locked="0"/>
    </xf>
    <xf numFmtId="14" fontId="4" fillId="0" borderId="23" xfId="4" applyNumberFormat="1" applyFont="1" applyBorder="1" applyAlignment="1" applyProtection="1">
      <alignment horizontal="center" vertical="center"/>
      <protection locked="0"/>
    </xf>
    <xf numFmtId="14" fontId="4" fillId="0" borderId="22" xfId="4" applyNumberFormat="1" applyFont="1" applyBorder="1" applyAlignment="1" applyProtection="1">
      <alignment horizontal="center" vertical="center"/>
      <protection locked="0"/>
    </xf>
    <xf numFmtId="49" fontId="4" fillId="0" borderId="24" xfId="4" applyNumberFormat="1" applyFont="1" applyBorder="1" applyAlignment="1" applyProtection="1">
      <alignment horizontal="center" vertical="center"/>
      <protection locked="0"/>
    </xf>
    <xf numFmtId="0" fontId="4" fillId="0" borderId="25" xfId="4" applyFont="1" applyBorder="1" applyAlignment="1" applyProtection="1">
      <alignment horizontal="center" vertical="center"/>
      <protection locked="0"/>
    </xf>
    <xf numFmtId="0" fontId="4" fillId="0" borderId="20" xfId="4" applyFont="1" applyBorder="1" applyAlignment="1" applyProtection="1">
      <alignment horizontal="left" vertical="center"/>
      <protection locked="0"/>
    </xf>
    <xf numFmtId="0" fontId="4" fillId="0" borderId="0" xfId="4" applyFont="1" applyAlignment="1">
      <alignment horizontal="center"/>
    </xf>
    <xf numFmtId="49" fontId="4" fillId="0" borderId="0" xfId="4" applyNumberFormat="1" applyFont="1" applyAlignment="1">
      <alignment horizontal="center"/>
    </xf>
    <xf numFmtId="0" fontId="4" fillId="5" borderId="0" xfId="4" applyFont="1" applyFill="1" applyAlignment="1">
      <alignment horizontal="center" vertical="center"/>
    </xf>
    <xf numFmtId="0" fontId="4" fillId="5" borderId="0" xfId="4" applyFont="1" applyFill="1" applyAlignment="1">
      <alignment horizontal="center"/>
    </xf>
    <xf numFmtId="0" fontId="4" fillId="2" borderId="0" xfId="4" applyFont="1" applyFill="1" applyAlignment="1">
      <alignment horizontal="center"/>
    </xf>
    <xf numFmtId="164" fontId="4" fillId="0" borderId="0" xfId="4" applyNumberFormat="1" applyFont="1" applyAlignment="1">
      <alignment horizontal="center" vertical="center"/>
    </xf>
    <xf numFmtId="0" fontId="4" fillId="2" borderId="3" xfId="4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4" fillId="6" borderId="3" xfId="4" applyFont="1" applyFill="1" applyBorder="1" applyAlignment="1" applyProtection="1">
      <alignment horizontal="center" vertical="center"/>
      <protection locked="0"/>
    </xf>
    <xf numFmtId="0" fontId="4" fillId="6" borderId="1" xfId="4" applyFont="1" applyFill="1" applyBorder="1" applyAlignment="1" applyProtection="1">
      <alignment horizontal="center" vertical="center"/>
      <protection locked="0"/>
    </xf>
    <xf numFmtId="0" fontId="4" fillId="7" borderId="3" xfId="4" applyFont="1" applyFill="1" applyBorder="1" applyAlignment="1" applyProtection="1">
      <alignment horizontal="center" vertical="center"/>
      <protection locked="0"/>
    </xf>
    <xf numFmtId="0" fontId="4" fillId="7" borderId="4" xfId="4" applyFont="1" applyFill="1" applyBorder="1" applyAlignment="1" applyProtection="1">
      <alignment horizontal="center" vertical="center"/>
      <protection locked="0"/>
    </xf>
    <xf numFmtId="0" fontId="4" fillId="7" borderId="1" xfId="4" applyFont="1" applyFill="1" applyBorder="1" applyAlignment="1" applyProtection="1">
      <alignment horizontal="center" vertical="center"/>
      <protection locked="0"/>
    </xf>
    <xf numFmtId="0" fontId="4" fillId="8" borderId="3" xfId="4" applyFont="1" applyFill="1" applyBorder="1" applyAlignment="1" applyProtection="1">
      <alignment horizontal="center" vertical="center"/>
      <protection locked="0"/>
    </xf>
    <xf numFmtId="0" fontId="4" fillId="8" borderId="4" xfId="4" applyFont="1" applyFill="1" applyBorder="1" applyAlignment="1" applyProtection="1">
      <alignment horizontal="center" vertical="center"/>
      <protection locked="0"/>
    </xf>
    <xf numFmtId="0" fontId="4" fillId="8" borderId="1" xfId="4" applyFont="1" applyFill="1" applyBorder="1" applyAlignment="1" applyProtection="1">
      <alignment horizontal="center" vertical="center"/>
      <protection locked="0"/>
    </xf>
    <xf numFmtId="0" fontId="4" fillId="4" borderId="3" xfId="4" applyFont="1" applyFill="1" applyBorder="1" applyAlignment="1" applyProtection="1">
      <alignment horizontal="center" vertical="center"/>
      <protection locked="0"/>
    </xf>
    <xf numFmtId="0" fontId="4" fillId="4" borderId="4" xfId="4" applyFont="1" applyFill="1" applyBorder="1" applyAlignment="1" applyProtection="1">
      <alignment horizontal="center" vertical="center"/>
      <protection locked="0"/>
    </xf>
    <xf numFmtId="0" fontId="4" fillId="4" borderId="1" xfId="4" applyFont="1" applyFill="1" applyBorder="1" applyAlignment="1" applyProtection="1">
      <alignment horizontal="center" vertical="center"/>
      <protection locked="0"/>
    </xf>
    <xf numFmtId="0" fontId="4" fillId="3" borderId="3" xfId="4" applyFont="1" applyFill="1" applyBorder="1" applyAlignment="1" applyProtection="1">
      <alignment horizontal="center" vertical="center"/>
      <protection locked="0"/>
    </xf>
    <xf numFmtId="0" fontId="4" fillId="3" borderId="4" xfId="4" applyFont="1" applyFill="1" applyBorder="1" applyAlignment="1" applyProtection="1">
      <alignment horizontal="center" vertical="center"/>
      <protection locked="0"/>
    </xf>
    <xf numFmtId="0" fontId="4" fillId="3" borderId="1" xfId="4" applyFont="1" applyFill="1" applyBorder="1" applyAlignment="1" applyProtection="1">
      <alignment horizontal="center" vertical="center"/>
      <protection locked="0"/>
    </xf>
    <xf numFmtId="0" fontId="4" fillId="10" borderId="3" xfId="4" applyFont="1" applyFill="1" applyBorder="1" applyAlignment="1" applyProtection="1">
      <alignment horizontal="center" vertical="center"/>
      <protection locked="0"/>
    </xf>
    <xf numFmtId="0" fontId="4" fillId="10" borderId="4" xfId="4" applyFont="1" applyFill="1" applyBorder="1" applyAlignment="1" applyProtection="1">
      <alignment horizontal="center" vertical="center"/>
      <protection locked="0"/>
    </xf>
    <xf numFmtId="0" fontId="4" fillId="10" borderId="1" xfId="4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00000000-0005-0000-0000-000002000000}"/>
    <cellStyle name="Normal 3" xfId="3" xr:uid="{00000000-0005-0000-0000-000003000000}"/>
    <cellStyle name="Normal 4" xfId="4" xr:uid="{A8CD734B-74C8-41BE-AC52-8BD34957066F}"/>
    <cellStyle name="Pourcentage 2" xfId="2" xr:uid="{00000000-0005-0000-0000-000005000000}"/>
  </cellStyles>
  <dxfs count="46"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 patternType="none">
          <bgColor auto="1"/>
        </patternFill>
      </fill>
    </dxf>
    <dxf>
      <fill>
        <patternFill>
          <bgColor theme="7" tint="0.39994506668294322"/>
        </patternFill>
      </fill>
    </dxf>
    <dxf>
      <font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7" tint="0.39994506668294322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99FF33"/>
      <color rgb="FFFF9999"/>
      <color rgb="FFCCCCFF"/>
      <color rgb="FFFF6600"/>
      <color rgb="FFFFCC66"/>
      <color rgb="FFFF7C80"/>
      <color rgb="FFCCCC00"/>
      <color rgb="FFCCFF33"/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ormation\Excel\__EXCEL2016\sources\116-remplir-tableau-criteres-cascade\jb-DatesComplement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ormation\Excel\__EXCEL2016\sources\117-conges-annuels\dev\calendriers-conges-de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ériés"/>
      <sheetName val="CalendrierMoisTous"/>
      <sheetName val="PlanningSemaineDV"/>
      <sheetName val="Liste"/>
      <sheetName val="Semaine PaireImpaire"/>
      <sheetName val="PlanningSemaine"/>
      <sheetName val="Semaine"/>
      <sheetName val="Semaine2"/>
      <sheetName val="Jours Ouvres"/>
      <sheetName val="JoursOuvresSamedi"/>
      <sheetName val="Congés"/>
      <sheetName val="Congés2"/>
      <sheetName val="Dimanches"/>
      <sheetName val="ExemplePlanning"/>
      <sheetName val="DernierLundiMois"/>
      <sheetName val="MoisDecaler"/>
      <sheetName val="NbJoursOuvres"/>
      <sheetName val="SerieJourOuvre"/>
      <sheetName val="Calendrier Jours_ouvrés"/>
      <sheetName val="VendrediMois"/>
      <sheetName val="JOPrécédent"/>
      <sheetName val="Feuil1"/>
    </sheetNames>
    <sheetDataSet>
      <sheetData sheetId="0"/>
      <sheetData sheetId="1">
        <row r="2">
          <cell r="AI2">
            <v>2018</v>
          </cell>
        </row>
        <row r="7">
          <cell r="AI7">
            <v>43101</v>
          </cell>
        </row>
        <row r="8">
          <cell r="AI8">
            <v>43221</v>
          </cell>
        </row>
        <row r="9">
          <cell r="AI9">
            <v>43228</v>
          </cell>
        </row>
        <row r="10">
          <cell r="AI10">
            <v>43295</v>
          </cell>
        </row>
        <row r="11">
          <cell r="AI11">
            <v>43327</v>
          </cell>
        </row>
        <row r="12">
          <cell r="AI12">
            <v>43405</v>
          </cell>
        </row>
        <row r="13">
          <cell r="AI13">
            <v>43415</v>
          </cell>
        </row>
        <row r="14">
          <cell r="AI14">
            <v>43459</v>
          </cell>
        </row>
        <row r="15">
          <cell r="AI15">
            <v>43192</v>
          </cell>
        </row>
        <row r="16">
          <cell r="AI16">
            <v>43230</v>
          </cell>
        </row>
        <row r="17">
          <cell r="AI17">
            <v>43241</v>
          </cell>
        </row>
      </sheetData>
      <sheetData sheetId="2"/>
      <sheetData sheetId="3"/>
      <sheetData sheetId="4">
        <row r="1">
          <cell r="A1" t="str">
            <v>Liste</v>
          </cell>
        </row>
        <row r="2">
          <cell r="A2" t="str">
            <v>Exc1</v>
          </cell>
        </row>
        <row r="3">
          <cell r="A3" t="str">
            <v>Exc2</v>
          </cell>
        </row>
        <row r="4">
          <cell r="A4" t="str">
            <v>Exc3</v>
          </cell>
        </row>
        <row r="5">
          <cell r="A5" t="str">
            <v>ExVba</v>
          </cell>
        </row>
        <row r="6">
          <cell r="A6" t="str">
            <v>Acc1</v>
          </cell>
        </row>
        <row r="7">
          <cell r="A7" t="str">
            <v>Acc2</v>
          </cell>
        </row>
        <row r="8">
          <cell r="A8" t="str">
            <v>AccVba</v>
          </cell>
        </row>
        <row r="9">
          <cell r="A9" t="str">
            <v>JavaS</v>
          </cell>
        </row>
        <row r="10">
          <cell r="A10" t="str">
            <v>Html</v>
          </cell>
        </row>
        <row r="11">
          <cell r="A11" t="str">
            <v>Cg</v>
          </cell>
        </row>
        <row r="12">
          <cell r="A12" t="str">
            <v>Rtt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N2">
            <v>2018</v>
          </cell>
        </row>
        <row r="7">
          <cell r="N7">
            <v>43101</v>
          </cell>
        </row>
        <row r="8">
          <cell r="N8">
            <v>43221</v>
          </cell>
        </row>
        <row r="9">
          <cell r="N9">
            <v>43228</v>
          </cell>
        </row>
        <row r="10">
          <cell r="N10">
            <v>43295</v>
          </cell>
        </row>
        <row r="11">
          <cell r="N11">
            <v>43327</v>
          </cell>
        </row>
        <row r="12">
          <cell r="N12">
            <v>43405</v>
          </cell>
        </row>
        <row r="13">
          <cell r="N13">
            <v>43415</v>
          </cell>
        </row>
        <row r="14">
          <cell r="N14">
            <v>43459</v>
          </cell>
        </row>
        <row r="15">
          <cell r="N15">
            <v>43192</v>
          </cell>
        </row>
        <row r="16">
          <cell r="N16">
            <v>43230</v>
          </cell>
        </row>
        <row r="17">
          <cell r="N17">
            <v>43241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Conges"/>
      <sheetName val="Extraction"/>
      <sheetName val="Sources"/>
      <sheetName val="Jour_feries"/>
    </sheetNames>
    <sheetDataSet>
      <sheetData sheetId="0">
        <row r="8">
          <cell r="BD8">
            <v>2020</v>
          </cell>
        </row>
      </sheetData>
      <sheetData sheetId="1" refreshError="1"/>
      <sheetData sheetId="2" refreshError="1"/>
      <sheetData sheetId="3">
        <row r="3">
          <cell r="B3">
            <v>2019</v>
          </cell>
          <cell r="D3" t="str">
            <v>Bonbeur Jean</v>
          </cell>
        </row>
        <row r="4">
          <cell r="B4">
            <v>2020</v>
          </cell>
          <cell r="D4" t="str">
            <v>Braltar Giles</v>
          </cell>
        </row>
        <row r="5">
          <cell r="B5">
            <v>2021</v>
          </cell>
          <cell r="D5" t="str">
            <v>Céhef Hassan</v>
          </cell>
        </row>
        <row r="6">
          <cell r="B6">
            <v>2022</v>
          </cell>
          <cell r="D6" t="str">
            <v>Dagin Bruno</v>
          </cell>
        </row>
        <row r="7">
          <cell r="B7">
            <v>2023</v>
          </cell>
          <cell r="D7" t="str">
            <v>De MontéCarlo Coralie</v>
          </cell>
        </row>
        <row r="8">
          <cell r="B8">
            <v>2024</v>
          </cell>
          <cell r="D8" t="str">
            <v>Débois Romain</v>
          </cell>
        </row>
        <row r="9">
          <cell r="B9">
            <v>2025</v>
          </cell>
          <cell r="D9" t="str">
            <v>Doeuf John</v>
          </cell>
        </row>
        <row r="10">
          <cell r="B10">
            <v>2026</v>
          </cell>
          <cell r="D10" t="str">
            <v>Douche Raël</v>
          </cell>
        </row>
        <row r="11">
          <cell r="B11">
            <v>2027</v>
          </cell>
          <cell r="D11" t="str">
            <v>Ecar Medi</v>
          </cell>
        </row>
        <row r="12">
          <cell r="B12">
            <v>2028</v>
          </cell>
          <cell r="D12" t="str">
            <v>Feuille Emille</v>
          </cell>
        </row>
        <row r="13">
          <cell r="B13">
            <v>2029</v>
          </cell>
          <cell r="D13" t="str">
            <v>Fonfec Sophie</v>
          </cell>
        </row>
        <row r="14">
          <cell r="B14">
            <v>2030</v>
          </cell>
          <cell r="D14" t="str">
            <v>Fortune Alain</v>
          </cell>
        </row>
        <row r="15">
          <cell r="D15" t="str">
            <v>Galls Charline</v>
          </cell>
        </row>
        <row r="16">
          <cell r="D16" t="str">
            <v>Gature Emilie</v>
          </cell>
        </row>
        <row r="17">
          <cell r="D17" t="str">
            <v>Guet Pierre</v>
          </cell>
        </row>
        <row r="18">
          <cell r="D18" t="str">
            <v>Hamalibou Arlette</v>
          </cell>
        </row>
        <row r="19">
          <cell r="D19" t="str">
            <v>Hénéré Nadège</v>
          </cell>
        </row>
        <row r="20">
          <cell r="D20" t="str">
            <v>Hèresse Mégane</v>
          </cell>
        </row>
        <row r="21">
          <cell r="D21" t="str">
            <v>Hilant Edwige</v>
          </cell>
        </row>
        <row r="22">
          <cell r="D22" t="str">
            <v>Hochon Paul</v>
          </cell>
        </row>
        <row r="23">
          <cell r="D23" t="str">
            <v>Honnête Camille</v>
          </cell>
        </row>
        <row r="24">
          <cell r="D24" t="str">
            <v>Houda Barrack</v>
          </cell>
        </row>
        <row r="25">
          <cell r="D25" t="str">
            <v>Jet Claire</v>
          </cell>
        </row>
        <row r="26">
          <cell r="D26" t="str">
            <v>Kaman Medhi</v>
          </cell>
        </row>
        <row r="27">
          <cell r="D27" t="str">
            <v>Lile Maurice</v>
          </cell>
        </row>
        <row r="28">
          <cell r="D28" t="str">
            <v>Louya Ali</v>
          </cell>
        </row>
        <row r="29">
          <cell r="D29" t="str">
            <v>Maurice Philippe</v>
          </cell>
        </row>
        <row r="30">
          <cell r="D30" t="str">
            <v>Niomme Gérard</v>
          </cell>
        </row>
        <row r="31">
          <cell r="D31" t="str">
            <v>Noix Stéphane</v>
          </cell>
        </row>
        <row r="32">
          <cell r="D32" t="str">
            <v>Océrosse Séverine</v>
          </cell>
        </row>
        <row r="33">
          <cell r="D33" t="str">
            <v>Roma Michel</v>
          </cell>
        </row>
        <row r="34">
          <cell r="D34" t="str">
            <v>Rouana Marie</v>
          </cell>
        </row>
        <row r="35">
          <cell r="D35" t="str">
            <v>Sansasse Lionel</v>
          </cell>
        </row>
        <row r="36">
          <cell r="D36" t="str">
            <v>Sarbaque Anne</v>
          </cell>
        </row>
        <row r="37">
          <cell r="D37" t="str">
            <v>Sille Lucie</v>
          </cell>
        </row>
        <row r="38">
          <cell r="D38" t="str">
            <v>Solo Yohan</v>
          </cell>
        </row>
        <row r="39">
          <cell r="D39" t="str">
            <v>Songe Clément</v>
          </cell>
        </row>
        <row r="40">
          <cell r="D40" t="str">
            <v>Tatouille Laura</v>
          </cell>
        </row>
        <row r="41">
          <cell r="D41" t="str">
            <v>Thine Nikos</v>
          </cell>
        </row>
        <row r="42">
          <cell r="D42" t="str">
            <v>Tomette Jerry</v>
          </cell>
        </row>
        <row r="43">
          <cell r="D43" t="str">
            <v>Wilda Rachid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ED7B3-FC3F-4FEF-8907-29DF1B78C233}">
  <sheetPr codeName="Feuil3">
    <tabColor rgb="FFFF0000"/>
  </sheetPr>
  <dimension ref="A2:AL42"/>
  <sheetViews>
    <sheetView tabSelected="1" zoomScale="80" zoomScaleNormal="80" workbookViewId="0">
      <selection activeCell="G34" sqref="G34"/>
    </sheetView>
  </sheetViews>
  <sheetFormatPr baseColWidth="10" defaultColWidth="11.42578125" defaultRowHeight="15" x14ac:dyDescent="0.2"/>
  <cols>
    <col min="1" max="1" width="17" style="1" bestFit="1" customWidth="1"/>
    <col min="2" max="2" width="18.5703125" style="2" bestFit="1" customWidth="1"/>
    <col min="3" max="3" width="23.85546875" style="3" customWidth="1"/>
    <col min="4" max="4" width="12" style="1" customWidth="1"/>
    <col min="5" max="5" width="23.7109375" style="4" customWidth="1"/>
    <col min="6" max="6" width="12.85546875" style="5" customWidth="1"/>
    <col min="7" max="7" width="22.42578125" style="5" customWidth="1"/>
    <col min="8" max="8" width="12.85546875" style="6" customWidth="1"/>
    <col min="9" max="9" width="15.7109375" style="6" customWidth="1"/>
    <col min="10" max="10" width="12.7109375" style="6" customWidth="1"/>
    <col min="11" max="11" width="12.85546875" style="6" customWidth="1"/>
    <col min="12" max="12" width="15.7109375" style="7" customWidth="1"/>
    <col min="13" max="13" width="12.7109375" style="6" customWidth="1"/>
    <col min="14" max="14" width="20.85546875" style="6" customWidth="1"/>
    <col min="15" max="15" width="12.85546875" style="6" customWidth="1"/>
    <col min="16" max="16" width="14.5703125" style="6" customWidth="1"/>
    <col min="17" max="17" width="12.7109375" style="6" customWidth="1"/>
    <col min="18" max="18" width="21" style="6" customWidth="1"/>
    <col min="19" max="19" width="12.7109375" style="6" customWidth="1"/>
    <col min="20" max="20" width="15.28515625" style="6" customWidth="1"/>
    <col min="21" max="21" width="74.28515625" style="6" customWidth="1"/>
    <col min="22" max="22" width="33.85546875" style="6" customWidth="1"/>
    <col min="23" max="23" width="10.7109375" style="6" customWidth="1"/>
    <col min="24" max="24" width="36.42578125" style="6" customWidth="1"/>
    <col min="25" max="25" width="14.5703125" style="6" customWidth="1"/>
    <col min="26" max="26" width="24.85546875" style="6" customWidth="1"/>
    <col min="27" max="27" width="12.7109375" style="6" customWidth="1"/>
    <col min="28" max="28" width="14.5703125" style="6" customWidth="1"/>
    <col min="29" max="29" width="20.7109375" style="6" customWidth="1"/>
    <col min="30" max="30" width="33.85546875" style="6" customWidth="1"/>
    <col min="31" max="31" width="10.7109375" style="6" customWidth="1"/>
    <col min="32" max="32" width="36.42578125" style="6" customWidth="1"/>
    <col min="33" max="33" width="14.5703125" style="6" customWidth="1"/>
    <col min="34" max="34" width="17.42578125" style="4" bestFit="1" customWidth="1"/>
    <col min="35" max="35" width="18.5703125" style="4" bestFit="1" customWidth="1"/>
    <col min="36" max="36" width="25.85546875" style="4" bestFit="1" customWidth="1"/>
    <col min="37" max="37" width="180.5703125" style="4" bestFit="1" customWidth="1"/>
    <col min="38" max="38" width="101" style="3" bestFit="1" customWidth="1"/>
    <col min="39" max="16384" width="11.42578125" style="4"/>
  </cols>
  <sheetData>
    <row r="2" spans="1:38" ht="15.75" thickBot="1" x14ac:dyDescent="0.25">
      <c r="S2" s="8"/>
      <c r="Z2" s="8"/>
    </row>
    <row r="3" spans="1:38" s="1" customFormat="1" ht="16.149999999999999" customHeight="1" x14ac:dyDescent="0.2">
      <c r="B3" s="2"/>
      <c r="F3" s="62" t="s">
        <v>0</v>
      </c>
      <c r="G3" s="63"/>
      <c r="H3" s="64" t="s">
        <v>1</v>
      </c>
      <c r="I3" s="65"/>
      <c r="J3" s="66"/>
      <c r="K3" s="67" t="s">
        <v>2</v>
      </c>
      <c r="L3" s="68"/>
      <c r="M3" s="68"/>
      <c r="N3" s="69"/>
      <c r="O3" s="70" t="s">
        <v>3</v>
      </c>
      <c r="P3" s="71"/>
      <c r="Q3" s="72"/>
      <c r="R3" s="9" t="s">
        <v>4</v>
      </c>
      <c r="S3" s="73" t="s">
        <v>5</v>
      </c>
      <c r="T3" s="74"/>
      <c r="U3" s="74"/>
      <c r="V3" s="74"/>
      <c r="W3" s="74"/>
      <c r="X3" s="74"/>
      <c r="Y3" s="75"/>
      <c r="Z3" s="10" t="s">
        <v>6</v>
      </c>
      <c r="AA3" s="76" t="s">
        <v>7</v>
      </c>
      <c r="AB3" s="77"/>
      <c r="AC3" s="77"/>
      <c r="AD3" s="77"/>
      <c r="AE3" s="77"/>
      <c r="AF3" s="77"/>
      <c r="AG3" s="78"/>
      <c r="AH3" s="59" t="s">
        <v>8</v>
      </c>
      <c r="AI3" s="60"/>
      <c r="AJ3" s="60"/>
      <c r="AK3" s="60"/>
      <c r="AL3" s="61"/>
    </row>
    <row r="4" spans="1:38" s="1" customFormat="1" x14ac:dyDescent="0.2">
      <c r="A4" s="11" t="s">
        <v>9</v>
      </c>
      <c r="B4" s="12" t="s">
        <v>10</v>
      </c>
      <c r="C4" s="13" t="s">
        <v>11</v>
      </c>
      <c r="D4" s="14" t="s">
        <v>12</v>
      </c>
      <c r="E4" s="15" t="s">
        <v>13</v>
      </c>
      <c r="F4" s="16" t="s">
        <v>14</v>
      </c>
      <c r="G4" s="17" t="s">
        <v>15</v>
      </c>
      <c r="H4" s="16" t="s">
        <v>14</v>
      </c>
      <c r="I4" s="18" t="s">
        <v>16</v>
      </c>
      <c r="J4" s="19" t="s">
        <v>17</v>
      </c>
      <c r="K4" s="16" t="s">
        <v>14</v>
      </c>
      <c r="L4" s="18" t="s">
        <v>16</v>
      </c>
      <c r="M4" s="19" t="s">
        <v>17</v>
      </c>
      <c r="N4" s="17" t="s">
        <v>18</v>
      </c>
      <c r="O4" s="16" t="s">
        <v>14</v>
      </c>
      <c r="P4" s="18" t="s">
        <v>19</v>
      </c>
      <c r="Q4" s="19" t="s">
        <v>17</v>
      </c>
      <c r="R4" s="20"/>
      <c r="S4" s="16" t="s">
        <v>17</v>
      </c>
      <c r="T4" s="18" t="s">
        <v>20</v>
      </c>
      <c r="U4" s="18" t="s">
        <v>21</v>
      </c>
      <c r="V4" s="19" t="s">
        <v>22</v>
      </c>
      <c r="W4" s="18" t="s">
        <v>23</v>
      </c>
      <c r="X4" s="18" t="s">
        <v>24</v>
      </c>
      <c r="Y4" s="17" t="s">
        <v>19</v>
      </c>
      <c r="Z4" s="21"/>
      <c r="AA4" s="16" t="s">
        <v>17</v>
      </c>
      <c r="AB4" s="18" t="s">
        <v>25</v>
      </c>
      <c r="AC4" s="18" t="s">
        <v>21</v>
      </c>
      <c r="AD4" s="19" t="s">
        <v>22</v>
      </c>
      <c r="AE4" s="18" t="s">
        <v>23</v>
      </c>
      <c r="AF4" s="18" t="s">
        <v>24</v>
      </c>
      <c r="AG4" s="17" t="s">
        <v>19</v>
      </c>
      <c r="AH4" s="16" t="s">
        <v>26</v>
      </c>
      <c r="AI4" s="18" t="s">
        <v>27</v>
      </c>
      <c r="AJ4" s="22" t="s">
        <v>28</v>
      </c>
      <c r="AK4" s="22" t="s">
        <v>29</v>
      </c>
      <c r="AL4" s="17" t="s">
        <v>30</v>
      </c>
    </row>
    <row r="5" spans="1:38" s="1" customFormat="1" x14ac:dyDescent="0.2">
      <c r="A5" s="23">
        <v>0</v>
      </c>
      <c r="B5" s="24" t="s">
        <v>31</v>
      </c>
      <c r="C5" s="25" t="s">
        <v>32</v>
      </c>
      <c r="D5" s="26" t="s">
        <v>33</v>
      </c>
      <c r="E5" s="27" t="s">
        <v>63</v>
      </c>
      <c r="F5" s="28" t="s">
        <v>34</v>
      </c>
      <c r="G5" s="19">
        <v>44952</v>
      </c>
      <c r="H5" s="28" t="s">
        <v>34</v>
      </c>
      <c r="I5" s="29" t="s">
        <v>35</v>
      </c>
      <c r="J5" s="19">
        <v>44529</v>
      </c>
      <c r="K5" s="28" t="s">
        <v>34</v>
      </c>
      <c r="L5" s="29" t="s">
        <v>35</v>
      </c>
      <c r="M5" s="30">
        <v>44502</v>
      </c>
      <c r="N5" s="31" t="s">
        <v>35</v>
      </c>
      <c r="O5" s="28" t="s">
        <v>34</v>
      </c>
      <c r="P5" s="29" t="s">
        <v>35</v>
      </c>
      <c r="Q5" s="19">
        <v>44530</v>
      </c>
      <c r="R5" s="32"/>
      <c r="S5" s="33">
        <v>44532</v>
      </c>
      <c r="T5" s="29" t="s">
        <v>35</v>
      </c>
      <c r="U5" s="29" t="s">
        <v>36</v>
      </c>
      <c r="V5" s="30"/>
      <c r="W5" s="29"/>
      <c r="X5" s="29"/>
      <c r="Y5" s="31"/>
      <c r="Z5" s="34"/>
      <c r="AA5" s="33">
        <v>44532</v>
      </c>
      <c r="AB5" s="29" t="s">
        <v>35</v>
      </c>
      <c r="AC5" s="29"/>
      <c r="AD5" s="30"/>
      <c r="AE5" s="29"/>
      <c r="AF5" s="29"/>
      <c r="AG5" s="31"/>
      <c r="AH5" s="33">
        <v>44536</v>
      </c>
      <c r="AI5" s="35">
        <v>44536</v>
      </c>
      <c r="AJ5" s="36">
        <v>106601</v>
      </c>
      <c r="AK5" s="36" t="s">
        <v>37</v>
      </c>
      <c r="AL5" s="31"/>
    </row>
    <row r="6" spans="1:38" s="1" customFormat="1" x14ac:dyDescent="0.2">
      <c r="A6" s="23">
        <v>0</v>
      </c>
      <c r="B6" s="24" t="s">
        <v>38</v>
      </c>
      <c r="C6" s="25" t="s">
        <v>39</v>
      </c>
      <c r="D6" s="26" t="s">
        <v>40</v>
      </c>
      <c r="E6" s="27" t="s">
        <v>63</v>
      </c>
      <c r="F6" s="28" t="s">
        <v>34</v>
      </c>
      <c r="G6" s="19">
        <v>44951</v>
      </c>
      <c r="H6" s="28" t="s">
        <v>34</v>
      </c>
      <c r="I6" s="29" t="s">
        <v>35</v>
      </c>
      <c r="J6" s="19">
        <v>44529</v>
      </c>
      <c r="K6" s="28" t="s">
        <v>34</v>
      </c>
      <c r="L6" s="29" t="s">
        <v>35</v>
      </c>
      <c r="M6" s="30">
        <v>44502</v>
      </c>
      <c r="N6" s="31" t="s">
        <v>35</v>
      </c>
      <c r="O6" s="28" t="s">
        <v>34</v>
      </c>
      <c r="P6" s="29" t="s">
        <v>35</v>
      </c>
      <c r="Q6" s="19">
        <v>44530</v>
      </c>
      <c r="R6" s="32"/>
      <c r="S6" s="33">
        <v>44532</v>
      </c>
      <c r="T6" s="29" t="s">
        <v>35</v>
      </c>
      <c r="U6" s="29"/>
      <c r="V6" s="30"/>
      <c r="W6" s="29"/>
      <c r="X6" s="29"/>
      <c r="Y6" s="31"/>
      <c r="Z6" s="34"/>
      <c r="AA6" s="33">
        <v>44532</v>
      </c>
      <c r="AB6" s="29" t="s">
        <v>35</v>
      </c>
      <c r="AC6" s="29"/>
      <c r="AD6" s="30"/>
      <c r="AE6" s="29"/>
      <c r="AF6" s="29"/>
      <c r="AG6" s="31"/>
      <c r="AH6" s="33">
        <v>44536</v>
      </c>
      <c r="AI6" s="35">
        <v>44536</v>
      </c>
      <c r="AJ6" s="36" t="s">
        <v>41</v>
      </c>
      <c r="AK6" s="36" t="s">
        <v>42</v>
      </c>
      <c r="AL6" s="31"/>
    </row>
    <row r="7" spans="1:38" s="1" customFormat="1" x14ac:dyDescent="0.2">
      <c r="A7" s="23">
        <v>0</v>
      </c>
      <c r="B7" s="24" t="s">
        <v>43</v>
      </c>
      <c r="C7" s="25" t="s">
        <v>44</v>
      </c>
      <c r="D7" s="26" t="s">
        <v>45</v>
      </c>
      <c r="E7" s="27" t="s">
        <v>63</v>
      </c>
      <c r="F7" s="28" t="s">
        <v>34</v>
      </c>
      <c r="G7" s="19">
        <v>44956</v>
      </c>
      <c r="H7" s="28" t="s">
        <v>34</v>
      </c>
      <c r="I7" s="29" t="s">
        <v>35</v>
      </c>
      <c r="J7" s="19">
        <v>44529</v>
      </c>
      <c r="K7" s="28" t="s">
        <v>34</v>
      </c>
      <c r="L7" s="29" t="s">
        <v>35</v>
      </c>
      <c r="M7" s="30">
        <v>44502</v>
      </c>
      <c r="N7" s="31" t="s">
        <v>35</v>
      </c>
      <c r="O7" s="28" t="s">
        <v>34</v>
      </c>
      <c r="P7" s="29" t="s">
        <v>35</v>
      </c>
      <c r="Q7" s="19">
        <v>44530</v>
      </c>
      <c r="R7" s="32"/>
      <c r="S7" s="33">
        <v>44532</v>
      </c>
      <c r="T7" s="29" t="s">
        <v>35</v>
      </c>
      <c r="U7" s="29"/>
      <c r="V7" s="30"/>
      <c r="W7" s="29"/>
      <c r="X7" s="29"/>
      <c r="Y7" s="31"/>
      <c r="Z7" s="34"/>
      <c r="AA7" s="33">
        <v>44532</v>
      </c>
      <c r="AB7" s="29" t="s">
        <v>35</v>
      </c>
      <c r="AC7" s="29"/>
      <c r="AD7" s="30"/>
      <c r="AE7" s="29"/>
      <c r="AF7" s="29"/>
      <c r="AG7" s="31"/>
      <c r="AH7" s="33">
        <v>44536</v>
      </c>
      <c r="AI7" s="35">
        <v>44536</v>
      </c>
      <c r="AJ7" s="36">
        <v>106601</v>
      </c>
      <c r="AK7" s="36" t="s">
        <v>37</v>
      </c>
      <c r="AL7" s="31"/>
    </row>
    <row r="8" spans="1:38" s="1" customFormat="1" x14ac:dyDescent="0.2">
      <c r="A8" s="23">
        <v>0</v>
      </c>
      <c r="B8" s="24" t="s">
        <v>46</v>
      </c>
      <c r="C8" s="25" t="s">
        <v>47</v>
      </c>
      <c r="D8" s="26" t="s">
        <v>48</v>
      </c>
      <c r="E8" s="27" t="s">
        <v>63</v>
      </c>
      <c r="F8" s="28" t="s">
        <v>34</v>
      </c>
      <c r="G8" s="19">
        <v>44958</v>
      </c>
      <c r="H8" s="28" t="s">
        <v>34</v>
      </c>
      <c r="I8" s="29" t="s">
        <v>35</v>
      </c>
      <c r="J8" s="19">
        <v>44529</v>
      </c>
      <c r="K8" s="28" t="s">
        <v>34</v>
      </c>
      <c r="L8" s="29" t="s">
        <v>35</v>
      </c>
      <c r="M8" s="30">
        <v>44502</v>
      </c>
      <c r="N8" s="31" t="s">
        <v>35</v>
      </c>
      <c r="O8" s="28" t="s">
        <v>34</v>
      </c>
      <c r="P8" s="29" t="s">
        <v>35</v>
      </c>
      <c r="Q8" s="19">
        <v>44530</v>
      </c>
      <c r="R8" s="32"/>
      <c r="S8" s="33">
        <v>44532</v>
      </c>
      <c r="T8" s="29" t="s">
        <v>35</v>
      </c>
      <c r="U8" s="29"/>
      <c r="V8" s="30"/>
      <c r="W8" s="29"/>
      <c r="X8" s="29"/>
      <c r="Y8" s="31"/>
      <c r="Z8" s="34"/>
      <c r="AA8" s="33">
        <v>44532</v>
      </c>
      <c r="AB8" s="29" t="s">
        <v>35</v>
      </c>
      <c r="AC8" s="29"/>
      <c r="AD8" s="30"/>
      <c r="AE8" s="29"/>
      <c r="AF8" s="29"/>
      <c r="AG8" s="31"/>
      <c r="AH8" s="33">
        <v>44536</v>
      </c>
      <c r="AI8" s="35">
        <v>44536</v>
      </c>
      <c r="AJ8" s="36">
        <v>106948</v>
      </c>
      <c r="AK8" s="36" t="s">
        <v>49</v>
      </c>
      <c r="AL8" s="31"/>
    </row>
    <row r="9" spans="1:38" s="1" customFormat="1" x14ac:dyDescent="0.2">
      <c r="A9" s="23">
        <v>0</v>
      </c>
      <c r="B9" s="24" t="s">
        <v>50</v>
      </c>
      <c r="C9" s="25" t="s">
        <v>51</v>
      </c>
      <c r="D9" s="26" t="s">
        <v>52</v>
      </c>
      <c r="E9" s="27" t="s">
        <v>63</v>
      </c>
      <c r="F9" s="28" t="s">
        <v>34</v>
      </c>
      <c r="G9" s="19">
        <v>44964</v>
      </c>
      <c r="H9" s="28" t="s">
        <v>34</v>
      </c>
      <c r="I9" s="29" t="s">
        <v>35</v>
      </c>
      <c r="J9" s="19">
        <v>44529</v>
      </c>
      <c r="K9" s="28" t="s">
        <v>34</v>
      </c>
      <c r="L9" s="29" t="s">
        <v>35</v>
      </c>
      <c r="M9" s="30">
        <v>44502</v>
      </c>
      <c r="N9" s="31" t="s">
        <v>35</v>
      </c>
      <c r="O9" s="28" t="s">
        <v>34</v>
      </c>
      <c r="P9" s="29" t="s">
        <v>35</v>
      </c>
      <c r="Q9" s="19">
        <v>44530</v>
      </c>
      <c r="R9" s="32"/>
      <c r="S9" s="33">
        <v>44532</v>
      </c>
      <c r="T9" s="29" t="s">
        <v>35</v>
      </c>
      <c r="U9" s="29"/>
      <c r="V9" s="30"/>
      <c r="W9" s="29"/>
      <c r="X9" s="29"/>
      <c r="Y9" s="31"/>
      <c r="Z9" s="34"/>
      <c r="AA9" s="33">
        <v>44532</v>
      </c>
      <c r="AB9" s="29" t="s">
        <v>35</v>
      </c>
      <c r="AC9" s="29"/>
      <c r="AD9" s="30"/>
      <c r="AE9" s="29"/>
      <c r="AF9" s="29"/>
      <c r="AG9" s="31"/>
      <c r="AH9" s="33">
        <v>44536</v>
      </c>
      <c r="AI9" s="35">
        <v>44536</v>
      </c>
      <c r="AJ9" s="36">
        <v>106601</v>
      </c>
      <c r="AK9" s="36" t="s">
        <v>37</v>
      </c>
      <c r="AL9" s="31"/>
    </row>
    <row r="10" spans="1:38" s="1" customFormat="1" x14ac:dyDescent="0.2">
      <c r="A10" s="23">
        <v>0</v>
      </c>
      <c r="B10" s="24" t="s">
        <v>53</v>
      </c>
      <c r="C10" s="25" t="s">
        <v>54</v>
      </c>
      <c r="D10" s="26" t="s">
        <v>55</v>
      </c>
      <c r="E10" s="27" t="s">
        <v>63</v>
      </c>
      <c r="F10" s="28" t="s">
        <v>34</v>
      </c>
      <c r="G10" s="19">
        <v>44964</v>
      </c>
      <c r="H10" s="28" t="s">
        <v>34</v>
      </c>
      <c r="I10" s="29" t="s">
        <v>35</v>
      </c>
      <c r="J10" s="19">
        <v>44529</v>
      </c>
      <c r="K10" s="28" t="s">
        <v>34</v>
      </c>
      <c r="L10" s="29" t="s">
        <v>35</v>
      </c>
      <c r="M10" s="30">
        <v>44502</v>
      </c>
      <c r="N10" s="31" t="s">
        <v>35</v>
      </c>
      <c r="O10" s="28" t="s">
        <v>34</v>
      </c>
      <c r="P10" s="29" t="s">
        <v>35</v>
      </c>
      <c r="Q10" s="19">
        <v>44530</v>
      </c>
      <c r="R10" s="32"/>
      <c r="S10" s="33">
        <v>44532</v>
      </c>
      <c r="T10" s="29" t="s">
        <v>35</v>
      </c>
      <c r="U10" s="29"/>
      <c r="V10" s="30"/>
      <c r="W10" s="29"/>
      <c r="X10" s="29"/>
      <c r="Y10" s="31"/>
      <c r="Z10" s="34"/>
      <c r="AA10" s="33">
        <v>44532</v>
      </c>
      <c r="AB10" s="29" t="s">
        <v>35</v>
      </c>
      <c r="AC10" s="29"/>
      <c r="AD10" s="30"/>
      <c r="AE10" s="29"/>
      <c r="AF10" s="29"/>
      <c r="AG10" s="31"/>
      <c r="AH10" s="33">
        <v>44536</v>
      </c>
      <c r="AI10" s="35">
        <v>44536</v>
      </c>
      <c r="AJ10" s="36">
        <v>106948</v>
      </c>
      <c r="AK10" s="36" t="s">
        <v>49</v>
      </c>
      <c r="AL10" s="31"/>
    </row>
    <row r="11" spans="1:38" s="1" customFormat="1" x14ac:dyDescent="0.2">
      <c r="A11" s="23">
        <v>0</v>
      </c>
      <c r="B11" s="24" t="s">
        <v>56</v>
      </c>
      <c r="C11" s="25" t="s">
        <v>57</v>
      </c>
      <c r="D11" s="26" t="s">
        <v>58</v>
      </c>
      <c r="E11" s="27" t="s">
        <v>63</v>
      </c>
      <c r="F11" s="28" t="s">
        <v>34</v>
      </c>
      <c r="G11" s="19">
        <v>44986</v>
      </c>
      <c r="H11" s="28" t="s">
        <v>34</v>
      </c>
      <c r="I11" s="29" t="s">
        <v>35</v>
      </c>
      <c r="J11" s="19">
        <v>44529</v>
      </c>
      <c r="K11" s="28" t="s">
        <v>34</v>
      </c>
      <c r="L11" s="29" t="s">
        <v>35</v>
      </c>
      <c r="M11" s="30">
        <v>44502</v>
      </c>
      <c r="N11" s="31" t="s">
        <v>35</v>
      </c>
      <c r="O11" s="28" t="s">
        <v>34</v>
      </c>
      <c r="P11" s="29" t="s">
        <v>35</v>
      </c>
      <c r="Q11" s="19">
        <v>44530</v>
      </c>
      <c r="R11" s="32"/>
      <c r="S11" s="33">
        <v>44532</v>
      </c>
      <c r="T11" s="29" t="s">
        <v>35</v>
      </c>
      <c r="U11" s="29"/>
      <c r="V11" s="30"/>
      <c r="W11" s="29"/>
      <c r="X11" s="29"/>
      <c r="Y11" s="31"/>
      <c r="Z11" s="34"/>
      <c r="AA11" s="33">
        <v>44532</v>
      </c>
      <c r="AB11" s="29" t="s">
        <v>35</v>
      </c>
      <c r="AC11" s="29"/>
      <c r="AD11" s="30"/>
      <c r="AE11" s="29"/>
      <c r="AF11" s="29"/>
      <c r="AG11" s="31"/>
      <c r="AH11" s="33">
        <v>44536</v>
      </c>
      <c r="AI11" s="35">
        <v>44536</v>
      </c>
      <c r="AJ11" s="36">
        <v>106601</v>
      </c>
      <c r="AK11" s="36" t="s">
        <v>37</v>
      </c>
      <c r="AL11" s="31"/>
    </row>
    <row r="12" spans="1:38" ht="15" customHeight="1" thickBot="1" x14ac:dyDescent="0.25">
      <c r="A12" s="37"/>
      <c r="B12" s="38"/>
      <c r="C12" s="39"/>
      <c r="D12" s="40"/>
      <c r="E12" s="41"/>
      <c r="F12" s="28"/>
      <c r="G12" s="42"/>
      <c r="H12" s="28"/>
      <c r="I12" s="43"/>
      <c r="J12" s="42"/>
      <c r="K12" s="44"/>
      <c r="L12" s="45"/>
      <c r="M12" s="45"/>
      <c r="N12" s="46"/>
      <c r="O12" s="47"/>
      <c r="P12" s="43"/>
      <c r="Q12" s="42"/>
      <c r="R12" s="48"/>
      <c r="S12" s="49"/>
      <c r="T12" s="45"/>
      <c r="U12" s="45"/>
      <c r="V12" s="45"/>
      <c r="W12" s="45"/>
      <c r="X12" s="45"/>
      <c r="Y12" s="42"/>
      <c r="Z12" s="48"/>
      <c r="AA12" s="49"/>
      <c r="AB12" s="45"/>
      <c r="AC12" s="45"/>
      <c r="AD12" s="45"/>
      <c r="AE12" s="45"/>
      <c r="AF12" s="45"/>
      <c r="AG12" s="42"/>
      <c r="AH12" s="47"/>
      <c r="AI12" s="43"/>
      <c r="AJ12" s="50"/>
      <c r="AK12" s="51"/>
      <c r="AL12" s="52"/>
    </row>
    <row r="13" spans="1:38" x14ac:dyDescent="0.2">
      <c r="F13" s="1"/>
      <c r="G13" s="1"/>
      <c r="H13" s="53"/>
      <c r="I13" s="53"/>
      <c r="J13" s="53"/>
      <c r="K13" s="53"/>
      <c r="L13" s="54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</row>
    <row r="14" spans="1:38" x14ac:dyDescent="0.2">
      <c r="D14" s="55">
        <f>COUNTA(D$4:D12)-1</f>
        <v>7</v>
      </c>
      <c r="F14" s="1"/>
      <c r="G14" s="55">
        <f>COUNTA(G$4:G12)-1</f>
        <v>7</v>
      </c>
      <c r="H14" s="53"/>
      <c r="I14" s="53">
        <f>COUNTA(I$4:I12)-1</f>
        <v>7</v>
      </c>
      <c r="J14" s="53"/>
      <c r="K14" s="53"/>
      <c r="L14" s="53"/>
      <c r="M14" s="53"/>
      <c r="N14" s="56">
        <f>COUNTIF(N$4:N12,A21)</f>
        <v>7</v>
      </c>
      <c r="O14" s="53"/>
      <c r="P14" s="56">
        <f>COUNTIF(P$4:P12,A21)</f>
        <v>7</v>
      </c>
      <c r="Q14" s="53"/>
      <c r="R14" s="53"/>
      <c r="S14" s="53"/>
      <c r="T14" s="57">
        <f>COUNTIF(T$4:T12,A21)</f>
        <v>7</v>
      </c>
      <c r="U14" s="53"/>
      <c r="V14" s="53"/>
      <c r="W14" s="57">
        <f>COUNTIF(W$4:W12,A23)</f>
        <v>0</v>
      </c>
      <c r="X14" s="53"/>
      <c r="Y14" s="57">
        <f>COUNTA(Y$4:Y12)-1+T14</f>
        <v>7</v>
      </c>
      <c r="Z14" s="53"/>
      <c r="AA14" s="53"/>
      <c r="AB14" s="57">
        <f>COUNTIF(AB$4:AB12,A21)</f>
        <v>7</v>
      </c>
      <c r="AC14" s="53"/>
      <c r="AD14" s="53"/>
      <c r="AE14" s="57">
        <f>COUNTIF(AE$4:AE12,A23)</f>
        <v>0</v>
      </c>
      <c r="AF14" s="53"/>
      <c r="AG14" s="57">
        <f>COUNTA(AG$4:AG12)-1+AB14</f>
        <v>7</v>
      </c>
      <c r="AH14" s="55">
        <f>COUNTA(AH$4:AH12)-1</f>
        <v>7</v>
      </c>
      <c r="AI14" s="55">
        <f>COUNTA(AI$4:AI12)-1</f>
        <v>7</v>
      </c>
      <c r="AJ14" s="55"/>
      <c r="AK14" s="55"/>
    </row>
    <row r="15" spans="1:38" x14ac:dyDescent="0.2">
      <c r="F15" s="1"/>
      <c r="G15" s="1"/>
      <c r="H15" s="53"/>
      <c r="I15" s="53"/>
      <c r="J15" s="53"/>
      <c r="K15" s="53"/>
      <c r="L15" s="58"/>
      <c r="M15" s="53"/>
      <c r="N15" s="53">
        <f>COUNTBLANK(N$12:N12)-2</f>
        <v>-1</v>
      </c>
      <c r="O15" s="53"/>
      <c r="P15" s="53"/>
      <c r="Q15" s="53"/>
      <c r="R15" s="53"/>
      <c r="S15" s="53"/>
      <c r="T15" s="57">
        <f>COUNTIF(T$4:T12,A20)</f>
        <v>0</v>
      </c>
      <c r="U15" s="53"/>
      <c r="V15" s="53"/>
      <c r="W15" s="57">
        <f>COUNTIF(W$3:W12,A24)</f>
        <v>0</v>
      </c>
      <c r="X15" s="53"/>
      <c r="Y15" s="53"/>
      <c r="Z15" s="53"/>
      <c r="AA15" s="53"/>
      <c r="AB15" s="57">
        <f>COUNTIF(AB$4:AB12,A20)</f>
        <v>0</v>
      </c>
      <c r="AC15" s="53"/>
      <c r="AD15" s="53"/>
      <c r="AE15" s="57">
        <f>COUNTIF(AE$3:AE12,A24)</f>
        <v>0</v>
      </c>
      <c r="AF15" s="53"/>
      <c r="AG15" s="53"/>
    </row>
    <row r="16" spans="1:38" x14ac:dyDescent="0.2">
      <c r="F16" s="1"/>
      <c r="G16" s="1"/>
      <c r="H16" s="53"/>
      <c r="I16" s="53"/>
      <c r="J16" s="53"/>
      <c r="K16" s="53"/>
      <c r="L16" s="54"/>
      <c r="M16" s="53"/>
      <c r="N16" s="53">
        <f>COUNTIF(N$4:N12,A20)</f>
        <v>0</v>
      </c>
      <c r="O16" s="53"/>
      <c r="P16" s="53"/>
      <c r="Q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</row>
    <row r="17" spans="1:38" x14ac:dyDescent="0.2">
      <c r="F17" s="1"/>
      <c r="G17" s="1"/>
      <c r="H17" s="53"/>
      <c r="I17" s="53"/>
      <c r="J17" s="53"/>
      <c r="K17" s="53"/>
      <c r="L17" s="4"/>
      <c r="M17" s="53"/>
      <c r="N17" s="4"/>
      <c r="O17" s="4"/>
      <c r="P17" s="4"/>
      <c r="Q17" s="4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</row>
    <row r="18" spans="1:38" x14ac:dyDescent="0.2">
      <c r="F18" s="1"/>
      <c r="G18" s="1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</row>
    <row r="19" spans="1:38" x14ac:dyDescent="0.2">
      <c r="E19" s="4" t="s">
        <v>60</v>
      </c>
      <c r="F19" s="1"/>
      <c r="G19" s="1">
        <f>SUM(D14-G14)</f>
        <v>0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8" x14ac:dyDescent="0.2">
      <c r="A20" s="1" t="s">
        <v>59</v>
      </c>
      <c r="E20" s="4" t="s">
        <v>61</v>
      </c>
      <c r="F20" s="1"/>
      <c r="G20" s="1"/>
      <c r="H20" s="53"/>
      <c r="I20" s="53">
        <f>COUNTIF(I$4:I12,A20)</f>
        <v>0</v>
      </c>
      <c r="J20" s="53"/>
      <c r="K20" s="53"/>
      <c r="L20" s="53">
        <f>COUNTIF(L$4:L12,A20)</f>
        <v>0</v>
      </c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L20" s="4"/>
    </row>
    <row r="21" spans="1:38" x14ac:dyDescent="0.2">
      <c r="A21" s="1" t="s">
        <v>35</v>
      </c>
      <c r="E21" s="4" t="s">
        <v>62</v>
      </c>
      <c r="F21" s="1"/>
      <c r="G21" s="1"/>
      <c r="H21" s="53"/>
      <c r="I21" s="56">
        <f>COUNTIF(I$4:I12,A21)</f>
        <v>7</v>
      </c>
      <c r="J21" s="53"/>
      <c r="K21" s="53"/>
      <c r="L21" s="56">
        <f>COUNTIF(L$4:L12,A21)</f>
        <v>7</v>
      </c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L21" s="4"/>
    </row>
    <row r="22" spans="1:38" x14ac:dyDescent="0.2">
      <c r="F22" s="1"/>
      <c r="G22" s="1"/>
      <c r="H22" s="4"/>
      <c r="I22" s="4"/>
      <c r="J22" s="53"/>
      <c r="K22" s="53"/>
      <c r="L22" s="53">
        <f>SUM(L18:L21)</f>
        <v>7</v>
      </c>
      <c r="M22" s="53"/>
      <c r="N22" s="53">
        <f>SUM(N14:N17)</f>
        <v>6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L22" s="4"/>
    </row>
    <row r="23" spans="1:38" x14ac:dyDescent="0.2">
      <c r="A23" s="1">
        <v>0</v>
      </c>
      <c r="F23" s="1"/>
      <c r="G23" s="1"/>
      <c r="H23" s="53"/>
      <c r="I23" s="53"/>
      <c r="J23" s="53"/>
      <c r="K23" s="53"/>
      <c r="L23" s="54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L23" s="4"/>
    </row>
    <row r="24" spans="1:38" x14ac:dyDescent="0.2">
      <c r="A24" s="1">
        <v>1</v>
      </c>
      <c r="F24" s="1"/>
      <c r="G24" s="1"/>
      <c r="H24" s="53"/>
      <c r="I24" s="53"/>
      <c r="J24" s="53"/>
      <c r="K24" s="53"/>
      <c r="L24" s="54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L24" s="4"/>
    </row>
    <row r="25" spans="1:38" x14ac:dyDescent="0.2">
      <c r="F25" s="1"/>
      <c r="G25" s="1"/>
      <c r="H25" s="53"/>
      <c r="I25" s="53"/>
      <c r="J25" s="53"/>
      <c r="K25" s="53"/>
      <c r="L25" s="54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L25" s="4"/>
    </row>
    <row r="26" spans="1:38" x14ac:dyDescent="0.2">
      <c r="F26" s="1"/>
      <c r="G26" s="1"/>
      <c r="H26" s="53"/>
      <c r="I26" s="53"/>
      <c r="J26" s="53"/>
      <c r="K26" s="53"/>
      <c r="L26" s="54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L26" s="4"/>
    </row>
    <row r="27" spans="1:38" x14ac:dyDescent="0.2">
      <c r="F27" s="1"/>
      <c r="G27" s="1"/>
      <c r="H27" s="53"/>
      <c r="I27" s="53"/>
      <c r="J27" s="53"/>
      <c r="K27" s="53"/>
      <c r="L27" s="54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L27" s="4"/>
    </row>
    <row r="28" spans="1:38" x14ac:dyDescent="0.2">
      <c r="F28" s="1"/>
      <c r="G28" s="1"/>
      <c r="H28" s="53"/>
      <c r="I28" s="53"/>
      <c r="J28" s="53"/>
      <c r="K28" s="53"/>
      <c r="L28" s="54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L28" s="4"/>
    </row>
    <row r="29" spans="1:38" x14ac:dyDescent="0.2">
      <c r="F29" s="1"/>
      <c r="G29" s="1"/>
      <c r="H29" s="53"/>
      <c r="I29" s="53"/>
      <c r="J29" s="53"/>
      <c r="K29" s="53"/>
      <c r="L29" s="54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L29" s="4"/>
    </row>
    <row r="30" spans="1:38" x14ac:dyDescent="0.2">
      <c r="F30" s="1"/>
      <c r="G30" s="1"/>
      <c r="H30" s="53"/>
      <c r="I30" s="53"/>
      <c r="J30" s="53"/>
      <c r="K30" s="53"/>
      <c r="L30" s="54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L30" s="4"/>
    </row>
    <row r="31" spans="1:38" x14ac:dyDescent="0.2">
      <c r="F31" s="1"/>
      <c r="G31" s="1"/>
      <c r="H31" s="53"/>
      <c r="I31" s="53"/>
      <c r="J31" s="53"/>
      <c r="K31" s="53"/>
      <c r="L31" s="54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L31" s="4"/>
    </row>
    <row r="32" spans="1:38" x14ac:dyDescent="0.2">
      <c r="F32" s="1"/>
      <c r="G32" s="1"/>
      <c r="H32" s="53"/>
      <c r="I32" s="53"/>
      <c r="J32" s="53"/>
      <c r="K32" s="53"/>
      <c r="L32" s="54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L32" s="4"/>
    </row>
    <row r="42" spans="1:38" s="6" customFormat="1" x14ac:dyDescent="0.2">
      <c r="A42" s="1"/>
      <c r="B42" s="2"/>
      <c r="C42" s="3"/>
      <c r="D42" s="1"/>
      <c r="E42" s="4"/>
      <c r="F42" s="5"/>
      <c r="G42" s="5"/>
      <c r="L42" s="7"/>
      <c r="T42" s="5"/>
      <c r="AH42" s="4"/>
      <c r="AI42" s="4"/>
      <c r="AJ42" s="4"/>
      <c r="AK42" s="4"/>
      <c r="AL42" s="3"/>
    </row>
  </sheetData>
  <sheetProtection formatColumns="0" autoFilter="0"/>
  <autoFilter ref="A4:AL12" xr:uid="{00000000-0009-0000-0000-000003000000}"/>
  <mergeCells count="7">
    <mergeCell ref="AH3:AL3"/>
    <mergeCell ref="F3:G3"/>
    <mergeCell ref="H3:J3"/>
    <mergeCell ref="K3:N3"/>
    <mergeCell ref="O3:Q3"/>
    <mergeCell ref="S3:Y3"/>
    <mergeCell ref="AA3:AG3"/>
  </mergeCells>
  <conditionalFormatting sqref="M12">
    <cfRule type="expression" dxfId="45" priority="71">
      <formula>NETWORKDAYS(J12,M12)&gt;=3</formula>
    </cfRule>
  </conditionalFormatting>
  <conditionalFormatting sqref="R4:R11">
    <cfRule type="expression" dxfId="44" priority="70">
      <formula>AND((J4+21)&lt;TODAY(),NOT(ISBLANK(J4)))</formula>
    </cfRule>
  </conditionalFormatting>
  <conditionalFormatting sqref="R12">
    <cfRule type="expression" dxfId="43" priority="69">
      <formula>AND((J12+21)&lt;TODAY(),NOT(ISBLANK(J12)))</formula>
    </cfRule>
  </conditionalFormatting>
  <conditionalFormatting sqref="S4:S12">
    <cfRule type="notContainsBlanks" dxfId="42" priority="24" stopIfTrue="1">
      <formula>LEN(TRIM(S4))&gt;0</formula>
    </cfRule>
    <cfRule type="expression" dxfId="41" priority="67" stopIfTrue="1">
      <formula>AND((J4+21)&lt;TODAY(),NOT(ISBLANK(J4)))</formula>
    </cfRule>
  </conditionalFormatting>
  <conditionalFormatting sqref="AB4:AB11 T4:T11">
    <cfRule type="containsText" dxfId="40" priority="64" operator="containsText" text="nok">
      <formula>NOT(ISERROR(SEARCH("nok",T4)))</formula>
    </cfRule>
  </conditionalFormatting>
  <conditionalFormatting sqref="T12">
    <cfRule type="containsText" dxfId="39" priority="63" operator="containsText" text="nok">
      <formula>NOT(ISERROR(SEARCH("nok",T12)))</formula>
    </cfRule>
  </conditionalFormatting>
  <conditionalFormatting sqref="AG4:AG11">
    <cfRule type="expression" dxfId="38" priority="60" stopIfTrue="1">
      <formula>AND(AF4&lt;TODAY(),NOT(ISBLANK(AF4)))</formula>
    </cfRule>
    <cfRule type="expression" dxfId="37" priority="61" stopIfTrue="1">
      <formula>(AB4="OK")</formula>
    </cfRule>
  </conditionalFormatting>
  <conditionalFormatting sqref="V12">
    <cfRule type="expression" dxfId="36" priority="59">
      <formula>V12-S12&gt;5</formula>
    </cfRule>
  </conditionalFormatting>
  <conditionalFormatting sqref="Y4:Y12">
    <cfRule type="expression" dxfId="35" priority="57" stopIfTrue="1">
      <formula>(T4="OK")</formula>
    </cfRule>
    <cfRule type="expression" dxfId="34" priority="58" stopIfTrue="1">
      <formula>AND(X4&lt;TODAY(),NOT(ISBLANK(X4)))</formula>
    </cfRule>
  </conditionalFormatting>
  <conditionalFormatting sqref="Z4:Z11">
    <cfRule type="expression" dxfId="33" priority="56">
      <formula>AND((M4+21)&lt;TODAY(),NOT(ISBLANK(M4)))</formula>
    </cfRule>
  </conditionalFormatting>
  <conditionalFormatting sqref="Z12">
    <cfRule type="expression" dxfId="32" priority="55">
      <formula>AND((M12+21)&lt;TODAY(),NOT(ISBLANK(M12)))</formula>
    </cfRule>
  </conditionalFormatting>
  <conditionalFormatting sqref="AH4:AH11">
    <cfRule type="expression" dxfId="31" priority="53" stopIfTrue="1">
      <formula>(T4="OK")</formula>
    </cfRule>
    <cfRule type="expression" dxfId="30" priority="54" stopIfTrue="1">
      <formula>AND(X4&lt;TODAY(),NOT(ISBLANK(X4)))</formula>
    </cfRule>
  </conditionalFormatting>
  <conditionalFormatting sqref="AH12">
    <cfRule type="expression" dxfId="29" priority="51">
      <formula>(T12="OK")</formula>
    </cfRule>
    <cfRule type="expression" dxfId="28" priority="52">
      <formula>AND(X12&lt;TODAY(),NOT(ISBLANK(X12)))</formula>
    </cfRule>
  </conditionalFormatting>
  <conditionalFormatting sqref="AA4:AA11">
    <cfRule type="notContainsBlanks" dxfId="27" priority="27" stopIfTrue="1">
      <formula>LEN(TRIM(AA4))&gt;0</formula>
    </cfRule>
    <cfRule type="expression" dxfId="26" priority="50" stopIfTrue="1">
      <formula>AND((M4+21)&lt;TODAY(),NOT(ISBLANK(M4)))</formula>
    </cfRule>
  </conditionalFormatting>
  <conditionalFormatting sqref="AI4:AJ11">
    <cfRule type="expression" dxfId="25" priority="47" stopIfTrue="1">
      <formula>AND(AF4&lt;TODAY(),NOT(ISBLANK(AF4)))</formula>
    </cfRule>
    <cfRule type="expression" dxfId="24" priority="48" stopIfTrue="1">
      <formula>(AB4="OK")</formula>
    </cfRule>
  </conditionalFormatting>
  <conditionalFormatting sqref="J4:J11">
    <cfRule type="expression" dxfId="23" priority="44">
      <formula>AND(NOT(ISBLANK($G4)),NETWORKDAYS($G4,$J4)&gt;3)</formula>
    </cfRule>
    <cfRule type="expression" dxfId="22" priority="45">
      <formula>AND(NOT(ISBLANK($G4)),ISBLANK($J4))</formula>
    </cfRule>
    <cfRule type="expression" dxfId="21" priority="46">
      <formula>AND(NOT(ISBLANK($G4)),NETWORKDAYS($G4,$J4)&lt;=0)</formula>
    </cfRule>
  </conditionalFormatting>
  <conditionalFormatting sqref="M4:M11">
    <cfRule type="expression" dxfId="20" priority="41">
      <formula>AND(NOT(ISBLANK($J4)),NETWORKDAYS($J4,$M4)&gt;3)</formula>
    </cfRule>
    <cfRule type="expression" dxfId="19" priority="42">
      <formula>AND(NOT(ISBLANK($J4)),ISBLANK($M4))</formula>
    </cfRule>
    <cfRule type="expression" dxfId="18" priority="43">
      <formula>AND(NOT(ISBLANK($J4)),NETWORKDAYS($J4,$M4)&lt;=0)</formula>
    </cfRule>
  </conditionalFormatting>
  <conditionalFormatting sqref="Q4:Q11">
    <cfRule type="expression" dxfId="17" priority="38">
      <formula>AND(NOT(ISBLANK($M4)),NETWORKDAYS($M4,$Q4)&gt;3)</formula>
    </cfRule>
    <cfRule type="expression" dxfId="16" priority="39">
      <formula>AND(NOT(ISBLANK($M4)),ISBLANK($Q4))</formula>
    </cfRule>
    <cfRule type="expression" dxfId="15" priority="40">
      <formula>AND(NOT(ISBLANK($M4)),NETWORKDAYS($M4,$Q4)&lt;=0)</formula>
    </cfRule>
  </conditionalFormatting>
  <conditionalFormatting sqref="V4:V11">
    <cfRule type="expression" dxfId="14" priority="34" stopIfTrue="1">
      <formula>$T4="ok"</formula>
    </cfRule>
    <cfRule type="expression" dxfId="13" priority="35" stopIfTrue="1">
      <formula>AND(NOT(ISBLANK($S4)),NETWORKDAYS($S4,$V4)&gt;6)</formula>
    </cfRule>
    <cfRule type="expression" dxfId="12" priority="36" stopIfTrue="1">
      <formula>AND(NOT(ISBLANK($S4)),ISBLANK($V4))</formula>
    </cfRule>
    <cfRule type="expression" dxfId="11" priority="37" stopIfTrue="1">
      <formula>AND(NOT(ISBLANK($S4)),NETWORKDAYS($S4,$V4)&lt;=0)</formula>
    </cfRule>
  </conditionalFormatting>
  <conditionalFormatting sqref="AD4:AD11">
    <cfRule type="expression" dxfId="10" priority="30" stopIfTrue="1">
      <formula>$AB4="ok"</formula>
    </cfRule>
    <cfRule type="expression" dxfId="9" priority="31" stopIfTrue="1">
      <formula>AND(NOT(ISBLANK($AA4)),NETWORKDAYS($AA4,$AD4)&gt;6)</formula>
    </cfRule>
    <cfRule type="expression" dxfId="8" priority="32" stopIfTrue="1">
      <formula>AND(NOT(ISBLANK($AA4)),ISBLANK($AD4))</formula>
    </cfRule>
    <cfRule type="expression" dxfId="7" priority="33" stopIfTrue="1">
      <formula>AND(NOT(ISBLANK($AA4)),NETWORKDAYS($AA4,$AD4)&lt;=0)</formula>
    </cfRule>
  </conditionalFormatting>
  <conditionalFormatting sqref="AK4:AK11">
    <cfRule type="expression" dxfId="6" priority="73">
      <formula>AND(AG4&lt;TODAY(),NOT(ISBLANK(AG4)))</formula>
    </cfRule>
    <cfRule type="expression" dxfId="5" priority="74">
      <formula>(AC4="OK")</formula>
    </cfRule>
  </conditionalFormatting>
  <conditionalFormatting sqref="AJ12">
    <cfRule type="expression" dxfId="4" priority="28">
      <formula>AND(AG12&lt;TODAY(),NOT(ISBLANK(AG12)))</formula>
    </cfRule>
    <cfRule type="expression" dxfId="3" priority="29">
      <formula>(AC12="OK")</formula>
    </cfRule>
  </conditionalFormatting>
  <conditionalFormatting sqref="AA4:AA11">
    <cfRule type="expression" dxfId="2" priority="49" stopIfTrue="1">
      <formula>AND((M4+35)&lt;TODAY(),NOT(ISBLANK(M4)))</formula>
    </cfRule>
  </conditionalFormatting>
  <conditionalFormatting sqref="AH4:AI11">
    <cfRule type="notContainsBlanks" dxfId="1" priority="25" stopIfTrue="1">
      <formula>LEN(TRIM(AH4))&gt;0</formula>
    </cfRule>
  </conditionalFormatting>
  <conditionalFormatting sqref="S4:S11">
    <cfRule type="expression" dxfId="0" priority="26" stopIfTrue="1">
      <formula>AND((J4+35)&lt;TODAY(),NOT(ISBLANK(J4)))</formula>
    </cfRule>
  </conditionalFormatting>
  <dataValidations count="1">
    <dataValidation type="date" allowBlank="1" showInputMessage="1" showErrorMessage="1" sqref="G4:G12 AH4:AI12 V4:V12 X4:X12 S4:S12 AD4:AD12 AF4:AF12 Q4:Q12 J4:J12 M4:M12 AA4:AA12" xr:uid="{3D518AE7-E5B9-4548-8EE2-C11DF6969B95}">
      <formula1>44197</formula1>
      <formula2>402133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PR_CAB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AZDINE MANJLI - J493455</cp:lastModifiedBy>
  <cp:lastPrinted>2020-10-27T11:47:52Z</cp:lastPrinted>
  <dcterms:created xsi:type="dcterms:W3CDTF">2019-07-18T13:11:40Z</dcterms:created>
  <dcterms:modified xsi:type="dcterms:W3CDTF">2023-03-07T14:41:20Z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