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codeName="ThisWorkbook" hidePivotFieldList="1" autoCompressPictures="0"/>
  <bookViews>
    <workbookView xWindow="860" yWindow="20" windowWidth="43460" windowHeight="28080" tabRatio="500" activeTab="3"/>
  </bookViews>
  <sheets>
    <sheet name="#Ref" sheetId="8" r:id="rId1"/>
    <sheet name="TARIF 656" sheetId="11" r:id="rId2"/>
    <sheet name="656" sheetId="12" r:id="rId3"/>
    <sheet name="Proforma Export" sheetId="13" r:id="rId4"/>
  </sheets>
  <definedNames>
    <definedName name="_xlnm._FilterDatabase" localSheetId="2" hidden="1">'656'!$A$8:$D$11</definedName>
    <definedName name="remise">'#Ref'!$A$8</definedName>
    <definedName name="_xlnm.Print_Area" localSheetId="2">'656'!$A$1:$D$26</definedName>
    <definedName name="_xlnm.Print_Area" localSheetId="3">'Proforma Export'!$B$2:$K$71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8" l="1"/>
  <c r="D7" i="12"/>
  <c r="D8" i="12"/>
  <c r="D9" i="12"/>
  <c r="D10" i="12"/>
  <c r="D11" i="12"/>
  <c r="D6" i="12"/>
  <c r="C7" i="12"/>
  <c r="C8" i="12"/>
  <c r="C9" i="12"/>
  <c r="C10" i="12"/>
  <c r="C11" i="12"/>
  <c r="C6" i="12"/>
  <c r="D12" i="12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15" i="13"/>
  <c r="J55" i="13"/>
  <c r="J57" i="13"/>
  <c r="G64" i="13"/>
  <c r="J12" i="13"/>
</calcChain>
</file>

<file path=xl/sharedStrings.xml><?xml version="1.0" encoding="utf-8"?>
<sst xmlns="http://schemas.openxmlformats.org/spreadsheetml/2006/main" count="55" uniqueCount="47">
  <si>
    <t>TRANSPORT</t>
  </si>
  <si>
    <t>DISCOUNT:</t>
  </si>
  <si>
    <t>Result:</t>
  </si>
  <si>
    <t>PRICE LEVEL:</t>
  </si>
  <si>
    <t>CUSTOMER</t>
  </si>
  <si>
    <t>Miscellaneous</t>
  </si>
  <si>
    <t>Name</t>
  </si>
  <si>
    <t>Date</t>
  </si>
  <si>
    <t>Address</t>
  </si>
  <si>
    <t>Order No.</t>
  </si>
  <si>
    <t>Class</t>
  </si>
  <si>
    <t>Country</t>
  </si>
  <si>
    <t xml:space="preserve"> </t>
  </si>
  <si>
    <t>Contact</t>
  </si>
  <si>
    <t>Phone</t>
  </si>
  <si>
    <t>VAT number</t>
  </si>
  <si>
    <t>Mail</t>
  </si>
  <si>
    <t>Amount</t>
  </si>
  <si>
    <t>Description</t>
  </si>
  <si>
    <t>Unit Price</t>
  </si>
  <si>
    <t>TOTAL</t>
  </si>
  <si>
    <t>SUB Total</t>
  </si>
  <si>
    <t>TOTAL PRICE</t>
  </si>
  <si>
    <t>TERMS OF PAYMENT</t>
  </si>
  <si>
    <t>by bank transfer to:</t>
  </si>
  <si>
    <t xml:space="preserve">YOUR CONTACT: </t>
  </si>
  <si>
    <t>GSM : +33(0)</t>
  </si>
  <si>
    <t>VALIDITY : 10 days</t>
  </si>
  <si>
    <t>Remaining balance 10 days before departure</t>
  </si>
  <si>
    <t xml:space="preserve">EMAIL : </t>
  </si>
  <si>
    <t>50% deposit to confirm the order</t>
  </si>
  <si>
    <t>LITTLE BOAT</t>
  </si>
  <si>
    <t>BIG BOAT</t>
  </si>
  <si>
    <t>ENGINE</t>
  </si>
  <si>
    <t>SAIL</t>
  </si>
  <si>
    <t>TRAILER</t>
  </si>
  <si>
    <t>DELIVERY</t>
  </si>
  <si>
    <t>OPTIONS</t>
  </si>
  <si>
    <t>TOTAL BOAT COST:</t>
  </si>
  <si>
    <t>Silver customer</t>
  </si>
  <si>
    <t>Gold customer</t>
  </si>
  <si>
    <t>Platinum customer</t>
  </si>
  <si>
    <t>TITLE:</t>
  </si>
  <si>
    <t>SILVER</t>
  </si>
  <si>
    <t>GOLD</t>
  </si>
  <si>
    <t>PLATINUM</t>
  </si>
  <si>
    <t>QUOTE A BOAT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</si>
</sst>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&quot;€&quot;_-;\-* #,##0.00\ &quot;€&quot;_-;_-* &quot;-&quot;??\ &quot;€&quot;_-;_-@_-"/>
    <numFmt numFmtId="165" formatCode="#,##0.00\ &quot;€&quot;;[Red]#,##0.00\ &quot;€&quot;"/>
    <numFmt numFmtId="166" formatCode="0.0%"/>
    <numFmt numFmtId="169" formatCode="_(&quot;$&quot;* #,##0.00_);_(&quot;$&quot;* \(#,##0.00\);_(&quot;$&quot;* &quot;-&quot;??_);_(@_)"/>
    <numFmt numFmtId="170" formatCode="_-* #,##0.00\ [$€-40C]_-;\-* #,##0.00\ [$€-40C]_-;_-* &quot;-&quot;??\ [$€-40C]_-;_-@_-"/>
    <numFmt numFmtId="171" formatCode="#,##0.00\ \€;\-\ #,##0.00\ \€"/>
    <numFmt numFmtId="172" formatCode="_([$€]* #,##0.00_);_([$€]* \(#,##0.00\);_([$€]* &quot;-&quot;??_);_(@_)"/>
    <numFmt numFmtId="173" formatCode="dd/mm/yy;@"/>
    <numFmt numFmtId="174" formatCode="_-* #,##0\ [$€-40C]_-;\-* #,##0\ [$€-40C]_-;_-* &quot;-&quot;??\ [$€-40C]_-;_-@_-"/>
  </numFmts>
  <fonts count="3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name val="Abadi MT Condensed Light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5"/>
      <color theme="1"/>
      <name val="Calibri"/>
      <scheme val="minor"/>
    </font>
    <font>
      <b/>
      <sz val="18"/>
      <name val="Calibri"/>
      <scheme val="minor"/>
    </font>
    <font>
      <sz val="18"/>
      <name val="Calibri"/>
      <scheme val="minor"/>
    </font>
    <font>
      <b/>
      <sz val="18"/>
      <color rgb="FF3366FF"/>
      <name val="Calibri"/>
      <scheme val="minor"/>
    </font>
    <font>
      <i/>
      <sz val="22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i/>
      <sz val="12"/>
      <name val="Calibri"/>
      <scheme val="minor"/>
    </font>
    <font>
      <sz val="16"/>
      <name val="Abadi MT Condensed Light"/>
    </font>
    <font>
      <sz val="10"/>
      <name val="Arial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2"/>
      <name val="Calibri"/>
      <scheme val="minor"/>
    </font>
    <font>
      <sz val="12"/>
      <color rgb="FF0000D3"/>
      <name val="Calibri"/>
      <scheme val="minor"/>
    </font>
    <font>
      <b/>
      <i/>
      <sz val="20"/>
      <color theme="3" tint="0.39997558519241921"/>
      <name val="SealveR Wave Boat"/>
    </font>
    <font>
      <sz val="11"/>
      <name val="Calibri"/>
      <family val="2"/>
      <scheme val="minor"/>
    </font>
    <font>
      <b/>
      <i/>
      <sz val="11"/>
      <color theme="3" tint="0.39997558519241921"/>
      <name val="Calibri"/>
      <scheme val="minor"/>
    </font>
    <font>
      <b/>
      <i/>
      <sz val="12"/>
      <color theme="3" tint="0.39997558519241921"/>
      <name val="Calibri"/>
      <scheme val="minor"/>
    </font>
    <font>
      <sz val="11"/>
      <color indexed="8"/>
      <name val="Calibri"/>
      <family val="2"/>
      <scheme val="minor"/>
    </font>
    <font>
      <b/>
      <sz val="14"/>
      <name val="Calibri"/>
      <scheme val="minor"/>
    </font>
    <font>
      <i/>
      <sz val="10"/>
      <name val="Arial"/>
      <family val="2"/>
    </font>
    <font>
      <i/>
      <sz val="9"/>
      <name val="Arial"/>
    </font>
    <font>
      <b/>
      <sz val="24"/>
      <color theme="1"/>
      <name val="Calibri"/>
      <scheme val="minor"/>
    </font>
    <font>
      <b/>
      <sz val="12"/>
      <color rgb="FFFF0000"/>
      <name val="Calibri"/>
      <scheme val="minor"/>
    </font>
    <font>
      <b/>
      <sz val="12"/>
      <color rgb="FF3366FF"/>
      <name val="Calibri"/>
      <scheme val="minor"/>
    </font>
    <font>
      <b/>
      <sz val="26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4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thick">
        <color indexed="54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theme="0" tint="-0.14999847407452621"/>
      </bottom>
      <diagonal/>
    </border>
    <border>
      <left/>
      <right/>
      <top/>
      <bottom style="hair">
        <color indexed="22"/>
      </bottom>
      <diagonal/>
    </border>
    <border>
      <left/>
      <right style="hair">
        <color auto="1"/>
      </right>
      <top/>
      <bottom style="hair">
        <color theme="0" tint="-0.34998626667073579"/>
      </bottom>
      <diagonal/>
    </border>
    <border>
      <left/>
      <right/>
      <top style="hair">
        <color theme="0" tint="-0.14999847407452621"/>
      </top>
      <bottom style="hair">
        <color theme="0" tint="-0.14999847407452621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hair">
        <color auto="1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ck">
        <color indexed="54"/>
      </bottom>
      <diagonal/>
    </border>
    <border>
      <left style="thick">
        <color indexed="54"/>
      </left>
      <right/>
      <top style="thick">
        <color indexed="54"/>
      </top>
      <bottom style="thick">
        <color indexed="54"/>
      </bottom>
      <diagonal/>
    </border>
    <border>
      <left style="hair">
        <color indexed="54"/>
      </left>
      <right style="thick">
        <color indexed="54"/>
      </right>
      <top style="thick">
        <color indexed="54"/>
      </top>
      <bottom style="thick">
        <color indexed="54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50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6" fillId="0" borderId="0"/>
    <xf numFmtId="0" fontId="18" fillId="0" borderId="0" applyNumberFormat="0" applyFill="0" applyBorder="0" applyAlignment="0" applyProtection="0">
      <alignment vertical="top"/>
      <protection locked="0"/>
    </xf>
    <xf numFmtId="169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52">
    <xf numFmtId="0" fontId="0" fillId="0" borderId="0" xfId="0"/>
    <xf numFmtId="165" fontId="7" fillId="0" borderId="3" xfId="0" applyNumberFormat="1" applyFont="1" applyBorder="1"/>
    <xf numFmtId="0" fontId="4" fillId="0" borderId="0" xfId="0" applyFont="1" applyFill="1"/>
    <xf numFmtId="0" fontId="0" fillId="0" borderId="0" xfId="0" applyAlignment="1">
      <alignment horizontal="right"/>
    </xf>
    <xf numFmtId="164" fontId="10" fillId="0" borderId="0" xfId="1" applyFont="1" applyBorder="1"/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right"/>
    </xf>
    <xf numFmtId="165" fontId="3" fillId="0" borderId="10" xfId="0" applyNumberFormat="1" applyFont="1" applyBorder="1" applyAlignment="1">
      <alignment horizontal="center" vertical="center"/>
    </xf>
    <xf numFmtId="166" fontId="0" fillId="0" borderId="0" xfId="0" applyNumberFormat="1"/>
    <xf numFmtId="0" fontId="12" fillId="0" borderId="0" xfId="0" applyFont="1"/>
    <xf numFmtId="165" fontId="3" fillId="0" borderId="14" xfId="0" applyNumberFormat="1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wrapText="1"/>
    </xf>
    <xf numFmtId="0" fontId="15" fillId="0" borderId="10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6" fillId="3" borderId="0" xfId="498" applyFill="1" applyBorder="1"/>
    <xf numFmtId="0" fontId="16" fillId="3" borderId="0" xfId="498" applyFill="1" applyBorder="1" applyAlignment="1">
      <alignment horizontal="left"/>
    </xf>
    <xf numFmtId="0" fontId="16" fillId="2" borderId="0" xfId="498" applyFill="1"/>
    <xf numFmtId="0" fontId="17" fillId="3" borderId="0" xfId="498" applyFont="1" applyFill="1" applyBorder="1" applyAlignment="1">
      <alignment horizontal="right"/>
    </xf>
    <xf numFmtId="0" fontId="16" fillId="3" borderId="1" xfId="498" applyFill="1" applyBorder="1"/>
    <xf numFmtId="0" fontId="16" fillId="3" borderId="19" xfId="498" applyFill="1" applyBorder="1"/>
    <xf numFmtId="0" fontId="16" fillId="3" borderId="19" xfId="498" applyFill="1" applyBorder="1" applyAlignment="1">
      <alignment horizontal="left"/>
    </xf>
    <xf numFmtId="0" fontId="17" fillId="3" borderId="18" xfId="498" applyFont="1" applyFill="1" applyBorder="1"/>
    <xf numFmtId="0" fontId="16" fillId="3" borderId="20" xfId="498" applyFill="1" applyBorder="1" applyProtection="1"/>
    <xf numFmtId="0" fontId="16" fillId="3" borderId="0" xfId="498" applyFont="1" applyFill="1" applyBorder="1"/>
    <xf numFmtId="0" fontId="19" fillId="0" borderId="21" xfId="498" applyFont="1" applyBorder="1"/>
    <xf numFmtId="49" fontId="16" fillId="3" borderId="22" xfId="498" applyNumberFormat="1" applyFill="1" applyBorder="1" applyAlignment="1" applyProtection="1">
      <protection locked="0"/>
    </xf>
    <xf numFmtId="14" fontId="16" fillId="3" borderId="0" xfId="498" applyNumberFormat="1" applyFill="1" applyBorder="1" applyAlignment="1">
      <alignment horizontal="left"/>
    </xf>
    <xf numFmtId="0" fontId="4" fillId="0" borderId="24" xfId="498" applyFont="1" applyBorder="1"/>
    <xf numFmtId="49" fontId="16" fillId="3" borderId="25" xfId="498" applyNumberFormat="1" applyFill="1" applyBorder="1" applyAlignment="1" applyProtection="1">
      <alignment wrapText="1"/>
      <protection locked="0"/>
    </xf>
    <xf numFmtId="49" fontId="16" fillId="3" borderId="25" xfId="498" applyNumberFormat="1" applyFill="1" applyBorder="1" applyAlignment="1" applyProtection="1">
      <protection locked="0"/>
    </xf>
    <xf numFmtId="49" fontId="16" fillId="3" borderId="0" xfId="498" applyNumberFormat="1" applyFill="1" applyBorder="1"/>
    <xf numFmtId="0" fontId="16" fillId="3" borderId="0" xfId="498" applyFont="1" applyFill="1" applyBorder="1" applyAlignment="1">
      <alignment horizontal="left"/>
    </xf>
    <xf numFmtId="0" fontId="16" fillId="5" borderId="0" xfId="498" applyFill="1"/>
    <xf numFmtId="0" fontId="20" fillId="0" borderId="24" xfId="498" applyFont="1" applyBorder="1"/>
    <xf numFmtId="49" fontId="18" fillId="3" borderId="25" xfId="499" applyNumberFormat="1" applyFill="1" applyBorder="1" applyAlignment="1" applyProtection="1">
      <protection locked="0"/>
    </xf>
    <xf numFmtId="0" fontId="18" fillId="3" borderId="0" xfId="499" applyFill="1" applyBorder="1" applyAlignment="1" applyProtection="1"/>
    <xf numFmtId="0" fontId="17" fillId="3" borderId="27" xfId="498" applyFont="1" applyFill="1" applyBorder="1" applyAlignment="1">
      <alignment horizontal="center"/>
    </xf>
    <xf numFmtId="0" fontId="17" fillId="3" borderId="30" xfId="498" applyFont="1" applyFill="1" applyBorder="1" applyAlignment="1">
      <alignment horizontal="center"/>
    </xf>
    <xf numFmtId="0" fontId="16" fillId="3" borderId="0" xfId="498" applyNumberFormat="1" applyFont="1" applyFill="1" applyBorder="1" applyAlignment="1"/>
    <xf numFmtId="0" fontId="16" fillId="4" borderId="31" xfId="498" applyFill="1" applyBorder="1" applyAlignment="1" applyProtection="1">
      <alignment horizontal="center"/>
      <protection locked="0"/>
    </xf>
    <xf numFmtId="170" fontId="0" fillId="3" borderId="31" xfId="500" applyNumberFormat="1" applyFont="1" applyFill="1" applyBorder="1" applyAlignment="1" applyProtection="1">
      <alignment horizontal="right"/>
      <protection locked="0"/>
    </xf>
    <xf numFmtId="171" fontId="16" fillId="4" borderId="31" xfId="500" applyNumberFormat="1" applyFont="1" applyFill="1" applyBorder="1"/>
    <xf numFmtId="0" fontId="22" fillId="4" borderId="35" xfId="498" applyFont="1" applyFill="1" applyBorder="1" applyAlignment="1" applyProtection="1">
      <alignment horizontal="center"/>
      <protection locked="0"/>
    </xf>
    <xf numFmtId="0" fontId="22" fillId="4" borderId="0" xfId="498" applyFont="1" applyFill="1" applyBorder="1"/>
    <xf numFmtId="49" fontId="23" fillId="3" borderId="0" xfId="498" applyNumberFormat="1" applyFont="1" applyFill="1" applyBorder="1" applyAlignment="1" applyProtection="1">
      <alignment vertical="center"/>
      <protection locked="0"/>
    </xf>
    <xf numFmtId="170" fontId="22" fillId="3" borderId="35" xfId="500" applyNumberFormat="1" applyFont="1" applyFill="1" applyBorder="1" applyAlignment="1" applyProtection="1">
      <alignment horizontal="right"/>
      <protection locked="0"/>
    </xf>
    <xf numFmtId="171" fontId="22" fillId="4" borderId="35" xfId="500" applyNumberFormat="1" applyFont="1" applyFill="1" applyBorder="1"/>
    <xf numFmtId="0" fontId="4" fillId="3" borderId="0" xfId="498" applyFont="1" applyFill="1" applyBorder="1"/>
    <xf numFmtId="0" fontId="4" fillId="4" borderId="35" xfId="498" applyFont="1" applyFill="1" applyBorder="1" applyAlignment="1" applyProtection="1">
      <alignment horizontal="center"/>
      <protection locked="0"/>
    </xf>
    <xf numFmtId="0" fontId="4" fillId="4" borderId="0" xfId="498" applyFont="1" applyFill="1" applyBorder="1"/>
    <xf numFmtId="49" fontId="24" fillId="3" borderId="0" xfId="498" applyNumberFormat="1" applyFont="1" applyFill="1" applyBorder="1" applyAlignment="1" applyProtection="1">
      <alignment vertical="center"/>
      <protection locked="0"/>
    </xf>
    <xf numFmtId="170" fontId="4" fillId="3" borderId="35" xfId="500" applyNumberFormat="1" applyFont="1" applyFill="1" applyBorder="1" applyAlignment="1" applyProtection="1">
      <alignment horizontal="right"/>
      <protection locked="0"/>
    </xf>
    <xf numFmtId="171" fontId="4" fillId="4" borderId="35" xfId="500" applyNumberFormat="1" applyFont="1" applyFill="1" applyBorder="1"/>
    <xf numFmtId="0" fontId="4" fillId="3" borderId="0" xfId="498" applyNumberFormat="1" applyFont="1" applyFill="1" applyBorder="1" applyAlignment="1"/>
    <xf numFmtId="0" fontId="4" fillId="2" borderId="0" xfId="498" applyFont="1" applyFill="1"/>
    <xf numFmtId="0" fontId="4" fillId="6" borderId="0" xfId="498" applyFont="1" applyFill="1" applyBorder="1" applyAlignment="1">
      <alignment horizontal="left" vertical="center"/>
    </xf>
    <xf numFmtId="170" fontId="4" fillId="3" borderId="35" xfId="501" applyNumberFormat="1" applyFont="1" applyFill="1" applyBorder="1" applyAlignment="1" applyProtection="1">
      <alignment horizontal="right"/>
      <protection locked="0"/>
    </xf>
    <xf numFmtId="0" fontId="4" fillId="4" borderId="36" xfId="498" applyFont="1" applyFill="1" applyBorder="1" applyAlignment="1" applyProtection="1">
      <alignment horizontal="center"/>
      <protection locked="0"/>
    </xf>
    <xf numFmtId="49" fontId="24" fillId="3" borderId="37" xfId="498" applyNumberFormat="1" applyFont="1" applyFill="1" applyBorder="1" applyAlignment="1" applyProtection="1">
      <alignment vertical="center"/>
      <protection locked="0"/>
    </xf>
    <xf numFmtId="0" fontId="17" fillId="3" borderId="0" xfId="498" applyFont="1" applyFill="1" applyBorder="1" applyAlignment="1">
      <alignment vertical="center"/>
    </xf>
    <xf numFmtId="171" fontId="25" fillId="4" borderId="30" xfId="500" applyNumberFormat="1" applyFont="1" applyFill="1" applyBorder="1" applyAlignment="1">
      <alignment horizontal="right" vertical="center"/>
    </xf>
    <xf numFmtId="0" fontId="16" fillId="3" borderId="0" xfId="498" applyFont="1" applyFill="1" applyBorder="1" applyAlignment="1">
      <alignment horizontal="left" vertical="center"/>
    </xf>
    <xf numFmtId="49" fontId="17" fillId="4" borderId="0" xfId="498" applyNumberFormat="1" applyFont="1" applyFill="1" applyBorder="1" applyAlignment="1" applyProtection="1">
      <alignment wrapText="1"/>
      <protection locked="0"/>
    </xf>
    <xf numFmtId="49" fontId="16" fillId="3" borderId="0" xfId="498" applyNumberFormat="1" applyFill="1" applyBorder="1" applyAlignment="1" applyProtection="1">
      <protection locked="0"/>
    </xf>
    <xf numFmtId="171" fontId="25" fillId="4" borderId="30" xfId="500" applyNumberFormat="1" applyFont="1" applyFill="1" applyBorder="1" applyAlignment="1" applyProtection="1">
      <alignment horizontal="right" vertical="center"/>
    </xf>
    <xf numFmtId="0" fontId="16" fillId="4" borderId="0" xfId="498" applyFill="1" applyBorder="1" applyAlignment="1" applyProtection="1">
      <alignment horizontal="center"/>
      <protection locked="0"/>
    </xf>
    <xf numFmtId="49" fontId="17" fillId="4" borderId="0" xfId="498" applyNumberFormat="1" applyFont="1" applyFill="1" applyBorder="1" applyAlignment="1" applyProtection="1">
      <protection locked="0"/>
    </xf>
    <xf numFmtId="170" fontId="26" fillId="3" borderId="40" xfId="502" applyNumberFormat="1" applyFont="1" applyFill="1" applyBorder="1" applyAlignment="1">
      <alignment horizontal="right" vertical="center"/>
    </xf>
    <xf numFmtId="49" fontId="17" fillId="4" borderId="18" xfId="498" applyNumberFormat="1" applyFont="1" applyFill="1" applyBorder="1" applyAlignment="1" applyProtection="1">
      <protection locked="0"/>
    </xf>
    <xf numFmtId="0" fontId="19" fillId="3" borderId="17" xfId="498" applyFont="1" applyFill="1" applyBorder="1" applyAlignment="1">
      <alignment horizontal="center" vertical="center"/>
    </xf>
    <xf numFmtId="170" fontId="26" fillId="3" borderId="17" xfId="502" applyNumberFormat="1" applyFont="1" applyFill="1" applyBorder="1" applyAlignment="1">
      <alignment horizontal="right" vertical="center"/>
    </xf>
    <xf numFmtId="0" fontId="17" fillId="3" borderId="18" xfId="498" applyFont="1" applyFill="1" applyBorder="1" applyAlignment="1">
      <alignment vertical="center"/>
    </xf>
    <xf numFmtId="0" fontId="14" fillId="3" borderId="9" xfId="498" applyFont="1" applyFill="1" applyBorder="1" applyAlignment="1" applyProtection="1">
      <alignment wrapText="1"/>
      <protection locked="0"/>
    </xf>
    <xf numFmtId="0" fontId="14" fillId="3" borderId="41" xfId="498" applyFont="1" applyFill="1" applyBorder="1" applyAlignment="1" applyProtection="1">
      <alignment wrapText="1"/>
      <protection locked="0"/>
    </xf>
    <xf numFmtId="0" fontId="14" fillId="3" borderId="42" xfId="498" applyFont="1" applyFill="1" applyBorder="1" applyAlignment="1" applyProtection="1">
      <alignment wrapText="1"/>
      <protection locked="0"/>
    </xf>
    <xf numFmtId="0" fontId="16" fillId="3" borderId="0" xfId="498" applyFill="1" applyBorder="1" applyAlignment="1">
      <alignment wrapText="1"/>
    </xf>
    <xf numFmtId="0" fontId="19" fillId="3" borderId="0" xfId="498" applyFont="1" applyFill="1" applyBorder="1" applyAlignment="1">
      <alignment horizontal="center" vertical="center"/>
    </xf>
    <xf numFmtId="170" fontId="26" fillId="3" borderId="0" xfId="502" applyNumberFormat="1" applyFont="1" applyFill="1" applyBorder="1" applyAlignment="1">
      <alignment horizontal="right" vertical="center"/>
    </xf>
    <xf numFmtId="0" fontId="17" fillId="3" borderId="0" xfId="498" applyFont="1" applyFill="1" applyBorder="1" applyAlignment="1">
      <alignment horizontal="center"/>
    </xf>
    <xf numFmtId="0" fontId="14" fillId="0" borderId="27" xfId="498" applyFont="1" applyBorder="1" applyAlignment="1"/>
    <xf numFmtId="0" fontId="14" fillId="0" borderId="28" xfId="498" applyFont="1" applyBorder="1" applyAlignment="1">
      <alignment wrapText="1"/>
    </xf>
    <xf numFmtId="0" fontId="14" fillId="0" borderId="29" xfId="498" applyFont="1" applyBorder="1" applyAlignment="1">
      <alignment wrapText="1"/>
    </xf>
    <xf numFmtId="173" fontId="17" fillId="3" borderId="0" xfId="502" applyNumberFormat="1" applyFont="1" applyFill="1" applyBorder="1" applyAlignment="1">
      <alignment horizontal="center"/>
    </xf>
    <xf numFmtId="0" fontId="27" fillId="4" borderId="32" xfId="498" applyFont="1" applyFill="1" applyBorder="1" applyAlignment="1" applyProtection="1">
      <alignment vertical="top" wrapText="1"/>
      <protection locked="0"/>
    </xf>
    <xf numFmtId="0" fontId="27" fillId="4" borderId="34" xfId="498" applyFont="1" applyFill="1" applyBorder="1" applyAlignment="1" applyProtection="1">
      <alignment vertical="top" wrapText="1"/>
      <protection locked="0"/>
    </xf>
    <xf numFmtId="0" fontId="16" fillId="3" borderId="0" xfId="498" applyFill="1" applyBorder="1" applyAlignment="1">
      <alignment horizontal="right"/>
    </xf>
    <xf numFmtId="0" fontId="16" fillId="0" borderId="28" xfId="498" applyBorder="1" applyAlignment="1">
      <alignment wrapText="1"/>
    </xf>
    <xf numFmtId="0" fontId="16" fillId="0" borderId="29" xfId="498" applyBorder="1" applyAlignment="1">
      <alignment wrapText="1"/>
    </xf>
    <xf numFmtId="174" fontId="16" fillId="0" borderId="29" xfId="498" applyNumberFormat="1" applyBorder="1" applyAlignment="1">
      <alignment wrapText="1"/>
    </xf>
    <xf numFmtId="0" fontId="16" fillId="4" borderId="43" xfId="498" applyFont="1" applyFill="1" applyBorder="1" applyAlignment="1">
      <alignment vertical="top" wrapText="1"/>
    </xf>
    <xf numFmtId="0" fontId="17" fillId="3" borderId="0" xfId="498" applyFont="1" applyFill="1" applyAlignment="1">
      <alignment horizontal="left"/>
    </xf>
    <xf numFmtId="17" fontId="16" fillId="3" borderId="0" xfId="498" applyNumberFormat="1" applyFill="1" applyBorder="1" applyAlignment="1" applyProtection="1">
      <alignment horizontal="right" wrapText="1"/>
      <protection locked="0"/>
    </xf>
    <xf numFmtId="17" fontId="14" fillId="3" borderId="27" xfId="498" applyNumberFormat="1" applyFont="1" applyFill="1" applyBorder="1" applyAlignment="1" applyProtection="1">
      <protection locked="0"/>
    </xf>
    <xf numFmtId="17" fontId="16" fillId="3" borderId="28" xfId="498" applyNumberFormat="1" applyFill="1" applyBorder="1" applyAlignment="1" applyProtection="1">
      <alignment wrapText="1"/>
      <protection locked="0"/>
    </xf>
    <xf numFmtId="17" fontId="16" fillId="3" borderId="29" xfId="498" applyNumberFormat="1" applyFill="1" applyBorder="1" applyAlignment="1" applyProtection="1">
      <alignment wrapText="1"/>
      <protection locked="0"/>
    </xf>
    <xf numFmtId="0" fontId="17" fillId="3" borderId="0" xfId="498" applyFont="1" applyFill="1"/>
    <xf numFmtId="0" fontId="16" fillId="3" borderId="0" xfId="498" applyFill="1"/>
    <xf numFmtId="0" fontId="16" fillId="3" borderId="0" xfId="498" applyFill="1" applyAlignment="1">
      <alignment horizontal="left"/>
    </xf>
    <xf numFmtId="0" fontId="17" fillId="3" borderId="32" xfId="498" applyFont="1" applyFill="1" applyBorder="1"/>
    <xf numFmtId="0" fontId="16" fillId="3" borderId="33" xfId="498" applyFill="1" applyBorder="1"/>
    <xf numFmtId="0" fontId="27" fillId="5" borderId="33" xfId="498" applyFont="1" applyFill="1" applyBorder="1" applyAlignment="1" applyProtection="1">
      <alignment horizontal="center" vertical="center" wrapText="1"/>
      <protection locked="0"/>
    </xf>
    <xf numFmtId="0" fontId="16" fillId="3" borderId="34" xfId="498" applyNumberFormat="1" applyFont="1" applyFill="1" applyBorder="1" applyAlignment="1"/>
    <xf numFmtId="0" fontId="27" fillId="5" borderId="45" xfId="498" applyFont="1" applyFill="1" applyBorder="1" applyAlignment="1" applyProtection="1">
      <alignment horizontal="center" vertical="center" wrapText="1"/>
      <protection locked="0"/>
    </xf>
    <xf numFmtId="0" fontId="27" fillId="5" borderId="37" xfId="498" applyFont="1" applyFill="1" applyBorder="1" applyAlignment="1" applyProtection="1">
      <alignment horizontal="center" vertical="center" wrapText="1"/>
      <protection locked="0"/>
    </xf>
    <xf numFmtId="0" fontId="16" fillId="3" borderId="46" xfId="498" applyNumberFormat="1" applyFont="1" applyFill="1" applyBorder="1" applyAlignment="1"/>
    <xf numFmtId="0" fontId="28" fillId="3" borderId="0" xfId="498" applyFont="1" applyFill="1" applyBorder="1" applyAlignment="1" applyProtection="1">
      <alignment vertical="center" wrapText="1"/>
      <protection locked="0"/>
    </xf>
    <xf numFmtId="0" fontId="16" fillId="2" borderId="0" xfId="498" applyFill="1" applyAlignment="1">
      <alignment horizontal="left"/>
    </xf>
    <xf numFmtId="10" fontId="22" fillId="4" borderId="38" xfId="498" applyNumberFormat="1" applyFont="1" applyFill="1" applyBorder="1" applyAlignment="1" applyProtection="1">
      <alignment horizontal="center" vertical="center"/>
      <protection locked="0"/>
    </xf>
    <xf numFmtId="0" fontId="19" fillId="3" borderId="39" xfId="498" applyFont="1" applyFill="1" applyBorder="1" applyAlignment="1">
      <alignment horizontal="center" vertical="center"/>
    </xf>
    <xf numFmtId="0" fontId="4" fillId="3" borderId="26" xfId="498" applyFont="1" applyFill="1" applyBorder="1" applyAlignment="1">
      <alignment horizontal="right"/>
    </xf>
    <xf numFmtId="0" fontId="22" fillId="3" borderId="27" xfId="498" applyFont="1" applyFill="1" applyBorder="1" applyAlignment="1">
      <alignment horizontal="center" vertical="center"/>
    </xf>
    <xf numFmtId="14" fontId="4" fillId="3" borderId="23" xfId="498" applyNumberFormat="1" applyFont="1" applyFill="1" applyBorder="1" applyAlignment="1" applyProtection="1">
      <alignment horizontal="right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7" fillId="5" borderId="43" xfId="498" applyFont="1" applyFill="1" applyBorder="1" applyAlignment="1" applyProtection="1">
      <alignment horizontal="center" vertical="center" wrapText="1"/>
      <protection locked="0"/>
    </xf>
    <xf numFmtId="0" fontId="27" fillId="5" borderId="0" xfId="498" applyFont="1" applyFill="1" applyBorder="1" applyAlignment="1" applyProtection="1">
      <alignment horizontal="center" vertical="center" wrapText="1"/>
      <protection locked="0"/>
    </xf>
    <xf numFmtId="0" fontId="27" fillId="5" borderId="44" xfId="498" applyFont="1" applyFill="1" applyBorder="1" applyAlignment="1" applyProtection="1">
      <alignment horizontal="center" vertical="center" wrapText="1"/>
      <protection locked="0"/>
    </xf>
    <xf numFmtId="0" fontId="17" fillId="3" borderId="27" xfId="498" applyFont="1" applyFill="1" applyBorder="1" applyAlignment="1">
      <alignment horizontal="center"/>
    </xf>
    <xf numFmtId="0" fontId="17" fillId="3" borderId="28" xfId="498" applyFont="1" applyFill="1" applyBorder="1" applyAlignment="1">
      <alignment horizontal="center"/>
    </xf>
    <xf numFmtId="0" fontId="17" fillId="3" borderId="29" xfId="498" applyFont="1" applyFill="1" applyBorder="1" applyAlignment="1">
      <alignment horizontal="center"/>
    </xf>
    <xf numFmtId="49" fontId="21" fillId="3" borderId="32" xfId="498" applyNumberFormat="1" applyFont="1" applyFill="1" applyBorder="1" applyAlignment="1" applyProtection="1">
      <alignment horizontal="center" vertical="center"/>
      <protection locked="0"/>
    </xf>
    <xf numFmtId="49" fontId="21" fillId="3" borderId="33" xfId="498" applyNumberFormat="1" applyFont="1" applyFill="1" applyBorder="1" applyAlignment="1" applyProtection="1">
      <alignment horizontal="center" vertical="center"/>
      <protection locked="0"/>
    </xf>
    <xf numFmtId="49" fontId="21" fillId="3" borderId="34" xfId="498" applyNumberFormat="1" applyFont="1" applyFill="1" applyBorder="1" applyAlignment="1" applyProtection="1">
      <alignment horizontal="center" vertical="center"/>
      <protection locked="0"/>
    </xf>
    <xf numFmtId="0" fontId="17" fillId="4" borderId="43" xfId="498" applyFont="1" applyFill="1" applyBorder="1" applyAlignment="1" applyProtection="1">
      <alignment horizontal="center" vertical="top" wrapText="1"/>
      <protection locked="0"/>
    </xf>
    <xf numFmtId="0" fontId="17" fillId="4" borderId="44" xfId="498" applyFont="1" applyFill="1" applyBorder="1" applyAlignment="1" applyProtection="1">
      <alignment horizontal="center" vertical="top" wrapText="1"/>
      <protection locked="0"/>
    </xf>
    <xf numFmtId="0" fontId="16" fillId="4" borderId="43" xfId="498" applyFont="1" applyFill="1" applyBorder="1" applyAlignment="1">
      <alignment horizontal="left" vertical="top" wrapText="1"/>
    </xf>
    <xf numFmtId="0" fontId="16" fillId="4" borderId="0" xfId="498" applyFont="1" applyFill="1" applyBorder="1" applyAlignment="1">
      <alignment horizontal="left" vertical="top" wrapText="1"/>
    </xf>
    <xf numFmtId="0" fontId="16" fillId="4" borderId="45" xfId="498" applyFont="1" applyFill="1" applyBorder="1" applyAlignment="1">
      <alignment horizontal="left" vertical="top" wrapText="1"/>
    </xf>
    <xf numFmtId="0" fontId="16" fillId="4" borderId="37" xfId="498" applyFont="1" applyFill="1" applyBorder="1" applyAlignment="1">
      <alignment horizontal="left" vertical="top" wrapText="1"/>
    </xf>
    <xf numFmtId="0" fontId="17" fillId="3" borderId="17" xfId="498" applyFont="1" applyFill="1" applyBorder="1" applyAlignment="1">
      <alignment horizontal="left" vertical="center"/>
    </xf>
    <xf numFmtId="0" fontId="17" fillId="3" borderId="18" xfId="498" applyFont="1" applyFill="1" applyBorder="1" applyAlignment="1">
      <alignment horizontal="left" vertical="center"/>
    </xf>
    <xf numFmtId="0" fontId="13" fillId="0" borderId="15" xfId="0" applyFont="1" applyBorder="1" applyAlignment="1">
      <alignment horizontal="left" vertical="center"/>
    </xf>
    <xf numFmtId="0" fontId="9" fillId="0" borderId="2" xfId="0" applyFont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164" fontId="12" fillId="0" borderId="6" xfId="1" applyFont="1" applyBorder="1" applyAlignment="1">
      <alignment horizontal="center" vertical="center"/>
    </xf>
    <xf numFmtId="164" fontId="30" fillId="0" borderId="6" xfId="1" applyFont="1" applyBorder="1" applyAlignment="1">
      <alignment horizontal="center" vertical="center"/>
    </xf>
    <xf numFmtId="164" fontId="31" fillId="0" borderId="6" xfId="1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164" fontId="31" fillId="0" borderId="6" xfId="0" applyNumberFormat="1" applyFont="1" applyBorder="1" applyAlignment="1">
      <alignment horizontal="center" vertical="center"/>
    </xf>
    <xf numFmtId="164" fontId="12" fillId="0" borderId="7" xfId="1" applyFont="1" applyBorder="1"/>
    <xf numFmtId="164" fontId="30" fillId="0" borderId="8" xfId="1" applyFont="1" applyBorder="1"/>
    <xf numFmtId="164" fontId="31" fillId="0" borderId="8" xfId="1" applyFont="1" applyBorder="1"/>
    <xf numFmtId="164" fontId="12" fillId="0" borderId="7" xfId="1" applyFont="1" applyFill="1" applyBorder="1"/>
    <xf numFmtId="164" fontId="30" fillId="0" borderId="8" xfId="1" applyFont="1" applyFill="1" applyBorder="1"/>
    <xf numFmtId="0" fontId="15" fillId="0" borderId="16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center"/>
    </xf>
  </cellXfs>
  <cellStyles count="504">
    <cellStyle name="Euro" xfId="50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9" builtinId="8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503" builtinId="9" hidden="1"/>
    <cellStyle name="Monétaire" xfId="1" builtinId="4"/>
    <cellStyle name="Monétaire 2" xfId="502"/>
    <cellStyle name="Normal" xfId="0" builtinId="0"/>
    <cellStyle name="Normal 2" xfId="498"/>
    <cellStyle name="Währung" xfId="50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CheckBox" fmlaLink="'TARIF 656'!$E$6" lockText="1" noThreeD="1"/>
</file>

<file path=xl/ctrlProps/ctrlProp2.xml><?xml version="1.0" encoding="utf-8"?>
<formControlPr xmlns="http://schemas.microsoft.com/office/spreadsheetml/2009/9/main" objectType="Drop" dropLines="106" dropStyle="combo" dx="16" fmlaLink="'#Ref'!$A$7" fmlaRange="'#Ref'!$A$2:$A$4" sel="3" val="0"/>
</file>

<file path=xl/ctrlProps/ctrlProp3.xml><?xml version="1.0" encoding="utf-8"?>
<formControlPr xmlns="http://schemas.microsoft.com/office/spreadsheetml/2009/9/main" objectType="CheckBox" fmlaLink="'TARIF 656'!$E$7" lockText="1" noThreeD="1"/>
</file>

<file path=xl/ctrlProps/ctrlProp4.xml><?xml version="1.0" encoding="utf-8"?>
<formControlPr xmlns="http://schemas.microsoft.com/office/spreadsheetml/2009/9/main" objectType="CheckBox" fmlaLink="'TARIF 656'!$E$2" lockText="1" noThreeD="1"/>
</file>

<file path=xl/ctrlProps/ctrlProp5.xml><?xml version="1.0" encoding="utf-8"?>
<formControlPr xmlns="http://schemas.microsoft.com/office/spreadsheetml/2009/9/main" objectType="CheckBox" fmlaLink="'TARIF 656'!$E$3" lockText="1" noThreeD="1"/>
</file>

<file path=xl/ctrlProps/ctrlProp6.xml><?xml version="1.0" encoding="utf-8"?>
<formControlPr xmlns="http://schemas.microsoft.com/office/spreadsheetml/2009/9/main" objectType="CheckBox" fmlaLink="'TARIF 656'!$E$4" lockText="1" noThreeD="1"/>
</file>

<file path=xl/ctrlProps/ctrlProp7.xml><?xml version="1.0" encoding="utf-8"?>
<formControlPr xmlns="http://schemas.microsoft.com/office/spreadsheetml/2009/9/main" objectType="CheckBox" fmlaLink="'TARIF 656'!$E$5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</xdr:row>
          <xdr:rowOff>12700</xdr:rowOff>
        </xdr:from>
        <xdr:to>
          <xdr:col>1</xdr:col>
          <xdr:colOff>469900</xdr:colOff>
          <xdr:row>7</xdr:row>
          <xdr:rowOff>228600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63500</xdr:colOff>
          <xdr:row>8</xdr:row>
          <xdr:rowOff>12700</xdr:rowOff>
        </xdr:from>
        <xdr:to>
          <xdr:col>1</xdr:col>
          <xdr:colOff>457200</xdr:colOff>
          <xdr:row>8</xdr:row>
          <xdr:rowOff>228600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63500</xdr:colOff>
          <xdr:row>9</xdr:row>
          <xdr:rowOff>25400</xdr:rowOff>
        </xdr:from>
        <xdr:to>
          <xdr:col>1</xdr:col>
          <xdr:colOff>457200</xdr:colOff>
          <xdr:row>9</xdr:row>
          <xdr:rowOff>241300</xdr:rowOff>
        </xdr:to>
        <xdr:sp macro="" textlink="">
          <xdr:nvSpPr>
            <xdr:cNvPr id="8195" name="Check Box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</xdr:row>
          <xdr:rowOff>12700</xdr:rowOff>
        </xdr:from>
        <xdr:to>
          <xdr:col>0</xdr:col>
          <xdr:colOff>2603500</xdr:colOff>
          <xdr:row>4</xdr:row>
          <xdr:rowOff>63500</xdr:rowOff>
        </xdr:to>
        <xdr:sp macro="" textlink="">
          <xdr:nvSpPr>
            <xdr:cNvPr id="8211" name="Drop Down 19" hidden="1">
              <a:extLst>
                <a:ext uri="{63B3BB69-23CF-44E3-9099-C40C66FF867C}">
                  <a14:compatExt spid="_x0000_s8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63500</xdr:colOff>
          <xdr:row>10</xdr:row>
          <xdr:rowOff>25400</xdr:rowOff>
        </xdr:from>
        <xdr:to>
          <xdr:col>1</xdr:col>
          <xdr:colOff>457200</xdr:colOff>
          <xdr:row>10</xdr:row>
          <xdr:rowOff>241300</xdr:rowOff>
        </xdr:to>
        <xdr:sp macro="" textlink="">
          <xdr:nvSpPr>
            <xdr:cNvPr id="8218" name="Check Box 26" hidden="1">
              <a:extLst>
                <a:ext uri="{63B3BB69-23CF-44E3-9099-C40C66FF867C}">
                  <a14:compatExt spid="_x0000_s8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5</xdr:row>
          <xdr:rowOff>165100</xdr:rowOff>
        </xdr:from>
        <xdr:to>
          <xdr:col>1</xdr:col>
          <xdr:colOff>508000</xdr:colOff>
          <xdr:row>5</xdr:row>
          <xdr:rowOff>444500</xdr:rowOff>
        </xdr:to>
        <xdr:sp macro="" textlink="">
          <xdr:nvSpPr>
            <xdr:cNvPr id="8223" name="Check Box 31" hidden="1">
              <a:extLst>
                <a:ext uri="{63B3BB69-23CF-44E3-9099-C40C66FF867C}">
                  <a14:compatExt spid="_x0000_s8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6</xdr:row>
          <xdr:rowOff>152400</xdr:rowOff>
        </xdr:from>
        <xdr:to>
          <xdr:col>2</xdr:col>
          <xdr:colOff>0</xdr:colOff>
          <xdr:row>6</xdr:row>
          <xdr:rowOff>457200</xdr:rowOff>
        </xdr:to>
        <xdr:sp macro="" textlink="">
          <xdr:nvSpPr>
            <xdr:cNvPr id="8224" name="Check Box 32" hidden="1">
              <a:extLst>
                <a:ext uri="{63B3BB69-23CF-44E3-9099-C40C66FF867C}">
                  <a14:compatExt spid="_x0000_s8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850900</xdr:colOff>
      <xdr:row>1</xdr:row>
      <xdr:rowOff>0</xdr:rowOff>
    </xdr:from>
    <xdr:to>
      <xdr:col>5</xdr:col>
      <xdr:colOff>990600</xdr:colOff>
      <xdr:row>4</xdr:row>
      <xdr:rowOff>38100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133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6" Type="http://schemas.openxmlformats.org/officeDocument/2006/relationships/ctrlProp" Target="../ctrlProps/ctrlProp3.xml"/><Relationship Id="rId7" Type="http://schemas.openxmlformats.org/officeDocument/2006/relationships/ctrlProp" Target="../ctrlProps/ctrlProp4.xml"/><Relationship Id="rId8" Type="http://schemas.openxmlformats.org/officeDocument/2006/relationships/ctrlProp" Target="../ctrlProps/ctrlProp5.xml"/><Relationship Id="rId9" Type="http://schemas.openxmlformats.org/officeDocument/2006/relationships/ctrlProp" Target="../ctrlProps/ctrlProp6.xml"/><Relationship Id="rId10" Type="http://schemas.openxmlformats.org/officeDocument/2006/relationships/ctrlProp" Target="../ctrlProps/ctrlProp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B8"/>
  <sheetViews>
    <sheetView workbookViewId="0">
      <selection activeCell="C30" sqref="C30"/>
    </sheetView>
  </sheetViews>
  <sheetFormatPr baseColWidth="10" defaultRowHeight="15" x14ac:dyDescent="0"/>
  <cols>
    <col min="1" max="1" width="27.83203125" customWidth="1"/>
  </cols>
  <sheetData>
    <row r="1" spans="1:2">
      <c r="A1" t="s">
        <v>3</v>
      </c>
    </row>
    <row r="2" spans="1:2">
      <c r="A2" s="12" t="s">
        <v>39</v>
      </c>
      <c r="B2">
        <v>3</v>
      </c>
    </row>
    <row r="3" spans="1:2">
      <c r="A3" s="12" t="s">
        <v>40</v>
      </c>
    </row>
    <row r="4" spans="1:2">
      <c r="A4" s="12" t="s">
        <v>41</v>
      </c>
    </row>
    <row r="6" spans="1:2">
      <c r="A6" t="s">
        <v>2</v>
      </c>
    </row>
    <row r="7" spans="1:2">
      <c r="A7">
        <v>3</v>
      </c>
    </row>
    <row r="8" spans="1:2">
      <c r="A8" t="str">
        <f>IF(A7=1,"silver",IF(A7=2,"gold",IF(A7=3,"platinum")))</f>
        <v>platinum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E433"/>
  <sheetViews>
    <sheetView workbookViewId="0">
      <selection activeCell="B5" sqref="B5"/>
    </sheetView>
  </sheetViews>
  <sheetFormatPr baseColWidth="10" defaultRowHeight="15" x14ac:dyDescent="0"/>
  <cols>
    <col min="1" max="1" width="62.83203125" customWidth="1"/>
    <col min="2" max="4" width="21.33203125" bestFit="1" customWidth="1"/>
    <col min="5" max="5" width="10.33203125" customWidth="1"/>
  </cols>
  <sheetData>
    <row r="1" spans="1:5" ht="35" customHeight="1">
      <c r="A1" s="138" t="s">
        <v>42</v>
      </c>
      <c r="B1" s="138" t="s">
        <v>43</v>
      </c>
      <c r="C1" s="138" t="s">
        <v>44</v>
      </c>
      <c r="D1" s="138" t="s">
        <v>45</v>
      </c>
    </row>
    <row r="2" spans="1:5" ht="23">
      <c r="A2" s="15" t="s">
        <v>31</v>
      </c>
      <c r="B2" s="139">
        <v>30000</v>
      </c>
      <c r="C2" s="140">
        <v>25000</v>
      </c>
      <c r="D2" s="141">
        <v>20000</v>
      </c>
      <c r="E2" s="4" t="b">
        <v>0</v>
      </c>
    </row>
    <row r="3" spans="1:5" s="2" customFormat="1" ht="24" thickBot="1">
      <c r="A3" s="135" t="s">
        <v>32</v>
      </c>
      <c r="B3" s="142">
        <v>40000</v>
      </c>
      <c r="C3" s="140">
        <v>35000</v>
      </c>
      <c r="D3" s="143">
        <v>30000</v>
      </c>
      <c r="E3" s="4" t="b">
        <v>0</v>
      </c>
    </row>
    <row r="4" spans="1:5" ht="25" thickTop="1" thickBot="1">
      <c r="A4" s="136" t="s">
        <v>33</v>
      </c>
      <c r="B4" s="144">
        <v>10000</v>
      </c>
      <c r="C4" s="145">
        <v>8000</v>
      </c>
      <c r="D4" s="146">
        <v>7000</v>
      </c>
      <c r="E4" s="4" t="b">
        <v>0</v>
      </c>
    </row>
    <row r="5" spans="1:5" ht="25" thickTop="1" thickBot="1">
      <c r="A5" s="137" t="s">
        <v>34</v>
      </c>
      <c r="B5" s="147">
        <v>1500</v>
      </c>
      <c r="C5" s="148">
        <v>1300</v>
      </c>
      <c r="D5" s="146">
        <v>1200</v>
      </c>
      <c r="E5" s="4" t="b">
        <v>0</v>
      </c>
    </row>
    <row r="6" spans="1:5" ht="25" thickTop="1" thickBot="1">
      <c r="A6" s="136" t="s">
        <v>35</v>
      </c>
      <c r="B6" s="144">
        <v>5000</v>
      </c>
      <c r="C6" s="145">
        <v>4000</v>
      </c>
      <c r="D6" s="146">
        <v>3500</v>
      </c>
      <c r="E6" s="4" t="b">
        <v>0</v>
      </c>
    </row>
    <row r="7" spans="1:5" ht="25" thickTop="1" thickBot="1">
      <c r="A7" s="136" t="s">
        <v>36</v>
      </c>
      <c r="B7" s="144">
        <v>10000</v>
      </c>
      <c r="C7" s="145">
        <v>10000</v>
      </c>
      <c r="D7" s="146">
        <v>0</v>
      </c>
      <c r="E7" s="4" t="b">
        <v>0</v>
      </c>
    </row>
    <row r="8" spans="1:5" ht="16" thickTop="1"/>
    <row r="433" spans="5:5">
      <c r="E433" t="b"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enableFormatConditionsCalculation="0">
    <tabColor theme="9" tint="0.39997558519241921"/>
    <pageSetUpPr fitToPage="1"/>
  </sheetPr>
  <dimension ref="A2:F21"/>
  <sheetViews>
    <sheetView zoomScale="110" zoomScaleNormal="110" zoomScalePageLayoutView="110" workbookViewId="0">
      <selection activeCell="C26" sqref="C26"/>
    </sheetView>
  </sheetViews>
  <sheetFormatPr baseColWidth="10" defaultRowHeight="15" x14ac:dyDescent="0"/>
  <cols>
    <col min="1" max="1" width="34.33203125" customWidth="1"/>
    <col min="2" max="2" width="6.83203125" customWidth="1"/>
    <col min="3" max="3" width="146.83203125" customWidth="1"/>
    <col min="4" max="4" width="22" bestFit="1" customWidth="1"/>
    <col min="5" max="5" width="0" hidden="1" customWidth="1"/>
    <col min="7" max="7" width="17" customWidth="1"/>
  </cols>
  <sheetData>
    <row r="2" spans="1:6" ht="33">
      <c r="C2" s="151" t="s">
        <v>46</v>
      </c>
    </row>
    <row r="3" spans="1:6">
      <c r="A3" t="s">
        <v>1</v>
      </c>
    </row>
    <row r="4" spans="1:6">
      <c r="A4" s="3"/>
    </row>
    <row r="5" spans="1:6" ht="16" thickBot="1"/>
    <row r="6" spans="1:6" ht="46" customHeight="1">
      <c r="B6" s="5"/>
      <c r="C6" s="16" t="str">
        <f>'TARIF 656'!A2</f>
        <v>LITTLE BOAT</v>
      </c>
      <c r="D6" s="10">
        <f>IF('TARIF 656'!E2=FALSE,0,IF('TARIF 656'!E2=TRUE,IF(remise="silver",'TARIF 656'!B2,IF(remise="gold",'TARIF 656'!C2,IF(remise="platinum",'TARIF 656'!D2)))))</f>
        <v>0</v>
      </c>
    </row>
    <row r="7" spans="1:6" ht="46" customHeight="1" thickBot="1">
      <c r="B7" s="6"/>
      <c r="C7" s="149" t="str">
        <f>'TARIF 656'!A3</f>
        <v>BIG BOAT</v>
      </c>
      <c r="D7" s="14">
        <f>IF('TARIF 656'!E3=FALSE,0,IF('TARIF 656'!E3=TRUE,IF(remise="silver",'TARIF 656'!B3,IF(remise="gold",'TARIF 656'!C3,IF(remise="platinum",'TARIF 656'!D3)))))</f>
        <v>0</v>
      </c>
    </row>
    <row r="8" spans="1:6" ht="20">
      <c r="A8" s="117" t="s">
        <v>37</v>
      </c>
      <c r="B8" s="5"/>
      <c r="C8" s="16" t="str">
        <f>'TARIF 656'!A4</f>
        <v>ENGINE</v>
      </c>
      <c r="D8" s="10">
        <f>IF('TARIF 656'!E4=FALSE,0,IF('TARIF 656'!E4=TRUE,IF(remise="silver",'TARIF 656'!B4,IF(remise="gold",'TARIF 656'!C4,IF(remise="platinum",'TARIF 656'!D4)))))</f>
        <v>0</v>
      </c>
    </row>
    <row r="9" spans="1:6" ht="21" thickBot="1">
      <c r="A9" s="116"/>
      <c r="B9" s="7"/>
      <c r="C9" s="17" t="str">
        <f>'TARIF 656'!A5</f>
        <v>SAIL</v>
      </c>
      <c r="D9" s="8">
        <f>IF('TARIF 656'!E5=FALSE,0,IF('TARIF 656'!E5=TRUE,IF(remise="silver",'TARIF 656'!B5,IF(remise="gold",'TARIF 656'!C5,IF(remise="platinum",'TARIF 656'!D5)))))</f>
        <v>0</v>
      </c>
    </row>
    <row r="10" spans="1:6" ht="20">
      <c r="A10" s="117" t="s">
        <v>0</v>
      </c>
      <c r="B10" s="5"/>
      <c r="C10" s="150" t="str">
        <f>'TARIF 656'!A6</f>
        <v>TRAILER</v>
      </c>
      <c r="D10" s="13">
        <f>IF('TARIF 656'!E6=FALSE,0,IF('TARIF 656'!E6=TRUE,IF(remise="silver",'TARIF 656'!B6,IF(remise="gold",'TARIF 656'!C6,IF(remise="platinum",'TARIF 656'!D6)))))</f>
        <v>0</v>
      </c>
    </row>
    <row r="11" spans="1:6" ht="21" thickBot="1">
      <c r="A11" s="116"/>
      <c r="B11" s="7"/>
      <c r="C11" s="17" t="str">
        <f>'TARIF 656'!A7</f>
        <v>DELIVERY</v>
      </c>
      <c r="D11" s="8">
        <f>IF('TARIF 656'!E7=FALSE,0,IF('TARIF 656'!E7=TRUE,IF(remise="silver",'TARIF 656'!B7,IF(remise="gold",'TARIF 656'!C7,IF(remise="platinum",'TARIF 656'!D7)))))</f>
        <v>0</v>
      </c>
    </row>
    <row r="12" spans="1:6" ht="33" thickBot="1">
      <c r="C12" s="9" t="s">
        <v>38</v>
      </c>
      <c r="D12" s="1">
        <f>SUM(D6:D11)</f>
        <v>0</v>
      </c>
    </row>
    <row r="13" spans="1:6" ht="24" customHeight="1">
      <c r="F13" s="11"/>
    </row>
    <row r="14" spans="1:6" ht="24" customHeight="1"/>
    <row r="15" spans="1:6" ht="24" customHeight="1"/>
    <row r="16" spans="1:6" ht="24" customHeight="1"/>
    <row r="17" ht="24" customHeight="1"/>
    <row r="18" ht="24" customHeight="1"/>
    <row r="19" ht="24" customHeight="1"/>
    <row r="20" ht="24" customHeight="1"/>
    <row r="21" ht="24" customHeight="1"/>
  </sheetData>
  <mergeCells count="2">
    <mergeCell ref="A8:A9"/>
    <mergeCell ref="A10:A11"/>
  </mergeCells>
  <printOptions horizontalCentered="1" verticalCentered="1"/>
  <pageMargins left="0.05" right="0.05" top="0.55685039370078748" bottom="0.16" header="0" footer="0"/>
  <pageSetup paperSize="9" orientation="portrait" horizontalDpi="4294967292" verticalDpi="4294967292"/>
  <headerFooter>
    <oddHeader>&amp;L&amp;"Calibri,Normal"&amp;K000000&amp;G</oddHeader>
    <oddFooter>&amp;R&amp;"Calibri,Normal"&amp;K000000&amp;G</oddFooter>
  </headerFooter>
  <drawing r:id="rId1"/>
  <legacyDrawing r:id="rId2"/>
  <legacyDrawingHF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4" name="Check Box 3">
              <controlPr defaultSize="0" autoFill="0" autoLine="0" autoPict="0">
                <anchor moveWithCells="1">
                  <from>
                    <xdr:col>1</xdr:col>
                    <xdr:colOff>63500</xdr:colOff>
                    <xdr:row>9</xdr:row>
                    <xdr:rowOff>25400</xdr:rowOff>
                  </from>
                  <to>
                    <xdr:col>1</xdr:col>
                    <xdr:colOff>457200</xdr:colOff>
                    <xdr:row>9</xdr:row>
                    <xdr:rowOff>241300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8211" r:id="rId5" name="Drop Down 19">
              <controlPr defaultSize="0" autoLine="0" autoPict="0">
                <anchor moveWithCells="1">
                  <from>
                    <xdr:col>0</xdr:col>
                    <xdr:colOff>38100</xdr:colOff>
                    <xdr:row>3</xdr:row>
                    <xdr:rowOff>12700</xdr:rowOff>
                  </from>
                  <to>
                    <xdr:col>0</xdr:col>
                    <xdr:colOff>2603500</xdr:colOff>
                    <xdr:row>4</xdr:row>
                    <xdr:rowOff>63500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8218" r:id="rId6" name="Check Box 26">
              <controlPr defaultSize="0" autoFill="0" autoLine="0" autoPict="0">
                <anchor moveWithCells="1">
                  <from>
                    <xdr:col>1</xdr:col>
                    <xdr:colOff>63500</xdr:colOff>
                    <xdr:row>10</xdr:row>
                    <xdr:rowOff>25400</xdr:rowOff>
                  </from>
                  <to>
                    <xdr:col>1</xdr:col>
                    <xdr:colOff>457200</xdr:colOff>
                    <xdr:row>10</xdr:row>
                    <xdr:rowOff>241300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8223" r:id="rId7" name="Check Box 31">
              <controlPr defaultSize="0" autoFill="0" autoLine="0" autoPict="0">
                <anchor moveWithCells="1">
                  <from>
                    <xdr:col>1</xdr:col>
                    <xdr:colOff>114300</xdr:colOff>
                    <xdr:row>5</xdr:row>
                    <xdr:rowOff>165100</xdr:rowOff>
                  </from>
                  <to>
                    <xdr:col>1</xdr:col>
                    <xdr:colOff>508000</xdr:colOff>
                    <xdr:row>5</xdr:row>
                    <xdr:rowOff>444500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8224" r:id="rId8" name="Check Box 32">
              <controlPr defaultSize="0" autoFill="0" autoLine="0" autoPict="0">
                <anchor moveWithCells="1">
                  <from>
                    <xdr:col>1</xdr:col>
                    <xdr:colOff>127000</xdr:colOff>
                    <xdr:row>6</xdr:row>
                    <xdr:rowOff>152400</xdr:rowOff>
                  </from>
                  <to>
                    <xdr:col>2</xdr:col>
                    <xdr:colOff>0</xdr:colOff>
                    <xdr:row>6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8193" r:id="rId9" name="Check Box 1">
              <controlPr defaultSize="0" autoFill="0" autoLine="0" autoPict="0">
                <anchor moveWithCells="1">
                  <from>
                    <xdr:col>1</xdr:col>
                    <xdr:colOff>76200</xdr:colOff>
                    <xdr:row>7</xdr:row>
                    <xdr:rowOff>12700</xdr:rowOff>
                  </from>
                  <to>
                    <xdr:col>1</xdr:col>
                    <xdr:colOff>469900</xdr:colOff>
                    <xdr:row>7</xdr:row>
                    <xdr:rowOff>228600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8194" r:id="rId10" name="Check Box 2">
              <controlPr defaultSize="0" autoFill="0" autoLine="0" autoPict="0">
                <anchor moveWithCells="1">
                  <from>
                    <xdr:col>1</xdr:col>
                    <xdr:colOff>63500</xdr:colOff>
                    <xdr:row>8</xdr:row>
                    <xdr:rowOff>12700</xdr:rowOff>
                  </from>
                  <to>
                    <xdr:col>1</xdr:col>
                    <xdr:colOff>457200</xdr:colOff>
                    <xdr:row>8</xdr:row>
                    <xdr:rowOff>228600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pageSetUpPr fitToPage="1"/>
  </sheetPr>
  <dimension ref="B1:K71"/>
  <sheetViews>
    <sheetView tabSelected="1" workbookViewId="0">
      <selection activeCell="D22" sqref="D22"/>
    </sheetView>
  </sheetViews>
  <sheetFormatPr baseColWidth="10" defaultColWidth="9.1640625" defaultRowHeight="12" x14ac:dyDescent="0"/>
  <cols>
    <col min="1" max="1" width="9.1640625" style="20" customWidth="1"/>
    <col min="2" max="2" width="5" style="20" customWidth="1"/>
    <col min="3" max="3" width="8.83203125" style="20" customWidth="1"/>
    <col min="4" max="5" width="18.83203125" style="20" customWidth="1"/>
    <col min="6" max="6" width="17.83203125" style="20" customWidth="1"/>
    <col min="7" max="7" width="13.33203125" style="20" customWidth="1"/>
    <col min="8" max="8" width="9.1640625" style="110" customWidth="1"/>
    <col min="9" max="9" width="16.1640625" style="20" customWidth="1"/>
    <col min="10" max="10" width="18.83203125" style="20" customWidth="1"/>
    <col min="11" max="11" width="5" style="20" customWidth="1"/>
    <col min="12" max="12" width="9.1640625" style="20" customWidth="1"/>
    <col min="13" max="16384" width="9.1640625" style="20"/>
  </cols>
  <sheetData>
    <row r="1" spans="2:11" ht="13" thickBot="1"/>
    <row r="2" spans="2:11" ht="14" thickTop="1" thickBot="1">
      <c r="B2" s="18"/>
      <c r="C2" s="133" t="s">
        <v>4</v>
      </c>
      <c r="D2" s="133"/>
      <c r="E2" s="18"/>
      <c r="F2" s="18"/>
      <c r="G2" s="18"/>
      <c r="H2" s="19"/>
      <c r="I2" s="18"/>
      <c r="J2" s="18"/>
      <c r="K2" s="18"/>
    </row>
    <row r="3" spans="2:11" ht="13.5" customHeight="1" thickBot="1">
      <c r="B3" s="18"/>
      <c r="C3" s="134"/>
      <c r="D3" s="134"/>
      <c r="E3" s="22"/>
      <c r="F3" s="23"/>
      <c r="G3" s="23"/>
      <c r="H3" s="24"/>
      <c r="I3" s="25" t="s">
        <v>5</v>
      </c>
      <c r="J3" s="26"/>
      <c r="K3" s="18"/>
    </row>
    <row r="4" spans="2:11" ht="21" customHeight="1">
      <c r="B4" s="18"/>
      <c r="C4" s="27" t="s">
        <v>6</v>
      </c>
      <c r="D4" s="28"/>
      <c r="E4" s="29"/>
      <c r="F4" s="29"/>
      <c r="G4" s="29"/>
      <c r="H4" s="29"/>
      <c r="I4" s="27" t="s">
        <v>7</v>
      </c>
      <c r="J4" s="115"/>
      <c r="K4" s="30"/>
    </row>
    <row r="5" spans="2:11" ht="15">
      <c r="B5" s="18"/>
      <c r="C5" s="27" t="s">
        <v>8</v>
      </c>
      <c r="D5" s="31"/>
      <c r="E5" s="32"/>
      <c r="F5" s="33"/>
      <c r="G5" s="33"/>
      <c r="H5" s="33"/>
      <c r="I5" s="27" t="s">
        <v>9</v>
      </c>
      <c r="J5" s="113"/>
      <c r="K5" s="34"/>
    </row>
    <row r="6" spans="2:11" ht="15">
      <c r="B6" s="18"/>
      <c r="C6" s="27"/>
      <c r="D6" s="31"/>
      <c r="E6" s="33"/>
      <c r="F6" s="33"/>
      <c r="G6" s="33"/>
      <c r="H6" s="33"/>
      <c r="I6" s="27" t="s">
        <v>10</v>
      </c>
      <c r="J6" s="113"/>
      <c r="K6" s="34"/>
    </row>
    <row r="7" spans="2:11" ht="15">
      <c r="B7" s="18"/>
      <c r="C7" s="35" t="s">
        <v>11</v>
      </c>
      <c r="D7" s="31"/>
      <c r="E7" s="33"/>
      <c r="F7" s="33"/>
      <c r="G7" s="33" t="s">
        <v>12</v>
      </c>
      <c r="H7" s="33"/>
      <c r="I7" s="27" t="s">
        <v>13</v>
      </c>
      <c r="J7" s="113"/>
      <c r="K7" s="18"/>
    </row>
    <row r="8" spans="2:11" ht="15">
      <c r="B8" s="18"/>
      <c r="C8" s="27" t="s">
        <v>14</v>
      </c>
      <c r="D8" s="31"/>
      <c r="E8" s="33"/>
      <c r="F8" s="33"/>
      <c r="G8" s="33"/>
      <c r="H8" s="33"/>
      <c r="I8" s="36" t="s">
        <v>15</v>
      </c>
      <c r="J8" s="113"/>
      <c r="K8" s="18"/>
    </row>
    <row r="9" spans="2:11" ht="15">
      <c r="B9" s="18"/>
      <c r="C9" s="18" t="s">
        <v>16</v>
      </c>
      <c r="D9" s="37"/>
      <c r="E9" s="38"/>
      <c r="F9" s="33"/>
      <c r="G9" s="33"/>
      <c r="H9" s="33"/>
      <c r="I9" s="18"/>
      <c r="J9" s="18"/>
      <c r="K9" s="18"/>
    </row>
    <row r="10" spans="2:11">
      <c r="B10" s="18"/>
      <c r="C10" s="18"/>
      <c r="D10" s="39"/>
      <c r="E10" s="39"/>
      <c r="F10" s="18"/>
      <c r="G10" s="18"/>
      <c r="H10" s="19"/>
      <c r="I10" s="18"/>
      <c r="J10" s="18"/>
      <c r="K10" s="18"/>
    </row>
    <row r="11" spans="2:11">
      <c r="B11" s="18"/>
      <c r="C11" s="40" t="s">
        <v>17</v>
      </c>
      <c r="D11" s="121" t="s">
        <v>18</v>
      </c>
      <c r="E11" s="122"/>
      <c r="F11" s="122"/>
      <c r="G11" s="122"/>
      <c r="H11" s="123"/>
      <c r="I11" s="40" t="s">
        <v>19</v>
      </c>
      <c r="J11" s="41" t="s">
        <v>20</v>
      </c>
      <c r="K11" s="42"/>
    </row>
    <row r="12" spans="2:11" ht="25">
      <c r="B12" s="18"/>
      <c r="C12" s="43"/>
      <c r="D12" s="124"/>
      <c r="E12" s="125"/>
      <c r="F12" s="125"/>
      <c r="G12" s="125"/>
      <c r="H12" s="126"/>
      <c r="I12" s="44"/>
      <c r="J12" s="45" t="str">
        <f>IF(I12&lt;&gt;"",ROUND(I12*C12,2),"")</f>
        <v/>
      </c>
      <c r="K12" s="42"/>
    </row>
    <row r="13" spans="2:11" ht="14" customHeight="1">
      <c r="B13" s="18"/>
      <c r="C13" s="46"/>
      <c r="D13" s="47"/>
      <c r="E13" s="47"/>
      <c r="F13" s="48"/>
      <c r="G13" s="48"/>
      <c r="H13" s="48"/>
      <c r="I13" s="49"/>
      <c r="J13" s="50"/>
      <c r="K13" s="42"/>
    </row>
    <row r="14" spans="2:11" s="58" customFormat="1" ht="14" customHeight="1">
      <c r="B14" s="51"/>
      <c r="C14" s="52"/>
      <c r="D14" s="53"/>
      <c r="E14" s="53"/>
      <c r="F14" s="54"/>
      <c r="G14" s="54"/>
      <c r="H14" s="54"/>
      <c r="I14" s="55"/>
      <c r="J14" s="56"/>
      <c r="K14" s="57"/>
    </row>
    <row r="15" spans="2:11" s="58" customFormat="1" ht="14" customHeight="1">
      <c r="B15" s="51"/>
      <c r="C15" s="52"/>
      <c r="D15" s="59" t="s">
        <v>31</v>
      </c>
      <c r="E15" s="59"/>
      <c r="F15" s="54"/>
      <c r="G15" s="54"/>
      <c r="H15" s="54"/>
      <c r="I15" s="55"/>
      <c r="J15" s="56">
        <f>C15*I15</f>
        <v>0</v>
      </c>
      <c r="K15" s="57"/>
    </row>
    <row r="16" spans="2:11" s="58" customFormat="1" ht="14" customHeight="1">
      <c r="B16" s="51"/>
      <c r="C16" s="52"/>
      <c r="D16" s="59"/>
      <c r="E16" s="59"/>
      <c r="F16" s="54"/>
      <c r="G16" s="54"/>
      <c r="H16" s="54"/>
      <c r="I16" s="55"/>
      <c r="J16" s="56">
        <f t="shared" ref="J16:J54" si="0">C16*I16</f>
        <v>0</v>
      </c>
      <c r="K16" s="57"/>
    </row>
    <row r="17" spans="2:11" s="58" customFormat="1" ht="14" customHeight="1">
      <c r="B17" s="51"/>
      <c r="C17" s="52"/>
      <c r="D17" s="59" t="s">
        <v>34</v>
      </c>
      <c r="E17" s="59"/>
      <c r="F17" s="54"/>
      <c r="G17" s="54"/>
      <c r="H17" s="54"/>
      <c r="I17" s="55"/>
      <c r="J17" s="56">
        <f t="shared" si="0"/>
        <v>0</v>
      </c>
      <c r="K17" s="57"/>
    </row>
    <row r="18" spans="2:11" s="58" customFormat="1" ht="14" customHeight="1">
      <c r="B18" s="51"/>
      <c r="C18" s="52"/>
      <c r="D18" s="59"/>
      <c r="E18" s="59"/>
      <c r="F18" s="54"/>
      <c r="G18" s="54"/>
      <c r="H18" s="54"/>
      <c r="I18" s="55"/>
      <c r="J18" s="56">
        <f t="shared" si="0"/>
        <v>0</v>
      </c>
      <c r="K18" s="57"/>
    </row>
    <row r="19" spans="2:11" s="58" customFormat="1" ht="14" customHeight="1">
      <c r="B19" s="51"/>
      <c r="C19" s="52"/>
      <c r="D19" s="59" t="s">
        <v>35</v>
      </c>
      <c r="E19" s="59"/>
      <c r="F19" s="54"/>
      <c r="G19" s="54"/>
      <c r="H19" s="54"/>
      <c r="I19" s="55"/>
      <c r="J19" s="56">
        <f t="shared" si="0"/>
        <v>0</v>
      </c>
      <c r="K19" s="57"/>
    </row>
    <row r="20" spans="2:11" s="58" customFormat="1" ht="14" customHeight="1">
      <c r="B20" s="51"/>
      <c r="C20" s="52"/>
      <c r="D20" s="59"/>
      <c r="E20" s="59"/>
      <c r="F20" s="54"/>
      <c r="G20" s="54"/>
      <c r="H20" s="54"/>
      <c r="I20" s="55"/>
      <c r="J20" s="56">
        <f t="shared" si="0"/>
        <v>0</v>
      </c>
      <c r="K20" s="57"/>
    </row>
    <row r="21" spans="2:11" s="58" customFormat="1" ht="14" customHeight="1">
      <c r="B21" s="51"/>
      <c r="C21" s="52"/>
      <c r="D21" s="53"/>
      <c r="E21" s="53"/>
      <c r="F21" s="54"/>
      <c r="G21" s="54"/>
      <c r="H21" s="54"/>
      <c r="I21" s="55"/>
      <c r="J21" s="56">
        <f t="shared" si="0"/>
        <v>0</v>
      </c>
      <c r="K21" s="57"/>
    </row>
    <row r="22" spans="2:11" s="58" customFormat="1" ht="14" customHeight="1">
      <c r="B22" s="51"/>
      <c r="C22" s="52"/>
      <c r="D22" s="53"/>
      <c r="E22" s="53"/>
      <c r="F22" s="54"/>
      <c r="G22" s="54"/>
      <c r="H22" s="54"/>
      <c r="I22" s="55"/>
      <c r="J22" s="56">
        <f t="shared" si="0"/>
        <v>0</v>
      </c>
      <c r="K22" s="57"/>
    </row>
    <row r="23" spans="2:11" s="58" customFormat="1" ht="14" customHeight="1">
      <c r="B23" s="51"/>
      <c r="C23" s="52"/>
      <c r="D23" s="53"/>
      <c r="E23" s="53"/>
      <c r="F23" s="54"/>
      <c r="G23" s="54"/>
      <c r="H23" s="54"/>
      <c r="I23" s="55"/>
      <c r="J23" s="56">
        <f t="shared" si="0"/>
        <v>0</v>
      </c>
      <c r="K23" s="57"/>
    </row>
    <row r="24" spans="2:11" s="58" customFormat="1" ht="14" customHeight="1">
      <c r="B24" s="51"/>
      <c r="C24" s="52"/>
      <c r="D24" s="53"/>
      <c r="E24" s="53"/>
      <c r="F24" s="54"/>
      <c r="G24" s="54"/>
      <c r="H24" s="54"/>
      <c r="I24" s="55"/>
      <c r="J24" s="56">
        <f t="shared" si="0"/>
        <v>0</v>
      </c>
      <c r="K24" s="57"/>
    </row>
    <row r="25" spans="2:11" s="58" customFormat="1" ht="14" customHeight="1">
      <c r="B25" s="51"/>
      <c r="C25" s="52"/>
      <c r="D25" s="53"/>
      <c r="E25" s="53"/>
      <c r="F25" s="54"/>
      <c r="G25" s="54"/>
      <c r="H25" s="54"/>
      <c r="I25" s="55"/>
      <c r="J25" s="56">
        <f t="shared" si="0"/>
        <v>0</v>
      </c>
      <c r="K25" s="57"/>
    </row>
    <row r="26" spans="2:11" s="58" customFormat="1" ht="14" customHeight="1">
      <c r="B26" s="51"/>
      <c r="C26" s="52"/>
      <c r="D26" s="53"/>
      <c r="E26" s="53"/>
      <c r="F26" s="54"/>
      <c r="G26" s="54"/>
      <c r="H26" s="54"/>
      <c r="I26" s="55"/>
      <c r="J26" s="56">
        <f t="shared" si="0"/>
        <v>0</v>
      </c>
      <c r="K26" s="57"/>
    </row>
    <row r="27" spans="2:11" s="58" customFormat="1" ht="14" customHeight="1">
      <c r="B27" s="51"/>
      <c r="C27" s="52"/>
      <c r="D27" s="53"/>
      <c r="E27" s="53"/>
      <c r="F27" s="54"/>
      <c r="G27" s="54"/>
      <c r="H27" s="54"/>
      <c r="I27" s="55"/>
      <c r="J27" s="56">
        <f t="shared" si="0"/>
        <v>0</v>
      </c>
      <c r="K27" s="57"/>
    </row>
    <row r="28" spans="2:11" s="58" customFormat="1" ht="14" customHeight="1">
      <c r="B28" s="51"/>
      <c r="C28" s="52"/>
      <c r="D28" s="53"/>
      <c r="E28" s="53"/>
      <c r="F28" s="54"/>
      <c r="G28" s="54"/>
      <c r="H28" s="54"/>
      <c r="I28" s="55"/>
      <c r="J28" s="56">
        <f t="shared" si="0"/>
        <v>0</v>
      </c>
      <c r="K28" s="57"/>
    </row>
    <row r="29" spans="2:11" s="58" customFormat="1" ht="14" customHeight="1">
      <c r="B29" s="51"/>
      <c r="C29" s="52"/>
      <c r="D29" s="53"/>
      <c r="E29" s="53"/>
      <c r="F29" s="54"/>
      <c r="G29" s="54"/>
      <c r="H29" s="54"/>
      <c r="I29" s="55"/>
      <c r="J29" s="56">
        <f t="shared" si="0"/>
        <v>0</v>
      </c>
      <c r="K29" s="57"/>
    </row>
    <row r="30" spans="2:11" s="58" customFormat="1" ht="14" customHeight="1">
      <c r="B30" s="51"/>
      <c r="C30" s="52"/>
      <c r="D30" s="59"/>
      <c r="E30" s="59"/>
      <c r="F30" s="54"/>
      <c r="G30" s="54"/>
      <c r="H30" s="54"/>
      <c r="I30" s="55"/>
      <c r="J30" s="56">
        <f t="shared" si="0"/>
        <v>0</v>
      </c>
      <c r="K30" s="57"/>
    </row>
    <row r="31" spans="2:11" s="58" customFormat="1" ht="14" customHeight="1">
      <c r="B31" s="51"/>
      <c r="C31" s="52"/>
      <c r="D31" s="59"/>
      <c r="E31" s="59"/>
      <c r="F31" s="54"/>
      <c r="G31" s="54"/>
      <c r="H31" s="54"/>
      <c r="I31" s="55"/>
      <c r="J31" s="56">
        <f t="shared" si="0"/>
        <v>0</v>
      </c>
      <c r="K31" s="57"/>
    </row>
    <row r="32" spans="2:11" s="58" customFormat="1" ht="14" customHeight="1">
      <c r="B32" s="51"/>
      <c r="C32" s="52"/>
      <c r="D32" s="59"/>
      <c r="E32" s="59"/>
      <c r="F32" s="54"/>
      <c r="G32" s="54"/>
      <c r="H32" s="54"/>
      <c r="I32" s="55"/>
      <c r="J32" s="56">
        <f t="shared" si="0"/>
        <v>0</v>
      </c>
      <c r="K32" s="57"/>
    </row>
    <row r="33" spans="2:11" s="58" customFormat="1" ht="14" customHeight="1">
      <c r="B33" s="51"/>
      <c r="C33" s="52"/>
      <c r="D33" s="59"/>
      <c r="E33" s="59"/>
      <c r="F33" s="54"/>
      <c r="G33" s="54"/>
      <c r="H33" s="54"/>
      <c r="I33" s="55"/>
      <c r="J33" s="56">
        <f t="shared" si="0"/>
        <v>0</v>
      </c>
      <c r="K33" s="57"/>
    </row>
    <row r="34" spans="2:11" s="58" customFormat="1" ht="14" customHeight="1">
      <c r="B34" s="51"/>
      <c r="C34" s="52"/>
      <c r="D34" s="59"/>
      <c r="E34" s="59"/>
      <c r="F34" s="54"/>
      <c r="G34" s="54"/>
      <c r="H34" s="54"/>
      <c r="I34" s="55"/>
      <c r="J34" s="56">
        <f t="shared" si="0"/>
        <v>0</v>
      </c>
      <c r="K34" s="57"/>
    </row>
    <row r="35" spans="2:11" s="58" customFormat="1" ht="14" customHeight="1">
      <c r="B35" s="51"/>
      <c r="C35" s="52"/>
      <c r="D35" s="59"/>
      <c r="E35" s="59"/>
      <c r="F35" s="54"/>
      <c r="G35" s="54"/>
      <c r="H35" s="54"/>
      <c r="I35" s="55"/>
      <c r="J35" s="56">
        <f t="shared" si="0"/>
        <v>0</v>
      </c>
      <c r="K35" s="57"/>
    </row>
    <row r="36" spans="2:11" s="58" customFormat="1" ht="14" customHeight="1">
      <c r="B36" s="51"/>
      <c r="C36" s="52"/>
      <c r="D36" s="53"/>
      <c r="E36" s="53"/>
      <c r="F36" s="54"/>
      <c r="G36" s="54"/>
      <c r="H36" s="54"/>
      <c r="I36" s="55"/>
      <c r="J36" s="56">
        <f t="shared" si="0"/>
        <v>0</v>
      </c>
      <c r="K36" s="57"/>
    </row>
    <row r="37" spans="2:11" s="58" customFormat="1" ht="14" customHeight="1">
      <c r="B37" s="51"/>
      <c r="C37" s="52"/>
      <c r="D37" s="53"/>
      <c r="E37" s="53"/>
      <c r="F37" s="54"/>
      <c r="G37" s="54"/>
      <c r="H37" s="54"/>
      <c r="I37" s="55"/>
      <c r="J37" s="56">
        <f t="shared" si="0"/>
        <v>0</v>
      </c>
      <c r="K37" s="57"/>
    </row>
    <row r="38" spans="2:11" s="58" customFormat="1" ht="14" customHeight="1">
      <c r="B38" s="51"/>
      <c r="C38" s="52"/>
      <c r="D38" s="53"/>
      <c r="E38" s="53"/>
      <c r="F38" s="54"/>
      <c r="G38" s="54"/>
      <c r="H38" s="54"/>
      <c r="I38" s="55"/>
      <c r="J38" s="56">
        <f t="shared" si="0"/>
        <v>0</v>
      </c>
      <c r="K38" s="57"/>
    </row>
    <row r="39" spans="2:11" s="58" customFormat="1" ht="14" customHeight="1">
      <c r="B39" s="51"/>
      <c r="C39" s="52"/>
      <c r="D39" s="53"/>
      <c r="E39" s="53"/>
      <c r="F39" s="54"/>
      <c r="G39" s="54"/>
      <c r="H39" s="54"/>
      <c r="I39" s="55"/>
      <c r="J39" s="56">
        <f t="shared" si="0"/>
        <v>0</v>
      </c>
      <c r="K39" s="57"/>
    </row>
    <row r="40" spans="2:11" s="58" customFormat="1" ht="14" customHeight="1">
      <c r="B40" s="51"/>
      <c r="C40" s="52"/>
      <c r="D40" s="53"/>
      <c r="E40" s="53"/>
      <c r="F40" s="54"/>
      <c r="G40" s="54"/>
      <c r="H40" s="54"/>
      <c r="I40" s="55"/>
      <c r="J40" s="56">
        <f t="shared" si="0"/>
        <v>0</v>
      </c>
      <c r="K40" s="57"/>
    </row>
    <row r="41" spans="2:11" s="58" customFormat="1" ht="14" customHeight="1">
      <c r="B41" s="51"/>
      <c r="C41" s="52"/>
      <c r="D41" s="53"/>
      <c r="E41" s="53"/>
      <c r="F41" s="54"/>
      <c r="G41" s="54"/>
      <c r="H41" s="54"/>
      <c r="I41" s="55"/>
      <c r="J41" s="56">
        <f t="shared" si="0"/>
        <v>0</v>
      </c>
      <c r="K41" s="57"/>
    </row>
    <row r="42" spans="2:11" s="58" customFormat="1" ht="14" customHeight="1">
      <c r="B42" s="51"/>
      <c r="C42" s="52"/>
      <c r="D42" s="53"/>
      <c r="E42" s="53"/>
      <c r="F42" s="54"/>
      <c r="G42" s="54"/>
      <c r="H42" s="54"/>
      <c r="I42" s="55"/>
      <c r="J42" s="56">
        <f t="shared" si="0"/>
        <v>0</v>
      </c>
      <c r="K42" s="57"/>
    </row>
    <row r="43" spans="2:11" s="58" customFormat="1" ht="14" customHeight="1">
      <c r="B43" s="51"/>
      <c r="C43" s="52"/>
      <c r="D43" s="53"/>
      <c r="E43" s="53"/>
      <c r="F43" s="54"/>
      <c r="G43" s="54"/>
      <c r="H43" s="54"/>
      <c r="I43" s="55"/>
      <c r="J43" s="56">
        <f t="shared" si="0"/>
        <v>0</v>
      </c>
      <c r="K43" s="57"/>
    </row>
    <row r="44" spans="2:11" s="58" customFormat="1" ht="14" customHeight="1">
      <c r="B44" s="51"/>
      <c r="C44" s="52"/>
      <c r="D44" s="53"/>
      <c r="E44" s="53"/>
      <c r="F44" s="54"/>
      <c r="G44" s="54"/>
      <c r="H44" s="54"/>
      <c r="I44" s="55"/>
      <c r="J44" s="56">
        <f t="shared" si="0"/>
        <v>0</v>
      </c>
      <c r="K44" s="57"/>
    </row>
    <row r="45" spans="2:11" s="58" customFormat="1" ht="14" customHeight="1">
      <c r="B45" s="51"/>
      <c r="C45" s="52"/>
      <c r="D45" s="53"/>
      <c r="E45" s="53"/>
      <c r="F45" s="54"/>
      <c r="G45" s="54"/>
      <c r="H45" s="54"/>
      <c r="I45" s="55"/>
      <c r="J45" s="56">
        <f t="shared" si="0"/>
        <v>0</v>
      </c>
      <c r="K45" s="57"/>
    </row>
    <row r="46" spans="2:11" s="58" customFormat="1" ht="14" customHeight="1">
      <c r="B46" s="51"/>
      <c r="C46" s="52"/>
      <c r="D46" s="53"/>
      <c r="E46" s="53"/>
      <c r="F46" s="54"/>
      <c r="G46" s="54"/>
      <c r="H46" s="54"/>
      <c r="I46" s="55"/>
      <c r="J46" s="56">
        <f t="shared" si="0"/>
        <v>0</v>
      </c>
      <c r="K46" s="57"/>
    </row>
    <row r="47" spans="2:11" s="58" customFormat="1" ht="14" customHeight="1">
      <c r="B47" s="51"/>
      <c r="C47" s="52"/>
      <c r="D47" s="53"/>
      <c r="E47" s="53"/>
      <c r="F47" s="54"/>
      <c r="G47" s="54"/>
      <c r="H47" s="54"/>
      <c r="I47" s="55"/>
      <c r="J47" s="56">
        <f t="shared" si="0"/>
        <v>0</v>
      </c>
      <c r="K47" s="57"/>
    </row>
    <row r="48" spans="2:11" s="58" customFormat="1" ht="14" customHeight="1">
      <c r="B48" s="51"/>
      <c r="C48" s="52"/>
      <c r="D48" s="53"/>
      <c r="E48" s="53"/>
      <c r="F48" s="54"/>
      <c r="G48" s="54"/>
      <c r="H48" s="54"/>
      <c r="I48" s="55"/>
      <c r="J48" s="56">
        <f t="shared" si="0"/>
        <v>0</v>
      </c>
      <c r="K48" s="57"/>
    </row>
    <row r="49" spans="2:11" s="58" customFormat="1" ht="14" customHeight="1">
      <c r="B49" s="51"/>
      <c r="C49" s="52"/>
      <c r="D49" s="53"/>
      <c r="E49" s="53"/>
      <c r="F49" s="54"/>
      <c r="G49" s="54"/>
      <c r="H49" s="54"/>
      <c r="I49" s="55"/>
      <c r="J49" s="56">
        <f t="shared" si="0"/>
        <v>0</v>
      </c>
      <c r="K49" s="57"/>
    </row>
    <row r="50" spans="2:11" s="58" customFormat="1" ht="14" customHeight="1">
      <c r="B50" s="51"/>
      <c r="C50" s="52"/>
      <c r="D50" s="53"/>
      <c r="E50" s="53"/>
      <c r="F50" s="54"/>
      <c r="G50" s="54"/>
      <c r="H50" s="54"/>
      <c r="I50" s="60"/>
      <c r="J50" s="56">
        <f t="shared" si="0"/>
        <v>0</v>
      </c>
      <c r="K50" s="57"/>
    </row>
    <row r="51" spans="2:11" s="58" customFormat="1" ht="14" customHeight="1">
      <c r="B51" s="51"/>
      <c r="C51" s="52"/>
      <c r="D51" s="53"/>
      <c r="E51" s="53"/>
      <c r="F51" s="54"/>
      <c r="G51" s="54"/>
      <c r="H51" s="54"/>
      <c r="I51" s="60"/>
      <c r="J51" s="56">
        <f t="shared" si="0"/>
        <v>0</v>
      </c>
      <c r="K51" s="57"/>
    </row>
    <row r="52" spans="2:11" s="58" customFormat="1" ht="14" customHeight="1">
      <c r="B52" s="51"/>
      <c r="C52" s="52"/>
      <c r="D52" s="53"/>
      <c r="E52" s="53"/>
      <c r="F52" s="54"/>
      <c r="G52" s="54"/>
      <c r="H52" s="54"/>
      <c r="I52" s="60"/>
      <c r="J52" s="56">
        <f t="shared" si="0"/>
        <v>0</v>
      </c>
      <c r="K52" s="57"/>
    </row>
    <row r="53" spans="2:11" s="58" customFormat="1" ht="14" customHeight="1">
      <c r="B53" s="51"/>
      <c r="C53" s="52"/>
      <c r="D53" s="53"/>
      <c r="E53" s="53"/>
      <c r="F53" s="54"/>
      <c r="G53" s="54"/>
      <c r="H53" s="54"/>
      <c r="I53" s="60"/>
      <c r="J53" s="56">
        <f t="shared" si="0"/>
        <v>0</v>
      </c>
      <c r="K53" s="57"/>
    </row>
    <row r="54" spans="2:11" s="58" customFormat="1" ht="14" customHeight="1">
      <c r="B54" s="51"/>
      <c r="C54" s="61"/>
      <c r="D54" s="62"/>
      <c r="E54" s="62"/>
      <c r="F54" s="62"/>
      <c r="G54" s="62"/>
      <c r="H54" s="62"/>
      <c r="I54" s="55"/>
      <c r="J54" s="56">
        <f t="shared" si="0"/>
        <v>0</v>
      </c>
      <c r="K54" s="57"/>
    </row>
    <row r="55" spans="2:11" ht="17" customHeight="1">
      <c r="B55" s="18"/>
      <c r="C55" s="63" t="s">
        <v>12</v>
      </c>
      <c r="D55" s="63"/>
      <c r="E55" s="63"/>
      <c r="F55" s="63"/>
      <c r="G55" s="63"/>
      <c r="H55" s="63"/>
      <c r="I55" s="114" t="s">
        <v>21</v>
      </c>
      <c r="J55" s="64">
        <f>SUM(J14:J54)</f>
        <v>0</v>
      </c>
      <c r="K55" s="42"/>
    </row>
    <row r="56" spans="2:11" ht="17" customHeight="1" thickBot="1">
      <c r="B56" s="18"/>
      <c r="C56" s="65"/>
      <c r="D56" s="66"/>
      <c r="E56" s="66"/>
      <c r="F56" s="66"/>
      <c r="G56" s="67"/>
      <c r="H56" s="67"/>
      <c r="I56" s="111"/>
      <c r="J56" s="68"/>
      <c r="K56" s="42"/>
    </row>
    <row r="57" spans="2:11" ht="17" customHeight="1" thickTop="1" thickBot="1">
      <c r="B57" s="18"/>
      <c r="C57" s="69"/>
      <c r="D57" s="70"/>
      <c r="E57" s="70"/>
      <c r="F57" s="70"/>
      <c r="G57" s="70"/>
      <c r="H57" s="70"/>
      <c r="I57" s="112" t="s">
        <v>22</v>
      </c>
      <c r="J57" s="71">
        <f>SUM(J55)</f>
        <v>0</v>
      </c>
      <c r="K57" s="42"/>
    </row>
    <row r="58" spans="2:11" ht="20" thickTop="1" thickBot="1">
      <c r="B58" s="18"/>
      <c r="C58" s="63"/>
      <c r="D58" s="63"/>
      <c r="E58" s="72"/>
      <c r="F58" s="72"/>
      <c r="G58" s="72"/>
      <c r="H58" s="70"/>
      <c r="I58" s="73"/>
      <c r="J58" s="74"/>
      <c r="K58" s="42"/>
    </row>
    <row r="59" spans="2:11" ht="19" thickBot="1">
      <c r="B59" s="18"/>
      <c r="C59" s="75" t="s">
        <v>23</v>
      </c>
      <c r="D59" s="75"/>
      <c r="E59" s="76" t="s">
        <v>24</v>
      </c>
      <c r="F59" s="77"/>
      <c r="G59" s="78"/>
      <c r="H59" s="79"/>
      <c r="I59" s="80"/>
      <c r="J59" s="81"/>
      <c r="K59" s="42"/>
    </row>
    <row r="60" spans="2:11" ht="15">
      <c r="B60" s="18"/>
      <c r="C60" s="82"/>
      <c r="D60" s="63"/>
      <c r="E60" s="83"/>
      <c r="F60" s="84"/>
      <c r="G60" s="85"/>
      <c r="H60" s="79"/>
      <c r="I60" s="21"/>
      <c r="J60" s="86"/>
      <c r="K60" s="42"/>
    </row>
    <row r="61" spans="2:11" ht="15" customHeight="1">
      <c r="B61" s="18"/>
      <c r="C61" s="82"/>
      <c r="D61" s="63"/>
      <c r="E61" s="83"/>
      <c r="F61" s="84"/>
      <c r="G61" s="85"/>
      <c r="H61" s="79"/>
      <c r="I61" s="21"/>
      <c r="J61" s="86"/>
      <c r="K61" s="42"/>
    </row>
    <row r="62" spans="2:11" ht="15">
      <c r="B62" s="18"/>
      <c r="C62" s="82"/>
      <c r="D62" s="63"/>
      <c r="E62" s="83"/>
      <c r="F62" s="84"/>
      <c r="G62" s="85"/>
      <c r="H62" s="79"/>
      <c r="I62" s="87" t="s">
        <v>25</v>
      </c>
      <c r="J62" s="88"/>
      <c r="K62" s="42"/>
    </row>
    <row r="63" spans="2:11" ht="15">
      <c r="B63" s="18"/>
      <c r="C63" s="89" t="s">
        <v>12</v>
      </c>
      <c r="D63" s="63"/>
      <c r="E63" s="83"/>
      <c r="F63" s="90"/>
      <c r="G63" s="91"/>
      <c r="H63" s="79"/>
      <c r="I63" s="127"/>
      <c r="J63" s="128"/>
      <c r="K63" s="42"/>
    </row>
    <row r="64" spans="2:11" ht="15">
      <c r="B64" s="18"/>
      <c r="C64" s="89"/>
      <c r="D64" s="63"/>
      <c r="E64" s="83" t="s">
        <v>30</v>
      </c>
      <c r="F64" s="90"/>
      <c r="G64" s="92">
        <f>(J57*30)/100</f>
        <v>0</v>
      </c>
      <c r="H64" s="79"/>
      <c r="I64" s="129" t="s">
        <v>26</v>
      </c>
      <c r="J64" s="130"/>
      <c r="K64" s="93"/>
    </row>
    <row r="65" spans="2:11" ht="15">
      <c r="B65" s="18"/>
      <c r="C65" s="94" t="s">
        <v>27</v>
      </c>
      <c r="D65" s="95"/>
      <c r="E65" s="96" t="s">
        <v>28</v>
      </c>
      <c r="F65" s="97"/>
      <c r="G65" s="98"/>
      <c r="H65" s="19"/>
      <c r="I65" s="131" t="s">
        <v>29</v>
      </c>
      <c r="J65" s="132"/>
      <c r="K65" s="93"/>
    </row>
    <row r="66" spans="2:11" ht="11" customHeight="1">
      <c r="B66" s="18"/>
      <c r="C66" s="99" t="s">
        <v>12</v>
      </c>
      <c r="D66" s="100" t="s">
        <v>12</v>
      </c>
      <c r="E66" s="100"/>
      <c r="F66" s="100"/>
      <c r="G66" s="100"/>
      <c r="H66" s="101"/>
      <c r="I66" s="100"/>
      <c r="J66" s="100"/>
      <c r="K66" s="42"/>
    </row>
    <row r="67" spans="2:11" ht="12" customHeight="1">
      <c r="B67" s="18"/>
      <c r="C67" s="102" t="s">
        <v>12</v>
      </c>
      <c r="D67" s="103"/>
      <c r="E67" s="103"/>
      <c r="F67" s="103"/>
      <c r="G67" s="103"/>
      <c r="H67" s="104"/>
      <c r="I67" s="104"/>
      <c r="J67" s="105"/>
      <c r="K67" s="42"/>
    </row>
    <row r="68" spans="2:11" ht="12" customHeight="1">
      <c r="B68" s="18"/>
      <c r="C68" s="118"/>
      <c r="D68" s="119"/>
      <c r="E68" s="119"/>
      <c r="F68" s="119"/>
      <c r="G68" s="119"/>
      <c r="H68" s="119"/>
      <c r="I68" s="119"/>
      <c r="J68" s="120"/>
      <c r="K68" s="42"/>
    </row>
    <row r="69" spans="2:11" ht="12" customHeight="1">
      <c r="B69" s="18"/>
      <c r="C69" s="118"/>
      <c r="D69" s="119"/>
      <c r="E69" s="119"/>
      <c r="F69" s="119"/>
      <c r="G69" s="119"/>
      <c r="H69" s="119"/>
      <c r="I69" s="119"/>
      <c r="J69" s="120"/>
      <c r="K69" s="42"/>
    </row>
    <row r="70" spans="2:11" ht="12" customHeight="1">
      <c r="B70" s="18"/>
      <c r="C70" s="106"/>
      <c r="D70" s="107"/>
      <c r="E70" s="107"/>
      <c r="F70" s="107"/>
      <c r="G70" s="107"/>
      <c r="H70" s="107"/>
      <c r="I70" s="107"/>
      <c r="J70" s="108"/>
      <c r="K70" s="42"/>
    </row>
    <row r="71" spans="2:11" ht="11" customHeight="1">
      <c r="B71" s="18"/>
      <c r="C71" s="18"/>
      <c r="D71" s="109"/>
      <c r="E71" s="109"/>
      <c r="F71" s="109"/>
      <c r="G71" s="109"/>
      <c r="H71" s="109"/>
      <c r="I71" s="109"/>
      <c r="J71" s="18"/>
      <c r="K71" s="42"/>
    </row>
  </sheetData>
  <sheetProtection selectLockedCells="1"/>
  <mergeCells count="7">
    <mergeCell ref="C2:D3"/>
    <mergeCell ref="C68:J69"/>
    <mergeCell ref="D11:H11"/>
    <mergeCell ref="D12:H12"/>
    <mergeCell ref="I63:J63"/>
    <mergeCell ref="I64:J64"/>
    <mergeCell ref="I65:J65"/>
  </mergeCells>
  <dataValidations count="5">
    <dataValidation type="decimal" allowBlank="1" showErrorMessage="1" errorTitle="Prix unitaire" error="Vous devez entrer un numéro dans cette cellule." promptTitle="Prix unitaire" sqref="I12:I54">
      <formula1>0</formula1>
      <formula2>1000000000</formula2>
    </dataValidation>
    <dataValidation errorStyle="warning" allowBlank="1" showInputMessage="1" errorTitle="Message de la société" promptTitle="Message de la société" prompt="Entrez ici un message pour vos clients (slogan, mission de la société, etc.) Si vous ne voulez pas ajouter de message, utilisez Edition|Effacer|Contenu pour supprimer le texte existant." sqref="D71:I71"/>
    <dataValidation errorStyle="warning" allowBlank="1" showInputMessage="1" errorTitle="Réservé à l'administration" promptTitle="Réservé à l'administration" prompt="Ajoutez dans ce cadre tout renseignement ne figurant pas dans cette facture. Tapez ces informations directement dans la feuille ou notez-les dans le cadre après impression." sqref="I62"/>
    <dataValidation type="whole" errorStyle="warning" allowBlank="1" showErrorMessage="1" errorTitle="Quantité" error="Vous devez entrer un numéro dans cette cellule." promptTitle="Quantité" sqref="C57 C12:C54">
      <formula1>0</formula1>
      <formula2>1000000000</formula2>
    </dataValidation>
    <dataValidation allowBlank="1" showInputMessage="1" showErrorMessage="1" promptTitle="Taux de T.V.A." prompt="Pour ajouter la T.V.A. ici ou pour en modifier le taux, entrez le taux de T.V.A. dans la cellule de gauche. Ce taux sera automatiquement appliqué." sqref="I56"/>
  </dataValidations>
  <printOptions horizontalCentered="1"/>
  <pageMargins left="0.30000000000000004" right="0.30000000000000004" top="0.12000000000000001" bottom="0.71" header="0" footer="0.39000000000000007"/>
  <pageSetup paperSize="9" scale="64" orientation="portrait" horizontalDpi="4294967294" verticalDpi="4294967294"/>
  <headerFooter>
    <oddFooter>&amp;L&amp;"Arial,Gras"&amp;14&amp;U&amp;K000000AUTHORIZED BY (name, date &amp; signature):</oddFooter>
  </headerFooter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#Ref</vt:lpstr>
      <vt:lpstr>TARIF 656</vt:lpstr>
      <vt:lpstr>656</vt:lpstr>
      <vt:lpstr>Proforma Export</vt:lpstr>
    </vt:vector>
  </TitlesOfParts>
  <Company>SEALVER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SEALVER | Adeline</dc:creator>
  <cp:lastModifiedBy>Guillaume / SEALVER</cp:lastModifiedBy>
  <cp:lastPrinted>2015-10-22T07:22:44Z</cp:lastPrinted>
  <dcterms:created xsi:type="dcterms:W3CDTF">2015-10-05T13:14:06Z</dcterms:created>
  <dcterms:modified xsi:type="dcterms:W3CDTF">2016-11-25T10:52:41Z</dcterms:modified>
</cp:coreProperties>
</file>