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 filterPrivacy="1"/>
  <bookViews>
    <workbookView xWindow="0" yWindow="0" windowWidth="22260" windowHeight="12645"/>
  </bookViews>
  <sheets>
    <sheet name="Feuil1" sheetId="1" r:id="rId1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4" i="1"/>
  <c r="G7" i="1"/>
  <c r="G5" i="1" l="1"/>
  <c r="D4" i="1"/>
</calcChain>
</file>

<file path=xl/sharedStrings.xml><?xml version="1.0" encoding="utf-8"?>
<sst xmlns="http://schemas.openxmlformats.org/spreadsheetml/2006/main" count="31" uniqueCount="15">
  <si>
    <t>Gramont</t>
  </si>
  <si>
    <t>Magasin</t>
  </si>
  <si>
    <t>Date</t>
  </si>
  <si>
    <t>Valeur</t>
  </si>
  <si>
    <t>Portet</t>
  </si>
  <si>
    <t>Total</t>
  </si>
  <si>
    <t>Date aujourd'hui</t>
  </si>
  <si>
    <t>Date aujourd'hui - 12 mois</t>
  </si>
  <si>
    <t>*=AUJOURDHUI()</t>
  </si>
  <si>
    <t>*=MOIS.DECALER(AUJOURDHUI();-12)</t>
  </si>
  <si>
    <t>12 derniers mois</t>
  </si>
  <si>
    <t>6 derniers mois</t>
  </si>
  <si>
    <t>3 derniers mois</t>
  </si>
  <si>
    <t>2 derniers mois</t>
  </si>
  <si>
    <t>1 derniers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</si>
</sst>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40C]d\-mmm\-yy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6" fontId="0" fillId="0" borderId="0" xfId="0" applyNumberFormat="1"/>
    <xf numFmtId="0" fontId="0" fillId="0" borderId="0" xfId="0" applyNumberFormat="1"/>
    <xf numFmtId="166" fontId="2" fillId="0" borderId="0" xfId="0" applyNumberFormat="1" applyFont="1"/>
    <xf numFmtId="166" fontId="3" fillId="0" borderId="0" xfId="0" applyNumberFormat="1" applyFont="1"/>
    <xf numFmtId="0" fontId="1" fillId="2" borderId="1" xfId="0" applyNumberFormat="1" applyFont="1" applyFill="1" applyBorder="1"/>
    <xf numFmtId="0" fontId="0" fillId="3" borderId="1" xfId="0" applyNumberFormat="1" applyFill="1" applyBorder="1"/>
    <xf numFmtId="166" fontId="0" fillId="3" borderId="1" xfId="0" applyNumberFormat="1" applyFill="1" applyBorder="1"/>
    <xf numFmtId="0" fontId="0" fillId="4" borderId="1" xfId="0" applyNumberFormat="1" applyFill="1" applyBorder="1"/>
    <xf numFmtId="166" fontId="0" fillId="4" borderId="1" xfId="0" applyNumberFormat="1" applyFill="1" applyBorder="1"/>
  </cellXfs>
  <cellStyles count="1">
    <cellStyle name="Normal" xfId="0" builtinId="0"/>
  </cellStyles>
  <dxfs count="4">
    <dxf>
      <numFmt numFmtId="166" formatCode="[$-40C]d\-mmm\-yyyy;@"/>
    </dxf>
    <dxf>
      <numFmt numFmtId="0" formatCode="General"/>
    </dxf>
    <dxf>
      <numFmt numFmtId="166" formatCode="[$-40C]d\-mmm\-yyyy;@"/>
    </dxf>
    <dxf>
      <numFmt numFmtId="166" formatCode="[$-40C]d\-mmm\-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4:D30" totalsRowShown="0" headerRowDxfId="0">
  <autoFilter ref="B14:D30"/>
  <tableColumns count="3">
    <tableColumn id="1" name="Magasin" dataDxfId="3"/>
    <tableColumn id="2" name="Date" dataDxfId="2"/>
    <tableColumn id="3" name="Valeur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30"/>
  <sheetViews>
    <sheetView tabSelected="1" workbookViewId="0">
      <selection activeCell="G13" sqref="G13"/>
    </sheetView>
  </sheetViews>
  <sheetFormatPr baseColWidth="10" defaultColWidth="9.140625" defaultRowHeight="15" x14ac:dyDescent="0.25"/>
  <cols>
    <col min="1" max="1" width="9.140625" style="1"/>
    <col min="2" max="2" width="18.85546875" style="1" customWidth="1"/>
    <col min="3" max="3" width="11.7109375" style="1" bestFit="1" customWidth="1"/>
    <col min="4" max="4" width="11.7109375" style="1" customWidth="1"/>
    <col min="5" max="5" width="11.85546875" style="1" bestFit="1" customWidth="1"/>
    <col min="6" max="6" width="9.140625" style="1"/>
    <col min="7" max="7" width="13.140625" style="1" bestFit="1" customWidth="1"/>
    <col min="8" max="8" width="15.5703125" style="1" customWidth="1"/>
    <col min="9" max="14" width="9.140625" style="1"/>
    <col min="15" max="15" width="11.7109375" style="1" bestFit="1" customWidth="1"/>
    <col min="16" max="16" width="9.140625" style="1"/>
    <col min="17" max="17" width="11.7109375" style="1" bestFit="1" customWidth="1"/>
    <col min="18" max="25" width="9.140625" style="1"/>
    <col min="26" max="26" width="10.7109375" style="1" bestFit="1" customWidth="1"/>
    <col min="27" max="16384" width="9.140625" style="1"/>
  </cols>
  <sheetData>
    <row r="3" spans="2:8" x14ac:dyDescent="0.25">
      <c r="B3" s="2"/>
      <c r="C3" s="5" t="s">
        <v>0</v>
      </c>
      <c r="D3" s="5" t="s">
        <v>4</v>
      </c>
    </row>
    <row r="4" spans="2:8" x14ac:dyDescent="0.25">
      <c r="B4" s="5" t="s">
        <v>5</v>
      </c>
      <c r="C4" s="6">
        <f>COUNTIF($B$15:$B$30,"gramont")</f>
        <v>12</v>
      </c>
      <c r="D4" s="8">
        <f>COUNTIF($B$15:$B$30,"portet")</f>
        <v>4</v>
      </c>
      <c r="G4" s="4" t="s">
        <v>6</v>
      </c>
    </row>
    <row r="5" spans="2:8" x14ac:dyDescent="0.25">
      <c r="B5" s="5" t="s">
        <v>10</v>
      </c>
      <c r="C5" s="6">
        <f>COUNTIFS(Tableau1[Magasin],C3,Tableau1[Date],"&gt;=MOIS.DECALER(AUJOURDHUI();-12")</f>
        <v>0</v>
      </c>
      <c r="D5" s="8"/>
      <c r="G5" s="1">
        <f ca="1">TODAY()</f>
        <v>42927</v>
      </c>
      <c r="H5" s="3" t="s">
        <v>8</v>
      </c>
    </row>
    <row r="6" spans="2:8" x14ac:dyDescent="0.25">
      <c r="B6" s="5" t="s">
        <v>11</v>
      </c>
      <c r="C6" s="6"/>
      <c r="D6" s="8"/>
      <c r="G6" s="4" t="s">
        <v>7</v>
      </c>
    </row>
    <row r="7" spans="2:8" x14ac:dyDescent="0.25">
      <c r="B7" s="5" t="s">
        <v>12</v>
      </c>
      <c r="C7" s="6"/>
      <c r="D7" s="8"/>
      <c r="G7" s="1">
        <f ca="1">EDATE(TODAY(),-12)</f>
        <v>42562</v>
      </c>
      <c r="H7" s="3" t="s">
        <v>9</v>
      </c>
    </row>
    <row r="8" spans="2:8" x14ac:dyDescent="0.25">
      <c r="B8" s="5" t="s">
        <v>13</v>
      </c>
      <c r="C8" s="7"/>
      <c r="D8" s="9"/>
    </row>
    <row r="9" spans="2:8" x14ac:dyDescent="0.25">
      <c r="B9" s="5" t="s">
        <v>14</v>
      </c>
      <c r="C9" s="7"/>
      <c r="D9" s="9"/>
    </row>
    <row r="14" spans="2:8" x14ac:dyDescent="0.25">
      <c r="B14" s="1" t="s">
        <v>1</v>
      </c>
      <c r="C14" s="1" t="s">
        <v>2</v>
      </c>
      <c r="D14" s="1" t="s">
        <v>3</v>
      </c>
    </row>
    <row r="15" spans="2:8" x14ac:dyDescent="0.25">
      <c r="B15" s="1" t="s">
        <v>0</v>
      </c>
      <c r="C15" s="1">
        <v>42005</v>
      </c>
      <c r="D15" s="2">
        <v>882</v>
      </c>
    </row>
    <row r="16" spans="2:8" x14ac:dyDescent="0.25">
      <c r="B16" s="1" t="s">
        <v>4</v>
      </c>
      <c r="C16" s="1">
        <v>42005</v>
      </c>
      <c r="D16" s="2">
        <v>500</v>
      </c>
    </row>
    <row r="17" spans="2:7" x14ac:dyDescent="0.25">
      <c r="B17" s="1" t="s">
        <v>0</v>
      </c>
      <c r="C17" s="1">
        <v>42095</v>
      </c>
      <c r="D17" s="2">
        <v>1578</v>
      </c>
    </row>
    <row r="18" spans="2:7" x14ac:dyDescent="0.25">
      <c r="B18" s="1" t="s">
        <v>4</v>
      </c>
      <c r="C18" s="1">
        <v>42095</v>
      </c>
      <c r="D18" s="2">
        <v>500</v>
      </c>
    </row>
    <row r="19" spans="2:7" x14ac:dyDescent="0.25">
      <c r="B19" s="1" t="s">
        <v>0</v>
      </c>
      <c r="C19" s="1">
        <v>42278</v>
      </c>
      <c r="D19" s="2">
        <v>1698</v>
      </c>
    </row>
    <row r="20" spans="2:7" x14ac:dyDescent="0.25">
      <c r="B20" s="1" t="s">
        <v>0</v>
      </c>
      <c r="C20" s="1">
        <v>42339</v>
      </c>
      <c r="D20" s="2">
        <v>1943</v>
      </c>
    </row>
    <row r="21" spans="2:7" x14ac:dyDescent="0.25">
      <c r="B21" s="1" t="s">
        <v>0</v>
      </c>
      <c r="C21" s="1">
        <v>42370</v>
      </c>
      <c r="D21" s="2">
        <v>1511</v>
      </c>
    </row>
    <row r="22" spans="2:7" x14ac:dyDescent="0.25">
      <c r="B22" s="1" t="s">
        <v>4</v>
      </c>
      <c r="C22" s="1">
        <v>42370</v>
      </c>
      <c r="D22" s="2">
        <v>500</v>
      </c>
      <c r="G22" s="2"/>
    </row>
    <row r="23" spans="2:7" x14ac:dyDescent="0.25">
      <c r="B23" s="1" t="s">
        <v>0</v>
      </c>
      <c r="C23" s="1">
        <v>42461</v>
      </c>
      <c r="D23" s="2">
        <v>1799</v>
      </c>
      <c r="G23" s="2"/>
    </row>
    <row r="24" spans="2:7" x14ac:dyDescent="0.25">
      <c r="B24" s="1" t="s">
        <v>0</v>
      </c>
      <c r="C24" s="1">
        <v>42644</v>
      </c>
      <c r="D24" s="2">
        <v>776</v>
      </c>
      <c r="G24" s="2"/>
    </row>
    <row r="25" spans="2:7" x14ac:dyDescent="0.25">
      <c r="B25" s="1" t="s">
        <v>0</v>
      </c>
      <c r="C25" s="1">
        <v>42705</v>
      </c>
      <c r="D25" s="2">
        <v>538</v>
      </c>
      <c r="G25" s="2"/>
    </row>
    <row r="26" spans="2:7" x14ac:dyDescent="0.25">
      <c r="B26" s="1" t="s">
        <v>4</v>
      </c>
      <c r="C26" s="1">
        <v>42736</v>
      </c>
      <c r="D26" s="2">
        <v>500</v>
      </c>
      <c r="G26" s="2"/>
    </row>
    <row r="27" spans="2:7" x14ac:dyDescent="0.25">
      <c r="B27" s="1" t="s">
        <v>0</v>
      </c>
      <c r="C27" s="1">
        <v>42736</v>
      </c>
      <c r="D27" s="2">
        <v>1092</v>
      </c>
    </row>
    <row r="28" spans="2:7" x14ac:dyDescent="0.25">
      <c r="B28" s="1" t="s">
        <v>0</v>
      </c>
      <c r="C28" s="1">
        <v>42826</v>
      </c>
      <c r="D28" s="2">
        <v>1670</v>
      </c>
    </row>
    <row r="29" spans="2:7" x14ac:dyDescent="0.25">
      <c r="B29" s="1" t="s">
        <v>0</v>
      </c>
      <c r="C29" s="1">
        <v>43009</v>
      </c>
      <c r="D29" s="2">
        <v>1756</v>
      </c>
    </row>
    <row r="30" spans="2:7" x14ac:dyDescent="0.25">
      <c r="B30" s="1" t="s">
        <v>0</v>
      </c>
      <c r="C30" s="1">
        <v>43070</v>
      </c>
      <c r="D30" s="2">
        <v>1619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2017-07-11T19:59:51Z</dcterms:modified>
</cp:coreProperties>
</file>