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20" windowWidth="20115" windowHeight="6990" activeTab="1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G29" i="2" l="1"/>
  <c r="F22" i="2"/>
  <c r="C29" i="2"/>
  <c r="E27" i="2"/>
  <c r="E24" i="2"/>
  <c r="D29" i="2" s="1"/>
  <c r="D24" i="2"/>
  <c r="AI3" i="2"/>
  <c r="AI4" i="2"/>
  <c r="AI5" i="2"/>
  <c r="AI6" i="2"/>
  <c r="AI7" i="2"/>
  <c r="AI8" i="2"/>
  <c r="AI9" i="2"/>
  <c r="AI10" i="2"/>
  <c r="AI11" i="2"/>
  <c r="AI12" i="2"/>
  <c r="AI13" i="2"/>
  <c r="AI2" i="2"/>
  <c r="A13" i="1"/>
  <c r="C11" i="1"/>
  <c r="C8" i="1"/>
  <c r="B13" i="1" s="1"/>
  <c r="B8" i="1"/>
  <c r="C2" i="1"/>
  <c r="F2" i="1" s="1"/>
  <c r="B2" i="1"/>
  <c r="F1" i="1"/>
  <c r="E13" i="1" l="1"/>
  <c r="AI14" i="2"/>
  <c r="C3" i="1"/>
</calcChain>
</file>

<file path=xl/comments1.xml><?xml version="1.0" encoding="utf-8"?>
<comments xmlns="http://schemas.openxmlformats.org/spreadsheetml/2006/main">
  <authors>
    <author>Esposito Didier</author>
  </authors>
  <commentList>
    <comment ref="B2" authorId="0">
      <text>
        <r>
          <rPr>
            <b/>
            <sz val="9"/>
            <color indexed="81"/>
            <rFont val="Tahoma"/>
            <family val="2"/>
          </rPr>
          <t>Esposito Didier:</t>
        </r>
        <r>
          <rPr>
            <sz val="9"/>
            <color indexed="81"/>
            <rFont val="Tahoma"/>
            <family val="2"/>
          </rPr>
          <t xml:space="preserve">
diviser / 24
</t>
        </r>
      </text>
    </comment>
  </commentList>
</comments>
</file>

<file path=xl/sharedStrings.xml><?xml version="1.0" encoding="utf-8"?>
<sst xmlns="http://schemas.openxmlformats.org/spreadsheetml/2006/main" count="34" uniqueCount="30">
  <si>
    <t>A1</t>
  </si>
  <si>
    <t>A2</t>
  </si>
  <si>
    <t>A3</t>
  </si>
  <si>
    <t>b1</t>
  </si>
  <si>
    <t>a1</t>
  </si>
  <si>
    <t>=15:45 en minutes</t>
  </si>
  <si>
    <t>jrs</t>
  </si>
  <si>
    <t>minutes</t>
  </si>
  <si>
    <t>=7hrs soit 1 jrs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</si>
  <si>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</si>
  <si>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</si>
  <si>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</si>
  <si>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</si>
  <si>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</si>
  <si>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</si>
  <si>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</si>
  <si>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</si>
  <si>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</si>
  <si>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</si>
  <si>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</si>
  <si>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</si>
  <si>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</t>
  </si>
  <si>
    <t>= journée</t>
  </si>
  <si>
    <t>j'aimerai avoir comme resultat</t>
  </si>
  <si>
    <t>3 jours</t>
  </si>
  <si>
    <t>en jours</t>
  </si>
  <si>
    <t>en minutes</t>
  </si>
  <si>
    <t>j'ai trouver des formules qui donnent 3 jours et 2:03 en resultat mais dans la même cellulle</t>
  </si>
  <si>
    <t>=ENT(C1/B1)&amp;" jours et "&amp;TEXTE(B1/24*((C1/B1)-ENT(C1/B1));"[hh]:mm")</t>
  </si>
  <si>
    <t>=23:03 en minutes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</si>
</sst>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h:mm;@"/>
    <numFmt numFmtId="165" formatCode="[hh]:mm"/>
    <numFmt numFmtId="166" formatCode="[h]:mm:ss;@"/>
    <numFmt numFmtId="167" formatCode="General\ &quot;mn&quot;"/>
    <numFmt numFmtId="168" formatCode="[h]:mm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Verdana"/>
      <family val="2"/>
    </font>
    <font>
      <b/>
      <sz val="8"/>
      <name val="Verdan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0" fontId="3" fillId="0" borderId="0" xfId="1" applyFont="1" applyAlignment="1">
      <alignment horizontal="right"/>
    </xf>
    <xf numFmtId="0" fontId="2" fillId="0" borderId="1" xfId="1" applyNumberFormat="1" applyBorder="1"/>
    <xf numFmtId="0" fontId="3" fillId="0" borderId="0" xfId="1" applyFont="1"/>
    <xf numFmtId="0" fontId="2" fillId="0" borderId="0" xfId="1"/>
    <xf numFmtId="0" fontId="2" fillId="0" borderId="2" xfId="1" applyBorder="1" applyAlignment="1">
      <alignment horizontal="right"/>
    </xf>
    <xf numFmtId="164" fontId="2" fillId="3" borderId="3" xfId="1" applyNumberFormat="1" applyFill="1" applyBorder="1"/>
    <xf numFmtId="165" fontId="2" fillId="0" borderId="4" xfId="1" applyNumberFormat="1" applyBorder="1"/>
    <xf numFmtId="0" fontId="2" fillId="0" borderId="4" xfId="1" applyBorder="1"/>
    <xf numFmtId="0" fontId="2" fillId="0" borderId="5" xfId="1" applyBorder="1"/>
    <xf numFmtId="0" fontId="2" fillId="0" borderId="6" xfId="1" applyBorder="1"/>
    <xf numFmtId="0" fontId="2" fillId="0" borderId="7" xfId="1" applyBorder="1"/>
    <xf numFmtId="164" fontId="2" fillId="0" borderId="7" xfId="1" applyNumberFormat="1" applyBorder="1"/>
    <xf numFmtId="0" fontId="2" fillId="0" borderId="8" xfId="1" applyBorder="1"/>
    <xf numFmtId="0" fontId="2" fillId="0" borderId="0" xfId="1" applyAlignment="1">
      <alignment wrapText="1"/>
    </xf>
    <xf numFmtId="166" fontId="2" fillId="4" borderId="0" xfId="1" applyNumberFormat="1" applyFill="1"/>
    <xf numFmtId="166" fontId="2" fillId="5" borderId="0" xfId="1" applyNumberFormat="1" applyFill="1"/>
    <xf numFmtId="0" fontId="2" fillId="0" borderId="0" xfId="1" applyAlignment="1">
      <alignment horizontal="right"/>
    </xf>
    <xf numFmtId="0" fontId="3" fillId="4" borderId="0" xfId="1" applyNumberFormat="1" applyFont="1" applyFill="1" applyAlignment="1">
      <alignment horizontal="center"/>
    </xf>
    <xf numFmtId="0" fontId="2" fillId="4" borderId="0" xfId="1" applyFill="1" applyAlignment="1">
      <alignment horizontal="center"/>
    </xf>
    <xf numFmtId="0" fontId="2" fillId="0" borderId="0" xfId="1" quotePrefix="1"/>
    <xf numFmtId="0" fontId="2" fillId="0" borderId="0" xfId="1" applyAlignment="1">
      <alignment horizontal="center"/>
    </xf>
    <xf numFmtId="0" fontId="2" fillId="5" borderId="0" xfId="1" applyFill="1" applyAlignment="1">
      <alignment horizontal="center"/>
    </xf>
    <xf numFmtId="0" fontId="2" fillId="2" borderId="0" xfId="1" applyFill="1" applyAlignment="1">
      <alignment horizontal="center"/>
    </xf>
    <xf numFmtId="167" fontId="2" fillId="2" borderId="3" xfId="1" applyNumberFormat="1" applyFill="1" applyBorder="1" applyAlignment="1">
      <alignment horizontal="center"/>
    </xf>
    <xf numFmtId="0" fontId="2" fillId="2" borderId="0" xfId="1" applyFill="1"/>
    <xf numFmtId="2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2" xfId="0" applyBorder="1"/>
    <xf numFmtId="0" fontId="0" fillId="0" borderId="9" xfId="0" applyBorder="1"/>
    <xf numFmtId="168" fontId="1" fillId="0" borderId="10" xfId="0" applyNumberFormat="1" applyFont="1" applyBorder="1" applyAlignment="1">
      <alignment horizontal="center"/>
    </xf>
    <xf numFmtId="0" fontId="0" fillId="0" borderId="11" xfId="0" applyBorder="1"/>
    <xf numFmtId="168" fontId="1" fillId="0" borderId="11" xfId="0" applyNumberFormat="1" applyFont="1" applyBorder="1" applyAlignment="1">
      <alignment horizontal="center"/>
    </xf>
    <xf numFmtId="0" fontId="0" fillId="0" borderId="12" xfId="0" applyBorder="1"/>
    <xf numFmtId="168" fontId="1" fillId="0" borderId="1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19" xfId="0" applyNumberFormat="1" applyBorder="1" applyAlignment="1">
      <alignment horizontal="center"/>
    </xf>
    <xf numFmtId="164" fontId="0" fillId="0" borderId="20" xfId="0" applyNumberFormat="1" applyBorder="1" applyAlignment="1">
      <alignment horizontal="center"/>
    </xf>
    <xf numFmtId="164" fontId="0" fillId="0" borderId="21" xfId="0" applyNumberFormat="1" applyBorder="1" applyAlignment="1">
      <alignment horizontal="center"/>
    </xf>
    <xf numFmtId="0" fontId="1" fillId="0" borderId="3" xfId="0" applyFont="1" applyBorder="1" applyAlignment="1">
      <alignment horizontal="center"/>
    </xf>
    <xf numFmtId="168" fontId="1" fillId="0" borderId="3" xfId="0" applyNumberFormat="1" applyFont="1" applyBorder="1" applyAlignment="1">
      <alignment horizontal="center"/>
    </xf>
    <xf numFmtId="0" fontId="0" fillId="0" borderId="0" xfId="0" quotePrefix="1"/>
    <xf numFmtId="0" fontId="0" fillId="0" borderId="0" xfId="0" applyAlignment="1">
      <alignment horizontal="left"/>
    </xf>
    <xf numFmtId="0" fontId="0" fillId="0" borderId="0" xfId="0" quotePrefix="1" applyAlignment="1">
      <alignment horizontal="left"/>
    </xf>
    <xf numFmtId="0" fontId="2" fillId="2" borderId="0" xfId="1" applyNumberFormat="1" applyFill="1"/>
    <xf numFmtId="168" fontId="2" fillId="4" borderId="0" xfId="1" applyNumberFormat="1" applyFill="1"/>
    <xf numFmtId="168" fontId="2" fillId="5" borderId="0" xfId="1" applyNumberFormat="1" applyFill="1"/>
    <xf numFmtId="164" fontId="2" fillId="0" borderId="3" xfId="1" applyNumberFormat="1" applyBorder="1"/>
    <xf numFmtId="0" fontId="2" fillId="0" borderId="3" xfId="1" applyBorder="1"/>
    <xf numFmtId="167" fontId="2" fillId="2" borderId="3" xfId="1" applyNumberFormat="1" applyFont="1" applyFill="1" applyBorder="1" applyAlignment="1">
      <alignment horizontal="center"/>
    </xf>
  </cellXfs>
  <cellStyles count="2">
    <cellStyle name="Normal" xfId="0" builtinId="0"/>
    <cellStyle name="Normal_FormatConditionnelExemples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13"/>
  <sheetViews>
    <sheetView workbookViewId="0">
      <selection sqref="A1:G13"/>
    </sheetView>
  </sheetViews>
  <sheetFormatPr baseColWidth="10" defaultRowHeight="15" x14ac:dyDescent="0.25"/>
  <sheetData>
    <row r="1" spans="1:7" ht="15.75" thickBot="1" x14ac:dyDescent="0.3">
      <c r="A1" s="1" t="s">
        <v>0</v>
      </c>
      <c r="B1" s="2">
        <v>7</v>
      </c>
      <c r="C1" s="53">
        <v>23.03</v>
      </c>
      <c r="D1" s="3" t="s">
        <v>1</v>
      </c>
      <c r="E1" s="4" t="s">
        <v>2</v>
      </c>
      <c r="F1" s="4" t="str">
        <f>INT(C1/B1)&amp;" jours et "&amp;TEXT(B1/24*((C1/B1)-INT(C1/B1)),"[hh]:mm")</f>
        <v>3 jours et 02:01</v>
      </c>
      <c r="G1" s="4"/>
    </row>
    <row r="2" spans="1:7" ht="15.75" thickBot="1" x14ac:dyDescent="0.3">
      <c r="A2" s="5" t="s">
        <v>3</v>
      </c>
      <c r="B2" s="6">
        <f>B1 / 24</f>
        <v>0.29166666666666669</v>
      </c>
      <c r="C2" s="7">
        <f>C1 / 24</f>
        <v>0.95958333333333334</v>
      </c>
      <c r="D2" s="8"/>
      <c r="E2" s="8"/>
      <c r="F2" s="8" t="str">
        <f>INT(C2/B2)&amp;" jours et "&amp;TEXT(B2*((C2/B2)-INT(C2/B2)),"[hh]:mm")</f>
        <v>3 jours et 02:01</v>
      </c>
      <c r="G2" s="9"/>
    </row>
    <row r="3" spans="1:7" ht="15.75" thickBot="1" x14ac:dyDescent="0.3">
      <c r="A3" s="10"/>
      <c r="B3" s="11"/>
      <c r="C3" s="12">
        <f>SUM(C2/B2)</f>
        <v>3.29</v>
      </c>
      <c r="D3" s="11"/>
      <c r="E3" s="11"/>
      <c r="F3" s="11"/>
      <c r="G3" s="13"/>
    </row>
    <row r="4" spans="1:7" x14ac:dyDescent="0.25">
      <c r="A4" s="4"/>
      <c r="B4" s="4"/>
      <c r="C4" s="4"/>
      <c r="D4" s="4"/>
      <c r="E4" s="4"/>
      <c r="F4" s="14"/>
      <c r="G4" s="4"/>
    </row>
    <row r="5" spans="1:7" x14ac:dyDescent="0.25">
      <c r="A5" s="4"/>
      <c r="B5" s="4"/>
      <c r="C5" s="4"/>
      <c r="D5" s="4"/>
      <c r="E5" s="4"/>
      <c r="F5" s="4"/>
      <c r="G5" s="4"/>
    </row>
    <row r="6" spans="1:7" x14ac:dyDescent="0.25">
      <c r="A6" s="4"/>
      <c r="B6" s="15">
        <v>0.9604166666666667</v>
      </c>
      <c r="C6" s="16">
        <v>0.29166666666666669</v>
      </c>
      <c r="D6" s="4"/>
      <c r="E6" s="4">
        <v>7</v>
      </c>
      <c r="F6" s="4"/>
      <c r="G6" s="4"/>
    </row>
    <row r="7" spans="1:7" x14ac:dyDescent="0.25">
      <c r="A7" s="4"/>
      <c r="B7" s="4"/>
      <c r="C7" s="4"/>
      <c r="D7" s="4"/>
      <c r="E7" s="4"/>
      <c r="F7" s="4"/>
      <c r="G7" s="4"/>
    </row>
    <row r="8" spans="1:7" x14ac:dyDescent="0.25">
      <c r="A8" s="17" t="s">
        <v>4</v>
      </c>
      <c r="B8" s="18">
        <f xml:space="preserve"> INT(VALUE(TEXT(B6,"[mm]" ))/420)</f>
        <v>3</v>
      </c>
      <c r="C8" s="19" t="str">
        <f>TEXT(B6,"[mm]" )</f>
        <v>1383</v>
      </c>
      <c r="D8" s="20" t="s">
        <v>5</v>
      </c>
      <c r="E8" s="4"/>
      <c r="F8" s="4"/>
      <c r="G8" s="4"/>
    </row>
    <row r="9" spans="1:7" x14ac:dyDescent="0.25">
      <c r="A9" s="4"/>
      <c r="B9" s="21"/>
      <c r="C9" s="21"/>
      <c r="D9" s="4"/>
      <c r="E9" s="4"/>
      <c r="F9" s="4"/>
      <c r="G9" s="4"/>
    </row>
    <row r="10" spans="1:7" x14ac:dyDescent="0.25">
      <c r="A10" s="4"/>
      <c r="B10" s="21" t="s">
        <v>6</v>
      </c>
      <c r="C10" s="21" t="s">
        <v>7</v>
      </c>
      <c r="D10" s="4"/>
      <c r="E10" s="4"/>
      <c r="F10" s="4"/>
      <c r="G10" s="4"/>
    </row>
    <row r="11" spans="1:7" x14ac:dyDescent="0.25">
      <c r="A11" s="4"/>
      <c r="B11" s="4"/>
      <c r="C11" s="22" t="str">
        <f>TEXT(C6,"[mm]" )</f>
        <v>420</v>
      </c>
      <c r="D11" s="20" t="s">
        <v>8</v>
      </c>
      <c r="E11" s="4"/>
      <c r="F11" s="4"/>
      <c r="G11" s="4"/>
    </row>
    <row r="12" spans="1:7" ht="15.75" thickBot="1" x14ac:dyDescent="0.3">
      <c r="A12" s="4"/>
      <c r="B12" s="4"/>
      <c r="C12" s="4"/>
      <c r="D12" s="4"/>
      <c r="E12" s="4"/>
      <c r="F12" s="4"/>
      <c r="G12" s="4"/>
    </row>
    <row r="13" spans="1:7" ht="15.75" thickBot="1" x14ac:dyDescent="0.3">
      <c r="A13" s="23">
        <f xml:space="preserve"> INT(VALUE(TEXT(B6,"[mm]" ))/420)</f>
        <v>3</v>
      </c>
      <c r="B13" s="24">
        <f>C8-C11</f>
        <v>963</v>
      </c>
      <c r="C13" s="4"/>
      <c r="D13" s="4"/>
      <c r="E13" s="25" t="str">
        <f>INT(B6/B2)&amp;" jours et "&amp;TEXT(B2*((B6/B2)-INT(C2/B2)),"[hh]:mm")</f>
        <v>3 jours et 02:03</v>
      </c>
      <c r="F13" s="4"/>
      <c r="G13" s="4"/>
    </row>
  </sheetData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9"/>
  <sheetViews>
    <sheetView showGridLines="0" tabSelected="1" zoomScaleNormal="100" workbookViewId="0">
      <selection activeCell="R22" sqref="R22"/>
    </sheetView>
  </sheetViews>
  <sheetFormatPr baseColWidth="10" defaultRowHeight="15" x14ac:dyDescent="0.25"/>
  <cols>
    <col min="1" max="1" width="5.85546875" customWidth="1"/>
    <col min="2" max="2" width="9.140625" customWidth="1"/>
    <col min="3" max="3" width="22.5703125" customWidth="1"/>
    <col min="4" max="4" width="8.28515625" style="27" customWidth="1"/>
    <col min="5" max="7" width="6.28515625" style="27" customWidth="1"/>
    <col min="8" max="34" width="4.28515625" style="27" customWidth="1"/>
    <col min="35" max="35" width="11.42578125" style="28"/>
  </cols>
  <sheetData>
    <row r="1" spans="1:35" ht="15.75" thickBot="1" x14ac:dyDescent="0.3">
      <c r="A1" s="26">
        <v>0.29166666666666669</v>
      </c>
      <c r="B1" s="50" t="s">
        <v>22</v>
      </c>
      <c r="C1" s="29"/>
      <c r="D1" s="36">
        <v>1</v>
      </c>
      <c r="E1" s="37">
        <v>2</v>
      </c>
      <c r="F1" s="37">
        <v>3</v>
      </c>
      <c r="G1" s="37">
        <v>4</v>
      </c>
      <c r="H1" s="37">
        <v>5</v>
      </c>
      <c r="I1" s="37">
        <v>6</v>
      </c>
      <c r="J1" s="37">
        <v>7</v>
      </c>
      <c r="K1" s="37">
        <v>8</v>
      </c>
      <c r="L1" s="37">
        <v>9</v>
      </c>
      <c r="M1" s="37">
        <v>10</v>
      </c>
      <c r="N1" s="37">
        <v>11</v>
      </c>
      <c r="O1" s="37">
        <v>12</v>
      </c>
      <c r="P1" s="37">
        <v>13</v>
      </c>
      <c r="Q1" s="37">
        <v>14</v>
      </c>
      <c r="R1" s="37">
        <v>15</v>
      </c>
      <c r="S1" s="37">
        <v>16</v>
      </c>
      <c r="T1" s="37">
        <v>17</v>
      </c>
      <c r="U1" s="37">
        <v>18</v>
      </c>
      <c r="V1" s="37">
        <v>19</v>
      </c>
      <c r="W1" s="37">
        <v>20</v>
      </c>
      <c r="X1" s="37">
        <v>21</v>
      </c>
      <c r="Y1" s="37">
        <v>22</v>
      </c>
      <c r="Z1" s="37">
        <v>23</v>
      </c>
      <c r="AA1" s="37">
        <v>24</v>
      </c>
      <c r="AB1" s="37">
        <v>25</v>
      </c>
      <c r="AC1" s="37">
        <v>26</v>
      </c>
      <c r="AD1" s="37">
        <v>27</v>
      </c>
      <c r="AE1" s="37">
        <v>28</v>
      </c>
      <c r="AF1" s="37">
        <v>29</v>
      </c>
      <c r="AG1" s="37">
        <v>30</v>
      </c>
      <c r="AH1" s="38">
        <v>31</v>
      </c>
      <c r="AI1" s="48" t="s">
        <v>21</v>
      </c>
    </row>
    <row r="2" spans="1:35" x14ac:dyDescent="0.25">
      <c r="C2" s="30" t="s">
        <v>9</v>
      </c>
      <c r="D2" s="42">
        <v>6.25E-2</v>
      </c>
      <c r="E2" s="43">
        <v>1.9444444444444445E-2</v>
      </c>
      <c r="F2" s="43"/>
      <c r="G2" s="43"/>
      <c r="H2" s="43"/>
      <c r="I2" s="43">
        <v>3.125E-2</v>
      </c>
      <c r="J2" s="43"/>
      <c r="K2" s="43"/>
      <c r="L2" s="43">
        <v>0.18055555555555555</v>
      </c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  <c r="Z2" s="43"/>
      <c r="AA2" s="43"/>
      <c r="AB2" s="43"/>
      <c r="AC2" s="43"/>
      <c r="AD2" s="43"/>
      <c r="AE2" s="43"/>
      <c r="AF2" s="43"/>
      <c r="AG2" s="43"/>
      <c r="AH2" s="44"/>
      <c r="AI2" s="31">
        <f>SUM(D2:AH2)</f>
        <v>0.29375000000000001</v>
      </c>
    </row>
    <row r="3" spans="1:35" x14ac:dyDescent="0.25">
      <c r="C3" s="32" t="s">
        <v>10</v>
      </c>
      <c r="D3" s="39"/>
      <c r="E3" s="40"/>
      <c r="F3" s="40"/>
      <c r="G3" s="40"/>
      <c r="H3" s="40"/>
      <c r="I3" s="40"/>
      <c r="J3" s="40"/>
      <c r="K3" s="40"/>
      <c r="L3" s="40"/>
      <c r="M3" s="40"/>
      <c r="N3" s="40"/>
      <c r="O3" s="40"/>
      <c r="P3" s="40"/>
      <c r="Q3" s="40"/>
      <c r="R3" s="40"/>
      <c r="S3" s="40"/>
      <c r="T3" s="40"/>
      <c r="U3" s="40"/>
      <c r="V3" s="40"/>
      <c r="W3" s="40"/>
      <c r="X3" s="40"/>
      <c r="Y3" s="40"/>
      <c r="Z3" s="40"/>
      <c r="AA3" s="40"/>
      <c r="AB3" s="40"/>
      <c r="AC3" s="40"/>
      <c r="AD3" s="40"/>
      <c r="AE3" s="40"/>
      <c r="AF3" s="40"/>
      <c r="AG3" s="40"/>
      <c r="AH3" s="41"/>
      <c r="AI3" s="33">
        <f t="shared" ref="AI3:AI13" si="0">SUM(D3:AH3)</f>
        <v>0</v>
      </c>
    </row>
    <row r="4" spans="1:35" x14ac:dyDescent="0.25">
      <c r="C4" s="32" t="s">
        <v>11</v>
      </c>
      <c r="D4" s="39"/>
      <c r="E4" s="40"/>
      <c r="F4" s="40">
        <v>0.10416666666666667</v>
      </c>
      <c r="G4" s="40"/>
      <c r="H4" s="40"/>
      <c r="I4" s="40"/>
      <c r="J4" s="40"/>
      <c r="K4" s="40"/>
      <c r="L4" s="40"/>
      <c r="M4" s="40"/>
      <c r="N4" s="40"/>
      <c r="O4" s="40"/>
      <c r="P4" s="40">
        <v>5.9027777777777783E-2</v>
      </c>
      <c r="Q4" s="40"/>
      <c r="R4" s="40"/>
      <c r="S4" s="40"/>
      <c r="T4" s="40"/>
      <c r="U4" s="40"/>
      <c r="V4" s="40"/>
      <c r="W4" s="40"/>
      <c r="X4" s="40"/>
      <c r="Y4" s="40"/>
      <c r="Z4" s="40"/>
      <c r="AA4" s="40"/>
      <c r="AB4" s="40"/>
      <c r="AC4" s="40"/>
      <c r="AD4" s="40"/>
      <c r="AE4" s="40"/>
      <c r="AF4" s="40"/>
      <c r="AG4" s="40"/>
      <c r="AH4" s="41"/>
      <c r="AI4" s="33">
        <f t="shared" si="0"/>
        <v>0.16319444444444445</v>
      </c>
    </row>
    <row r="5" spans="1:35" x14ac:dyDescent="0.25">
      <c r="C5" s="32" t="s">
        <v>12</v>
      </c>
      <c r="D5" s="39"/>
      <c r="E5" s="40"/>
      <c r="F5" s="40"/>
      <c r="G5" s="40"/>
      <c r="H5" s="40"/>
      <c r="I5" s="40"/>
      <c r="J5" s="40"/>
      <c r="K5" s="40"/>
      <c r="L5" s="40"/>
      <c r="M5" s="40"/>
      <c r="N5" s="40"/>
      <c r="O5" s="40"/>
      <c r="P5" s="40"/>
      <c r="Q5" s="40"/>
      <c r="R5" s="40"/>
      <c r="S5" s="40"/>
      <c r="T5" s="40"/>
      <c r="U5" s="40"/>
      <c r="V5" s="40"/>
      <c r="W5" s="40"/>
      <c r="X5" s="40"/>
      <c r="Y5" s="40"/>
      <c r="Z5" s="40"/>
      <c r="AA5" s="40"/>
      <c r="AB5" s="40"/>
      <c r="AC5" s="40"/>
      <c r="AD5" s="40"/>
      <c r="AE5" s="40"/>
      <c r="AF5" s="40"/>
      <c r="AG5" s="40"/>
      <c r="AH5" s="41"/>
      <c r="AI5" s="33">
        <f t="shared" si="0"/>
        <v>0</v>
      </c>
    </row>
    <row r="6" spans="1:35" x14ac:dyDescent="0.25">
      <c r="C6" s="32" t="s">
        <v>13</v>
      </c>
      <c r="D6" s="39"/>
      <c r="E6" s="40"/>
      <c r="F6" s="40"/>
      <c r="G6" s="40"/>
      <c r="H6" s="40">
        <v>0.23958333333333334</v>
      </c>
      <c r="I6" s="40"/>
      <c r="J6" s="40"/>
      <c r="K6" s="40"/>
      <c r="L6" s="40"/>
      <c r="M6" s="40"/>
      <c r="N6" s="40"/>
      <c r="O6" s="40"/>
      <c r="P6" s="40"/>
      <c r="Q6" s="40"/>
      <c r="R6" s="40">
        <v>0.2638888888888889</v>
      </c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1"/>
      <c r="AI6" s="33">
        <f t="shared" si="0"/>
        <v>0.50347222222222221</v>
      </c>
    </row>
    <row r="7" spans="1:35" x14ac:dyDescent="0.25">
      <c r="C7" s="32" t="s">
        <v>14</v>
      </c>
      <c r="D7" s="39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0"/>
      <c r="AE7" s="40"/>
      <c r="AF7" s="40"/>
      <c r="AG7" s="40"/>
      <c r="AH7" s="41"/>
      <c r="AI7" s="33">
        <f t="shared" si="0"/>
        <v>0</v>
      </c>
    </row>
    <row r="8" spans="1:35" x14ac:dyDescent="0.25">
      <c r="C8" s="32" t="s">
        <v>15</v>
      </c>
      <c r="D8" s="39"/>
      <c r="E8" s="40"/>
      <c r="F8" s="40"/>
      <c r="G8" s="40"/>
      <c r="H8" s="40"/>
      <c r="I8" s="40"/>
      <c r="J8" s="40"/>
      <c r="K8" s="40"/>
      <c r="L8" s="40"/>
      <c r="M8" s="40"/>
      <c r="N8" s="40"/>
      <c r="O8" s="40"/>
      <c r="P8" s="40"/>
      <c r="Q8" s="40"/>
      <c r="R8" s="40"/>
      <c r="S8" s="40"/>
      <c r="T8" s="40"/>
      <c r="U8" s="40"/>
      <c r="V8" s="40"/>
      <c r="W8" s="40"/>
      <c r="X8" s="40"/>
      <c r="Y8" s="40"/>
      <c r="Z8" s="40"/>
      <c r="AA8" s="40"/>
      <c r="AB8" s="40"/>
      <c r="AC8" s="40"/>
      <c r="AD8" s="40"/>
      <c r="AE8" s="40"/>
      <c r="AF8" s="40"/>
      <c r="AG8" s="40"/>
      <c r="AH8" s="41"/>
      <c r="AI8" s="33">
        <f t="shared" si="0"/>
        <v>0</v>
      </c>
    </row>
    <row r="9" spans="1:35" x14ac:dyDescent="0.25">
      <c r="C9" s="32" t="s">
        <v>16</v>
      </c>
      <c r="D9" s="39"/>
      <c r="E9" s="40"/>
      <c r="F9" s="40"/>
      <c r="G9" s="40"/>
      <c r="H9" s="40"/>
      <c r="I9" s="40"/>
      <c r="J9" s="40"/>
      <c r="K9" s="40"/>
      <c r="L9" s="40"/>
      <c r="M9" s="40"/>
      <c r="N9" s="40"/>
      <c r="O9" s="40"/>
      <c r="P9" s="40"/>
      <c r="Q9" s="40"/>
      <c r="R9" s="40"/>
      <c r="S9" s="40"/>
      <c r="T9" s="40"/>
      <c r="U9" s="40"/>
      <c r="V9" s="40"/>
      <c r="W9" s="40"/>
      <c r="X9" s="40"/>
      <c r="Y9" s="40"/>
      <c r="Z9" s="40"/>
      <c r="AA9" s="40"/>
      <c r="AB9" s="40"/>
      <c r="AC9" s="40"/>
      <c r="AD9" s="40"/>
      <c r="AE9" s="40"/>
      <c r="AF9" s="40"/>
      <c r="AG9" s="40"/>
      <c r="AH9" s="41"/>
      <c r="AI9" s="33">
        <f t="shared" si="0"/>
        <v>0</v>
      </c>
    </row>
    <row r="10" spans="1:35" x14ac:dyDescent="0.25">
      <c r="C10" s="32" t="s">
        <v>17</v>
      </c>
      <c r="D10" s="39"/>
      <c r="E10" s="40"/>
      <c r="F10" s="40"/>
      <c r="G10" s="40"/>
      <c r="H10" s="40"/>
      <c r="I10" s="40"/>
      <c r="J10" s="40"/>
      <c r="K10" s="40"/>
      <c r="L10" s="40"/>
      <c r="M10" s="40"/>
      <c r="N10" s="40"/>
      <c r="O10" s="40"/>
      <c r="P10" s="40"/>
      <c r="Q10" s="40"/>
      <c r="R10" s="40"/>
      <c r="S10" s="40"/>
      <c r="T10" s="40"/>
      <c r="U10" s="40"/>
      <c r="V10" s="40"/>
      <c r="W10" s="40"/>
      <c r="X10" s="40"/>
      <c r="Y10" s="40"/>
      <c r="Z10" s="40"/>
      <c r="AA10" s="40"/>
      <c r="AB10" s="40"/>
      <c r="AC10" s="40"/>
      <c r="AD10" s="40"/>
      <c r="AE10" s="40"/>
      <c r="AF10" s="40"/>
      <c r="AG10" s="40"/>
      <c r="AH10" s="41"/>
      <c r="AI10" s="33">
        <f t="shared" si="0"/>
        <v>0</v>
      </c>
    </row>
    <row r="11" spans="1:35" x14ac:dyDescent="0.25">
      <c r="C11" s="32" t="s">
        <v>18</v>
      </c>
      <c r="D11" s="39"/>
      <c r="E11" s="40"/>
      <c r="F11" s="40"/>
      <c r="G11" s="40"/>
      <c r="H11" s="40"/>
      <c r="I11" s="40"/>
      <c r="J11" s="40"/>
      <c r="K11" s="40"/>
      <c r="L11" s="40"/>
      <c r="M11" s="40"/>
      <c r="N11" s="40"/>
      <c r="O11" s="40"/>
      <c r="P11" s="40"/>
      <c r="Q11" s="40"/>
      <c r="R11" s="40"/>
      <c r="S11" s="40"/>
      <c r="T11" s="40"/>
      <c r="U11" s="40"/>
      <c r="V11" s="40"/>
      <c r="W11" s="40"/>
      <c r="X11" s="40"/>
      <c r="Y11" s="40"/>
      <c r="Z11" s="40"/>
      <c r="AA11" s="40"/>
      <c r="AB11" s="40"/>
      <c r="AC11" s="40"/>
      <c r="AD11" s="40"/>
      <c r="AE11" s="40"/>
      <c r="AF11" s="40"/>
      <c r="AG11" s="40"/>
      <c r="AH11" s="41"/>
      <c r="AI11" s="33">
        <f t="shared" si="0"/>
        <v>0</v>
      </c>
    </row>
    <row r="12" spans="1:35" x14ac:dyDescent="0.25">
      <c r="C12" s="32" t="s">
        <v>19</v>
      </c>
      <c r="D12" s="39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0"/>
      <c r="AA12" s="40"/>
      <c r="AB12" s="40"/>
      <c r="AC12" s="40"/>
      <c r="AD12" s="40"/>
      <c r="AE12" s="40"/>
      <c r="AF12" s="40"/>
      <c r="AG12" s="40"/>
      <c r="AH12" s="41"/>
      <c r="AI12" s="33">
        <f t="shared" si="0"/>
        <v>0</v>
      </c>
    </row>
    <row r="13" spans="1:35" ht="15.75" thickBot="1" x14ac:dyDescent="0.3">
      <c r="C13" s="34" t="s">
        <v>20</v>
      </c>
      <c r="D13" s="45"/>
      <c r="E13" s="46"/>
      <c r="F13" s="46"/>
      <c r="G13" s="46"/>
      <c r="H13" s="46"/>
      <c r="I13" s="46"/>
      <c r="J13" s="46"/>
      <c r="K13" s="46"/>
      <c r="L13" s="46"/>
      <c r="M13" s="46"/>
      <c r="N13" s="46"/>
      <c r="O13" s="46"/>
      <c r="P13" s="46"/>
      <c r="Q13" s="46"/>
      <c r="R13" s="46"/>
      <c r="S13" s="46"/>
      <c r="T13" s="46"/>
      <c r="U13" s="46"/>
      <c r="V13" s="46"/>
      <c r="W13" s="46"/>
      <c r="X13" s="46"/>
      <c r="Y13" s="46"/>
      <c r="Z13" s="46"/>
      <c r="AA13" s="46"/>
      <c r="AB13" s="46"/>
      <c r="AC13" s="46"/>
      <c r="AD13" s="46"/>
      <c r="AE13" s="46"/>
      <c r="AF13" s="46"/>
      <c r="AG13" s="46"/>
      <c r="AH13" s="47"/>
      <c r="AI13" s="35">
        <f t="shared" si="0"/>
        <v>0</v>
      </c>
    </row>
    <row r="14" spans="1:35" ht="15.75" thickBot="1" x14ac:dyDescent="0.3">
      <c r="J14" s="27" t="s">
        <v>23</v>
      </c>
      <c r="N14" s="27" t="s">
        <v>25</v>
      </c>
      <c r="S14" s="51" t="s">
        <v>24</v>
      </c>
      <c r="AI14" s="49">
        <f>SUM(AI2:AI13)</f>
        <v>0.9604166666666667</v>
      </c>
    </row>
    <row r="15" spans="1:35" x14ac:dyDescent="0.25">
      <c r="N15" s="27" t="s">
        <v>26</v>
      </c>
      <c r="S15" s="26">
        <v>8.5416666666666655E-2</v>
      </c>
    </row>
    <row r="17" spans="3:19" x14ac:dyDescent="0.25">
      <c r="H17" s="27" t="s">
        <v>27</v>
      </c>
      <c r="S17" s="52" t="s">
        <v>28</v>
      </c>
    </row>
    <row r="20" spans="3:19" x14ac:dyDescent="0.25">
      <c r="C20" s="4"/>
      <c r="D20" s="4"/>
      <c r="E20" s="4"/>
      <c r="F20" s="4"/>
      <c r="G20" s="4"/>
      <c r="H20" s="14"/>
      <c r="I20" s="4"/>
    </row>
    <row r="21" spans="3:19" ht="15.75" thickBot="1" x14ac:dyDescent="0.3">
      <c r="C21" s="4"/>
      <c r="D21" s="4"/>
      <c r="E21" s="4"/>
      <c r="F21" s="4"/>
      <c r="G21" s="4"/>
      <c r="H21" s="4"/>
      <c r="I21" s="4"/>
    </row>
    <row r="22" spans="3:19" ht="15.75" thickBot="1" x14ac:dyDescent="0.3">
      <c r="C22" s="57">
        <v>23.03</v>
      </c>
      <c r="D22" s="54">
        <v>0.9604166666666667</v>
      </c>
      <c r="E22" s="55">
        <v>0.29166666666666669</v>
      </c>
      <c r="F22" s="56">
        <f>C22/ 24</f>
        <v>0.95958333333333334</v>
      </c>
      <c r="G22" s="4">
        <v>7</v>
      </c>
      <c r="H22" s="4"/>
      <c r="I22" s="4"/>
    </row>
    <row r="23" spans="3:19" x14ac:dyDescent="0.25">
      <c r="C23" s="4"/>
      <c r="D23" s="4"/>
      <c r="E23" s="4"/>
      <c r="F23" s="4"/>
      <c r="G23" s="4"/>
      <c r="H23" s="4"/>
      <c r="I23" s="4"/>
    </row>
    <row r="24" spans="3:19" x14ac:dyDescent="0.25">
      <c r="C24" s="17" t="s">
        <v>4</v>
      </c>
      <c r="D24" s="18">
        <f xml:space="preserve"> INT(VALUE(TEXT(D22,"[mm]" ))/420)</f>
        <v>3</v>
      </c>
      <c r="E24" s="19" t="str">
        <f>TEXT(D22,"[mm]" )</f>
        <v>1383</v>
      </c>
      <c r="F24" s="20" t="s">
        <v>29</v>
      </c>
      <c r="G24" s="4"/>
      <c r="H24" s="4"/>
      <c r="I24" s="4"/>
    </row>
    <row r="25" spans="3:19" x14ac:dyDescent="0.25">
      <c r="C25" s="4"/>
      <c r="D25" s="21"/>
      <c r="E25" s="21"/>
      <c r="F25" s="4"/>
      <c r="G25" s="4"/>
      <c r="H25" s="4"/>
      <c r="I25" s="4"/>
    </row>
    <row r="26" spans="3:19" x14ac:dyDescent="0.25">
      <c r="C26" s="4"/>
      <c r="D26" s="21" t="s">
        <v>6</v>
      </c>
      <c r="E26" s="21" t="s">
        <v>7</v>
      </c>
      <c r="F26" s="4"/>
      <c r="G26" s="4"/>
      <c r="H26" s="4"/>
      <c r="I26" s="4"/>
    </row>
    <row r="27" spans="3:19" x14ac:dyDescent="0.25">
      <c r="C27" s="4"/>
      <c r="D27" s="4"/>
      <c r="E27" s="22" t="str">
        <f>TEXT(E22,"[mm]" )</f>
        <v>420</v>
      </c>
      <c r="F27" s="20" t="s">
        <v>8</v>
      </c>
      <c r="G27" s="4"/>
      <c r="H27" s="4"/>
      <c r="I27" s="4"/>
    </row>
    <row r="28" spans="3:19" ht="15.75" thickBot="1" x14ac:dyDescent="0.3">
      <c r="C28" s="4"/>
      <c r="D28" s="4"/>
      <c r="E28" s="4"/>
      <c r="F28" s="4"/>
      <c r="G28" s="4"/>
      <c r="H28" s="4"/>
      <c r="I28" s="4"/>
    </row>
    <row r="29" spans="3:19" ht="15.75" thickBot="1" x14ac:dyDescent="0.3">
      <c r="C29" s="23">
        <f xml:space="preserve"> INT(VALUE(TEXT(D22,"[mm]" ))/420)</f>
        <v>3</v>
      </c>
      <c r="D29" s="58">
        <f>E24-E27</f>
        <v>963</v>
      </c>
      <c r="E29" s="4"/>
      <c r="F29" s="4"/>
      <c r="G29" s="25" t="str">
        <f>INT(D22/E22)&amp;" jours et "&amp;TEXT(E22*((D22/E22)-INT(F22/E22)),"[hh]:mm")</f>
        <v>3 jours et 02:03</v>
      </c>
      <c r="H29" s="4"/>
      <c r="I29" s="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R. S</cp:lastModifiedBy>
  <dcterms:created xsi:type="dcterms:W3CDTF">2017-07-21T10:36:03Z</dcterms:created>
  <dcterms:modified xsi:type="dcterms:W3CDTF">2017-07-21T11:00:27Z</dcterms:modified>
</cp:coreProperties>
</file>