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00" yWindow="630" windowWidth="10575" windowHeight="10080" tabRatio="684" activeTab="13"/>
  </bookViews>
  <sheets>
    <sheet name="1" sheetId="36" r:id="rId1"/>
    <sheet name="2" sheetId="35" r:id="rId2"/>
    <sheet name="3" sheetId="39" r:id="rId3"/>
    <sheet name="4" sheetId="46" r:id="rId4"/>
    <sheet name="5" sheetId="40" r:id="rId5"/>
    <sheet name="6" sheetId="41" r:id="rId6"/>
    <sheet name="7" sheetId="47" r:id="rId7"/>
    <sheet name="8" sheetId="42" r:id="rId8"/>
    <sheet name="9" sheetId="37" r:id="rId9"/>
    <sheet name="10" sheetId="48" r:id="rId10"/>
    <sheet name="11" sheetId="43" r:id="rId11"/>
    <sheet name="12" sheetId="51" r:id="rId12"/>
    <sheet name="agent 13" sheetId="44" r:id="rId13"/>
    <sheet name="Recap agent 13" sheetId="73" r:id="rId14"/>
    <sheet name="agent 14 " sheetId="38" r:id="rId15"/>
    <sheet name="Recap agent 14 " sheetId="67" r:id="rId16"/>
    <sheet name="FEUIL" sheetId="72" r:id="rId17"/>
  </sheets>
  <definedNames>
    <definedName name="bb" localSheetId="13">#REF!</definedName>
    <definedName name="bb">#REF!</definedName>
    <definedName name="boud3" localSheetId="13">#REF!</definedName>
    <definedName name="boud3">#REF!</definedName>
    <definedName name="bouda3" localSheetId="13">#REF!</definedName>
    <definedName name="bouda3">#REF!</definedName>
    <definedName name="code">'agent 14 '!$A$10:$F$40</definedName>
    <definedName name="code1">'agent 13'!$A$10:$F$40</definedName>
    <definedName name="code10">'7'!$A$10:$F$40</definedName>
    <definedName name="code11">'8'!$A$10:$F$40</definedName>
    <definedName name="code12">'9'!$A$10:$F$40</definedName>
    <definedName name="code13">'10'!$A$10:$F$40</definedName>
    <definedName name="code14">'11'!$A$10:$F$40</definedName>
    <definedName name="code3">'12'!$A$10:$F$40</definedName>
    <definedName name="code4">'1'!$A$10:$F$40</definedName>
    <definedName name="code5">'2'!$A$10:$F$40</definedName>
    <definedName name="code6">'3'!$A$10:$F$40</definedName>
    <definedName name="code7">'4'!$A$10:$F$40</definedName>
    <definedName name="code8">'5'!$A$10:$F$40</definedName>
    <definedName name="code9">'6'!$A$10:$F$40</definedName>
    <definedName name="dd" localSheetId="13">#REF!</definedName>
    <definedName name="dd">#REF!</definedName>
    <definedName name="_xlnm.Print_Area" localSheetId="0">'1'!$A$1:$F$54</definedName>
    <definedName name="_xlnm.Print_Area" localSheetId="9">'10'!$A$1:$F$54</definedName>
    <definedName name="_xlnm.Print_Area" localSheetId="10">'11'!$A$1:$F$54</definedName>
    <definedName name="_xlnm.Print_Area" localSheetId="11">'12'!$A$1:$F$54</definedName>
    <definedName name="_xlnm.Print_Area" localSheetId="1">'2'!$A$1:$F$54</definedName>
    <definedName name="_xlnm.Print_Area" localSheetId="2">'3'!$A$1:$F$54</definedName>
    <definedName name="_xlnm.Print_Area" localSheetId="3">'4'!$A$1:$F$54</definedName>
    <definedName name="_xlnm.Print_Area" localSheetId="4">'5'!$A$1:$F$54</definedName>
    <definedName name="_xlnm.Print_Area" localSheetId="5">'6'!$A$1:$F$54</definedName>
    <definedName name="_xlnm.Print_Area" localSheetId="6">'7'!$A$1:$F$54</definedName>
    <definedName name="_xlnm.Print_Area" localSheetId="7">'8'!$A$1:$F$54</definedName>
    <definedName name="_xlnm.Print_Area" localSheetId="8">'9'!$A$1:$F$54</definedName>
    <definedName name="_xlnm.Print_Area" localSheetId="12">'agent 13'!$A$1:$F$53</definedName>
    <definedName name="_xlnm.Print_Area" localSheetId="14">'agent 14 '!$A$1:$F$54</definedName>
    <definedName name="_xlnm.Print_Area" localSheetId="13">'Recap agent 13'!$A$1:$J$48</definedName>
    <definedName name="_xlnm.Print_Area" localSheetId="15">'Recap agent 14 '!$A$1:$J$48</definedName>
  </definedNames>
  <calcPr calcId="144525"/>
</workbook>
</file>

<file path=xl/calcChain.xml><?xml version="1.0" encoding="utf-8"?>
<calcChain xmlns="http://schemas.openxmlformats.org/spreadsheetml/2006/main">
  <c r="A16" i="73" l="1"/>
  <c r="J22" i="73"/>
  <c r="J21" i="73"/>
  <c r="J20" i="73"/>
  <c r="J19" i="73"/>
  <c r="J18" i="73"/>
  <c r="J17" i="73"/>
  <c r="J16" i="73"/>
  <c r="I22" i="73"/>
  <c r="I21" i="73"/>
  <c r="I20" i="73"/>
  <c r="I19" i="73"/>
  <c r="I18" i="73"/>
  <c r="I17" i="73"/>
  <c r="I16" i="73"/>
  <c r="H22" i="73"/>
  <c r="H21" i="73"/>
  <c r="H20" i="73"/>
  <c r="H19" i="73"/>
  <c r="H18" i="73"/>
  <c r="H17" i="73"/>
  <c r="H16" i="73"/>
  <c r="C22" i="73"/>
  <c r="C21" i="73"/>
  <c r="C20" i="73"/>
  <c r="C19" i="73"/>
  <c r="C18" i="73"/>
  <c r="C17" i="73"/>
  <c r="C16" i="73"/>
  <c r="L50" i="44"/>
  <c r="L51" i="44"/>
  <c r="L52" i="44"/>
  <c r="L53" i="44"/>
  <c r="L54" i="44"/>
  <c r="L55" i="44"/>
  <c r="L56" i="44"/>
  <c r="L57" i="44"/>
  <c r="L58" i="44"/>
  <c r="L59" i="44"/>
  <c r="L60" i="44"/>
  <c r="L61" i="44"/>
  <c r="L62" i="44"/>
  <c r="L63" i="44"/>
  <c r="L64" i="44"/>
  <c r="L65" i="44"/>
  <c r="L66" i="44"/>
  <c r="L67" i="44"/>
  <c r="L68" i="44"/>
  <c r="L69" i="44"/>
  <c r="L70" i="44"/>
  <c r="L71" i="44"/>
  <c r="L72" i="44"/>
  <c r="L73" i="44"/>
  <c r="L74" i="44"/>
  <c r="L75" i="44"/>
  <c r="L76" i="44"/>
  <c r="L77" i="44"/>
  <c r="L78" i="44"/>
  <c r="L79" i="44"/>
  <c r="L50" i="73"/>
  <c r="L51" i="73"/>
  <c r="L52" i="73"/>
  <c r="L53" i="73"/>
  <c r="L54" i="73"/>
  <c r="L55" i="73"/>
  <c r="L56" i="73"/>
  <c r="L57" i="73"/>
  <c r="L58" i="73"/>
  <c r="L59" i="73"/>
  <c r="L60" i="73"/>
  <c r="L61" i="73"/>
  <c r="L62" i="73"/>
  <c r="L63" i="73"/>
  <c r="L64" i="73"/>
  <c r="L65" i="73"/>
  <c r="L66" i="73"/>
  <c r="L67" i="73"/>
  <c r="L68" i="73"/>
  <c r="L69" i="73"/>
  <c r="L70" i="73"/>
  <c r="L71" i="73"/>
  <c r="L72" i="73"/>
  <c r="L73" i="73"/>
  <c r="L74" i="73"/>
  <c r="L75" i="73"/>
  <c r="L76" i="73"/>
  <c r="L77" i="73"/>
  <c r="L78" i="73"/>
  <c r="L79" i="73"/>
  <c r="L49" i="44"/>
  <c r="L49" i="73"/>
  <c r="L277" i="73"/>
  <c r="L276" i="73"/>
  <c r="L275" i="73"/>
  <c r="L274" i="73"/>
  <c r="L273" i="73"/>
  <c r="L272" i="73"/>
  <c r="L271" i="73"/>
  <c r="L270" i="73"/>
  <c r="L269" i="73"/>
  <c r="L268" i="73"/>
  <c r="L267" i="73"/>
  <c r="L266" i="73"/>
  <c r="L265" i="73"/>
  <c r="L264" i="73"/>
  <c r="L263" i="73"/>
  <c r="L262" i="73"/>
  <c r="L261" i="73"/>
  <c r="L260" i="73"/>
  <c r="L259" i="73"/>
  <c r="L258" i="73"/>
  <c r="L257" i="73"/>
  <c r="L256" i="73"/>
  <c r="L255" i="73"/>
  <c r="L254" i="73"/>
  <c r="L253" i="73"/>
  <c r="L252" i="73"/>
  <c r="L251" i="73"/>
  <c r="L250" i="73"/>
  <c r="L249" i="73"/>
  <c r="L248" i="73"/>
  <c r="L247" i="73"/>
  <c r="L246" i="73"/>
  <c r="L245" i="73"/>
  <c r="L244" i="73"/>
  <c r="L243" i="73"/>
  <c r="L242" i="73"/>
  <c r="L241" i="73"/>
  <c r="L240" i="73"/>
  <c r="L239" i="73"/>
  <c r="L238" i="73"/>
  <c r="L237" i="73"/>
  <c r="L236" i="73"/>
  <c r="L235" i="73"/>
  <c r="L234" i="73"/>
  <c r="L233" i="73"/>
  <c r="L232" i="73"/>
  <c r="L231" i="73"/>
  <c r="L230" i="73"/>
  <c r="L229" i="73"/>
  <c r="L228" i="73"/>
  <c r="L227" i="73"/>
  <c r="L226" i="73"/>
  <c r="L225" i="73"/>
  <c r="L224" i="73"/>
  <c r="L223" i="73"/>
  <c r="L222" i="73"/>
  <c r="L221" i="73"/>
  <c r="L220" i="73"/>
  <c r="L219" i="73"/>
  <c r="L218" i="73"/>
  <c r="L217" i="73"/>
  <c r="L216" i="73"/>
  <c r="L215" i="73"/>
  <c r="L214" i="73"/>
  <c r="L213" i="73"/>
  <c r="L212" i="73"/>
  <c r="L211" i="73"/>
  <c r="L210" i="73"/>
  <c r="L209" i="73"/>
  <c r="L208" i="73"/>
  <c r="L207" i="73"/>
  <c r="L206" i="73"/>
  <c r="L205" i="73"/>
  <c r="L204" i="73"/>
  <c r="L203" i="73"/>
  <c r="L202" i="73"/>
  <c r="L201" i="73"/>
  <c r="L200" i="73"/>
  <c r="L199" i="73"/>
  <c r="L198" i="73"/>
  <c r="L197" i="73"/>
  <c r="L196" i="73"/>
  <c r="L195" i="73"/>
  <c r="L194" i="73"/>
  <c r="L193" i="73"/>
  <c r="L192" i="73"/>
  <c r="L191" i="73"/>
  <c r="L190" i="73"/>
  <c r="L189" i="73"/>
  <c r="L188" i="73"/>
  <c r="L187" i="73"/>
  <c r="L186" i="73"/>
  <c r="L185" i="73"/>
  <c r="L184" i="73"/>
  <c r="L183" i="73"/>
  <c r="L182" i="73"/>
  <c r="L181" i="73"/>
  <c r="L180" i="73"/>
  <c r="L179" i="73"/>
  <c r="L178" i="73"/>
  <c r="L177" i="73"/>
  <c r="L176" i="73"/>
  <c r="L175" i="73"/>
  <c r="L174" i="73"/>
  <c r="L173" i="73"/>
  <c r="L172" i="73"/>
  <c r="L171" i="73"/>
  <c r="L170" i="73"/>
  <c r="L169" i="73"/>
  <c r="L168" i="73"/>
  <c r="L167" i="73"/>
  <c r="L166" i="73"/>
  <c r="L165" i="73"/>
  <c r="L164" i="73"/>
  <c r="L163" i="73"/>
  <c r="L162" i="73"/>
  <c r="L161" i="73"/>
  <c r="L160" i="73"/>
  <c r="L159" i="73"/>
  <c r="L158" i="73"/>
  <c r="L157" i="73"/>
  <c r="L156" i="73"/>
  <c r="L155" i="73"/>
  <c r="L154" i="73"/>
  <c r="L153" i="73"/>
  <c r="L152" i="73"/>
  <c r="L151" i="73"/>
  <c r="L150" i="73"/>
  <c r="L149" i="73"/>
  <c r="L148" i="73"/>
  <c r="L147" i="73"/>
  <c r="L146" i="73"/>
  <c r="L145" i="73"/>
  <c r="L144" i="73"/>
  <c r="L143" i="73"/>
  <c r="L142" i="73"/>
  <c r="L141" i="73"/>
  <c r="L140" i="73"/>
  <c r="L139" i="73"/>
  <c r="L138" i="73"/>
  <c r="L137" i="73"/>
  <c r="L136" i="73"/>
  <c r="L135" i="73"/>
  <c r="L134" i="73"/>
  <c r="L133" i="73"/>
  <c r="L132" i="73"/>
  <c r="L131" i="73"/>
  <c r="L130" i="73"/>
  <c r="L129" i="73"/>
  <c r="L128" i="73"/>
  <c r="L127" i="73"/>
  <c r="L126" i="73"/>
  <c r="L125" i="73"/>
  <c r="L124" i="73"/>
  <c r="L123" i="73"/>
  <c r="L122" i="73"/>
  <c r="L121" i="73"/>
  <c r="L120" i="73"/>
  <c r="L119" i="73"/>
  <c r="L118" i="73"/>
  <c r="L117" i="73"/>
  <c r="L116" i="73"/>
  <c r="L115" i="73"/>
  <c r="L114" i="73"/>
  <c r="L113" i="73"/>
  <c r="L112" i="73"/>
  <c r="L111" i="73"/>
  <c r="L110" i="73"/>
  <c r="L109" i="73"/>
  <c r="L108" i="73"/>
  <c r="L107" i="73"/>
  <c r="L106" i="73"/>
  <c r="L105" i="73"/>
  <c r="L104" i="73"/>
  <c r="L103" i="73"/>
  <c r="L102" i="73"/>
  <c r="L101" i="73"/>
  <c r="L100" i="73"/>
  <c r="L99" i="73"/>
  <c r="L98" i="73"/>
  <c r="L97" i="73"/>
  <c r="L96" i="73"/>
  <c r="L95" i="73"/>
  <c r="L94" i="73"/>
  <c r="L93" i="73"/>
  <c r="L92" i="73"/>
  <c r="L91" i="73"/>
  <c r="L90" i="73"/>
  <c r="L89" i="73"/>
  <c r="L88" i="73"/>
  <c r="L87" i="73"/>
  <c r="L86" i="73"/>
  <c r="L85" i="73"/>
  <c r="L84" i="73"/>
  <c r="L83" i="73"/>
  <c r="L82" i="73"/>
  <c r="L81" i="73"/>
  <c r="L80" i="73"/>
  <c r="B47" i="73"/>
  <c r="J46" i="73"/>
  <c r="I46" i="73"/>
  <c r="H46" i="73"/>
  <c r="C46" i="73"/>
  <c r="J45" i="73"/>
  <c r="I45" i="73"/>
  <c r="H45" i="73"/>
  <c r="C45" i="73"/>
  <c r="J44" i="73"/>
  <c r="I44" i="73"/>
  <c r="H44" i="73"/>
  <c r="C44" i="73"/>
  <c r="J43" i="73"/>
  <c r="I43" i="73"/>
  <c r="H43" i="73"/>
  <c r="C43" i="73"/>
  <c r="J42" i="73"/>
  <c r="I42" i="73"/>
  <c r="H42" i="73"/>
  <c r="C42" i="73"/>
  <c r="J41" i="73"/>
  <c r="I41" i="73"/>
  <c r="H41" i="73"/>
  <c r="C41" i="73"/>
  <c r="J40" i="73"/>
  <c r="I40" i="73"/>
  <c r="H40" i="73"/>
  <c r="C40" i="73"/>
  <c r="J39" i="73"/>
  <c r="I39" i="73"/>
  <c r="H39" i="73"/>
  <c r="C39" i="73"/>
  <c r="J38" i="73"/>
  <c r="I38" i="73"/>
  <c r="H38" i="73"/>
  <c r="C38" i="73"/>
  <c r="J37" i="73"/>
  <c r="I37" i="73"/>
  <c r="H37" i="73"/>
  <c r="C37" i="73"/>
  <c r="J36" i="73"/>
  <c r="I36" i="73"/>
  <c r="H36" i="73"/>
  <c r="C36" i="73"/>
  <c r="J35" i="73"/>
  <c r="I35" i="73"/>
  <c r="H35" i="73"/>
  <c r="C35" i="73"/>
  <c r="J34" i="73"/>
  <c r="I34" i="73"/>
  <c r="H34" i="73"/>
  <c r="C34" i="73"/>
  <c r="J33" i="73"/>
  <c r="I33" i="73"/>
  <c r="H33" i="73"/>
  <c r="C33" i="73"/>
  <c r="J32" i="73"/>
  <c r="I32" i="73"/>
  <c r="H32" i="73"/>
  <c r="C32" i="73"/>
  <c r="J31" i="73"/>
  <c r="I31" i="73"/>
  <c r="H31" i="73"/>
  <c r="C31" i="73"/>
  <c r="J30" i="73"/>
  <c r="I30" i="73"/>
  <c r="H30" i="73"/>
  <c r="C30" i="73"/>
  <c r="J29" i="73"/>
  <c r="I29" i="73"/>
  <c r="H29" i="73"/>
  <c r="C29" i="73"/>
  <c r="J28" i="73"/>
  <c r="I28" i="73"/>
  <c r="H28" i="73"/>
  <c r="C28" i="73"/>
  <c r="J27" i="73"/>
  <c r="I27" i="73"/>
  <c r="H27" i="73"/>
  <c r="C27" i="73"/>
  <c r="J26" i="73"/>
  <c r="I26" i="73"/>
  <c r="H26" i="73"/>
  <c r="C26" i="73"/>
  <c r="J25" i="73"/>
  <c r="I25" i="73"/>
  <c r="H25" i="73"/>
  <c r="C25" i="73"/>
  <c r="J24" i="73"/>
  <c r="I24" i="73"/>
  <c r="H24" i="73"/>
  <c r="C24" i="73"/>
  <c r="J23" i="73"/>
  <c r="I23" i="73"/>
  <c r="H23" i="73"/>
  <c r="C23" i="73"/>
  <c r="I10" i="73"/>
  <c r="A1" i="73"/>
  <c r="C47" i="73" l="1"/>
  <c r="D47" i="73" s="1"/>
  <c r="E47" i="73" s="1"/>
  <c r="H47" i="73"/>
  <c r="I47" i="73"/>
  <c r="C6" i="38"/>
  <c r="C6" i="44"/>
  <c r="B6" i="51"/>
  <c r="G47" i="73" l="1"/>
  <c r="L277" i="67"/>
  <c r="L276" i="67"/>
  <c r="L275" i="67"/>
  <c r="L274" i="67"/>
  <c r="L273" i="67"/>
  <c r="L272" i="67"/>
  <c r="L271" i="67"/>
  <c r="L270" i="67"/>
  <c r="L269" i="67"/>
  <c r="L268" i="67"/>
  <c r="L267" i="67"/>
  <c r="L266" i="67"/>
  <c r="L265" i="67"/>
  <c r="L264" i="67"/>
  <c r="L263" i="67"/>
  <c r="L262" i="67"/>
  <c r="L261" i="67"/>
  <c r="L260" i="67"/>
  <c r="L259" i="67"/>
  <c r="L258" i="67"/>
  <c r="L257" i="67"/>
  <c r="L256" i="67"/>
  <c r="L255" i="67"/>
  <c r="L254" i="67"/>
  <c r="L253" i="67"/>
  <c r="L252" i="67"/>
  <c r="L251" i="67"/>
  <c r="L250" i="67"/>
  <c r="L249" i="67"/>
  <c r="L248" i="67"/>
  <c r="L247" i="67"/>
  <c r="L246" i="67"/>
  <c r="L245" i="67"/>
  <c r="L244" i="67"/>
  <c r="L243" i="67"/>
  <c r="L242" i="67"/>
  <c r="L241" i="67"/>
  <c r="L240" i="67"/>
  <c r="L239" i="67"/>
  <c r="L238" i="67"/>
  <c r="L237" i="67"/>
  <c r="L236" i="67"/>
  <c r="L235" i="67"/>
  <c r="L234" i="67"/>
  <c r="L233" i="67"/>
  <c r="L232" i="67"/>
  <c r="L231" i="67"/>
  <c r="L230" i="67"/>
  <c r="L229" i="67"/>
  <c r="L228" i="67"/>
  <c r="L227" i="67"/>
  <c r="L226" i="67"/>
  <c r="L225" i="67"/>
  <c r="L224" i="67"/>
  <c r="L223" i="67"/>
  <c r="L222" i="67"/>
  <c r="L221" i="67"/>
  <c r="L220" i="67"/>
  <c r="L219" i="67"/>
  <c r="L218" i="67"/>
  <c r="L217" i="67"/>
  <c r="L216" i="67"/>
  <c r="L215" i="67"/>
  <c r="L214" i="67"/>
  <c r="L213" i="67"/>
  <c r="L212" i="67"/>
  <c r="L211" i="67"/>
  <c r="L210" i="67"/>
  <c r="L209" i="67"/>
  <c r="L208" i="67"/>
  <c r="L207" i="67"/>
  <c r="L206" i="67"/>
  <c r="L205" i="67"/>
  <c r="L204" i="67"/>
  <c r="L203" i="67"/>
  <c r="L202" i="67"/>
  <c r="L201" i="67"/>
  <c r="L200" i="67"/>
  <c r="L199" i="67"/>
  <c r="L198" i="67"/>
  <c r="L197" i="67"/>
  <c r="L196" i="67"/>
  <c r="L195" i="67"/>
  <c r="L194" i="67"/>
  <c r="L193" i="67"/>
  <c r="L192" i="67"/>
  <c r="L191" i="67"/>
  <c r="L190" i="67"/>
  <c r="L189" i="67"/>
  <c r="L188" i="67"/>
  <c r="L187" i="67"/>
  <c r="L186" i="67"/>
  <c r="L185" i="67"/>
  <c r="L184" i="67"/>
  <c r="L183" i="67"/>
  <c r="L182" i="67"/>
  <c r="L181" i="67"/>
  <c r="L180" i="67"/>
  <c r="L179" i="67"/>
  <c r="L178" i="67"/>
  <c r="L177" i="67"/>
  <c r="L176" i="67"/>
  <c r="L175" i="67"/>
  <c r="L174" i="67"/>
  <c r="L173" i="67"/>
  <c r="L172" i="67"/>
  <c r="L171" i="67"/>
  <c r="L170" i="67"/>
  <c r="L169" i="67"/>
  <c r="L168" i="67"/>
  <c r="L167" i="67"/>
  <c r="L166" i="67"/>
  <c r="L165" i="67"/>
  <c r="L164" i="67"/>
  <c r="L163" i="67"/>
  <c r="L162" i="67"/>
  <c r="L161" i="67"/>
  <c r="L160" i="67"/>
  <c r="L159" i="67"/>
  <c r="L158" i="67"/>
  <c r="L157" i="67"/>
  <c r="L156" i="67"/>
  <c r="L155" i="67"/>
  <c r="L154" i="67"/>
  <c r="L153" i="67"/>
  <c r="L152" i="67"/>
  <c r="L151" i="67"/>
  <c r="L150" i="67"/>
  <c r="L149" i="67"/>
  <c r="L148" i="67"/>
  <c r="L147" i="67"/>
  <c r="L146" i="67"/>
  <c r="L145" i="67"/>
  <c r="L144" i="67"/>
  <c r="L143" i="67"/>
  <c r="L142" i="67"/>
  <c r="L141" i="67"/>
  <c r="L140" i="67"/>
  <c r="L139" i="67"/>
  <c r="L138" i="67"/>
  <c r="L137" i="67"/>
  <c r="L136" i="67"/>
  <c r="L135" i="67"/>
  <c r="L134" i="67"/>
  <c r="L133" i="67"/>
  <c r="L132" i="67"/>
  <c r="L131" i="67"/>
  <c r="L130" i="67"/>
  <c r="L129" i="67"/>
  <c r="L128" i="67"/>
  <c r="L127" i="67"/>
  <c r="L126" i="67"/>
  <c r="L125" i="67"/>
  <c r="L124" i="67"/>
  <c r="L123" i="67"/>
  <c r="L122" i="67"/>
  <c r="L121" i="67"/>
  <c r="L120" i="67"/>
  <c r="L119" i="67"/>
  <c r="L118" i="67"/>
  <c r="L117" i="67"/>
  <c r="L116" i="67"/>
  <c r="L115" i="67"/>
  <c r="L114" i="67"/>
  <c r="L113" i="67"/>
  <c r="L112" i="67"/>
  <c r="L111" i="67"/>
  <c r="L110" i="67"/>
  <c r="L109" i="67"/>
  <c r="L108" i="67"/>
  <c r="L107" i="67"/>
  <c r="L106" i="67"/>
  <c r="L105" i="67"/>
  <c r="L104" i="67"/>
  <c r="L103" i="67"/>
  <c r="L102" i="67"/>
  <c r="L101" i="67"/>
  <c r="L100" i="67"/>
  <c r="L99" i="67"/>
  <c r="L98" i="67"/>
  <c r="L97" i="67"/>
  <c r="L96" i="67"/>
  <c r="L95" i="67"/>
  <c r="L94" i="67"/>
  <c r="L93" i="67"/>
  <c r="L92" i="67"/>
  <c r="L91" i="67"/>
  <c r="L90" i="67"/>
  <c r="L89" i="67"/>
  <c r="L88" i="67"/>
  <c r="L87" i="67"/>
  <c r="L86" i="67"/>
  <c r="L85" i="67"/>
  <c r="L84" i="67"/>
  <c r="L83" i="67"/>
  <c r="L82" i="67"/>
  <c r="L81" i="67"/>
  <c r="L80" i="67"/>
  <c r="L79" i="67"/>
  <c r="L78" i="67"/>
  <c r="L77" i="67"/>
  <c r="L76" i="67"/>
  <c r="L75" i="67"/>
  <c r="L74" i="67"/>
  <c r="L73" i="67"/>
  <c r="L72" i="67"/>
  <c r="L71" i="67"/>
  <c r="L70" i="67"/>
  <c r="L69" i="67"/>
  <c r="L68" i="67"/>
  <c r="L67" i="67"/>
  <c r="L66" i="67"/>
  <c r="L65" i="67"/>
  <c r="L64" i="67"/>
  <c r="L63" i="67"/>
  <c r="L62" i="67"/>
  <c r="L61" i="67"/>
  <c r="L60" i="67"/>
  <c r="L59" i="67"/>
  <c r="L58" i="67"/>
  <c r="L57" i="67"/>
  <c r="L56" i="67"/>
  <c r="L55" i="67"/>
  <c r="L54" i="67"/>
  <c r="L53" i="67"/>
  <c r="L52" i="67"/>
  <c r="L51" i="67"/>
  <c r="L50" i="67"/>
  <c r="L49" i="67"/>
  <c r="B47" i="67"/>
  <c r="J46" i="67"/>
  <c r="I46" i="67"/>
  <c r="H46" i="67"/>
  <c r="C46" i="67"/>
  <c r="J45" i="67"/>
  <c r="I45" i="67"/>
  <c r="H45" i="67"/>
  <c r="C45" i="67"/>
  <c r="J44" i="67"/>
  <c r="I44" i="67"/>
  <c r="H44" i="67"/>
  <c r="C44" i="67"/>
  <c r="J43" i="67"/>
  <c r="I43" i="67"/>
  <c r="H43" i="67"/>
  <c r="C43" i="67"/>
  <c r="J42" i="67"/>
  <c r="I42" i="67"/>
  <c r="H42" i="67"/>
  <c r="C42" i="67"/>
  <c r="J41" i="67"/>
  <c r="I41" i="67"/>
  <c r="H41" i="67"/>
  <c r="C41" i="67"/>
  <c r="J40" i="67"/>
  <c r="I40" i="67"/>
  <c r="H40" i="67"/>
  <c r="C40" i="67"/>
  <c r="J39" i="67"/>
  <c r="I39" i="67"/>
  <c r="H39" i="67"/>
  <c r="C39" i="67"/>
  <c r="J38" i="67"/>
  <c r="I38" i="67"/>
  <c r="H38" i="67"/>
  <c r="C38" i="67"/>
  <c r="J37" i="67"/>
  <c r="I37" i="67"/>
  <c r="H37" i="67"/>
  <c r="C37" i="67"/>
  <c r="J36" i="67"/>
  <c r="I36" i="67"/>
  <c r="H36" i="67"/>
  <c r="C36" i="67"/>
  <c r="J35" i="67"/>
  <c r="I35" i="67"/>
  <c r="H35" i="67"/>
  <c r="C35" i="67"/>
  <c r="J34" i="67"/>
  <c r="I34" i="67"/>
  <c r="H34" i="67"/>
  <c r="C34" i="67"/>
  <c r="J33" i="67"/>
  <c r="I33" i="67"/>
  <c r="H33" i="67"/>
  <c r="C33" i="67"/>
  <c r="J32" i="67"/>
  <c r="I32" i="67"/>
  <c r="H32" i="67"/>
  <c r="C32" i="67"/>
  <c r="J31" i="67"/>
  <c r="I31" i="67"/>
  <c r="H31" i="67"/>
  <c r="C31" i="67"/>
  <c r="J30" i="67"/>
  <c r="I30" i="67"/>
  <c r="H30" i="67"/>
  <c r="C30" i="67"/>
  <c r="J29" i="67"/>
  <c r="I29" i="67"/>
  <c r="H29" i="67"/>
  <c r="C29" i="67"/>
  <c r="J28" i="67"/>
  <c r="I28" i="67"/>
  <c r="H28" i="67"/>
  <c r="C28" i="67"/>
  <c r="J27" i="67"/>
  <c r="I27" i="67"/>
  <c r="H27" i="67"/>
  <c r="C27" i="67"/>
  <c r="J26" i="67"/>
  <c r="I26" i="67"/>
  <c r="H26" i="67"/>
  <c r="C26" i="67"/>
  <c r="J25" i="67"/>
  <c r="I25" i="67"/>
  <c r="H25" i="67"/>
  <c r="C25" i="67"/>
  <c r="J24" i="67"/>
  <c r="I24" i="67"/>
  <c r="H24" i="67"/>
  <c r="C24" i="67"/>
  <c r="J23" i="67"/>
  <c r="I23" i="67"/>
  <c r="H23" i="67"/>
  <c r="C23" i="67"/>
  <c r="J22" i="67"/>
  <c r="I22" i="67"/>
  <c r="H22" i="67"/>
  <c r="C22" i="67"/>
  <c r="J21" i="67"/>
  <c r="I21" i="67"/>
  <c r="H21" i="67"/>
  <c r="C21" i="67"/>
  <c r="J20" i="67"/>
  <c r="I20" i="67"/>
  <c r="H20" i="67"/>
  <c r="C20" i="67"/>
  <c r="J19" i="67"/>
  <c r="I19" i="67"/>
  <c r="H19" i="67"/>
  <c r="C19" i="67"/>
  <c r="J18" i="67"/>
  <c r="I18" i="67"/>
  <c r="H18" i="67"/>
  <c r="C18" i="67"/>
  <c r="J17" i="67"/>
  <c r="I17" i="67"/>
  <c r="H17" i="67"/>
  <c r="C17" i="67"/>
  <c r="J16" i="67"/>
  <c r="I16" i="67"/>
  <c r="H16" i="67"/>
  <c r="H47" i="67" s="1"/>
  <c r="C16" i="67"/>
  <c r="C47" i="67" s="1"/>
  <c r="A16" i="67"/>
  <c r="I10" i="67"/>
  <c r="A1" i="67"/>
  <c r="F41" i="38"/>
  <c r="E41" i="38"/>
  <c r="D41" i="38"/>
  <c r="A40" i="38"/>
  <c r="A39" i="38"/>
  <c r="A38" i="38"/>
  <c r="A37" i="38"/>
  <c r="A36" i="38"/>
  <c r="A35" i="38"/>
  <c r="A34" i="38"/>
  <c r="A33" i="38"/>
  <c r="A32" i="38"/>
  <c r="A31" i="38"/>
  <c r="A30" i="38"/>
  <c r="A29" i="38"/>
  <c r="A28" i="38"/>
  <c r="A27" i="38"/>
  <c r="A26" i="38"/>
  <c r="A25" i="38"/>
  <c r="A24" i="38"/>
  <c r="A23" i="38"/>
  <c r="A22" i="38"/>
  <c r="A21" i="38"/>
  <c r="A20" i="38"/>
  <c r="A19" i="38"/>
  <c r="D6" i="38"/>
  <c r="F41" i="44"/>
  <c r="E41" i="44"/>
  <c r="D41" i="44"/>
  <c r="A40" i="44"/>
  <c r="A39" i="44"/>
  <c r="A38" i="44"/>
  <c r="A37" i="44"/>
  <c r="A36" i="44"/>
  <c r="A35" i="44"/>
  <c r="A34" i="44"/>
  <c r="A33" i="44"/>
  <c r="A32" i="44"/>
  <c r="A31" i="44"/>
  <c r="A30" i="44"/>
  <c r="A29" i="44"/>
  <c r="A28" i="44"/>
  <c r="A27" i="44"/>
  <c r="A26" i="44"/>
  <c r="A25" i="44"/>
  <c r="A24" i="44"/>
  <c r="A23" i="44"/>
  <c r="A22" i="44"/>
  <c r="A21" i="44"/>
  <c r="A20" i="44"/>
  <c r="A19" i="44"/>
  <c r="D6" i="44"/>
  <c r="F41" i="51"/>
  <c r="E41" i="51"/>
  <c r="D41" i="51"/>
  <c r="A40" i="51"/>
  <c r="A39" i="51"/>
  <c r="A38" i="51"/>
  <c r="A37" i="51"/>
  <c r="A36" i="51"/>
  <c r="A35" i="51"/>
  <c r="A34" i="51"/>
  <c r="A33" i="51"/>
  <c r="A32" i="51"/>
  <c r="A31" i="51"/>
  <c r="A30" i="51"/>
  <c r="A29" i="51"/>
  <c r="A28" i="51"/>
  <c r="A27" i="51"/>
  <c r="A26" i="51"/>
  <c r="A25" i="51"/>
  <c r="A24" i="51"/>
  <c r="A23" i="51"/>
  <c r="A22" i="51"/>
  <c r="A21" i="51"/>
  <c r="A20" i="51"/>
  <c r="A19" i="51"/>
  <c r="D6" i="51"/>
  <c r="F41" i="43"/>
  <c r="E41" i="43"/>
  <c r="D41" i="43"/>
  <c r="A40" i="43"/>
  <c r="A39" i="43"/>
  <c r="A38" i="43"/>
  <c r="A37" i="43"/>
  <c r="A36" i="43"/>
  <c r="A35" i="43"/>
  <c r="A34" i="43"/>
  <c r="A33" i="43"/>
  <c r="A32" i="43"/>
  <c r="A31" i="43"/>
  <c r="A30" i="43"/>
  <c r="A29" i="43"/>
  <c r="A28" i="43"/>
  <c r="A27" i="43"/>
  <c r="A26" i="43"/>
  <c r="A25" i="43"/>
  <c r="A24" i="43"/>
  <c r="A23" i="43"/>
  <c r="A22" i="43"/>
  <c r="A21" i="43"/>
  <c r="A20" i="43"/>
  <c r="A19" i="43"/>
  <c r="D6" i="43"/>
  <c r="B6" i="43"/>
  <c r="F41" i="48"/>
  <c r="E41" i="48"/>
  <c r="D41" i="48"/>
  <c r="A40" i="48"/>
  <c r="A39" i="48"/>
  <c r="A38" i="48"/>
  <c r="A37" i="48"/>
  <c r="A36" i="48"/>
  <c r="A35" i="48"/>
  <c r="A34" i="48"/>
  <c r="A33" i="48"/>
  <c r="A32" i="48"/>
  <c r="A31" i="48"/>
  <c r="A30" i="48"/>
  <c r="A29" i="48"/>
  <c r="A28" i="48"/>
  <c r="A27" i="48"/>
  <c r="A26" i="48"/>
  <c r="A25" i="48"/>
  <c r="A24" i="48"/>
  <c r="A23" i="48"/>
  <c r="A22" i="48"/>
  <c r="A21" i="48"/>
  <c r="A20" i="48"/>
  <c r="A19" i="48"/>
  <c r="D6" i="48"/>
  <c r="B6" i="48"/>
  <c r="F41" i="37"/>
  <c r="E41" i="37"/>
  <c r="D41" i="37"/>
  <c r="A40" i="37"/>
  <c r="A39" i="37"/>
  <c r="A38" i="37"/>
  <c r="A37" i="37"/>
  <c r="A36" i="37"/>
  <c r="A35" i="37"/>
  <c r="A34" i="37"/>
  <c r="A33" i="37"/>
  <c r="A32" i="37"/>
  <c r="A31" i="37"/>
  <c r="A30" i="37"/>
  <c r="A29" i="37"/>
  <c r="A28" i="37"/>
  <c r="A27" i="37"/>
  <c r="A26" i="37"/>
  <c r="A25" i="37"/>
  <c r="A24" i="37"/>
  <c r="A23" i="37"/>
  <c r="A22" i="37"/>
  <c r="A21" i="37"/>
  <c r="A20" i="37"/>
  <c r="A19" i="37"/>
  <c r="D6" i="37"/>
  <c r="B6" i="37"/>
  <c r="F41" i="42"/>
  <c r="E41" i="42"/>
  <c r="D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D6" i="42"/>
  <c r="B6" i="42"/>
  <c r="F41" i="47"/>
  <c r="E41" i="47"/>
  <c r="D41" i="47"/>
  <c r="A40" i="47"/>
  <c r="A39" i="47"/>
  <c r="A38" i="47"/>
  <c r="A37" i="47"/>
  <c r="A36" i="47"/>
  <c r="A35" i="47"/>
  <c r="A34" i="47"/>
  <c r="A33" i="47"/>
  <c r="A32" i="47"/>
  <c r="A31" i="47"/>
  <c r="A30" i="47"/>
  <c r="A29" i="47"/>
  <c r="A28" i="47"/>
  <c r="A27" i="47"/>
  <c r="A26" i="47"/>
  <c r="A25" i="47"/>
  <c r="A24" i="47"/>
  <c r="A23" i="47"/>
  <c r="A22" i="47"/>
  <c r="A21" i="47"/>
  <c r="A20" i="47"/>
  <c r="A19" i="47"/>
  <c r="D6" i="47"/>
  <c r="B6" i="47"/>
  <c r="F41" i="41"/>
  <c r="E41" i="41"/>
  <c r="D41" i="41"/>
  <c r="A40" i="41"/>
  <c r="A39" i="41"/>
  <c r="A38" i="41"/>
  <c r="A37" i="41"/>
  <c r="A36" i="41"/>
  <c r="A35" i="41"/>
  <c r="A34" i="41"/>
  <c r="A33" i="41"/>
  <c r="A32" i="41"/>
  <c r="A31" i="41"/>
  <c r="A30" i="41"/>
  <c r="A29" i="41"/>
  <c r="A28" i="41"/>
  <c r="A27" i="41"/>
  <c r="A26" i="41"/>
  <c r="A25" i="41"/>
  <c r="A24" i="41"/>
  <c r="A23" i="41"/>
  <c r="A22" i="41"/>
  <c r="A21" i="41"/>
  <c r="A20" i="41"/>
  <c r="A19" i="41"/>
  <c r="D6" i="41"/>
  <c r="B6" i="41"/>
  <c r="F41" i="40"/>
  <c r="E41" i="40"/>
  <c r="D41" i="40"/>
  <c r="A40" i="40"/>
  <c r="A39" i="40"/>
  <c r="A38" i="40"/>
  <c r="A37" i="40"/>
  <c r="A36" i="40"/>
  <c r="A35" i="40"/>
  <c r="A34" i="40"/>
  <c r="A33" i="40"/>
  <c r="A32" i="40"/>
  <c r="A31" i="40"/>
  <c r="A30" i="40"/>
  <c r="A29" i="40"/>
  <c r="A28" i="40"/>
  <c r="A27" i="40"/>
  <c r="A26" i="40"/>
  <c r="A25" i="40"/>
  <c r="A24" i="40"/>
  <c r="A23" i="40"/>
  <c r="A22" i="40"/>
  <c r="A21" i="40"/>
  <c r="A20" i="40"/>
  <c r="A19" i="40"/>
  <c r="D6" i="40"/>
  <c r="B6" i="40"/>
  <c r="F41" i="46"/>
  <c r="E41" i="46"/>
  <c r="D41" i="46"/>
  <c r="A40" i="46"/>
  <c r="A39" i="46"/>
  <c r="A38" i="46"/>
  <c r="A37" i="46"/>
  <c r="A36" i="46"/>
  <c r="A35" i="46"/>
  <c r="A34" i="46"/>
  <c r="A33" i="46"/>
  <c r="A32" i="46"/>
  <c r="A31" i="46"/>
  <c r="A30" i="46"/>
  <c r="A29" i="46"/>
  <c r="A28" i="46"/>
  <c r="A27" i="46"/>
  <c r="A26" i="46"/>
  <c r="A25" i="46"/>
  <c r="A24" i="46"/>
  <c r="A23" i="46"/>
  <c r="A22" i="46"/>
  <c r="A21" i="46"/>
  <c r="A20" i="46"/>
  <c r="A19" i="46"/>
  <c r="D6" i="46"/>
  <c r="B6" i="46"/>
  <c r="F41" i="39"/>
  <c r="E41" i="39"/>
  <c r="D41" i="39"/>
  <c r="A40" i="39"/>
  <c r="A39" i="39"/>
  <c r="A38" i="39"/>
  <c r="A37" i="39"/>
  <c r="A36" i="39"/>
  <c r="A35" i="39"/>
  <c r="A34" i="39"/>
  <c r="A33" i="39"/>
  <c r="A32" i="39"/>
  <c r="A31" i="39"/>
  <c r="A30" i="39"/>
  <c r="A29" i="39"/>
  <c r="A28" i="39"/>
  <c r="A27" i="39"/>
  <c r="A26" i="39"/>
  <c r="A25" i="39"/>
  <c r="A24" i="39"/>
  <c r="A23" i="39"/>
  <c r="A22" i="39"/>
  <c r="A21" i="39"/>
  <c r="A20" i="39"/>
  <c r="A19" i="39"/>
  <c r="D6" i="39"/>
  <c r="B6" i="39"/>
  <c r="F41" i="35"/>
  <c r="E41" i="35"/>
  <c r="D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D6" i="35"/>
  <c r="B6" i="35"/>
  <c r="F41" i="36"/>
  <c r="E41" i="36"/>
  <c r="D41" i="36"/>
  <c r="A40" i="36"/>
  <c r="A39" i="36"/>
  <c r="A38" i="36"/>
  <c r="A37" i="36"/>
  <c r="A36" i="36"/>
  <c r="A35" i="36"/>
  <c r="A34" i="36"/>
  <c r="A33" i="36"/>
  <c r="A32" i="36"/>
  <c r="A31" i="36"/>
  <c r="A30" i="36"/>
  <c r="A29" i="36"/>
  <c r="A28" i="36"/>
  <c r="A27" i="36"/>
  <c r="A26" i="36"/>
  <c r="A25" i="36"/>
  <c r="A24" i="36"/>
  <c r="A23" i="36"/>
  <c r="A22" i="36"/>
  <c r="A21" i="36"/>
  <c r="A20" i="36"/>
  <c r="A19" i="36"/>
  <c r="D6" i="36"/>
  <c r="B6" i="36"/>
  <c r="I47" i="67" l="1"/>
  <c r="G47" i="67"/>
  <c r="D47" i="67"/>
  <c r="E47" i="67" s="1"/>
</calcChain>
</file>

<file path=xl/sharedStrings.xml><?xml version="1.0" encoding="utf-8"?>
<sst xmlns="http://schemas.openxmlformats.org/spreadsheetml/2006/main" count="803" uniqueCount="563">
  <si>
    <t>ETAT DES HEURES SUPPLEMENTAIRES</t>
  </si>
  <si>
    <t>DATES</t>
  </si>
  <si>
    <t>NATURE DU SERVICE</t>
  </si>
  <si>
    <t>NORMALES</t>
  </si>
  <si>
    <t>DIMANCHE</t>
  </si>
  <si>
    <t>ET FERIES</t>
  </si>
  <si>
    <t>NUITS</t>
  </si>
  <si>
    <t>TOTAL</t>
  </si>
  <si>
    <t>Dates</t>
  </si>
  <si>
    <t>Jours ouvrables</t>
  </si>
  <si>
    <t>Dépassement Week-end</t>
  </si>
  <si>
    <t>Renfort Week-end</t>
  </si>
  <si>
    <t>Permanence</t>
  </si>
  <si>
    <t>ÉTAT DES HEURES SUPPLEMENTAIRES</t>
  </si>
  <si>
    <t>AGENT:</t>
  </si>
  <si>
    <t>ReSPONSABLE:</t>
  </si>
  <si>
    <t>Nuit</t>
  </si>
  <si>
    <t>Dim. - Fêtes</t>
  </si>
  <si>
    <t>Noms -  Prénoms</t>
  </si>
  <si>
    <t>Motif</t>
  </si>
  <si>
    <t>:</t>
  </si>
  <si>
    <t>Date</t>
  </si>
  <si>
    <t>Mois de : Mars 2017</t>
  </si>
  <si>
    <t>E</t>
  </si>
  <si>
    <t>Mois de : Janvier 2017</t>
  </si>
  <si>
    <t>Mois de : Février 2017</t>
  </si>
  <si>
    <t>Mois : D'avril 2017</t>
  </si>
  <si>
    <t>Mois de : Mai 2017</t>
  </si>
  <si>
    <t>Mois de : Juin 2017</t>
  </si>
  <si>
    <t>Mois de : Juillet 2017</t>
  </si>
  <si>
    <t>Mois : D' août 2017</t>
  </si>
  <si>
    <t>Mois de : Septembre 2017</t>
  </si>
  <si>
    <t>Mois de : Novembre 2017</t>
  </si>
  <si>
    <t>Mois de : Décembre 2017</t>
  </si>
  <si>
    <t>Mois de : Janvier 2018</t>
  </si>
  <si>
    <t>Mois de : Février 2018</t>
  </si>
  <si>
    <t>Mois de : Mars 2018</t>
  </si>
  <si>
    <t>Mois : D'avril 2018</t>
  </si>
  <si>
    <t>Mois de : Mai 2018</t>
  </si>
  <si>
    <t>Mois de : Juin 2018</t>
  </si>
  <si>
    <t>Mois de : Juillet 2018</t>
  </si>
  <si>
    <t>Mois : D' août 2018</t>
  </si>
  <si>
    <t>Mois de : Septembre 2018</t>
  </si>
  <si>
    <t>Mois de : Novembre 2018</t>
  </si>
  <si>
    <t>Mois de : Décembre 2018</t>
  </si>
  <si>
    <t>Mois de : Janvier 2019</t>
  </si>
  <si>
    <t>Mois de : Février 2019</t>
  </si>
  <si>
    <t>Mois de : Mars 2019</t>
  </si>
  <si>
    <t>Mois : D'avril 2019</t>
  </si>
  <si>
    <t>Mois de : Mai 2019</t>
  </si>
  <si>
    <t>Mois de : Juin 2019</t>
  </si>
  <si>
    <t>Mois de : Juillet 2019</t>
  </si>
  <si>
    <t>Mois : D' août 2019</t>
  </si>
  <si>
    <t>Mois de : Septembre 2019</t>
  </si>
  <si>
    <t>Mois de : Novembre 2019</t>
  </si>
  <si>
    <t>Mois de : Décembre 2019</t>
  </si>
  <si>
    <t>Mois de : Janvier 2020</t>
  </si>
  <si>
    <t>Mois de : Février 2020</t>
  </si>
  <si>
    <t>Mois de : Mars 2020</t>
  </si>
  <si>
    <t>Mois : D'avril 2020</t>
  </si>
  <si>
    <t>Mois de : Mai 2020</t>
  </si>
  <si>
    <t>Mois de : Juin 2020</t>
  </si>
  <si>
    <t>Mois de : Juillet 2020</t>
  </si>
  <si>
    <t>Mois : D' août 2020</t>
  </si>
  <si>
    <t>Mois de : Septembre 2020</t>
  </si>
  <si>
    <t>Mois de : Novembre 2020</t>
  </si>
  <si>
    <t>Mois de : Décembre 2020</t>
  </si>
  <si>
    <t>Mois de : Janvier 2021</t>
  </si>
  <si>
    <t>Mois de : Février 2021</t>
  </si>
  <si>
    <t>Mois de : Mars 2021</t>
  </si>
  <si>
    <t>Mois : D'avril 2021</t>
  </si>
  <si>
    <t>Mois de : Mai 2021</t>
  </si>
  <si>
    <t>Mois de : Juin 2021</t>
  </si>
  <si>
    <t>Mois de : Juillet 2021</t>
  </si>
  <si>
    <t>Mois : D' août 2021</t>
  </si>
  <si>
    <t>Mois de : Septembre 2021</t>
  </si>
  <si>
    <t>Mois de : Novembre 2021</t>
  </si>
  <si>
    <t>Mois de : Décembre 2021</t>
  </si>
  <si>
    <t>Mois de : Janvier 2022</t>
  </si>
  <si>
    <t>Mois de : Février 2022</t>
  </si>
  <si>
    <t>Mois de : Mars 2022</t>
  </si>
  <si>
    <t>Mois : D'avril 2022</t>
  </si>
  <si>
    <t>Mois de : Mai 2022</t>
  </si>
  <si>
    <t>Mois de : Juin 2022</t>
  </si>
  <si>
    <t>Mois de : Juillet 2022</t>
  </si>
  <si>
    <t>Mois : D' août 2022</t>
  </si>
  <si>
    <t>Mois de : Septembre 2022</t>
  </si>
  <si>
    <t>Mois de : Novembre 2022</t>
  </si>
  <si>
    <t>Mois de : Décembre 2022</t>
  </si>
  <si>
    <t>Mois de : Janvier 2023</t>
  </si>
  <si>
    <t>Mois de : Février 2023</t>
  </si>
  <si>
    <t>Mois de : Mars 2023</t>
  </si>
  <si>
    <t>Mois : D'avril 2023</t>
  </si>
  <si>
    <t>Mois de : Mai 2023</t>
  </si>
  <si>
    <t>Mois de : Juin 2023</t>
  </si>
  <si>
    <t>Mois de : Juillet 2023</t>
  </si>
  <si>
    <t>Mois : D' août 2023</t>
  </si>
  <si>
    <t>Mois de : Septembre 2023</t>
  </si>
  <si>
    <t>Mois de : Novembre 2023</t>
  </si>
  <si>
    <t>Mois de : Décembre 2023</t>
  </si>
  <si>
    <t>Mois de : Janvier 2024</t>
  </si>
  <si>
    <t>Mois de : Février 2024</t>
  </si>
  <si>
    <t>Mois de : Mars 2024</t>
  </si>
  <si>
    <t>Mois : D'avril 2024</t>
  </si>
  <si>
    <t>Mois de : Mai 2024</t>
  </si>
  <si>
    <t>Mois de : Juin 2024</t>
  </si>
  <si>
    <t>Mois de : Juillet 2024</t>
  </si>
  <si>
    <t>Mois : D' août 2024</t>
  </si>
  <si>
    <t>Mois de : Septembre 2024</t>
  </si>
  <si>
    <t>Mois de : Novembre 2024</t>
  </si>
  <si>
    <t>Mois de : Décembre 2024</t>
  </si>
  <si>
    <t>Mois de : Janvier 2025</t>
  </si>
  <si>
    <t>Mois de : Février 2025</t>
  </si>
  <si>
    <t>Mois de : Mars 2025</t>
  </si>
  <si>
    <t>Mois : D'avril 2025</t>
  </si>
  <si>
    <t>Mois de : Mai 2025</t>
  </si>
  <si>
    <t>Mois de : Juin 2025</t>
  </si>
  <si>
    <t>Mois de : Juillet 2025</t>
  </si>
  <si>
    <t>Mois : D' août 2025</t>
  </si>
  <si>
    <t>Mois de : Septembre 2025</t>
  </si>
  <si>
    <t>Mois de : Novembre 2025</t>
  </si>
  <si>
    <t>Mois de : Décembre 2025</t>
  </si>
  <si>
    <t>Mois de : Janvier 2026</t>
  </si>
  <si>
    <t>Mois de : Février 2026</t>
  </si>
  <si>
    <t>Mois de : Mars 2026</t>
  </si>
  <si>
    <t>Mois : D'avril 2026</t>
  </si>
  <si>
    <t>Mois de : Mai 2026</t>
  </si>
  <si>
    <t>Mois de : Juin 2026</t>
  </si>
  <si>
    <t>Mois de : Juillet 2026</t>
  </si>
  <si>
    <t>Mois : D' août 2026</t>
  </si>
  <si>
    <t>Mois de : Septembre 2026</t>
  </si>
  <si>
    <t>Mois de : Novembre 2026</t>
  </si>
  <si>
    <t>Mois de : Décembre 2026</t>
  </si>
  <si>
    <t>Mois de : Janvier 2027</t>
  </si>
  <si>
    <t>Mois de : Février 2027</t>
  </si>
  <si>
    <t>Mois de : Mars 2027</t>
  </si>
  <si>
    <t>Mois : D'avril 2027</t>
  </si>
  <si>
    <t>Mois de : Mai 2027</t>
  </si>
  <si>
    <t>Mois de : Juin 2027</t>
  </si>
  <si>
    <t>Mois de : Juillet 2027</t>
  </si>
  <si>
    <t>Mois : D' août 2027</t>
  </si>
  <si>
    <t>Mois de : Septembre 2027</t>
  </si>
  <si>
    <t>Mois de : Novembre 2027</t>
  </si>
  <si>
    <t>Mois de : Décembre 2027</t>
  </si>
  <si>
    <t>Mois de : Janvier 2028</t>
  </si>
  <si>
    <t>Mois de : Février 2028</t>
  </si>
  <si>
    <t>Mois de : Mars 2028</t>
  </si>
  <si>
    <t>Mois : D'avril 2028</t>
  </si>
  <si>
    <t>Mois de : Mai 2028</t>
  </si>
  <si>
    <t>Mois de : Juin 2028</t>
  </si>
  <si>
    <t>Mois de : Juillet 2028</t>
  </si>
  <si>
    <t>Mois : D' août 2028</t>
  </si>
  <si>
    <t>Mois de : Septembre 2028</t>
  </si>
  <si>
    <t>Mois de : Novembre 2028</t>
  </si>
  <si>
    <t>Mois de : Décembre 2028</t>
  </si>
  <si>
    <t>Mois de : Janvier 2029</t>
  </si>
  <si>
    <t>Mois de : Février 2029</t>
  </si>
  <si>
    <t>Mois de : Mars 2029</t>
  </si>
  <si>
    <t>Mois : D'avril 2029</t>
  </si>
  <si>
    <t>Mois de : Mai 2029</t>
  </si>
  <si>
    <t>Mois de : Juin 2029</t>
  </si>
  <si>
    <t>Mois de : Juillet 2029</t>
  </si>
  <si>
    <t>Mois : D' août 2029</t>
  </si>
  <si>
    <t>Mois de : Septembre 2029</t>
  </si>
  <si>
    <t>Mois de : Novembre 2029</t>
  </si>
  <si>
    <t>Mois de : Décembre 2029</t>
  </si>
  <si>
    <t>Mois de : Janvier 2030</t>
  </si>
  <si>
    <t>Mois de : Février 2030</t>
  </si>
  <si>
    <t>Mois de : Mars 2030</t>
  </si>
  <si>
    <t>Mois : D'avril 2030</t>
  </si>
  <si>
    <t>Mois de : Mai 2030</t>
  </si>
  <si>
    <t>Mois de : Juin 2030</t>
  </si>
  <si>
    <t>Mois de : Juillet 2030</t>
  </si>
  <si>
    <t>Mois : D' août 2030</t>
  </si>
  <si>
    <t>Mois de : Septembre 2030</t>
  </si>
  <si>
    <t>Mois de : Novembre 2030</t>
  </si>
  <si>
    <t>Mois de : Décembre 2030</t>
  </si>
  <si>
    <t>Mois de : Janvier 2031</t>
  </si>
  <si>
    <t>Mois de : Février 2031</t>
  </si>
  <si>
    <t>Mois de : Mars 2031</t>
  </si>
  <si>
    <t>Mois : D'avril 2031</t>
  </si>
  <si>
    <t>Mois de : Mai 2031</t>
  </si>
  <si>
    <t>Mois de : Juin 2031</t>
  </si>
  <si>
    <t>Mois de : Juillet 2031</t>
  </si>
  <si>
    <t>Mois : D' août 2031</t>
  </si>
  <si>
    <t>Mois de : Septembre 2031</t>
  </si>
  <si>
    <t>Mois de : Novembre 2031</t>
  </si>
  <si>
    <t>Mois de : Décembre 2031</t>
  </si>
  <si>
    <t>Mois de : Janvier 2032</t>
  </si>
  <si>
    <t>Mois de : Février 2032</t>
  </si>
  <si>
    <t>Mois de : Mars 2032</t>
  </si>
  <si>
    <t>Mois : D'avril 2032</t>
  </si>
  <si>
    <t>Mois de : Mai 2032</t>
  </si>
  <si>
    <t>Mois de : Juin 2032</t>
  </si>
  <si>
    <t>Mois de : Juillet 2032</t>
  </si>
  <si>
    <t>Mois : D' août 2032</t>
  </si>
  <si>
    <t>Mois de : Septembre 2032</t>
  </si>
  <si>
    <t>Mois de : Novembre 2032</t>
  </si>
  <si>
    <t>Mois de : Décembre 2032</t>
  </si>
  <si>
    <t>Mois de : Janvier 2033</t>
  </si>
  <si>
    <t>Mois de : Février 2033</t>
  </si>
  <si>
    <t>Mois de : Mars 2033</t>
  </si>
  <si>
    <t>Mois : D'avril 2033</t>
  </si>
  <si>
    <t>Mois de : Mai 2033</t>
  </si>
  <si>
    <t>Mois de : Juin 2033</t>
  </si>
  <si>
    <t>Mois de : Juillet 2033</t>
  </si>
  <si>
    <t>Mois : D' août 2033</t>
  </si>
  <si>
    <t>Mois de : Septembre 2033</t>
  </si>
  <si>
    <t>Mois de : Novembre 2033</t>
  </si>
  <si>
    <t>Mois de : Décembre 2033</t>
  </si>
  <si>
    <t>Mois de : Janvier 2034</t>
  </si>
  <si>
    <t>Mois de : Février 2034</t>
  </si>
  <si>
    <t>Mois de : Mars 2034</t>
  </si>
  <si>
    <t>Mois : D'avril 2034</t>
  </si>
  <si>
    <t>Mois de : Mai 2034</t>
  </si>
  <si>
    <t>Mois de : Juin 2034</t>
  </si>
  <si>
    <t>Mois de : Juillet 2034</t>
  </si>
  <si>
    <t>Mois : D' août 2034</t>
  </si>
  <si>
    <t>Mois de : Septembre 2034</t>
  </si>
  <si>
    <t>Mois de : Novembre 2034</t>
  </si>
  <si>
    <t>Mois de : Décembre 2034</t>
  </si>
  <si>
    <t>Mois de : Janvier 2035</t>
  </si>
  <si>
    <t>Mois de : Février 2035</t>
  </si>
  <si>
    <t>Mois de : Mars 2035</t>
  </si>
  <si>
    <t>Mois : D'avril 2035</t>
  </si>
  <si>
    <t>Mois de : Mai 2035</t>
  </si>
  <si>
    <t>Mois de : Juin 2035</t>
  </si>
  <si>
    <t>Mois de : Juillet 2035</t>
  </si>
  <si>
    <t>Mois : D' août 2035</t>
  </si>
  <si>
    <t>Mois de : Septembre 2035</t>
  </si>
  <si>
    <t>Mois de : Novembre 2035</t>
  </si>
  <si>
    <t>Mois de : Décembre 2035</t>
  </si>
  <si>
    <t>Mois de : Janvier 2036</t>
  </si>
  <si>
    <t>Mois de : Février 2036</t>
  </si>
  <si>
    <t>Mois de : Mars 2036</t>
  </si>
  <si>
    <t>Mois : D'avril 2036</t>
  </si>
  <si>
    <t>Mois de : Mai 2036</t>
  </si>
  <si>
    <t>Mois de : Juin 2036</t>
  </si>
  <si>
    <t>Mois de : Juillet 2036</t>
  </si>
  <si>
    <t>Mois : D' août 2036</t>
  </si>
  <si>
    <t>Mois de : Septembre 2036</t>
  </si>
  <si>
    <t>Mois de : Novembre 2036</t>
  </si>
  <si>
    <t>Mois de : Décembre 2036</t>
  </si>
  <si>
    <t>Mois de : Janvier 2037</t>
  </si>
  <si>
    <t>Mois de : Février 2037</t>
  </si>
  <si>
    <t>Mois de : Mars 2037</t>
  </si>
  <si>
    <t>Mois : D'avril 2037</t>
  </si>
  <si>
    <t>Mois de : Mai 2037</t>
  </si>
  <si>
    <t>Mois de : Juin 2037</t>
  </si>
  <si>
    <t>Mois de : Juillet 2037</t>
  </si>
  <si>
    <t>Mois : D' août 2037</t>
  </si>
  <si>
    <t>Mois de : Septembre 2037</t>
  </si>
  <si>
    <t>Mois de : Novembre 2037</t>
  </si>
  <si>
    <t>Mois de : Décembre 2037</t>
  </si>
  <si>
    <t>Mois de : Janvier 2038</t>
  </si>
  <si>
    <t>Mois de : Février 2038</t>
  </si>
  <si>
    <t>Mois de : Mars 2038</t>
  </si>
  <si>
    <t>Mois : D'avril 2038</t>
  </si>
  <si>
    <t>Mois de : Mai 2038</t>
  </si>
  <si>
    <t>Mois de : Juin 2038</t>
  </si>
  <si>
    <t>Mois de : Juillet 2038</t>
  </si>
  <si>
    <t>Mois : D' août 2038</t>
  </si>
  <si>
    <t>Mois de : Septembre 2038</t>
  </si>
  <si>
    <t>Mois de : Novembre 2038</t>
  </si>
  <si>
    <t>Mois de : Décembre 2038</t>
  </si>
  <si>
    <t>Mois de : Janvier 2039</t>
  </si>
  <si>
    <t>Mois de : Février 2039</t>
  </si>
  <si>
    <t>Mois de : Mars 2039</t>
  </si>
  <si>
    <t>Mois : D'avril 2039</t>
  </si>
  <si>
    <t>Mois de : Mai 2039</t>
  </si>
  <si>
    <t>Mois de : Juin 2039</t>
  </si>
  <si>
    <t>Mois de : Juillet 2039</t>
  </si>
  <si>
    <t>Mois : D' août 2039</t>
  </si>
  <si>
    <t>Mois de : Septembre 2039</t>
  </si>
  <si>
    <t>Mois de : Novembre 2039</t>
  </si>
  <si>
    <t>Mois de : Décembre 2039</t>
  </si>
  <si>
    <t>Mois de : Janvier 2040</t>
  </si>
  <si>
    <t>Mois de : Février 2040</t>
  </si>
  <si>
    <t>Mois de : Mars 2040</t>
  </si>
  <si>
    <t>Mois : D'avril 2040</t>
  </si>
  <si>
    <t>Mois de : Mai 2040</t>
  </si>
  <si>
    <t>Mois de : Juin 2040</t>
  </si>
  <si>
    <t>Mois de : Juillet 2040</t>
  </si>
  <si>
    <t>Mois : D' août 2040</t>
  </si>
  <si>
    <t>Mois de : Septembre 2040</t>
  </si>
  <si>
    <t>Mois de : Novembre 2040</t>
  </si>
  <si>
    <t>Mois de : Décembre 2040</t>
  </si>
  <si>
    <t>Mois de : Janvier 2041</t>
  </si>
  <si>
    <t>Mois de : Février 2041</t>
  </si>
  <si>
    <t>Mois de : Mars 2041</t>
  </si>
  <si>
    <t>Mois : D'avril 2041</t>
  </si>
  <si>
    <t>Mois de : Mai 2041</t>
  </si>
  <si>
    <t>Mois de : Juin 2041</t>
  </si>
  <si>
    <t>Mois de : Juillet 2041</t>
  </si>
  <si>
    <t>Mois : D' août 2041</t>
  </si>
  <si>
    <t>Mois de : Septembre 2041</t>
  </si>
  <si>
    <t>Mois de : Novembre 2041</t>
  </si>
  <si>
    <t>Mois de : Décembre 2041</t>
  </si>
  <si>
    <t>Mois  : D'octobre 2017</t>
  </si>
  <si>
    <t>Mois  : D'octobre 2018</t>
  </si>
  <si>
    <t>Mois  : D'octobre 2019</t>
  </si>
  <si>
    <t>Mois  : D'octobre 2020</t>
  </si>
  <si>
    <t>Mois  : D'octobre 2021</t>
  </si>
  <si>
    <t>Mois  : D'octobre 2022</t>
  </si>
  <si>
    <t>Mois  : D'octobre 2023</t>
  </si>
  <si>
    <t>Mois  : D'octobre 2024</t>
  </si>
  <si>
    <t>Mois  : D'octobre 2025</t>
  </si>
  <si>
    <t>Mois  : D'octobre 2026</t>
  </si>
  <si>
    <t>Mois  : D'octobre 2027</t>
  </si>
  <si>
    <t>Mois  : D'octobre 2028</t>
  </si>
  <si>
    <t>Mois  : D'octobre 2029</t>
  </si>
  <si>
    <t>Mois  : D'octobre 2030</t>
  </si>
  <si>
    <t>Mois  : D'octobre 2031</t>
  </si>
  <si>
    <t>Mois  : D'octobre 2032</t>
  </si>
  <si>
    <t>Mois  : D'octobre 2033</t>
  </si>
  <si>
    <t>Mois  : D'octobre 2034</t>
  </si>
  <si>
    <t>Mois  : D'octobre 2035</t>
  </si>
  <si>
    <t>Mois  : D'octobre 2036</t>
  </si>
  <si>
    <t>Mois  : D'octobre 2037</t>
  </si>
  <si>
    <t>Mois  : D'octobre 2038</t>
  </si>
  <si>
    <t>Mois  : D'octobre 2039</t>
  </si>
  <si>
    <t>Mois  : D'octobre 2040</t>
  </si>
  <si>
    <t>Mois  : D'octobre 2041</t>
  </si>
  <si>
    <t>Mois de : Janvier 2042</t>
  </si>
  <si>
    <t>Mois de : Février 2042</t>
  </si>
  <si>
    <t>Mois de : Mars 2042</t>
  </si>
  <si>
    <t>Mois : D'avril 2042</t>
  </si>
  <si>
    <t>Mois de : Mai 2042</t>
  </si>
  <si>
    <t>Mois de : Juin 2042</t>
  </si>
  <si>
    <t>Mois de : Juillet 2042</t>
  </si>
  <si>
    <t>Mois : D' août 2042</t>
  </si>
  <si>
    <t>Mois de : Septembre 2042</t>
  </si>
  <si>
    <t>Mois  : D'octobre 2042</t>
  </si>
  <si>
    <t>Mois de : Novembre 2042</t>
  </si>
  <si>
    <t>Mois de : Décembre 2042</t>
  </si>
  <si>
    <t>Mois de : Janvier 2043</t>
  </si>
  <si>
    <t>Mois de : Février 2043</t>
  </si>
  <si>
    <t>Mois de : Mars 2043</t>
  </si>
  <si>
    <t>Mois : D'avril 2043</t>
  </si>
  <si>
    <t>Mois de : Mai 2043</t>
  </si>
  <si>
    <t>Mois de : Juin 2043</t>
  </si>
  <si>
    <t>Mois de : Juillet 2043</t>
  </si>
  <si>
    <t>Mois : D' août 2043</t>
  </si>
  <si>
    <t>Mois de : Septembre 2043</t>
  </si>
  <si>
    <t>Mois  : D'octobre 2043</t>
  </si>
  <si>
    <t>Mois de : Novembre 2043</t>
  </si>
  <si>
    <t>Mois de : Décembre 2043</t>
  </si>
  <si>
    <t>Mois de : Janvier 2044</t>
  </si>
  <si>
    <t>Mois de : Février 2044</t>
  </si>
  <si>
    <t>Mois de : Mars 2044</t>
  </si>
  <si>
    <t>Mois : D'avril 2044</t>
  </si>
  <si>
    <t>Mois de : Mai 2044</t>
  </si>
  <si>
    <t>Mois de : Juin 2044</t>
  </si>
  <si>
    <t>Mois de : Juillet 2044</t>
  </si>
  <si>
    <t>Mois : D' août 2044</t>
  </si>
  <si>
    <t>Mois de : Septembre 2044</t>
  </si>
  <si>
    <t>Mois  : D'octobre 2044</t>
  </si>
  <si>
    <t>Mois de : Novembre 2044</t>
  </si>
  <si>
    <t>Mois de : Décembre 2044</t>
  </si>
  <si>
    <t>Mois de : Janvier 2045</t>
  </si>
  <si>
    <t>Mois de : Février 2045</t>
  </si>
  <si>
    <t>Mois de : Mars 2045</t>
  </si>
  <si>
    <t>Mois : D'avril 2045</t>
  </si>
  <si>
    <t>Mois de : Mai 2045</t>
  </si>
  <si>
    <t>Mois de : Juin 2045</t>
  </si>
  <si>
    <t>Mois de : Juillet 2045</t>
  </si>
  <si>
    <t>Mois : D' août 2045</t>
  </si>
  <si>
    <t>Mois de : Septembre 2045</t>
  </si>
  <si>
    <t>Mois  : D'octobre 2045</t>
  </si>
  <si>
    <t>Mois de : Novembre 2045</t>
  </si>
  <si>
    <t>Mois de : Décembre 2045</t>
  </si>
  <si>
    <t>Mois de : Janvier 2046</t>
  </si>
  <si>
    <t>Mois de : Février 2046</t>
  </si>
  <si>
    <t>Mois de : Mars 2046</t>
  </si>
  <si>
    <t>Mois : D'avril 2046</t>
  </si>
  <si>
    <t>Mois de : Mai 2046</t>
  </si>
  <si>
    <t>Mois de : Juin 2046</t>
  </si>
  <si>
    <t>Mois de : Juillet 2046</t>
  </si>
  <si>
    <t>Mois : D' août 2046</t>
  </si>
  <si>
    <t>Mois de : Septembre 2046</t>
  </si>
  <si>
    <t>Mois  : D'octobre 2046</t>
  </si>
  <si>
    <t>Mois de : Novembre 2046</t>
  </si>
  <si>
    <t>Mois de : Décembre 2046</t>
  </si>
  <si>
    <t>Mois de : Janvier 2047</t>
  </si>
  <si>
    <t>Mois de : Février 2047</t>
  </si>
  <si>
    <t>Mois de : Mars 2047</t>
  </si>
  <si>
    <t>Mois : D'avril 2047</t>
  </si>
  <si>
    <t>Mois de : Mai 2047</t>
  </si>
  <si>
    <t>Mois de : Juin 2047</t>
  </si>
  <si>
    <t>Mois de : Juillet 2047</t>
  </si>
  <si>
    <t>Mois : D' août 2047</t>
  </si>
  <si>
    <t>Mois de : Septembre 2047</t>
  </si>
  <si>
    <t>Mois  : D'octobre 2047</t>
  </si>
  <si>
    <t>Mois de : Novembre 2047</t>
  </si>
  <si>
    <t>Mois de : Décembre 2047</t>
  </si>
  <si>
    <t>Mois de : Janvier 2048</t>
  </si>
  <si>
    <t>Mois de : Février 2048</t>
  </si>
  <si>
    <t>Mois de : Mars 2048</t>
  </si>
  <si>
    <t>Mois : D'avril 2048</t>
  </si>
  <si>
    <t>Mois de : Mai 2048</t>
  </si>
  <si>
    <t>Mois de : Juin 2048</t>
  </si>
  <si>
    <t>Mois de : Juillet 2048</t>
  </si>
  <si>
    <t>Mois : D' août 2048</t>
  </si>
  <si>
    <t>Mois de : Septembre 2048</t>
  </si>
  <si>
    <t>Mois  : D'octobre 2048</t>
  </si>
  <si>
    <t>Mois de : Novembre 2048</t>
  </si>
  <si>
    <t>Mois de : Décembre 2048</t>
  </si>
  <si>
    <t>Mois de : Janvier 2049</t>
  </si>
  <si>
    <t>Mois de : Février 2049</t>
  </si>
  <si>
    <t>Mois de : Mars 2049</t>
  </si>
  <si>
    <t>Mois : D'avril 2049</t>
  </si>
  <si>
    <t>Mois de : Mai 2049</t>
  </si>
  <si>
    <t>Mois de : Juin 2049</t>
  </si>
  <si>
    <t>Mois de : Juillet 2049</t>
  </si>
  <si>
    <t>Mois : D' août 2049</t>
  </si>
  <si>
    <t>Mois de : Septembre 2049</t>
  </si>
  <si>
    <t>Mois  : D'octobre 2049</t>
  </si>
  <si>
    <t>Mois de : Novembre 2049</t>
  </si>
  <si>
    <t>Mois de : Décembre 2049</t>
  </si>
  <si>
    <t>Mois de : Janvier 2050</t>
  </si>
  <si>
    <t>Mois de : Février 2050</t>
  </si>
  <si>
    <t>Mois de : Mars 2050</t>
  </si>
  <si>
    <t>Mois : D'avril 2050</t>
  </si>
  <si>
    <t>Mois de : Mai 2050</t>
  </si>
  <si>
    <t>Mois de : Juin 2050</t>
  </si>
  <si>
    <t>Mois de : Juillet 2050</t>
  </si>
  <si>
    <t>Mois : D' août 2050</t>
  </si>
  <si>
    <t>Mois de : Septembre 2050</t>
  </si>
  <si>
    <t>Mois  : D'octobre 2050</t>
  </si>
  <si>
    <t>Mois de : Novembre 2050</t>
  </si>
  <si>
    <t>Mois de : Décembre 2050</t>
  </si>
  <si>
    <t>Mois de : Janvier 2051</t>
  </si>
  <si>
    <t>Mois de : Février 2051</t>
  </si>
  <si>
    <t>Mois de : Mars 2051</t>
  </si>
  <si>
    <t>Mois : D'avril 2051</t>
  </si>
  <si>
    <t>Mois de : Mai 2051</t>
  </si>
  <si>
    <t>Mois de : Juin 2051</t>
  </si>
  <si>
    <t>Mois de : Juillet 2051</t>
  </si>
  <si>
    <t>Mois : D' août 2051</t>
  </si>
  <si>
    <t>Mois de : Septembre 2051</t>
  </si>
  <si>
    <t>Mois  : D'octobre 2051</t>
  </si>
  <si>
    <t>Mois de : Novembre 2051</t>
  </si>
  <si>
    <t>Mois de : Décembre 2051</t>
  </si>
  <si>
    <t>Mois de : Janvier 2052</t>
  </si>
  <si>
    <t>Mois de : Février 2052</t>
  </si>
  <si>
    <t>Mois de : Mars 2052</t>
  </si>
  <si>
    <t>Mois : D'avril 2052</t>
  </si>
  <si>
    <t>Mois de : Mai 2052</t>
  </si>
  <si>
    <t>Mois de : Juin 2052</t>
  </si>
  <si>
    <t>Mois de : Juillet 2052</t>
  </si>
  <si>
    <t>Mois : D' août 2052</t>
  </si>
  <si>
    <t>Mois de : Septembre 2052</t>
  </si>
  <si>
    <t>Mois  : D'octobre 2052</t>
  </si>
  <si>
    <t>Mois de : Novembre 2052</t>
  </si>
  <si>
    <t>Mois de : Décembre 2052</t>
  </si>
  <si>
    <t>Mois de : Janvier 2053</t>
  </si>
  <si>
    <t>Mois de : Février 2053</t>
  </si>
  <si>
    <t>Mois de : Mars 2053</t>
  </si>
  <si>
    <t>Mois : D'avril 2053</t>
  </si>
  <si>
    <t>Mois de : Mai 2053</t>
  </si>
  <si>
    <t>Mois de : Juin 2053</t>
  </si>
  <si>
    <t>Mois de : Juillet 2053</t>
  </si>
  <si>
    <t>Mois : D' août 2053</t>
  </si>
  <si>
    <t>Mois de : Septembre 2053</t>
  </si>
  <si>
    <t>Mois  : D'octobre 2053</t>
  </si>
  <si>
    <t>Mois de : Novembre 2053</t>
  </si>
  <si>
    <t>Mois de : Décembre 2053</t>
  </si>
  <si>
    <t>Mois de : Janvier 2054</t>
  </si>
  <si>
    <t>Mois de : Février 2054</t>
  </si>
  <si>
    <t>Mois de : Mars 2054</t>
  </si>
  <si>
    <t>Mois : D'avril 2054</t>
  </si>
  <si>
    <t>Mois de : Mai 2054</t>
  </si>
  <si>
    <t>Mois de : Juin 2054</t>
  </si>
  <si>
    <t>Mois de : Juillet 2054</t>
  </si>
  <si>
    <t>Mois : D' août 2054</t>
  </si>
  <si>
    <t>Mois de : Septembre 2054</t>
  </si>
  <si>
    <t>Mois  : D'octobre 2054</t>
  </si>
  <si>
    <t>Mois de : Novembre 2054</t>
  </si>
  <si>
    <t>Mois de : Décembre 2054</t>
  </si>
  <si>
    <t>Mois de : Janvier 2055</t>
  </si>
  <si>
    <t>Mois de : Février 2055</t>
  </si>
  <si>
    <t>Mois de : Mars 2055</t>
  </si>
  <si>
    <t>Mois : D'avril 2055</t>
  </si>
  <si>
    <t>Mois de : Mai 2055</t>
  </si>
  <si>
    <t>Mois de : Juin 2055</t>
  </si>
  <si>
    <t>Mois de : Juillet 2055</t>
  </si>
  <si>
    <t>Mois : D' août 2055</t>
  </si>
  <si>
    <t>Mois de : Septembre 2055</t>
  </si>
  <si>
    <t>Mois  : D'octobre 2055</t>
  </si>
  <si>
    <t>Mois de : Novembre 2055</t>
  </si>
  <si>
    <t>Mois de : Décembre 2055</t>
  </si>
  <si>
    <t>Mois de : Janvier 2056</t>
  </si>
  <si>
    <t>Mois de : Février 2056</t>
  </si>
  <si>
    <t>Mois de : Mars 2056</t>
  </si>
  <si>
    <t>Mois : D'avril 2056</t>
  </si>
  <si>
    <t>Mois de : Mai 2056</t>
  </si>
  <si>
    <t>Mois de : Juin 2056</t>
  </si>
  <si>
    <t>Mois de : Juillet 2056</t>
  </si>
  <si>
    <t>Mois : D' août 2056</t>
  </si>
  <si>
    <t>Mois de : Septembre 2056</t>
  </si>
  <si>
    <t>Mois  : D'octobre 2056</t>
  </si>
  <si>
    <t>Mois de : Novembre 2056</t>
  </si>
  <si>
    <t>Mois de : Décembre 2056</t>
  </si>
  <si>
    <t>Mois de : Janvier 2057</t>
  </si>
  <si>
    <t>Mois de : Février 2057</t>
  </si>
  <si>
    <t>Mois de : Mars 2057</t>
  </si>
  <si>
    <t>Mois : D'avril 2057</t>
  </si>
  <si>
    <t>Mois de : Mai 2057</t>
  </si>
  <si>
    <t>Mois de : Juin 2057</t>
  </si>
  <si>
    <t>Mois de : Juillet 2057</t>
  </si>
  <si>
    <t>Mois : D' août 2057</t>
  </si>
  <si>
    <t>Mois de : Septembre 2057</t>
  </si>
  <si>
    <t>Mois  : D'octobre 2057</t>
  </si>
  <si>
    <t>Mois de : Novembre 2057</t>
  </si>
  <si>
    <t>Mois de : Décembre 2057</t>
  </si>
  <si>
    <t>Mois de : Janvier 2058</t>
  </si>
  <si>
    <t>Mois de : Février 2058</t>
  </si>
  <si>
    <t>Mois de : Mars 2058</t>
  </si>
  <si>
    <t>Mois : D'avril 2058</t>
  </si>
  <si>
    <t>Mois de : Mai 2058</t>
  </si>
  <si>
    <t>Mois de : Juin 2058</t>
  </si>
  <si>
    <t>Mois de : Juillet 2058</t>
  </si>
  <si>
    <t>Mois : D' août 2058</t>
  </si>
  <si>
    <t>Mois de : Septembre 2058</t>
  </si>
  <si>
    <t>Mois  : D'octobre 2058</t>
  </si>
  <si>
    <t>Mois de : Novembre 2058</t>
  </si>
  <si>
    <t>Mois de : Décembre 2058</t>
  </si>
  <si>
    <t>Mois de : Janvier 2059</t>
  </si>
  <si>
    <t>Mois de : Février 2059</t>
  </si>
  <si>
    <t>Mois de : Mars 2059</t>
  </si>
  <si>
    <t>Mois : D'avril 2059</t>
  </si>
  <si>
    <t>Mois de : Mai 2059</t>
  </si>
  <si>
    <t>Mois de : Juin 2059</t>
  </si>
  <si>
    <t>Mois de : Juillet 2059</t>
  </si>
  <si>
    <t>Mois : D' août 2059</t>
  </si>
  <si>
    <t>Mois de : Septembre 2059</t>
  </si>
  <si>
    <t>Mois  : D'octobre 2059</t>
  </si>
  <si>
    <t>Mois de : Novembre 2059</t>
  </si>
  <si>
    <t>Mois de : Décembre 2059</t>
  </si>
  <si>
    <t>NOM DES AGENTS</t>
  </si>
  <si>
    <t>Entrainement de l'équipe 1</t>
  </si>
  <si>
    <t xml:space="preserve">CFA2 / </t>
  </si>
  <si>
    <t>Week-end</t>
  </si>
  <si>
    <t xml:space="preserve">USCL / </t>
  </si>
  <si>
    <t>Nombre de jours travaillés en heures supplementaires dans le mois</t>
  </si>
  <si>
    <t>AGENT 2</t>
  </si>
  <si>
    <t>AGENT 1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</si>
  <si>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</si>
  <si>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</si>
  <si>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</si>
  <si>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</si>
  <si>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</si>
  <si>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</si>
  <si>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</si>
  <si>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</si>
  <si>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</si>
  <si>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</si>
  <si>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</si>
  <si>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</si>
  <si>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j'ai effctivement un repère en a51 :j56 avec une MFC qui fait reference a la colonne L</t>
  </si>
  <si>
    <t>'=SI(B17&lt;&gt;"";RECHERCHEV(B17;code;4;FAUX);"")</t>
  </si>
  <si>
    <t>j'aimerai que les jours se reportents automatiuement en B16:B22</t>
  </si>
  <si>
    <t>plutôt que de les saisimanuellement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</si>
</sst>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]:mm:ss;@"/>
    <numFmt numFmtId="166" formatCode="[$-40C]mmmm\ yyyy;@"/>
    <numFmt numFmtId="167" formatCode="d"/>
    <numFmt numFmtId="168" formatCode="[h]:mm"/>
  </numFmts>
  <fonts count="29" x14ac:knownFonts="1">
    <font>
      <sz val="10"/>
      <name val="Arial"/>
    </font>
    <font>
      <b/>
      <sz val="10"/>
      <name val="Arial"/>
      <family val="2"/>
    </font>
    <font>
      <b/>
      <sz val="14"/>
      <name val="MS Serif"/>
      <family val="1"/>
    </font>
    <font>
      <b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Engravers MT"/>
      <family val="1"/>
    </font>
    <font>
      <sz val="12"/>
      <name val="Engravers MT"/>
      <family val="1"/>
    </font>
    <font>
      <b/>
      <sz val="14"/>
      <name val="Engravers MT"/>
      <family val="1"/>
    </font>
    <font>
      <sz val="14"/>
      <name val="Arial"/>
      <family val="2"/>
    </font>
    <font>
      <sz val="10"/>
      <color indexed="9"/>
      <name val="Arial"/>
      <family val="2"/>
    </font>
    <font>
      <sz val="6"/>
      <color indexed="9"/>
      <name val="Arial"/>
      <family val="2"/>
    </font>
    <font>
      <sz val="6"/>
      <name val="Arial"/>
      <family val="2"/>
    </font>
    <font>
      <b/>
      <sz val="10"/>
      <name val="Engravers MT"/>
      <family val="1"/>
    </font>
    <font>
      <sz val="8"/>
      <name val="Arial"/>
      <family val="2"/>
    </font>
    <font>
      <sz val="7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7"/>
      <name val="Arial"/>
      <family val="2"/>
    </font>
    <font>
      <sz val="17"/>
      <name val="Arial"/>
      <family val="2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8">
    <xf numFmtId="0" fontId="0" fillId="0" borderId="0" xfId="0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" fillId="2" borderId="0" xfId="0" applyFont="1" applyFill="1"/>
    <xf numFmtId="0" fontId="5" fillId="2" borderId="0" xfId="0" applyFont="1" applyFill="1" applyBorder="1" applyAlignment="1">
      <alignment vertical="center"/>
    </xf>
    <xf numFmtId="0" fontId="12" fillId="2" borderId="0" xfId="0" applyFont="1" applyFill="1"/>
    <xf numFmtId="14" fontId="13" fillId="2" borderId="0" xfId="0" applyNumberFormat="1" applyFont="1" applyFill="1"/>
    <xf numFmtId="14" fontId="12" fillId="2" borderId="0" xfId="0" applyNumberFormat="1" applyFont="1" applyFill="1"/>
    <xf numFmtId="164" fontId="13" fillId="2" borderId="0" xfId="0" applyNumberFormat="1" applyFont="1" applyFill="1"/>
    <xf numFmtId="0" fontId="13" fillId="2" borderId="0" xfId="0" applyFont="1" applyFill="1" applyBorder="1" applyAlignment="1" applyProtection="1">
      <alignment horizontal="left"/>
      <protection locked="0"/>
    </xf>
    <xf numFmtId="164" fontId="13" fillId="2" borderId="0" xfId="0" applyNumberFormat="1" applyFont="1" applyFill="1" applyAlignment="1">
      <alignment shrinkToFit="1"/>
    </xf>
    <xf numFmtId="0" fontId="13" fillId="2" borderId="0" xfId="0" applyFont="1" applyFill="1" applyBorder="1" applyAlignment="1" applyProtection="1">
      <alignment horizontal="left" vertical="center"/>
      <protection locked="0"/>
    </xf>
    <xf numFmtId="20" fontId="12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/>
    <xf numFmtId="20" fontId="21" fillId="2" borderId="0" xfId="0" applyNumberFormat="1" applyFont="1" applyFill="1" applyAlignment="1">
      <alignment horizontal="center"/>
    </xf>
    <xf numFmtId="0" fontId="21" fillId="3" borderId="0" xfId="0" applyFont="1" applyFill="1"/>
    <xf numFmtId="164" fontId="14" fillId="2" borderId="0" xfId="0" quotePrefix="1" applyNumberFormat="1" applyFont="1" applyFill="1" applyAlignment="1">
      <alignment shrinkToFit="1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17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14" fontId="16" fillId="2" borderId="0" xfId="0" applyNumberFormat="1" applyFont="1" applyFill="1" applyAlignment="1">
      <alignment horizontal="left"/>
    </xf>
    <xf numFmtId="0" fontId="8" fillId="2" borderId="0" xfId="0" applyFont="1" applyFill="1" applyBorder="1" applyAlignment="1" applyProtection="1">
      <alignment horizontal="left"/>
    </xf>
    <xf numFmtId="0" fontId="21" fillId="3" borderId="0" xfId="0" quotePrefix="1" applyFont="1" applyFill="1"/>
    <xf numFmtId="0" fontId="21" fillId="2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8" fillId="2" borderId="0" xfId="0" applyFont="1" applyFill="1" applyBorder="1" applyAlignment="1" applyProtection="1">
      <alignment horizontal="right"/>
    </xf>
    <xf numFmtId="0" fontId="19" fillId="2" borderId="0" xfId="0" applyFont="1" applyFill="1"/>
    <xf numFmtId="167" fontId="0" fillId="3" borderId="17" xfId="0" applyNumberFormat="1" applyFill="1" applyBorder="1" applyAlignment="1">
      <alignment horizontal="center"/>
    </xf>
    <xf numFmtId="167" fontId="6" fillId="3" borderId="17" xfId="0" applyNumberFormat="1" applyFont="1" applyFill="1" applyBorder="1" applyAlignment="1">
      <alignment horizontal="center"/>
    </xf>
    <xf numFmtId="167" fontId="6" fillId="3" borderId="18" xfId="0" applyNumberFormat="1" applyFont="1" applyFill="1" applyBorder="1" applyAlignment="1">
      <alignment horizontal="center"/>
    </xf>
    <xf numFmtId="14" fontId="19" fillId="2" borderId="0" xfId="0" applyNumberFormat="1" applyFont="1" applyFill="1" applyAlignment="1">
      <alignment horizontal="left"/>
    </xf>
    <xf numFmtId="167" fontId="6" fillId="3" borderId="19" xfId="0" applyNumberFormat="1" applyFont="1" applyFill="1" applyBorder="1" applyAlignment="1">
      <alignment horizontal="center"/>
    </xf>
    <xf numFmtId="0" fontId="15" fillId="2" borderId="0" xfId="0" applyFont="1" applyFill="1" applyBorder="1" applyAlignment="1" applyProtection="1">
      <alignment vertical="center"/>
      <protection locked="0"/>
    </xf>
    <xf numFmtId="0" fontId="20" fillId="3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7" fillId="2" borderId="0" xfId="1" applyFill="1" applyAlignment="1" applyProtection="1"/>
    <xf numFmtId="168" fontId="0" fillId="0" borderId="2" xfId="0" applyNumberFormat="1" applyBorder="1" applyAlignment="1" applyProtection="1">
      <alignment horizontal="center"/>
      <protection locked="0"/>
    </xf>
    <xf numFmtId="168" fontId="0" fillId="0" borderId="3" xfId="0" applyNumberFormat="1" applyBorder="1" applyAlignment="1" applyProtection="1">
      <alignment horizontal="center"/>
      <protection locked="0"/>
    </xf>
    <xf numFmtId="168" fontId="6" fillId="0" borderId="1" xfId="0" applyNumberFormat="1" applyFont="1" applyBorder="1" applyAlignment="1" applyProtection="1">
      <alignment horizontal="center"/>
      <protection locked="0"/>
    </xf>
    <xf numFmtId="168" fontId="0" fillId="0" borderId="1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168" fontId="6" fillId="0" borderId="4" xfId="0" applyNumberFormat="1" applyFont="1" applyBorder="1" applyAlignment="1" applyProtection="1">
      <alignment horizontal="center"/>
      <protection locked="0"/>
    </xf>
    <xf numFmtId="168" fontId="0" fillId="0" borderId="5" xfId="0" applyNumberFormat="1" applyBorder="1" applyAlignment="1" applyProtection="1">
      <alignment horizontal="center"/>
      <protection locked="0"/>
    </xf>
    <xf numFmtId="168" fontId="0" fillId="0" borderId="6" xfId="0" applyNumberFormat="1" applyBorder="1" applyAlignment="1" applyProtection="1">
      <alignment horizontal="center"/>
      <protection locked="0"/>
    </xf>
    <xf numFmtId="168" fontId="23" fillId="2" borderId="7" xfId="0" applyNumberFormat="1" applyFont="1" applyFill="1" applyBorder="1" applyAlignment="1">
      <alignment horizontal="center" vertical="center"/>
    </xf>
    <xf numFmtId="168" fontId="23" fillId="2" borderId="8" xfId="0" applyNumberFormat="1" applyFont="1" applyFill="1" applyBorder="1" applyAlignment="1">
      <alignment horizontal="center" vertical="center"/>
    </xf>
    <xf numFmtId="168" fontId="5" fillId="2" borderId="7" xfId="0" applyNumberFormat="1" applyFont="1" applyFill="1" applyBorder="1" applyAlignment="1">
      <alignment horizontal="center" vertical="center"/>
    </xf>
    <xf numFmtId="168" fontId="5" fillId="2" borderId="8" xfId="0" applyNumberFormat="1" applyFont="1" applyFill="1" applyBorder="1" applyAlignment="1">
      <alignment horizontal="center" vertical="center"/>
    </xf>
    <xf numFmtId="168" fontId="23" fillId="3" borderId="7" xfId="0" applyNumberFormat="1" applyFont="1" applyFill="1" applyBorder="1" applyAlignment="1">
      <alignment horizontal="center" vertical="center"/>
    </xf>
    <xf numFmtId="168" fontId="23" fillId="3" borderId="8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2" borderId="0" xfId="0" applyFont="1" applyFill="1"/>
    <xf numFmtId="0" fontId="6" fillId="3" borderId="0" xfId="0" applyFont="1" applyFill="1"/>
    <xf numFmtId="168" fontId="6" fillId="3" borderId="13" xfId="0" applyNumberFormat="1" applyFont="1" applyFill="1" applyBorder="1" applyAlignment="1">
      <alignment horizontal="center" vertical="center"/>
    </xf>
    <xf numFmtId="168" fontId="1" fillId="3" borderId="13" xfId="0" applyNumberFormat="1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3" borderId="40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40" xfId="0" applyBorder="1"/>
    <xf numFmtId="0" fontId="0" fillId="0" borderId="42" xfId="0" applyBorder="1"/>
    <xf numFmtId="0" fontId="0" fillId="3" borderId="0" xfId="0" applyFill="1" applyAlignment="1">
      <alignment horizontal="center"/>
    </xf>
    <xf numFmtId="0" fontId="18" fillId="3" borderId="45" xfId="0" applyFont="1" applyFill="1" applyBorder="1" applyAlignment="1">
      <alignment horizontal="left" vertical="center"/>
    </xf>
    <xf numFmtId="0" fontId="6" fillId="3" borderId="46" xfId="0" applyFont="1" applyFill="1" applyBorder="1" applyAlignment="1">
      <alignment horizontal="center" vertical="center"/>
    </xf>
    <xf numFmtId="168" fontId="6" fillId="3" borderId="46" xfId="0" applyNumberFormat="1" applyFont="1" applyFill="1" applyBorder="1" applyAlignment="1">
      <alignment horizontal="center" vertical="center"/>
    </xf>
    <xf numFmtId="168" fontId="1" fillId="3" borderId="46" xfId="0" applyNumberFormat="1" applyFont="1" applyFill="1" applyBorder="1" applyAlignment="1">
      <alignment horizontal="center" vertical="center"/>
    </xf>
    <xf numFmtId="0" fontId="0" fillId="2" borderId="0" xfId="0" applyFill="1" applyBorder="1" applyAlignment="1"/>
    <xf numFmtId="168" fontId="21" fillId="2" borderId="0" xfId="0" applyNumberFormat="1" applyFont="1" applyFill="1" applyBorder="1" applyAlignment="1" applyProtection="1">
      <alignment horizontal="center"/>
    </xf>
    <xf numFmtId="0" fontId="0" fillId="2" borderId="0" xfId="0" applyFill="1" applyBorder="1" applyAlignment="1" applyProtection="1">
      <protection locked="0"/>
    </xf>
    <xf numFmtId="168" fontId="21" fillId="3" borderId="0" xfId="0" applyNumberFormat="1" applyFont="1" applyFill="1" applyBorder="1" applyAlignment="1" applyProtection="1">
      <alignment horizontal="center"/>
      <protection locked="0"/>
    </xf>
    <xf numFmtId="165" fontId="21" fillId="3" borderId="0" xfId="0" applyNumberFormat="1" applyFont="1" applyFill="1" applyBorder="1" applyAlignment="1" applyProtection="1">
      <alignment horizontal="center"/>
      <protection locked="0"/>
    </xf>
    <xf numFmtId="168" fontId="22" fillId="2" borderId="0" xfId="0" applyNumberFormat="1" applyFont="1" applyFill="1" applyBorder="1" applyAlignment="1" applyProtection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66" fontId="20" fillId="2" borderId="0" xfId="0" applyNumberFormat="1" applyFont="1" applyFill="1" applyBorder="1" applyAlignment="1" applyProtection="1">
      <alignment horizontal="left"/>
    </xf>
    <xf numFmtId="0" fontId="28" fillId="0" borderId="0" xfId="0" applyFont="1" applyBorder="1" applyAlignment="1">
      <alignment horizontal="center"/>
    </xf>
    <xf numFmtId="0" fontId="21" fillId="2" borderId="48" xfId="0" applyFont="1" applyFill="1" applyBorder="1" applyAlignment="1">
      <alignment horizontal="center"/>
    </xf>
    <xf numFmtId="0" fontId="21" fillId="2" borderId="49" xfId="0" applyFont="1" applyFill="1" applyBorder="1" applyAlignment="1">
      <alignment horizontal="center"/>
    </xf>
    <xf numFmtId="0" fontId="21" fillId="3" borderId="49" xfId="0" applyFont="1" applyFill="1" applyBorder="1"/>
    <xf numFmtId="0" fontId="22" fillId="2" borderId="49" xfId="0" applyFont="1" applyFill="1" applyBorder="1"/>
    <xf numFmtId="0" fontId="21" fillId="2" borderId="50" xfId="0" applyFont="1" applyFill="1" applyBorder="1" applyAlignment="1">
      <alignment horizontal="center"/>
    </xf>
    <xf numFmtId="0" fontId="21" fillId="2" borderId="51" xfId="0" applyFont="1" applyFill="1" applyBorder="1" applyAlignment="1">
      <alignment horizontal="center"/>
    </xf>
    <xf numFmtId="0" fontId="21" fillId="2" borderId="52" xfId="0" applyFont="1" applyFill="1" applyBorder="1" applyAlignment="1">
      <alignment horizontal="center"/>
    </xf>
    <xf numFmtId="0" fontId="21" fillId="3" borderId="52" xfId="0" applyFont="1" applyFill="1" applyBorder="1"/>
    <xf numFmtId="0" fontId="21" fillId="2" borderId="53" xfId="0" applyFont="1" applyFill="1" applyBorder="1" applyAlignment="1">
      <alignment horizontal="center"/>
    </xf>
    <xf numFmtId="0" fontId="21" fillId="2" borderId="54" xfId="0" applyFont="1" applyFill="1" applyBorder="1" applyAlignment="1">
      <alignment horizontal="center"/>
    </xf>
    <xf numFmtId="0" fontId="21" fillId="3" borderId="55" xfId="0" applyFont="1" applyFill="1" applyBorder="1" applyAlignment="1">
      <alignment horizontal="center"/>
    </xf>
    <xf numFmtId="0" fontId="21" fillId="3" borderId="55" xfId="0" applyFont="1" applyFill="1" applyBorder="1"/>
    <xf numFmtId="0" fontId="21" fillId="0" borderId="55" xfId="0" applyFont="1" applyBorder="1"/>
    <xf numFmtId="0" fontId="22" fillId="2" borderId="55" xfId="0" applyFont="1" applyFill="1" applyBorder="1"/>
    <xf numFmtId="0" fontId="21" fillId="2" borderId="55" xfId="0" applyFont="1" applyFill="1" applyBorder="1"/>
    <xf numFmtId="0" fontId="21" fillId="2" borderId="56" xfId="0" applyFont="1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43" xfId="0" applyFill="1" applyBorder="1"/>
    <xf numFmtId="0" fontId="6" fillId="0" borderId="12" xfId="0" applyFont="1" applyBorder="1" applyAlignment="1">
      <alignment horizontal="center"/>
    </xf>
    <xf numFmtId="0" fontId="6" fillId="0" borderId="1" xfId="0" applyFont="1" applyBorder="1"/>
    <xf numFmtId="0" fontId="0" fillId="0" borderId="43" xfId="0" applyBorder="1"/>
    <xf numFmtId="0" fontId="17" fillId="3" borderId="0" xfId="0" applyFont="1" applyFill="1" applyAlignment="1">
      <alignment horizontal="left" vertical="center"/>
    </xf>
    <xf numFmtId="0" fontId="21" fillId="2" borderId="0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0" fillId="2" borderId="0" xfId="0" applyFill="1" applyAlignment="1">
      <alignment horizontal="left"/>
    </xf>
    <xf numFmtId="0" fontId="21" fillId="2" borderId="0" xfId="0" applyFont="1" applyFill="1" applyAlignment="1">
      <alignment horizontal="left"/>
    </xf>
    <xf numFmtId="0" fontId="21" fillId="2" borderId="0" xfId="0" applyFont="1" applyFill="1" applyAlignment="1">
      <alignment horizontal="center"/>
    </xf>
    <xf numFmtId="0" fontId="6" fillId="0" borderId="9" xfId="0" applyFont="1" applyBorder="1"/>
    <xf numFmtId="0" fontId="1" fillId="3" borderId="0" xfId="0" quotePrefix="1" applyFont="1" applyFill="1"/>
    <xf numFmtId="0" fontId="6" fillId="3" borderId="57" xfId="0" applyFont="1" applyFill="1" applyBorder="1" applyAlignment="1">
      <alignment horizontal="center" vertical="center"/>
    </xf>
    <xf numFmtId="0" fontId="6" fillId="3" borderId="5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0" fontId="6" fillId="3" borderId="60" xfId="0" applyFont="1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/>
    <xf numFmtId="168" fontId="6" fillId="4" borderId="19" xfId="0" applyNumberFormat="1" applyFont="1" applyFill="1" applyBorder="1" applyAlignment="1">
      <alignment horizontal="center" vertical="center"/>
    </xf>
    <xf numFmtId="168" fontId="1" fillId="4" borderId="30" xfId="0" applyNumberFormat="1" applyFont="1" applyFill="1" applyBorder="1" applyAlignment="1">
      <alignment horizontal="center" vertical="center"/>
    </xf>
    <xf numFmtId="168" fontId="6" fillId="4" borderId="30" xfId="0" applyNumberFormat="1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168" fontId="6" fillId="4" borderId="17" xfId="0" applyNumberFormat="1" applyFont="1" applyFill="1" applyBorder="1" applyAlignment="1">
      <alignment horizontal="center" vertical="center"/>
    </xf>
    <xf numFmtId="168" fontId="1" fillId="4" borderId="11" xfId="0" applyNumberFormat="1" applyFont="1" applyFill="1" applyBorder="1" applyAlignment="1">
      <alignment horizontal="center" vertical="center"/>
    </xf>
    <xf numFmtId="168" fontId="6" fillId="4" borderId="11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8" fontId="6" fillId="4" borderId="61" xfId="0" applyNumberFormat="1" applyFont="1" applyFill="1" applyBorder="1" applyAlignment="1">
      <alignment horizontal="center" vertical="center"/>
    </xf>
    <xf numFmtId="168" fontId="1" fillId="4" borderId="44" xfId="0" applyNumberFormat="1" applyFont="1" applyFill="1" applyBorder="1" applyAlignment="1">
      <alignment horizontal="center" vertical="center"/>
    </xf>
    <xf numFmtId="168" fontId="6" fillId="4" borderId="44" xfId="0" applyNumberFormat="1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168" fontId="6" fillId="4" borderId="18" xfId="0" applyNumberFormat="1" applyFont="1" applyFill="1" applyBorder="1" applyAlignment="1">
      <alignment horizontal="center" vertical="center"/>
    </xf>
    <xf numFmtId="168" fontId="1" fillId="4" borderId="36" xfId="0" applyNumberFormat="1" applyFont="1" applyFill="1" applyBorder="1" applyAlignment="1">
      <alignment horizontal="center" vertical="center"/>
    </xf>
    <xf numFmtId="168" fontId="6" fillId="4" borderId="36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2" borderId="10" xfId="0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protection locked="0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2" borderId="29" xfId="0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2" borderId="35" xfId="0" applyFill="1" applyBorder="1" applyAlignment="1" applyProtection="1">
      <alignment horizontal="center"/>
      <protection locked="0"/>
    </xf>
    <xf numFmtId="0" fontId="0" fillId="0" borderId="36" xfId="0" applyBorder="1" applyAlignment="1" applyProtection="1">
      <protection locked="0"/>
    </xf>
    <xf numFmtId="0" fontId="6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0" fillId="0" borderId="0" xfId="0"/>
    <xf numFmtId="0" fontId="0" fillId="3" borderId="10" xfId="0" applyFill="1" applyBorder="1" applyAlignment="1" applyProtection="1">
      <alignment horizontal="center"/>
      <protection locked="0"/>
    </xf>
    <xf numFmtId="0" fontId="15" fillId="2" borderId="0" xfId="0" applyFont="1" applyFill="1" applyAlignment="1">
      <alignment horizontal="left"/>
    </xf>
    <xf numFmtId="0" fontId="4" fillId="2" borderId="20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15" fillId="2" borderId="0" xfId="0" applyFont="1" applyFill="1" applyAlignment="1"/>
    <xf numFmtId="0" fontId="6" fillId="0" borderId="0" xfId="0" applyFont="1" applyAlignment="1">
      <alignment horizontal="left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2" borderId="10" xfId="1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 vertical="center"/>
    </xf>
    <xf numFmtId="0" fontId="6" fillId="2" borderId="29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/>
      <protection locked="0"/>
    </xf>
    <xf numFmtId="0" fontId="6" fillId="2" borderId="35" xfId="0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center"/>
      <protection locked="0"/>
    </xf>
    <xf numFmtId="0" fontId="18" fillId="3" borderId="39" xfId="0" applyFont="1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0" fontId="0" fillId="0" borderId="14" xfId="0" applyBorder="1" applyAlignment="1">
      <alignment vertical="center"/>
    </xf>
    <xf numFmtId="20" fontId="6" fillId="2" borderId="40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4" fillId="2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2" borderId="0" xfId="0" applyFont="1" applyFill="1" applyAlignment="1">
      <alignment horizontal="center"/>
    </xf>
    <xf numFmtId="0" fontId="6" fillId="2" borderId="40" xfId="0" applyFont="1" applyFill="1" applyBorder="1" applyAlignment="1">
      <alignment vertical="center"/>
    </xf>
    <xf numFmtId="0" fontId="0" fillId="0" borderId="42" xfId="0" applyBorder="1" applyAlignment="1">
      <alignment vertical="center"/>
    </xf>
    <xf numFmtId="0" fontId="18" fillId="3" borderId="14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21" fontId="1" fillId="3" borderId="0" xfId="0" applyNumberFormat="1" applyFont="1" applyFill="1"/>
    <xf numFmtId="21" fontId="1" fillId="2" borderId="0" xfId="0" applyNumberFormat="1" applyFont="1" applyFill="1"/>
  </cellXfs>
  <cellStyles count="2">
    <cellStyle name="Lien hypertexte" xfId="1" builtinId="8"/>
    <cellStyle name="Normal" xfId="0" builtinId="0"/>
  </cellStyles>
  <dxfs count="8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  <dxf>
      <font>
        <color theme="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18</xdr:row>
      <xdr:rowOff>142875</xdr:rowOff>
    </xdr:from>
    <xdr:to>
      <xdr:col>11</xdr:col>
      <xdr:colOff>742950</xdr:colOff>
      <xdr:row>19</xdr:row>
      <xdr:rowOff>57150</xdr:rowOff>
    </xdr:to>
    <xdr:cxnSp macro="">
      <xdr:nvCxnSpPr>
        <xdr:cNvPr id="4" name="Connecteur droit avec flèche 3"/>
        <xdr:cNvCxnSpPr/>
      </xdr:nvCxnSpPr>
      <xdr:spPr>
        <a:xfrm flipH="1">
          <a:off x="2924175" y="3657600"/>
          <a:ext cx="8953500" cy="114300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1581150</xdr:colOff>
      <xdr:row>13</xdr:row>
      <xdr:rowOff>57150</xdr:rowOff>
    </xdr:from>
    <xdr:to>
      <xdr:col>11</xdr:col>
      <xdr:colOff>552450</xdr:colOff>
      <xdr:row>15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9534525" y="2571750"/>
          <a:ext cx="2152650" cy="4000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L64"/>
  <sheetViews>
    <sheetView showZeros="0"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 hidden="1" customWidth="1"/>
    <col min="8" max="8" width="18.28515625" style="10" bestFit="1" customWidth="1"/>
    <col min="9" max="9" width="11.42578125" style="7"/>
    <col min="10" max="10" width="11.42578125" style="28"/>
    <col min="11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20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(FEUIL!C5)</f>
        <v>AGENT 1</v>
      </c>
      <c r="D6" s="149" t="str">
        <f>FEUIL!C1</f>
        <v>Mois de : Mai 2017</v>
      </c>
      <c r="E6" s="150"/>
      <c r="F6" s="150"/>
      <c r="H6" s="21"/>
      <c r="I6" s="21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J8" s="7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67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78"/>
      <c r="C41" s="179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A43" s="173"/>
      <c r="B43" s="174"/>
      <c r="C43" s="174"/>
      <c r="D43" s="176"/>
      <c r="E43" s="174"/>
      <c r="F43" s="17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3">
    <mergeCell ref="A53:F53"/>
    <mergeCell ref="A43:C43"/>
    <mergeCell ref="B33:C33"/>
    <mergeCell ref="B34:C34"/>
    <mergeCell ref="B35:C35"/>
    <mergeCell ref="B36:C36"/>
    <mergeCell ref="B37:C37"/>
    <mergeCell ref="B38:C38"/>
    <mergeCell ref="D43:F43"/>
    <mergeCell ref="A41:C41"/>
    <mergeCell ref="D48:F48"/>
    <mergeCell ref="B30:C30"/>
    <mergeCell ref="B31:C31"/>
    <mergeCell ref="B32:C32"/>
    <mergeCell ref="B39:C39"/>
    <mergeCell ref="B40:C40"/>
    <mergeCell ref="B27:C27"/>
    <mergeCell ref="B28:C28"/>
    <mergeCell ref="B24:C24"/>
    <mergeCell ref="B25:C25"/>
    <mergeCell ref="B29:C29"/>
    <mergeCell ref="B26:C26"/>
    <mergeCell ref="B15:C15"/>
    <mergeCell ref="B16:C16"/>
    <mergeCell ref="B17:C17"/>
    <mergeCell ref="B18:C18"/>
    <mergeCell ref="B19:C19"/>
    <mergeCell ref="D6:F6"/>
    <mergeCell ref="B22:C22"/>
    <mergeCell ref="B23:C23"/>
    <mergeCell ref="A2:F2"/>
    <mergeCell ref="A4:F4"/>
    <mergeCell ref="A8:A9"/>
    <mergeCell ref="D8:D9"/>
    <mergeCell ref="F8:F9"/>
    <mergeCell ref="B8:C9"/>
    <mergeCell ref="B20:C20"/>
    <mergeCell ref="B21:C21"/>
    <mergeCell ref="B10:C10"/>
    <mergeCell ref="B11:C11"/>
    <mergeCell ref="B12:C12"/>
    <mergeCell ref="B13:C13"/>
    <mergeCell ref="B14:C14"/>
  </mergeCells>
  <phoneticPr fontId="0" type="noConversion"/>
  <conditionalFormatting sqref="G10:G40">
    <cfRule type="expression" dxfId="80" priority="3">
      <formula>OR(WEEKDAY(G10)=1,WEEKDAY(G10)=7)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(FEUIL!C6)</f>
        <v>AGENT 2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85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82" t="s">
        <v>7</v>
      </c>
      <c r="B41" s="183"/>
      <c r="C41" s="184"/>
      <c r="D41" s="54">
        <f>SUM(D10:D40)</f>
        <v>0</v>
      </c>
      <c r="E41" s="54">
        <f>SUM(E10:E40)</f>
        <v>0</v>
      </c>
      <c r="F41" s="55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D43:F43"/>
    <mergeCell ref="A41:C41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9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(FEUIL!C7)</f>
        <v>AGENT 3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8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(FEUIL!C8)</f>
        <v>AGENT 4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7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(FEUIL!C9)</f>
        <v>AGENT 5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6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(FEUIL!C10)</f>
        <v>AGENT 6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5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(FEUIL!C11)</f>
        <v>AGENT 7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4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(FEUIL!C12)</f>
        <v>AGENT 8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67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3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(FEUIL!C13)</f>
        <v>AGENT 9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2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(FEUIL!C14)</f>
        <v>AGENT 10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67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1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(FEUIL!C15)</f>
        <v>AGENT 11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67" t="s">
        <v>20</v>
      </c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70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31" t="s">
        <v>14</v>
      </c>
      <c r="B6" s="26" t="str">
        <f>(FEUIL!C16)</f>
        <v>AGENT 12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65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51"/>
      <c r="C11" s="152"/>
      <c r="D11" s="45"/>
      <c r="E11" s="45"/>
      <c r="F11" s="46"/>
      <c r="H11" s="12"/>
      <c r="L11" s="8"/>
    </row>
    <row r="12" spans="1:12" x14ac:dyDescent="0.2">
      <c r="A12" s="33">
        <v>3</v>
      </c>
      <c r="B12" s="151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51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67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I26" s="41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40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B40:C40"/>
    <mergeCell ref="A41:C41"/>
    <mergeCell ref="D43:F43"/>
    <mergeCell ref="A53:F53"/>
    <mergeCell ref="B34:C34"/>
    <mergeCell ref="B35:C35"/>
    <mergeCell ref="B36:C36"/>
    <mergeCell ref="B37:C37"/>
    <mergeCell ref="B38:C38"/>
    <mergeCell ref="B39:C39"/>
    <mergeCell ref="D48:F48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:F2"/>
    <mergeCell ref="A4:F4"/>
    <mergeCell ref="A8:A9"/>
    <mergeCell ref="B8:C9"/>
    <mergeCell ref="D8:D9"/>
    <mergeCell ref="F8:F9"/>
    <mergeCell ref="D6:F6"/>
  </mergeCells>
  <conditionalFormatting sqref="D41:F41">
    <cfRule type="cellIs" dxfId="69" priority="1" stopIfTrue="1" operator="greaterThan">
      <formula>$A$1</formula>
    </cfRule>
  </conditionalFormatting>
  <dataValidations count="3">
    <dataValidation type="list" allowBlank="1" showInputMessage="1" sqref="B10:C40">
      <formula1>$J$1:$J$7</formula1>
    </dataValidation>
    <dataValidation allowBlank="1" showInputMessage="1" showErrorMessage="1" sqref="D10:F40"/>
    <dataValidation allowBlank="1" showInputMessage="1" sqref="H2 H38 H26 H14"/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L79"/>
  <sheetViews>
    <sheetView workbookViewId="0">
      <pane ySplit="9" topLeftCell="A10" activePane="bottomLeft" state="frozen"/>
      <selection activeCell="K21" sqref="K21"/>
      <selection pane="bottomLeft" activeCell="K21" sqref="K21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/>
      <c r="B6" s="31" t="s">
        <v>15</v>
      </c>
      <c r="C6" s="26" t="str">
        <f>(FEUIL!C17)</f>
        <v>AGENT 13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87" t="s">
        <v>10</v>
      </c>
      <c r="C10" s="166"/>
      <c r="D10" s="42">
        <v>6.25E-2</v>
      </c>
      <c r="E10" s="42"/>
      <c r="F10" s="43"/>
      <c r="H10" s="12"/>
      <c r="L10" s="8"/>
    </row>
    <row r="11" spans="1:12" x14ac:dyDescent="0.2">
      <c r="A11" s="33">
        <v>2</v>
      </c>
      <c r="B11" s="151" t="s">
        <v>12</v>
      </c>
      <c r="C11" s="152"/>
      <c r="D11" s="45"/>
      <c r="E11" s="45">
        <v>0.11458333333333333</v>
      </c>
      <c r="F11" s="46"/>
      <c r="H11" s="12"/>
      <c r="L11" s="8"/>
    </row>
    <row r="12" spans="1:12" x14ac:dyDescent="0.2">
      <c r="A12" s="33">
        <v>3</v>
      </c>
      <c r="B12" s="151" t="s">
        <v>11</v>
      </c>
      <c r="C12" s="152"/>
      <c r="D12" s="45"/>
      <c r="E12" s="45"/>
      <c r="F12" s="46">
        <v>4.1666666666666664E-2</v>
      </c>
      <c r="H12" s="12"/>
      <c r="L12" s="8"/>
    </row>
    <row r="13" spans="1:12" x14ac:dyDescent="0.2">
      <c r="A13" s="33">
        <v>4</v>
      </c>
      <c r="B13" s="151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51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67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51"/>
      <c r="C16" s="152"/>
      <c r="D16" s="45"/>
      <c r="E16" s="45"/>
      <c r="F16" s="46"/>
      <c r="H16" s="12"/>
      <c r="L16" s="8"/>
    </row>
    <row r="17" spans="1:12" x14ac:dyDescent="0.2">
      <c r="A17" s="33">
        <v>8</v>
      </c>
      <c r="B17" s="151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51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51"/>
      <c r="C19" s="152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51"/>
      <c r="C20" s="152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51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51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51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6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51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51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51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51"/>
      <c r="C28" s="152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51"/>
      <c r="C29" s="152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51"/>
      <c r="C30" s="152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51"/>
      <c r="C31" s="152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51"/>
      <c r="C32" s="152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51"/>
      <c r="C33" s="152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51"/>
      <c r="C34" s="152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51"/>
      <c r="C35" s="152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51"/>
      <c r="C36" s="152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75"/>
      <c r="C37" s="15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51"/>
      <c r="C38" s="152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51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70"/>
      <c r="C40" s="171"/>
      <c r="D40" s="48"/>
      <c r="E40" s="48"/>
      <c r="F40" s="49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6.25E-2</v>
      </c>
      <c r="E41" s="50">
        <f>SUM(E10:E40)</f>
        <v>0.11458333333333333</v>
      </c>
      <c r="F41" s="51">
        <f>SUM(F10:F40)</f>
        <v>4.1666666666666664E-2</v>
      </c>
      <c r="H41" s="12"/>
      <c r="L41" s="8"/>
    </row>
    <row r="42" spans="1:12" ht="24" customHeight="1" x14ac:dyDescent="0.2">
      <c r="H42" s="12"/>
      <c r="L42" s="8"/>
    </row>
    <row r="43" spans="1:12" x14ac:dyDescent="0.2">
      <c r="C43" s="24"/>
      <c r="D43" s="176"/>
      <c r="E43" s="181"/>
      <c r="F43" s="181"/>
      <c r="H43" s="12"/>
      <c r="L43" s="8"/>
    </row>
    <row r="44" spans="1:12" ht="24.75" customHeight="1" x14ac:dyDescent="0.2">
      <c r="H44" s="12"/>
      <c r="L44" s="8"/>
    </row>
    <row r="45" spans="1:12" x14ac:dyDescent="0.2">
      <c r="A45" s="36"/>
      <c r="B45" s="25"/>
      <c r="D45" s="32"/>
      <c r="H45" s="12"/>
      <c r="L45" s="8"/>
    </row>
    <row r="46" spans="1:12" x14ac:dyDescent="0.2">
      <c r="H46" s="12"/>
      <c r="L46" s="8"/>
    </row>
    <row r="47" spans="1:12" x14ac:dyDescent="0.2">
      <c r="A47" s="36"/>
      <c r="H47" s="12"/>
      <c r="L47" s="8"/>
    </row>
    <row r="48" spans="1:12" x14ac:dyDescent="0.2">
      <c r="H48" s="12"/>
      <c r="L48" s="8"/>
    </row>
    <row r="49" spans="1:12" x14ac:dyDescent="0.2">
      <c r="H49" s="12"/>
      <c r="L49" s="8" t="str">
        <f>('agent 13'!B10)</f>
        <v>Dépassement Week-end</v>
      </c>
    </row>
    <row r="50" spans="1:12" x14ac:dyDescent="0.2">
      <c r="H50" s="12"/>
      <c r="L50" s="8" t="str">
        <f>('agent 13'!B11)</f>
        <v>Permanence</v>
      </c>
    </row>
    <row r="51" spans="1:12" x14ac:dyDescent="0.2">
      <c r="H51" s="12"/>
      <c r="L51" s="8" t="str">
        <f>('agent 13'!B12)</f>
        <v>Renfort Week-end</v>
      </c>
    </row>
    <row r="52" spans="1:12" x14ac:dyDescent="0.2">
      <c r="A52" s="172"/>
      <c r="B52" s="150"/>
      <c r="C52" s="150"/>
      <c r="D52" s="150"/>
      <c r="E52" s="150"/>
      <c r="F52" s="150"/>
      <c r="H52" s="12"/>
      <c r="L52" s="8">
        <f>('agent 13'!B13)</f>
        <v>0</v>
      </c>
    </row>
    <row r="53" spans="1:12" x14ac:dyDescent="0.2">
      <c r="H53" s="12"/>
      <c r="L53" s="8">
        <f>('agent 13'!B14)</f>
        <v>0</v>
      </c>
    </row>
    <row r="54" spans="1:12" x14ac:dyDescent="0.2">
      <c r="H54" s="12"/>
      <c r="L54" s="8">
        <f>('agent 13'!B15)</f>
        <v>0</v>
      </c>
    </row>
    <row r="55" spans="1:12" x14ac:dyDescent="0.2">
      <c r="H55" s="12"/>
      <c r="L55" s="8">
        <f>('agent 13'!B16)</f>
        <v>0</v>
      </c>
    </row>
    <row r="56" spans="1:12" x14ac:dyDescent="0.2">
      <c r="H56" s="12"/>
      <c r="L56" s="8">
        <f>('agent 13'!B17)</f>
        <v>0</v>
      </c>
    </row>
    <row r="57" spans="1:12" x14ac:dyDescent="0.2">
      <c r="H57" s="12"/>
      <c r="L57" s="8">
        <f>('agent 13'!B18)</f>
        <v>0</v>
      </c>
    </row>
    <row r="58" spans="1:12" x14ac:dyDescent="0.2">
      <c r="H58" s="12"/>
      <c r="L58" s="8">
        <f>('agent 13'!B19)</f>
        <v>0</v>
      </c>
    </row>
    <row r="59" spans="1:12" x14ac:dyDescent="0.2">
      <c r="H59" s="12"/>
      <c r="L59" s="8">
        <f>('agent 13'!B20)</f>
        <v>0</v>
      </c>
    </row>
    <row r="60" spans="1:12" x14ac:dyDescent="0.2">
      <c r="H60" s="12"/>
      <c r="L60" s="8">
        <f>('agent 13'!B21)</f>
        <v>0</v>
      </c>
    </row>
    <row r="61" spans="1:12" x14ac:dyDescent="0.2">
      <c r="H61" s="12"/>
      <c r="L61" s="8">
        <f>('agent 13'!B22)</f>
        <v>0</v>
      </c>
    </row>
    <row r="62" spans="1:12" x14ac:dyDescent="0.2">
      <c r="H62" s="12"/>
      <c r="L62" s="8">
        <f>('agent 13'!B23)</f>
        <v>0</v>
      </c>
    </row>
    <row r="63" spans="1:12" x14ac:dyDescent="0.2">
      <c r="H63" s="12"/>
      <c r="L63" s="8">
        <f>('agent 13'!B24)</f>
        <v>0</v>
      </c>
    </row>
    <row r="64" spans="1:12" x14ac:dyDescent="0.2">
      <c r="L64" s="8">
        <f>('agent 13'!B25)</f>
        <v>0</v>
      </c>
    </row>
    <row r="65" spans="12:12" x14ac:dyDescent="0.2">
      <c r="L65" s="8">
        <f>('agent 13'!B26)</f>
        <v>0</v>
      </c>
    </row>
    <row r="66" spans="12:12" x14ac:dyDescent="0.2">
      <c r="L66" s="8">
        <f>('agent 13'!B27)</f>
        <v>0</v>
      </c>
    </row>
    <row r="67" spans="12:12" x14ac:dyDescent="0.2">
      <c r="L67" s="8">
        <f>('agent 13'!B28)</f>
        <v>0</v>
      </c>
    </row>
    <row r="68" spans="12:12" x14ac:dyDescent="0.2">
      <c r="L68" s="8">
        <f>('agent 13'!B29)</f>
        <v>0</v>
      </c>
    </row>
    <row r="69" spans="12:12" x14ac:dyDescent="0.2">
      <c r="L69" s="8">
        <f>('agent 13'!B30)</f>
        <v>0</v>
      </c>
    </row>
    <row r="70" spans="12:12" x14ac:dyDescent="0.2">
      <c r="L70" s="8">
        <f>('agent 13'!B31)</f>
        <v>0</v>
      </c>
    </row>
    <row r="71" spans="12:12" x14ac:dyDescent="0.2">
      <c r="L71" s="8">
        <f>('agent 13'!B32)</f>
        <v>0</v>
      </c>
    </row>
    <row r="72" spans="12:12" x14ac:dyDescent="0.2">
      <c r="L72" s="8">
        <f>('agent 13'!B33)</f>
        <v>0</v>
      </c>
    </row>
    <row r="73" spans="12:12" x14ac:dyDescent="0.2">
      <c r="L73" s="8">
        <f>('agent 13'!B34)</f>
        <v>0</v>
      </c>
    </row>
    <row r="74" spans="12:12" x14ac:dyDescent="0.2">
      <c r="L74" s="8">
        <f>('agent 13'!B35)</f>
        <v>0</v>
      </c>
    </row>
    <row r="75" spans="12:12" x14ac:dyDescent="0.2">
      <c r="L75" s="8">
        <f>('agent 13'!B36)</f>
        <v>0</v>
      </c>
    </row>
    <row r="76" spans="12:12" x14ac:dyDescent="0.2">
      <c r="L76" s="8">
        <f>('agent 13'!B37)</f>
        <v>0</v>
      </c>
    </row>
    <row r="77" spans="12:12" x14ac:dyDescent="0.2">
      <c r="L77" s="8">
        <f>('agent 13'!B38)</f>
        <v>0</v>
      </c>
    </row>
    <row r="78" spans="12:12" x14ac:dyDescent="0.2">
      <c r="L78" s="8">
        <f>('agent 13'!B39)</f>
        <v>0</v>
      </c>
    </row>
    <row r="79" spans="12:12" x14ac:dyDescent="0.2">
      <c r="L79" s="8">
        <f>('agent 13'!B40)</f>
        <v>0</v>
      </c>
    </row>
  </sheetData>
  <sheetProtection selectLockedCells="1"/>
  <mergeCells count="41">
    <mergeCell ref="B32:C32"/>
    <mergeCell ref="B39:C39"/>
    <mergeCell ref="B40:C40"/>
    <mergeCell ref="A52:F52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68" priority="2" stopIfTrue="1" operator="greaterThan">
      <formula>$A$1</formula>
    </cfRule>
  </conditionalFormatting>
  <conditionalFormatting sqref="D41:F41">
    <cfRule type="cellIs" dxfId="67" priority="1" stopIfTrue="1" operator="greaterThan">
      <formula>$A$1</formula>
    </cfRule>
  </conditionalFormatting>
  <dataValidations count="3">
    <dataValidation allowBlank="1" showInputMessage="1" sqref="H2 H14 H26 H38"/>
    <dataValidation type="list" allowBlank="1" showInputMessage="1" sqref="B10:C40">
      <formula1>$J$1:$J$7</formula1>
    </dataValidation>
    <dataValidation allowBlank="1" showInputMessage="1" showErrorMessage="1" sqref="D10:F40"/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77"/>
  <sheetViews>
    <sheetView showZeros="0" tabSelected="1" zoomScaleNormal="100" workbookViewId="0">
      <pane ySplit="15" topLeftCell="A16" activePane="bottomLeft" state="frozen"/>
      <selection activeCell="K21" sqref="K21"/>
      <selection pane="bottomLeft" activeCell="O20" sqref="O20"/>
    </sheetView>
  </sheetViews>
  <sheetFormatPr baseColWidth="10" defaultRowHeight="12.75" x14ac:dyDescent="0.2"/>
  <cols>
    <col min="1" max="2" width="23.85546875" style="2" customWidth="1"/>
    <col min="3" max="3" width="23.85546875" style="16" customWidth="1"/>
    <col min="4" max="4" width="8.85546875" style="16" hidden="1" customWidth="1"/>
    <col min="5" max="5" width="8.85546875" style="5" hidden="1" customWidth="1"/>
    <col min="6" max="6" width="11.42578125" style="5" hidden="1" customWidth="1"/>
    <col min="7" max="7" width="8.85546875" style="5" hidden="1" customWidth="1"/>
    <col min="8" max="11" width="23.85546875" style="2" customWidth="1"/>
    <col min="12" max="12" width="21" style="2" customWidth="1"/>
    <col min="13" max="13" width="5.140625" style="2" customWidth="1"/>
    <col min="14" max="14" width="11.42578125" style="15"/>
    <col min="15" max="16384" width="11.42578125" style="2"/>
  </cols>
  <sheetData>
    <row r="1" spans="1:16" ht="15" customHeight="1" x14ac:dyDescent="0.2">
      <c r="A1" s="28">
        <f>+FEUIL!C27</f>
        <v>0</v>
      </c>
    </row>
    <row r="2" spans="1:16" ht="15" customHeight="1" x14ac:dyDescent="0.2"/>
    <row r="3" spans="1:16" ht="15" customHeight="1" x14ac:dyDescent="0.2"/>
    <row r="4" spans="1:16" ht="15" customHeight="1" x14ac:dyDescent="0.2">
      <c r="J4" s="18">
        <v>0</v>
      </c>
    </row>
    <row r="5" spans="1:16" ht="15" customHeight="1" x14ac:dyDescent="0.2"/>
    <row r="6" spans="1:16" ht="15" customHeight="1" x14ac:dyDescent="0.3">
      <c r="A6" s="199"/>
      <c r="B6" s="200"/>
      <c r="C6" s="200"/>
      <c r="D6" s="200"/>
      <c r="E6" s="200"/>
      <c r="F6" s="200"/>
      <c r="G6" s="200"/>
      <c r="H6" s="200"/>
      <c r="I6" s="200"/>
      <c r="J6" s="200"/>
    </row>
    <row r="7" spans="1:16" ht="15" customHeight="1" x14ac:dyDescent="0.25">
      <c r="K7" s="57"/>
      <c r="L7" s="57"/>
    </row>
    <row r="8" spans="1:16" ht="15" customHeight="1" x14ac:dyDescent="0.25">
      <c r="A8" s="201" t="s">
        <v>13</v>
      </c>
      <c r="B8" s="201"/>
      <c r="C8" s="201"/>
      <c r="D8" s="201"/>
      <c r="E8" s="201"/>
      <c r="F8" s="201"/>
      <c r="G8" s="201"/>
      <c r="H8" s="201"/>
      <c r="I8" s="201"/>
      <c r="J8" s="201"/>
      <c r="K8" s="4"/>
      <c r="L8" s="4"/>
    </row>
    <row r="9" spans="1:16" ht="15" customHeight="1" x14ac:dyDescent="0.25">
      <c r="B9" s="39"/>
      <c r="C9" s="39"/>
      <c r="D9" s="39"/>
      <c r="E9" s="39"/>
      <c r="F9" s="39"/>
      <c r="G9" s="39"/>
      <c r="H9" s="39"/>
      <c r="I9" s="39"/>
      <c r="J9" s="39"/>
      <c r="K9" s="4"/>
      <c r="L9" s="4"/>
    </row>
    <row r="10" spans="1:16" ht="15" customHeight="1" x14ac:dyDescent="0.2">
      <c r="A10" s="16"/>
      <c r="B10" s="77"/>
      <c r="D10" s="206">
        <v>6.25E-2</v>
      </c>
      <c r="H10" s="5"/>
      <c r="I10" s="202" t="str">
        <f>(FEUIL!C1)</f>
        <v>Mois de : Mai 2017</v>
      </c>
      <c r="J10" s="203"/>
    </row>
    <row r="11" spans="1:16" ht="15" customHeight="1" x14ac:dyDescent="0.2">
      <c r="A11" s="16"/>
      <c r="B11" s="77"/>
      <c r="D11" s="17"/>
      <c r="E11" s="207">
        <v>0.11458333333333333</v>
      </c>
      <c r="H11" s="5"/>
      <c r="I11" s="5"/>
      <c r="J11" s="38"/>
      <c r="L11" s="16"/>
      <c r="M11" s="16"/>
      <c r="N11" s="77"/>
      <c r="O11" s="16"/>
      <c r="P11" s="16"/>
    </row>
    <row r="12" spans="1:16" ht="15" customHeight="1" x14ac:dyDescent="0.2">
      <c r="A12" s="16"/>
      <c r="B12" s="77"/>
      <c r="D12" s="17"/>
      <c r="F12" s="207">
        <v>4.1666666666666664E-2</v>
      </c>
      <c r="H12" s="5"/>
      <c r="I12" s="5"/>
      <c r="J12" s="6"/>
      <c r="L12" s="16"/>
      <c r="M12" s="16"/>
      <c r="N12" s="77"/>
      <c r="O12" s="16"/>
      <c r="P12" s="16"/>
    </row>
    <row r="13" spans="1:16" ht="18" customHeight="1" x14ac:dyDescent="0.2">
      <c r="A13" s="114"/>
      <c r="B13" s="5"/>
      <c r="C13" s="121"/>
      <c r="D13" s="17"/>
      <c r="H13" s="5"/>
      <c r="I13" s="5"/>
      <c r="J13" s="5"/>
      <c r="L13" s="16"/>
      <c r="M13" s="16"/>
      <c r="N13" s="77"/>
      <c r="O13" s="16"/>
      <c r="P13" s="16"/>
    </row>
    <row r="14" spans="1:16" ht="15.75" customHeight="1" x14ac:dyDescent="0.2">
      <c r="A14" s="193" t="s">
        <v>18</v>
      </c>
      <c r="B14" s="60" t="s">
        <v>21</v>
      </c>
      <c r="C14" s="60" t="s">
        <v>9</v>
      </c>
      <c r="D14" s="58" t="s">
        <v>8</v>
      </c>
      <c r="E14" s="58" t="s">
        <v>8</v>
      </c>
      <c r="F14" s="58" t="s">
        <v>8</v>
      </c>
      <c r="G14" s="58" t="s">
        <v>8</v>
      </c>
      <c r="H14" s="60" t="s">
        <v>17</v>
      </c>
      <c r="I14" s="60" t="s">
        <v>16</v>
      </c>
      <c r="J14" s="193" t="s">
        <v>19</v>
      </c>
      <c r="L14" s="16"/>
      <c r="M14" s="16"/>
      <c r="N14" s="77"/>
      <c r="O14" s="16"/>
      <c r="P14" s="16"/>
    </row>
    <row r="15" spans="1:16" ht="15.75" customHeight="1" thickBot="1" x14ac:dyDescent="0.25">
      <c r="A15" s="204"/>
      <c r="B15" s="61" t="s">
        <v>9</v>
      </c>
      <c r="C15" s="79"/>
      <c r="D15" s="127" t="s">
        <v>9</v>
      </c>
      <c r="E15" s="127" t="s">
        <v>9</v>
      </c>
      <c r="F15" s="127" t="s">
        <v>9</v>
      </c>
      <c r="G15" s="127" t="s">
        <v>9</v>
      </c>
      <c r="H15" s="128"/>
      <c r="I15" s="129"/>
      <c r="J15" s="205"/>
    </row>
    <row r="16" spans="1:16" ht="15.75" customHeight="1" x14ac:dyDescent="0.2">
      <c r="A16" s="193" t="str">
        <f>(FEUIL!C17)</f>
        <v>AGENT 13</v>
      </c>
      <c r="B16" s="122">
        <v>1</v>
      </c>
      <c r="C16" s="133">
        <f>IF(B16&lt;&gt;"",VLOOKUP(B16,code1,4,FALSE),"")</f>
        <v>6.25E-2</v>
      </c>
      <c r="D16" s="134"/>
      <c r="E16" s="134"/>
      <c r="F16" s="134"/>
      <c r="G16" s="134"/>
      <c r="H16" s="135">
        <f>IF(B16&lt;&gt;"",VLOOKUP(B16,code1,5,FALSE),"")</f>
        <v>0</v>
      </c>
      <c r="I16" s="135">
        <f>IF(B16&lt;&gt;"",VLOOKUP(B16,code1,6,FALSE),"")</f>
        <v>0</v>
      </c>
      <c r="J16" s="136" t="str">
        <f>IF(B16&lt;&gt;"",VLOOKUP(B16,code1,2,FALSE),"")</f>
        <v>Dépassement Week-end</v>
      </c>
    </row>
    <row r="17" spans="1:13" ht="15.75" customHeight="1" x14ac:dyDescent="0.2">
      <c r="A17" s="194"/>
      <c r="B17" s="123">
        <v>2</v>
      </c>
      <c r="C17" s="137">
        <f>IF(B17&lt;&gt;"",VLOOKUP(B17,code1,4,FALSE),"")</f>
        <v>0</v>
      </c>
      <c r="D17" s="138"/>
      <c r="E17" s="138"/>
      <c r="F17" s="138"/>
      <c r="G17" s="138"/>
      <c r="H17" s="139">
        <f>IF(B17&lt;&gt;"",VLOOKUP(B17,code1,5,FALSE),"")</f>
        <v>0.11458333333333333</v>
      </c>
      <c r="I17" s="139">
        <f>IF(B17&lt;&gt;"",VLOOKUP(B17,code1,6,FALSE),"")</f>
        <v>0</v>
      </c>
      <c r="J17" s="140" t="str">
        <f>IF(B17&lt;&gt;"",VLOOKUP(B17,code1,2,FALSE),"")</f>
        <v>Permanence</v>
      </c>
    </row>
    <row r="18" spans="1:13" ht="15.75" customHeight="1" x14ac:dyDescent="0.2">
      <c r="A18" s="194"/>
      <c r="B18" s="123">
        <v>3</v>
      </c>
      <c r="C18" s="137">
        <f>IF(B18&lt;&gt;"",VLOOKUP(B18,code1,4,FALSE),"")</f>
        <v>0</v>
      </c>
      <c r="D18" s="138"/>
      <c r="E18" s="138"/>
      <c r="F18" s="138"/>
      <c r="G18" s="138"/>
      <c r="H18" s="139">
        <f>IF(B18&lt;&gt;"",VLOOKUP(B18,code1,5,FALSE),"")</f>
        <v>0</v>
      </c>
      <c r="I18" s="139">
        <f>IF(B18&lt;&gt;"",VLOOKUP(B18,code1,6,FALSE),"")</f>
        <v>4.1666666666666664E-2</v>
      </c>
      <c r="J18" s="140" t="str">
        <f>IF(B18&lt;&gt;"",VLOOKUP(B18,code1,2,FALSE),"")</f>
        <v>Renfort Week-end</v>
      </c>
      <c r="M18" s="63"/>
    </row>
    <row r="19" spans="1:13" ht="15.75" customHeight="1" x14ac:dyDescent="0.2">
      <c r="A19" s="194"/>
      <c r="B19" s="123"/>
      <c r="C19" s="137" t="str">
        <f>IF(B19&lt;&gt;"",VLOOKUP(B19,code1,4,FALSE),"")</f>
        <v/>
      </c>
      <c r="D19" s="138"/>
      <c r="E19" s="138"/>
      <c r="F19" s="138"/>
      <c r="G19" s="138"/>
      <c r="H19" s="139" t="str">
        <f>IF(B19&lt;&gt;"",VLOOKUP(B19,code1,5,FALSE),"")</f>
        <v/>
      </c>
      <c r="I19" s="139" t="str">
        <f>IF(B19&lt;&gt;"",VLOOKUP(B19,code1,6,FALSE),"")</f>
        <v/>
      </c>
      <c r="J19" s="140" t="str">
        <f>IF(B19&lt;&gt;"",VLOOKUP(B19,code1,2,FALSE),"")</f>
        <v/>
      </c>
      <c r="M19" s="63"/>
    </row>
    <row r="20" spans="1:13" ht="15.75" customHeight="1" x14ac:dyDescent="0.2">
      <c r="A20" s="194"/>
      <c r="B20" s="124"/>
      <c r="C20" s="137" t="str">
        <f>IF(B20&lt;&gt;"",VLOOKUP(B20,code1,4,FALSE),"")</f>
        <v/>
      </c>
      <c r="D20" s="138"/>
      <c r="E20" s="138"/>
      <c r="F20" s="138"/>
      <c r="G20" s="138"/>
      <c r="H20" s="139" t="str">
        <f>IF(B20&lt;&gt;"",VLOOKUP(B20,code1,5,FALSE),"")</f>
        <v/>
      </c>
      <c r="I20" s="139" t="str">
        <f>IF(B20&lt;&gt;"",VLOOKUP(B20,code1,6,FALSE),"")</f>
        <v/>
      </c>
      <c r="J20" s="140" t="str">
        <f>IF(B20&lt;&gt;"",VLOOKUP(B20,code1,2,FALSE),"")</f>
        <v/>
      </c>
    </row>
    <row r="21" spans="1:13" ht="15.75" customHeight="1" x14ac:dyDescent="0.2">
      <c r="A21" s="194"/>
      <c r="B21" s="125"/>
      <c r="C21" s="141" t="str">
        <f>IF(B21&lt;&gt;"",VLOOKUP(B21,code1,4,FALSE),"")</f>
        <v/>
      </c>
      <c r="D21" s="142"/>
      <c r="E21" s="142"/>
      <c r="F21" s="142"/>
      <c r="G21" s="142"/>
      <c r="H21" s="143" t="str">
        <f>IF(B21&lt;&gt;"",VLOOKUP(B21,code1,5,FALSE),"")</f>
        <v/>
      </c>
      <c r="I21" s="143" t="str">
        <f>IF(B21&lt;&gt;"",VLOOKUP(B21,code1,6,FALSE),"")</f>
        <v/>
      </c>
      <c r="J21" s="144" t="str">
        <f>IF(B21&lt;&gt;"",VLOOKUP(B21,code1,2,FALSE),"")</f>
        <v/>
      </c>
    </row>
    <row r="22" spans="1:13" ht="15.75" customHeight="1" thickBot="1" x14ac:dyDescent="0.25">
      <c r="A22" s="195"/>
      <c r="B22" s="126"/>
      <c r="C22" s="145" t="str">
        <f>IF(B22&lt;&gt;"",VLOOKUP(B22,code1,4,FALSE),"")</f>
        <v/>
      </c>
      <c r="D22" s="146"/>
      <c r="E22" s="146"/>
      <c r="F22" s="146"/>
      <c r="G22" s="146"/>
      <c r="H22" s="147" t="str">
        <f>IF(B22&lt;&gt;"",VLOOKUP(B22,code1,5,FALSE),"")</f>
        <v/>
      </c>
      <c r="I22" s="147" t="str">
        <f>IF(B22&lt;&gt;"",VLOOKUP(B22,code1,6,FALSE),"")</f>
        <v/>
      </c>
      <c r="J22" s="148" t="str">
        <f>IF(B22&lt;&gt;"",VLOOKUP(B22,code1,2,FALSE),"")</f>
        <v/>
      </c>
    </row>
    <row r="23" spans="1:13" ht="18" hidden="1" customHeight="1" x14ac:dyDescent="0.2">
      <c r="A23" s="59"/>
      <c r="B23" s="61"/>
      <c r="C23" s="65" t="str">
        <f t="shared" ref="C16:C46" si="0">IF(B23&lt;&gt;"",VLOOKUP(B23,code,4,FALSE),"")</f>
        <v/>
      </c>
      <c r="D23" s="66"/>
      <c r="E23" s="66"/>
      <c r="F23" s="66"/>
      <c r="G23" s="66"/>
      <c r="H23" s="65" t="str">
        <f t="shared" ref="H16:H46" si="1">IF(B23&lt;&gt;"",VLOOKUP(B23,code,5,FALSE),"")</f>
        <v/>
      </c>
      <c r="I23" s="65" t="str">
        <f t="shared" ref="I16:I46" si="2">IF(B23&lt;&gt;"",VLOOKUP(B23,code,6,FALSE),"")</f>
        <v/>
      </c>
      <c r="J23" s="62" t="str">
        <f t="shared" ref="J16:J46" si="3">IF(B23&lt;&gt;"",VLOOKUP(B23,code,2,FALSE),"")</f>
        <v/>
      </c>
    </row>
    <row r="24" spans="1:13" ht="18" hidden="1" customHeight="1" x14ac:dyDescent="0.2">
      <c r="A24" s="59"/>
      <c r="B24" s="61"/>
      <c r="C24" s="65" t="str">
        <f t="shared" si="0"/>
        <v/>
      </c>
      <c r="D24" s="66"/>
      <c r="E24" s="66"/>
      <c r="F24" s="66"/>
      <c r="G24" s="66"/>
      <c r="H24" s="65" t="str">
        <f t="shared" si="1"/>
        <v/>
      </c>
      <c r="I24" s="65" t="str">
        <f t="shared" si="2"/>
        <v/>
      </c>
      <c r="J24" s="71" t="str">
        <f t="shared" si="3"/>
        <v/>
      </c>
    </row>
    <row r="25" spans="1:13" ht="18" hidden="1" customHeight="1" x14ac:dyDescent="0.2">
      <c r="A25" s="59"/>
      <c r="B25" s="61"/>
      <c r="C25" s="65" t="str">
        <f t="shared" si="0"/>
        <v/>
      </c>
      <c r="D25" s="66"/>
      <c r="E25" s="66"/>
      <c r="F25" s="66"/>
      <c r="G25" s="66"/>
      <c r="H25" s="65" t="str">
        <f t="shared" si="1"/>
        <v/>
      </c>
      <c r="I25" s="65" t="str">
        <f t="shared" si="2"/>
        <v/>
      </c>
      <c r="J25" s="71" t="str">
        <f t="shared" si="3"/>
        <v/>
      </c>
    </row>
    <row r="26" spans="1:13" ht="18" hidden="1" customHeight="1" x14ac:dyDescent="0.2">
      <c r="A26" s="59"/>
      <c r="B26" s="61"/>
      <c r="C26" s="65" t="str">
        <f t="shared" si="0"/>
        <v/>
      </c>
      <c r="D26" s="66"/>
      <c r="E26" s="66"/>
      <c r="F26" s="66"/>
      <c r="G26" s="66"/>
      <c r="H26" s="65" t="str">
        <f t="shared" si="1"/>
        <v/>
      </c>
      <c r="I26" s="65" t="str">
        <f t="shared" si="2"/>
        <v/>
      </c>
      <c r="J26" s="71" t="str">
        <f t="shared" si="3"/>
        <v/>
      </c>
    </row>
    <row r="27" spans="1:13" ht="18" hidden="1" customHeight="1" x14ac:dyDescent="0.2">
      <c r="A27" s="59"/>
      <c r="B27" s="61"/>
      <c r="C27" s="65" t="str">
        <f t="shared" si="0"/>
        <v/>
      </c>
      <c r="D27" s="66"/>
      <c r="E27" s="66"/>
      <c r="F27" s="66"/>
      <c r="G27" s="66"/>
      <c r="H27" s="65" t="str">
        <f t="shared" si="1"/>
        <v/>
      </c>
      <c r="I27" s="65" t="str">
        <f t="shared" si="2"/>
        <v/>
      </c>
      <c r="J27" s="71" t="str">
        <f t="shared" si="3"/>
        <v/>
      </c>
    </row>
    <row r="28" spans="1:13" ht="18" hidden="1" customHeight="1" x14ac:dyDescent="0.2">
      <c r="A28" s="59"/>
      <c r="B28" s="61"/>
      <c r="C28" s="65" t="str">
        <f t="shared" si="0"/>
        <v/>
      </c>
      <c r="D28" s="66"/>
      <c r="E28" s="66"/>
      <c r="F28" s="66"/>
      <c r="G28" s="66"/>
      <c r="H28" s="65" t="str">
        <f t="shared" si="1"/>
        <v/>
      </c>
      <c r="I28" s="65" t="str">
        <f t="shared" si="2"/>
        <v/>
      </c>
      <c r="J28" s="71" t="str">
        <f t="shared" si="3"/>
        <v/>
      </c>
    </row>
    <row r="29" spans="1:13" ht="18" hidden="1" customHeight="1" x14ac:dyDescent="0.2">
      <c r="A29" s="59"/>
      <c r="B29" s="61"/>
      <c r="C29" s="65" t="str">
        <f t="shared" si="0"/>
        <v/>
      </c>
      <c r="D29" s="66"/>
      <c r="E29" s="66"/>
      <c r="F29" s="66"/>
      <c r="G29" s="66"/>
      <c r="H29" s="65" t="str">
        <f t="shared" si="1"/>
        <v/>
      </c>
      <c r="I29" s="65" t="str">
        <f t="shared" si="2"/>
        <v/>
      </c>
      <c r="J29" s="71" t="str">
        <f t="shared" si="3"/>
        <v/>
      </c>
    </row>
    <row r="30" spans="1:13" ht="18" hidden="1" customHeight="1" x14ac:dyDescent="0.2">
      <c r="A30" s="59"/>
      <c r="B30" s="61"/>
      <c r="C30" s="65" t="str">
        <f t="shared" si="0"/>
        <v/>
      </c>
      <c r="D30" s="66"/>
      <c r="E30" s="66"/>
      <c r="F30" s="66"/>
      <c r="G30" s="66"/>
      <c r="H30" s="65" t="str">
        <f t="shared" si="1"/>
        <v/>
      </c>
      <c r="I30" s="65" t="str">
        <f t="shared" si="2"/>
        <v/>
      </c>
      <c r="J30" s="71" t="str">
        <f t="shared" si="3"/>
        <v/>
      </c>
    </row>
    <row r="31" spans="1:13" ht="18" hidden="1" customHeight="1" x14ac:dyDescent="0.2">
      <c r="A31" s="59"/>
      <c r="B31" s="61"/>
      <c r="C31" s="65" t="str">
        <f t="shared" si="0"/>
        <v/>
      </c>
      <c r="D31" s="66"/>
      <c r="E31" s="66"/>
      <c r="F31" s="66"/>
      <c r="G31" s="66"/>
      <c r="H31" s="65" t="str">
        <f t="shared" si="1"/>
        <v/>
      </c>
      <c r="I31" s="65" t="str">
        <f t="shared" si="2"/>
        <v/>
      </c>
      <c r="J31" s="71" t="str">
        <f t="shared" si="3"/>
        <v/>
      </c>
    </row>
    <row r="32" spans="1:13" ht="18" hidden="1" customHeight="1" x14ac:dyDescent="0.2">
      <c r="A32" s="59"/>
      <c r="B32" s="61"/>
      <c r="C32" s="65" t="str">
        <f t="shared" si="0"/>
        <v/>
      </c>
      <c r="D32" s="66"/>
      <c r="E32" s="66"/>
      <c r="F32" s="66"/>
      <c r="G32" s="66"/>
      <c r="H32" s="65" t="str">
        <f t="shared" si="1"/>
        <v/>
      </c>
      <c r="I32" s="65" t="str">
        <f t="shared" si="2"/>
        <v/>
      </c>
      <c r="J32" s="71" t="str">
        <f t="shared" si="3"/>
        <v/>
      </c>
    </row>
    <row r="33" spans="1:10" ht="18" hidden="1" customHeight="1" x14ac:dyDescent="0.2">
      <c r="A33" s="59"/>
      <c r="B33" s="61"/>
      <c r="C33" s="65" t="str">
        <f t="shared" si="0"/>
        <v/>
      </c>
      <c r="D33" s="66"/>
      <c r="E33" s="66"/>
      <c r="F33" s="66"/>
      <c r="G33" s="66"/>
      <c r="H33" s="65" t="str">
        <f t="shared" si="1"/>
        <v/>
      </c>
      <c r="I33" s="65" t="str">
        <f t="shared" si="2"/>
        <v/>
      </c>
      <c r="J33" s="71" t="str">
        <f t="shared" si="3"/>
        <v/>
      </c>
    </row>
    <row r="34" spans="1:10" ht="18" hidden="1" customHeight="1" x14ac:dyDescent="0.2">
      <c r="A34" s="59"/>
      <c r="B34" s="61"/>
      <c r="C34" s="65" t="str">
        <f t="shared" si="0"/>
        <v/>
      </c>
      <c r="D34" s="66"/>
      <c r="E34" s="66"/>
      <c r="F34" s="66"/>
      <c r="G34" s="66"/>
      <c r="H34" s="65" t="str">
        <f t="shared" si="1"/>
        <v/>
      </c>
      <c r="I34" s="65" t="str">
        <f t="shared" si="2"/>
        <v/>
      </c>
      <c r="J34" s="71" t="str">
        <f t="shared" si="3"/>
        <v/>
      </c>
    </row>
    <row r="35" spans="1:10" ht="18" hidden="1" customHeight="1" x14ac:dyDescent="0.2">
      <c r="A35" s="59"/>
      <c r="B35" s="61"/>
      <c r="C35" s="65" t="str">
        <f t="shared" si="0"/>
        <v/>
      </c>
      <c r="D35" s="66"/>
      <c r="E35" s="66"/>
      <c r="F35" s="66"/>
      <c r="G35" s="66"/>
      <c r="H35" s="65" t="str">
        <f t="shared" si="1"/>
        <v/>
      </c>
      <c r="I35" s="65" t="str">
        <f t="shared" si="2"/>
        <v/>
      </c>
      <c r="J35" s="71" t="str">
        <f t="shared" si="3"/>
        <v/>
      </c>
    </row>
    <row r="36" spans="1:10" ht="18" hidden="1" customHeight="1" x14ac:dyDescent="0.2">
      <c r="A36" s="59"/>
      <c r="B36" s="61"/>
      <c r="C36" s="65" t="str">
        <f t="shared" si="0"/>
        <v/>
      </c>
      <c r="D36" s="66"/>
      <c r="E36" s="66"/>
      <c r="F36" s="66"/>
      <c r="G36" s="66"/>
      <c r="H36" s="65" t="str">
        <f t="shared" si="1"/>
        <v/>
      </c>
      <c r="I36" s="65" t="str">
        <f t="shared" si="2"/>
        <v/>
      </c>
      <c r="J36" s="71" t="str">
        <f t="shared" si="3"/>
        <v/>
      </c>
    </row>
    <row r="37" spans="1:10" ht="18" hidden="1" customHeight="1" x14ac:dyDescent="0.2">
      <c r="A37" s="59"/>
      <c r="B37" s="61"/>
      <c r="C37" s="65" t="str">
        <f t="shared" si="0"/>
        <v/>
      </c>
      <c r="D37" s="66"/>
      <c r="E37" s="66"/>
      <c r="F37" s="66"/>
      <c r="G37" s="66"/>
      <c r="H37" s="65" t="str">
        <f t="shared" si="1"/>
        <v/>
      </c>
      <c r="I37" s="65" t="str">
        <f t="shared" si="2"/>
        <v/>
      </c>
      <c r="J37" s="71" t="str">
        <f t="shared" si="3"/>
        <v/>
      </c>
    </row>
    <row r="38" spans="1:10" ht="18" hidden="1" customHeight="1" x14ac:dyDescent="0.2">
      <c r="A38" s="59"/>
      <c r="B38" s="61"/>
      <c r="C38" s="65" t="str">
        <f t="shared" si="0"/>
        <v/>
      </c>
      <c r="D38" s="66"/>
      <c r="E38" s="66"/>
      <c r="F38" s="66"/>
      <c r="G38" s="66"/>
      <c r="H38" s="65" t="str">
        <f t="shared" si="1"/>
        <v/>
      </c>
      <c r="I38" s="65" t="str">
        <f t="shared" si="2"/>
        <v/>
      </c>
      <c r="J38" s="71" t="str">
        <f t="shared" si="3"/>
        <v/>
      </c>
    </row>
    <row r="39" spans="1:10" ht="18" hidden="1" customHeight="1" x14ac:dyDescent="0.2">
      <c r="A39" s="59"/>
      <c r="B39" s="61"/>
      <c r="C39" s="65" t="str">
        <f t="shared" si="0"/>
        <v/>
      </c>
      <c r="D39" s="66"/>
      <c r="E39" s="66"/>
      <c r="F39" s="66"/>
      <c r="G39" s="66"/>
      <c r="H39" s="65" t="str">
        <f t="shared" si="1"/>
        <v/>
      </c>
      <c r="I39" s="65" t="str">
        <f t="shared" si="2"/>
        <v/>
      </c>
      <c r="J39" s="71" t="str">
        <f t="shared" si="3"/>
        <v/>
      </c>
    </row>
    <row r="40" spans="1:10" ht="18" hidden="1" customHeight="1" x14ac:dyDescent="0.2">
      <c r="A40" s="59"/>
      <c r="B40" s="61"/>
      <c r="C40" s="65" t="str">
        <f t="shared" si="0"/>
        <v/>
      </c>
      <c r="D40" s="66"/>
      <c r="E40" s="66"/>
      <c r="F40" s="66"/>
      <c r="G40" s="66"/>
      <c r="H40" s="65" t="str">
        <f t="shared" si="1"/>
        <v/>
      </c>
      <c r="I40" s="65" t="str">
        <f t="shared" si="2"/>
        <v/>
      </c>
      <c r="J40" s="71" t="str">
        <f t="shared" si="3"/>
        <v/>
      </c>
    </row>
    <row r="41" spans="1:10" ht="18" hidden="1" customHeight="1" x14ac:dyDescent="0.2">
      <c r="A41" s="59"/>
      <c r="B41" s="61"/>
      <c r="C41" s="65" t="str">
        <f t="shared" si="0"/>
        <v/>
      </c>
      <c r="D41" s="66"/>
      <c r="E41" s="66"/>
      <c r="F41" s="66"/>
      <c r="G41" s="66"/>
      <c r="H41" s="65" t="str">
        <f t="shared" si="1"/>
        <v/>
      </c>
      <c r="I41" s="65" t="str">
        <f t="shared" si="2"/>
        <v/>
      </c>
      <c r="J41" s="71" t="str">
        <f t="shared" si="3"/>
        <v/>
      </c>
    </row>
    <row r="42" spans="1:10" ht="18" hidden="1" customHeight="1" x14ac:dyDescent="0.2">
      <c r="A42" s="59"/>
      <c r="B42" s="61"/>
      <c r="C42" s="65" t="str">
        <f t="shared" si="0"/>
        <v/>
      </c>
      <c r="D42" s="66"/>
      <c r="E42" s="66"/>
      <c r="F42" s="66"/>
      <c r="G42" s="66"/>
      <c r="H42" s="65" t="str">
        <f t="shared" si="1"/>
        <v/>
      </c>
      <c r="I42" s="65" t="str">
        <f t="shared" si="2"/>
        <v/>
      </c>
      <c r="J42" s="71" t="str">
        <f t="shared" si="3"/>
        <v/>
      </c>
    </row>
    <row r="43" spans="1:10" ht="18" hidden="1" customHeight="1" x14ac:dyDescent="0.2">
      <c r="A43" s="59"/>
      <c r="B43" s="61"/>
      <c r="C43" s="65" t="str">
        <f t="shared" si="0"/>
        <v/>
      </c>
      <c r="D43" s="66"/>
      <c r="E43" s="66"/>
      <c r="F43" s="66"/>
      <c r="G43" s="66"/>
      <c r="H43" s="65" t="str">
        <f t="shared" si="1"/>
        <v/>
      </c>
      <c r="I43" s="65" t="str">
        <f t="shared" si="2"/>
        <v/>
      </c>
      <c r="J43" s="71" t="str">
        <f t="shared" si="3"/>
        <v/>
      </c>
    </row>
    <row r="44" spans="1:10" ht="18" hidden="1" customHeight="1" x14ac:dyDescent="0.2">
      <c r="A44" s="59"/>
      <c r="B44" s="61"/>
      <c r="C44" s="65" t="str">
        <f t="shared" si="0"/>
        <v/>
      </c>
      <c r="D44" s="66"/>
      <c r="E44" s="66"/>
      <c r="F44" s="66"/>
      <c r="G44" s="66"/>
      <c r="H44" s="65" t="str">
        <f t="shared" si="1"/>
        <v/>
      </c>
      <c r="I44" s="65" t="str">
        <f t="shared" si="2"/>
        <v/>
      </c>
      <c r="J44" s="71" t="str">
        <f t="shared" si="3"/>
        <v/>
      </c>
    </row>
    <row r="45" spans="1:10" ht="18" hidden="1" customHeight="1" x14ac:dyDescent="0.2">
      <c r="A45" s="59"/>
      <c r="B45" s="61"/>
      <c r="C45" s="65" t="str">
        <f t="shared" si="0"/>
        <v/>
      </c>
      <c r="D45" s="66"/>
      <c r="E45" s="66"/>
      <c r="F45" s="66"/>
      <c r="G45" s="66"/>
      <c r="H45" s="65" t="str">
        <f t="shared" si="1"/>
        <v/>
      </c>
      <c r="I45" s="65" t="str">
        <f t="shared" si="2"/>
        <v/>
      </c>
      <c r="J45" s="71" t="str">
        <f t="shared" si="3"/>
        <v/>
      </c>
    </row>
    <row r="46" spans="1:10" ht="18" hidden="1" customHeight="1" x14ac:dyDescent="0.2">
      <c r="A46" s="78"/>
      <c r="B46" s="79"/>
      <c r="C46" s="80" t="str">
        <f t="shared" si="0"/>
        <v/>
      </c>
      <c r="D46" s="81"/>
      <c r="E46" s="81"/>
      <c r="F46" s="81"/>
      <c r="G46" s="81"/>
      <c r="H46" s="80" t="str">
        <f t="shared" si="1"/>
        <v/>
      </c>
      <c r="I46" s="80" t="str">
        <f t="shared" si="2"/>
        <v/>
      </c>
      <c r="J46" s="72" t="str">
        <f t="shared" si="3"/>
        <v/>
      </c>
    </row>
    <row r="47" spans="1:10" ht="18" customHeight="1" x14ac:dyDescent="0.2">
      <c r="A47" s="82"/>
      <c r="B47" s="115">
        <f>COUNTA(B16:B22)</f>
        <v>3</v>
      </c>
      <c r="C47" s="85">
        <f>SUM(C16:C46)</f>
        <v>6.25E-2</v>
      </c>
      <c r="D47" s="86">
        <f>SUM(C47)</f>
        <v>6.25E-2</v>
      </c>
      <c r="E47" s="83" t="str">
        <f>IF(D47&gt;$B$50,$A$50,D47)</f>
        <v>Nombre de jours travaillés en heures supplementaires dans le mois</v>
      </c>
      <c r="F47" s="87">
        <v>0.58333333333333337</v>
      </c>
      <c r="G47" s="83">
        <f>SUM(C47-F47)</f>
        <v>-0.52083333333333337</v>
      </c>
      <c r="H47" s="85">
        <f>SUM(H16:H46)</f>
        <v>0.11458333333333333</v>
      </c>
      <c r="I47" s="85">
        <f>SUM(I16:I46)</f>
        <v>4.1666666666666664E-2</v>
      </c>
      <c r="J47" s="84"/>
    </row>
    <row r="48" spans="1:10" ht="20.25" customHeight="1" x14ac:dyDescent="0.2">
      <c r="A48" s="63"/>
      <c r="B48" s="63"/>
      <c r="C48" s="19"/>
      <c r="D48" s="64"/>
      <c r="E48" s="63"/>
      <c r="F48" s="63"/>
      <c r="G48" s="63"/>
      <c r="H48" s="63"/>
      <c r="I48" s="63"/>
    </row>
    <row r="49" spans="1:13" ht="20.100000000000001" customHeight="1" x14ac:dyDescent="0.2">
      <c r="C49" s="17"/>
      <c r="D49" s="17"/>
      <c r="L49" s="108" t="str">
        <f>('agent 13'!B10)</f>
        <v>Dépassement Week-end</v>
      </c>
    </row>
    <row r="50" spans="1:13" ht="20.100000000000001" customHeight="1" x14ac:dyDescent="0.2">
      <c r="A50" s="196" t="s">
        <v>544</v>
      </c>
      <c r="B50" s="197"/>
      <c r="C50" s="197"/>
      <c r="D50" s="197"/>
      <c r="E50" s="197"/>
      <c r="F50" s="197"/>
      <c r="G50" s="197"/>
      <c r="H50" s="197"/>
      <c r="I50" s="197"/>
      <c r="J50" s="198"/>
      <c r="L50" s="108" t="str">
        <f>('agent 13'!B11)</f>
        <v>Permanence</v>
      </c>
    </row>
    <row r="51" spans="1:13" s="16" customFormat="1" ht="14.25" customHeight="1" x14ac:dyDescent="0.2">
      <c r="A51" s="92">
        <v>1</v>
      </c>
      <c r="B51" s="93">
        <v>2</v>
      </c>
      <c r="C51" s="93">
        <v>3</v>
      </c>
      <c r="D51" s="94"/>
      <c r="E51" s="95"/>
      <c r="F51" s="95"/>
      <c r="G51" s="95"/>
      <c r="H51" s="93">
        <v>4</v>
      </c>
      <c r="I51" s="93">
        <v>5</v>
      </c>
      <c r="J51" s="96">
        <v>6</v>
      </c>
      <c r="L51" s="108" t="str">
        <f>('agent 13'!B12)</f>
        <v>Renfort Week-end</v>
      </c>
      <c r="M51" s="64"/>
    </row>
    <row r="52" spans="1:13" s="16" customFormat="1" ht="14.25" customHeight="1" x14ac:dyDescent="0.2">
      <c r="A52" s="97">
        <v>7</v>
      </c>
      <c r="B52" s="98">
        <v>8</v>
      </c>
      <c r="C52" s="98">
        <v>9</v>
      </c>
      <c r="D52" s="99"/>
      <c r="E52" s="99"/>
      <c r="F52" s="99"/>
      <c r="G52" s="99"/>
      <c r="H52" s="98">
        <v>10</v>
      </c>
      <c r="I52" s="98">
        <v>11</v>
      </c>
      <c r="J52" s="100">
        <v>12</v>
      </c>
      <c r="L52" s="108">
        <f>('agent 13'!B13)</f>
        <v>0</v>
      </c>
    </row>
    <row r="53" spans="1:13" s="16" customFormat="1" ht="14.25" customHeight="1" x14ac:dyDescent="0.2">
      <c r="A53" s="97">
        <v>13</v>
      </c>
      <c r="B53" s="98">
        <v>14</v>
      </c>
      <c r="C53" s="98">
        <v>15</v>
      </c>
      <c r="D53" s="99"/>
      <c r="E53" s="99"/>
      <c r="F53" s="99"/>
      <c r="G53" s="99"/>
      <c r="H53" s="98">
        <v>16</v>
      </c>
      <c r="I53" s="98">
        <v>17</v>
      </c>
      <c r="J53" s="100">
        <v>18</v>
      </c>
      <c r="L53" s="108">
        <f>('agent 13'!B14)</f>
        <v>0</v>
      </c>
    </row>
    <row r="54" spans="1:13" s="16" customFormat="1" ht="14.25" customHeight="1" x14ac:dyDescent="0.2">
      <c r="A54" s="97">
        <v>19</v>
      </c>
      <c r="B54" s="98">
        <v>20</v>
      </c>
      <c r="C54" s="98">
        <v>21</v>
      </c>
      <c r="D54" s="99"/>
      <c r="E54" s="99"/>
      <c r="F54" s="99"/>
      <c r="G54" s="99"/>
      <c r="H54" s="98">
        <v>22</v>
      </c>
      <c r="I54" s="98">
        <v>23</v>
      </c>
      <c r="J54" s="100">
        <v>24</v>
      </c>
      <c r="L54" s="108">
        <f>('agent 13'!B15)</f>
        <v>0</v>
      </c>
    </row>
    <row r="55" spans="1:13" s="16" customFormat="1" ht="14.25" customHeight="1" x14ac:dyDescent="0.2">
      <c r="A55" s="97">
        <v>25</v>
      </c>
      <c r="B55" s="98">
        <v>26</v>
      </c>
      <c r="C55" s="98">
        <v>27</v>
      </c>
      <c r="D55" s="99"/>
      <c r="E55" s="99"/>
      <c r="F55" s="99"/>
      <c r="G55" s="99"/>
      <c r="H55" s="98">
        <v>28</v>
      </c>
      <c r="I55" s="98">
        <v>29</v>
      </c>
      <c r="J55" s="100">
        <v>30</v>
      </c>
      <c r="L55" s="108">
        <f>('agent 13'!B16)</f>
        <v>0</v>
      </c>
    </row>
    <row r="56" spans="1:13" s="16" customFormat="1" ht="14.25" customHeight="1" x14ac:dyDescent="0.2">
      <c r="A56" s="101">
        <v>31</v>
      </c>
      <c r="B56" s="102"/>
      <c r="C56" s="103"/>
      <c r="D56" s="104"/>
      <c r="E56" s="104"/>
      <c r="F56" s="104"/>
      <c r="G56" s="105"/>
      <c r="H56" s="106"/>
      <c r="I56" s="106"/>
      <c r="J56" s="107"/>
      <c r="K56" s="2"/>
      <c r="L56" s="108">
        <f>('agent 13'!B17)</f>
        <v>0</v>
      </c>
    </row>
    <row r="57" spans="1:13" s="16" customFormat="1" ht="18" customHeight="1" x14ac:dyDescent="0.2">
      <c r="B57" s="77"/>
      <c r="D57" s="116"/>
      <c r="E57" s="116"/>
      <c r="F57" s="116"/>
      <c r="G57" s="5"/>
      <c r="H57" s="2"/>
      <c r="I57" s="2"/>
      <c r="K57" s="2"/>
      <c r="L57" s="108">
        <f>('agent 13'!B18)</f>
        <v>0</v>
      </c>
    </row>
    <row r="58" spans="1:13" s="16" customFormat="1" ht="18" customHeight="1" x14ac:dyDescent="0.2">
      <c r="A58" s="2"/>
      <c r="B58" s="2"/>
      <c r="E58" s="5"/>
      <c r="F58" s="5"/>
      <c r="G58" s="5"/>
      <c r="H58" s="2"/>
      <c r="I58" s="2"/>
      <c r="J58" s="2"/>
      <c r="K58" s="2"/>
      <c r="L58" s="108">
        <f>('agent 13'!B19)</f>
        <v>0</v>
      </c>
    </row>
    <row r="59" spans="1:13" s="16" customFormat="1" ht="18" customHeight="1" x14ac:dyDescent="0.2">
      <c r="A59" s="2"/>
      <c r="B59" s="2"/>
      <c r="E59" s="5"/>
      <c r="F59" s="5"/>
      <c r="G59" s="5"/>
      <c r="H59" s="2"/>
      <c r="I59" s="2"/>
      <c r="J59" s="2"/>
      <c r="K59" s="2"/>
      <c r="L59" s="108">
        <f>('agent 13'!B20)</f>
        <v>0</v>
      </c>
    </row>
    <row r="60" spans="1:13" s="16" customFormat="1" ht="18" customHeight="1" x14ac:dyDescent="0.2">
      <c r="A60" s="2"/>
      <c r="B60" s="2"/>
      <c r="E60" s="5"/>
      <c r="F60" s="5"/>
      <c r="G60" s="5"/>
      <c r="H60" s="2"/>
      <c r="I60" s="2"/>
      <c r="J60" s="2"/>
      <c r="K60" s="2"/>
      <c r="L60" s="108">
        <f>('agent 13'!B21)</f>
        <v>0</v>
      </c>
    </row>
    <row r="61" spans="1:13" ht="18" customHeight="1" x14ac:dyDescent="0.2">
      <c r="L61" s="108">
        <f>('agent 13'!B22)</f>
        <v>0</v>
      </c>
    </row>
    <row r="62" spans="1:13" ht="18" customHeight="1" x14ac:dyDescent="0.2">
      <c r="L62" s="108">
        <f>('agent 13'!B23)</f>
        <v>0</v>
      </c>
    </row>
    <row r="63" spans="1:13" ht="18" customHeight="1" x14ac:dyDescent="0.2">
      <c r="L63" s="108">
        <f>('agent 13'!B24)</f>
        <v>0</v>
      </c>
    </row>
    <row r="64" spans="1:13" ht="18" customHeight="1" x14ac:dyDescent="0.2">
      <c r="L64" s="108">
        <f>('agent 13'!B25)</f>
        <v>0</v>
      </c>
    </row>
    <row r="65" spans="4:12" ht="18" customHeight="1" x14ac:dyDescent="0.2">
      <c r="L65" s="108">
        <f>('agent 13'!B26)</f>
        <v>0</v>
      </c>
    </row>
    <row r="66" spans="4:12" ht="18" customHeight="1" x14ac:dyDescent="0.2">
      <c r="D66" s="116"/>
      <c r="E66" s="75"/>
      <c r="F66" s="76"/>
      <c r="L66" s="108">
        <f>('agent 13'!B27)</f>
        <v>0</v>
      </c>
    </row>
    <row r="67" spans="4:12" x14ac:dyDescent="0.2">
      <c r="L67" s="108">
        <f>('agent 13'!B28)</f>
        <v>0</v>
      </c>
    </row>
    <row r="68" spans="4:12" x14ac:dyDescent="0.2">
      <c r="L68" s="108">
        <f>('agent 13'!B29)</f>
        <v>0</v>
      </c>
    </row>
    <row r="69" spans="4:12" x14ac:dyDescent="0.2">
      <c r="L69" s="108">
        <f>('agent 13'!B30)</f>
        <v>0</v>
      </c>
    </row>
    <row r="70" spans="4:12" x14ac:dyDescent="0.2">
      <c r="L70" s="108">
        <f>('agent 13'!B31)</f>
        <v>0</v>
      </c>
    </row>
    <row r="71" spans="4:12" x14ac:dyDescent="0.2">
      <c r="L71" s="108">
        <f>('agent 13'!B32)</f>
        <v>0</v>
      </c>
    </row>
    <row r="72" spans="4:12" x14ac:dyDescent="0.2">
      <c r="L72" s="108">
        <f>('agent 13'!B33)</f>
        <v>0</v>
      </c>
    </row>
    <row r="73" spans="4:12" x14ac:dyDescent="0.2">
      <c r="L73" s="108">
        <f>('agent 13'!B34)</f>
        <v>0</v>
      </c>
    </row>
    <row r="74" spans="4:12" x14ac:dyDescent="0.2">
      <c r="L74" s="108">
        <f>('agent 13'!B35)</f>
        <v>0</v>
      </c>
    </row>
    <row r="75" spans="4:12" x14ac:dyDescent="0.2">
      <c r="L75" s="108">
        <f>('agent 13'!B36)</f>
        <v>0</v>
      </c>
    </row>
    <row r="76" spans="4:12" x14ac:dyDescent="0.2">
      <c r="L76" s="108">
        <f>('agent 13'!B37)</f>
        <v>0</v>
      </c>
    </row>
    <row r="77" spans="4:12" x14ac:dyDescent="0.2">
      <c r="L77" s="108">
        <f>('agent 13'!B38)</f>
        <v>0</v>
      </c>
    </row>
    <row r="78" spans="4:12" x14ac:dyDescent="0.2">
      <c r="L78" s="108">
        <f>('agent 13'!B39)</f>
        <v>0</v>
      </c>
    </row>
    <row r="79" spans="4:12" x14ac:dyDescent="0.2">
      <c r="L79" s="108">
        <f>('agent 13'!B40)</f>
        <v>0</v>
      </c>
    </row>
    <row r="80" spans="4:12" x14ac:dyDescent="0.2">
      <c r="L80" s="2">
        <f>('agent 14 '!B41)</f>
        <v>0</v>
      </c>
    </row>
    <row r="81" spans="12:12" x14ac:dyDescent="0.2">
      <c r="L81" s="2">
        <f>('agent 14 '!B42)</f>
        <v>0</v>
      </c>
    </row>
    <row r="82" spans="12:12" x14ac:dyDescent="0.2">
      <c r="L82" s="2">
        <f>('agent 14 '!B43)</f>
        <v>0</v>
      </c>
    </row>
    <row r="83" spans="12:12" x14ac:dyDescent="0.2">
      <c r="L83" s="2">
        <f>('agent 14 '!B44)</f>
        <v>0</v>
      </c>
    </row>
    <row r="84" spans="12:12" x14ac:dyDescent="0.2">
      <c r="L84" s="2">
        <f>('agent 14 '!B45)</f>
        <v>0</v>
      </c>
    </row>
    <row r="85" spans="12:12" x14ac:dyDescent="0.2">
      <c r="L85" s="2">
        <f>('agent 14 '!B46)</f>
        <v>0</v>
      </c>
    </row>
    <row r="86" spans="12:12" x14ac:dyDescent="0.2">
      <c r="L86" s="2">
        <f>('agent 14 '!B47)</f>
        <v>0</v>
      </c>
    </row>
    <row r="87" spans="12:12" x14ac:dyDescent="0.2">
      <c r="L87" s="2">
        <f>('agent 14 '!B48)</f>
        <v>0</v>
      </c>
    </row>
    <row r="88" spans="12:12" x14ac:dyDescent="0.2">
      <c r="L88" s="2">
        <f>('agent 14 '!B49)</f>
        <v>0</v>
      </c>
    </row>
    <row r="89" spans="12:12" x14ac:dyDescent="0.2">
      <c r="L89" s="2">
        <f>('agent 14 '!B50)</f>
        <v>0</v>
      </c>
    </row>
    <row r="90" spans="12:12" x14ac:dyDescent="0.2">
      <c r="L90" s="2">
        <f>('agent 14 '!B51)</f>
        <v>0</v>
      </c>
    </row>
    <row r="91" spans="12:12" x14ac:dyDescent="0.2">
      <c r="L91" s="2">
        <f>('agent 14 '!B52)</f>
        <v>0</v>
      </c>
    </row>
    <row r="92" spans="12:12" x14ac:dyDescent="0.2">
      <c r="L92" s="2">
        <f>('agent 14 '!B53)</f>
        <v>0</v>
      </c>
    </row>
    <row r="93" spans="12:12" x14ac:dyDescent="0.2">
      <c r="L93" s="2">
        <f>('agent 14 '!B54)</f>
        <v>0</v>
      </c>
    </row>
    <row r="94" spans="12:12" x14ac:dyDescent="0.2">
      <c r="L94" s="2">
        <f>('agent 14 '!B55)</f>
        <v>0</v>
      </c>
    </row>
    <row r="95" spans="12:12" x14ac:dyDescent="0.2">
      <c r="L95" s="2">
        <f>('agent 14 '!B56)</f>
        <v>0</v>
      </c>
    </row>
    <row r="96" spans="12:12" x14ac:dyDescent="0.2">
      <c r="L96" s="2">
        <f>('agent 14 '!B57)</f>
        <v>0</v>
      </c>
    </row>
    <row r="97" spans="12:12" ht="10.5" customHeight="1" x14ac:dyDescent="0.2">
      <c r="L97" s="2">
        <f>('agent 14 '!B58)</f>
        <v>0</v>
      </c>
    </row>
    <row r="98" spans="12:12" x14ac:dyDescent="0.2">
      <c r="L98" s="2">
        <f>('agent 14 '!B59)</f>
        <v>0</v>
      </c>
    </row>
    <row r="99" spans="12:12" x14ac:dyDescent="0.2">
      <c r="L99" s="2">
        <f>('agent 14 '!B60)</f>
        <v>0</v>
      </c>
    </row>
    <row r="100" spans="12:12" x14ac:dyDescent="0.2">
      <c r="L100" s="2">
        <f>('agent 14 '!B61)</f>
        <v>0</v>
      </c>
    </row>
    <row r="101" spans="12:12" x14ac:dyDescent="0.2">
      <c r="L101" s="2">
        <f>('agent 14 '!B62)</f>
        <v>0</v>
      </c>
    </row>
    <row r="102" spans="12:12" x14ac:dyDescent="0.2">
      <c r="L102" s="2">
        <f>('agent 14 '!B63)</f>
        <v>0</v>
      </c>
    </row>
    <row r="103" spans="12:12" x14ac:dyDescent="0.2">
      <c r="L103" s="2">
        <f>('agent 14 '!B64)</f>
        <v>0</v>
      </c>
    </row>
    <row r="104" spans="12:12" x14ac:dyDescent="0.2">
      <c r="L104" s="2">
        <f>('agent 14 '!B65)</f>
        <v>0</v>
      </c>
    </row>
    <row r="105" spans="12:12" x14ac:dyDescent="0.2">
      <c r="L105" s="2">
        <f>('agent 14 '!B66)</f>
        <v>0</v>
      </c>
    </row>
    <row r="106" spans="12:12" x14ac:dyDescent="0.2">
      <c r="L106" s="2">
        <f>('agent 14 '!B67)</f>
        <v>0</v>
      </c>
    </row>
    <row r="107" spans="12:12" x14ac:dyDescent="0.2">
      <c r="L107" s="2">
        <f>('agent 14 '!B68)</f>
        <v>0</v>
      </c>
    </row>
    <row r="108" spans="12:12" x14ac:dyDescent="0.2">
      <c r="L108" s="2">
        <f>('agent 14 '!B69)</f>
        <v>0</v>
      </c>
    </row>
    <row r="109" spans="12:12" x14ac:dyDescent="0.2">
      <c r="L109" s="2">
        <f>('agent 14 '!B70)</f>
        <v>0</v>
      </c>
    </row>
    <row r="110" spans="12:12" x14ac:dyDescent="0.2">
      <c r="L110" s="2">
        <f>('agent 14 '!B71)</f>
        <v>0</v>
      </c>
    </row>
    <row r="111" spans="12:12" x14ac:dyDescent="0.2">
      <c r="L111" s="2">
        <f>('agent 14 '!B72)</f>
        <v>0</v>
      </c>
    </row>
    <row r="112" spans="12:12" x14ac:dyDescent="0.2">
      <c r="L112" s="2">
        <f>('agent 14 '!B73)</f>
        <v>0</v>
      </c>
    </row>
    <row r="113" spans="12:12" x14ac:dyDescent="0.2">
      <c r="L113" s="2">
        <f>('agent 14 '!B74)</f>
        <v>0</v>
      </c>
    </row>
    <row r="114" spans="12:12" x14ac:dyDescent="0.2">
      <c r="L114" s="2">
        <f>('agent 14 '!B75)</f>
        <v>0</v>
      </c>
    </row>
    <row r="115" spans="12:12" x14ac:dyDescent="0.2">
      <c r="L115" s="2">
        <f>('agent 14 '!B76)</f>
        <v>0</v>
      </c>
    </row>
    <row r="116" spans="12:12" x14ac:dyDescent="0.2">
      <c r="L116" s="2">
        <f>('agent 14 '!B77)</f>
        <v>0</v>
      </c>
    </row>
    <row r="117" spans="12:12" x14ac:dyDescent="0.2">
      <c r="L117" s="2">
        <f>('agent 14 '!B78)</f>
        <v>0</v>
      </c>
    </row>
    <row r="118" spans="12:12" x14ac:dyDescent="0.2">
      <c r="L118" s="2">
        <f>('agent 14 '!B79)</f>
        <v>0</v>
      </c>
    </row>
    <row r="119" spans="12:12" x14ac:dyDescent="0.2">
      <c r="L119" s="2">
        <f>('agent 14 '!B80)</f>
        <v>0</v>
      </c>
    </row>
    <row r="120" spans="12:12" x14ac:dyDescent="0.2">
      <c r="L120" s="2">
        <f>('agent 14 '!B81)</f>
        <v>0</v>
      </c>
    </row>
    <row r="121" spans="12:12" x14ac:dyDescent="0.2">
      <c r="L121" s="2">
        <f>('agent 14 '!B82)</f>
        <v>0</v>
      </c>
    </row>
    <row r="122" spans="12:12" x14ac:dyDescent="0.2">
      <c r="L122" s="2">
        <f>('agent 14 '!B83)</f>
        <v>0</v>
      </c>
    </row>
    <row r="123" spans="12:12" x14ac:dyDescent="0.2">
      <c r="L123" s="2">
        <f>('agent 14 '!B84)</f>
        <v>0</v>
      </c>
    </row>
    <row r="124" spans="12:12" x14ac:dyDescent="0.2">
      <c r="L124" s="2">
        <f>('agent 14 '!B85)</f>
        <v>0</v>
      </c>
    </row>
    <row r="125" spans="12:12" x14ac:dyDescent="0.2">
      <c r="L125" s="2">
        <f>('agent 14 '!B86)</f>
        <v>0</v>
      </c>
    </row>
    <row r="126" spans="12:12" x14ac:dyDescent="0.2">
      <c r="L126" s="2">
        <f>('agent 14 '!B87)</f>
        <v>0</v>
      </c>
    </row>
    <row r="127" spans="12:12" x14ac:dyDescent="0.2">
      <c r="L127" s="2">
        <f>('agent 14 '!B88)</f>
        <v>0</v>
      </c>
    </row>
    <row r="128" spans="12:12" x14ac:dyDescent="0.2">
      <c r="L128" s="2">
        <f>('agent 14 '!B89)</f>
        <v>0</v>
      </c>
    </row>
    <row r="129" spans="12:12" x14ac:dyDescent="0.2">
      <c r="L129" s="2">
        <f>('agent 14 '!B90)</f>
        <v>0</v>
      </c>
    </row>
    <row r="130" spans="12:12" x14ac:dyDescent="0.2">
      <c r="L130" s="2">
        <f>('agent 14 '!B91)</f>
        <v>0</v>
      </c>
    </row>
    <row r="131" spans="12:12" x14ac:dyDescent="0.2">
      <c r="L131" s="2">
        <f>('agent 14 '!B92)</f>
        <v>0</v>
      </c>
    </row>
    <row r="132" spans="12:12" x14ac:dyDescent="0.2">
      <c r="L132" s="2">
        <f>('agent 14 '!B93)</f>
        <v>0</v>
      </c>
    </row>
    <row r="133" spans="12:12" x14ac:dyDescent="0.2">
      <c r="L133" s="2">
        <f>('agent 14 '!B94)</f>
        <v>0</v>
      </c>
    </row>
    <row r="134" spans="12:12" x14ac:dyDescent="0.2">
      <c r="L134" s="2">
        <f>('agent 14 '!B95)</f>
        <v>0</v>
      </c>
    </row>
    <row r="135" spans="12:12" x14ac:dyDescent="0.2">
      <c r="L135" s="2">
        <f>('agent 14 '!B96)</f>
        <v>0</v>
      </c>
    </row>
    <row r="136" spans="12:12" x14ac:dyDescent="0.2">
      <c r="L136" s="2">
        <f>('agent 14 '!B97)</f>
        <v>0</v>
      </c>
    </row>
    <row r="137" spans="12:12" x14ac:dyDescent="0.2">
      <c r="L137" s="2">
        <f>('agent 14 '!B98)</f>
        <v>0</v>
      </c>
    </row>
    <row r="138" spans="12:12" x14ac:dyDescent="0.2">
      <c r="L138" s="2">
        <f>('agent 14 '!B99)</f>
        <v>0</v>
      </c>
    </row>
    <row r="139" spans="12:12" x14ac:dyDescent="0.2">
      <c r="L139" s="2">
        <f>('agent 14 '!B100)</f>
        <v>0</v>
      </c>
    </row>
    <row r="140" spans="12:12" x14ac:dyDescent="0.2">
      <c r="L140" s="2">
        <f>('agent 14 '!B101)</f>
        <v>0</v>
      </c>
    </row>
    <row r="141" spans="12:12" x14ac:dyDescent="0.2">
      <c r="L141" s="2">
        <f>('agent 14 '!B102)</f>
        <v>0</v>
      </c>
    </row>
    <row r="142" spans="12:12" x14ac:dyDescent="0.2">
      <c r="L142" s="2">
        <f>('agent 14 '!B103)</f>
        <v>0</v>
      </c>
    </row>
    <row r="143" spans="12:12" x14ac:dyDescent="0.2">
      <c r="L143" s="2">
        <f>('agent 14 '!B104)</f>
        <v>0</v>
      </c>
    </row>
    <row r="144" spans="12:12" x14ac:dyDescent="0.2">
      <c r="L144" s="2">
        <f>('agent 14 '!B105)</f>
        <v>0</v>
      </c>
    </row>
    <row r="145" spans="12:12" x14ac:dyDescent="0.2">
      <c r="L145" s="2">
        <f>('agent 14 '!B106)</f>
        <v>0</v>
      </c>
    </row>
    <row r="146" spans="12:12" x14ac:dyDescent="0.2">
      <c r="L146" s="2">
        <f>('agent 14 '!B107)</f>
        <v>0</v>
      </c>
    </row>
    <row r="147" spans="12:12" x14ac:dyDescent="0.2">
      <c r="L147" s="2">
        <f>('agent 14 '!B108)</f>
        <v>0</v>
      </c>
    </row>
    <row r="148" spans="12:12" x14ac:dyDescent="0.2">
      <c r="L148" s="2">
        <f>('agent 14 '!B109)</f>
        <v>0</v>
      </c>
    </row>
    <row r="149" spans="12:12" x14ac:dyDescent="0.2">
      <c r="L149" s="2">
        <f>('agent 14 '!B110)</f>
        <v>0</v>
      </c>
    </row>
    <row r="150" spans="12:12" x14ac:dyDescent="0.2">
      <c r="L150" s="2">
        <f>('agent 14 '!B111)</f>
        <v>0</v>
      </c>
    </row>
    <row r="151" spans="12:12" x14ac:dyDescent="0.2">
      <c r="L151" s="2">
        <f>('agent 14 '!B112)</f>
        <v>0</v>
      </c>
    </row>
    <row r="152" spans="12:12" x14ac:dyDescent="0.2">
      <c r="L152" s="2">
        <f>('agent 14 '!B113)</f>
        <v>0</v>
      </c>
    </row>
    <row r="153" spans="12:12" x14ac:dyDescent="0.2">
      <c r="L153" s="2">
        <f>('agent 14 '!B114)</f>
        <v>0</v>
      </c>
    </row>
    <row r="154" spans="12:12" x14ac:dyDescent="0.2">
      <c r="L154" s="2">
        <f>('agent 14 '!B115)</f>
        <v>0</v>
      </c>
    </row>
    <row r="155" spans="12:12" x14ac:dyDescent="0.2">
      <c r="L155" s="2">
        <f>('agent 14 '!B116)</f>
        <v>0</v>
      </c>
    </row>
    <row r="156" spans="12:12" x14ac:dyDescent="0.2">
      <c r="L156" s="2">
        <f>('agent 14 '!B117)</f>
        <v>0</v>
      </c>
    </row>
    <row r="157" spans="12:12" x14ac:dyDescent="0.2">
      <c r="L157" s="2">
        <f>('agent 14 '!B118)</f>
        <v>0</v>
      </c>
    </row>
    <row r="158" spans="12:12" x14ac:dyDescent="0.2">
      <c r="L158" s="2">
        <f>('agent 14 '!B119)</f>
        <v>0</v>
      </c>
    </row>
    <row r="159" spans="12:12" x14ac:dyDescent="0.2">
      <c r="L159" s="2">
        <f>('agent 14 '!B120)</f>
        <v>0</v>
      </c>
    </row>
    <row r="160" spans="12:12" x14ac:dyDescent="0.2">
      <c r="L160" s="2">
        <f>('agent 14 '!B121)</f>
        <v>0</v>
      </c>
    </row>
    <row r="161" spans="12:12" x14ac:dyDescent="0.2">
      <c r="L161" s="2">
        <f>('agent 14 '!B122)</f>
        <v>0</v>
      </c>
    </row>
    <row r="162" spans="12:12" x14ac:dyDescent="0.2">
      <c r="L162" s="2">
        <f>('agent 14 '!B123)</f>
        <v>0</v>
      </c>
    </row>
    <row r="163" spans="12:12" x14ac:dyDescent="0.2">
      <c r="L163" s="2">
        <f>('agent 14 '!B124)</f>
        <v>0</v>
      </c>
    </row>
    <row r="164" spans="12:12" x14ac:dyDescent="0.2">
      <c r="L164" s="2">
        <f>('agent 14 '!B125)</f>
        <v>0</v>
      </c>
    </row>
    <row r="165" spans="12:12" x14ac:dyDescent="0.2">
      <c r="L165" s="2">
        <f>('agent 14 '!B126)</f>
        <v>0</v>
      </c>
    </row>
    <row r="166" spans="12:12" x14ac:dyDescent="0.2">
      <c r="L166" s="2">
        <f>('agent 14 '!B127)</f>
        <v>0</v>
      </c>
    </row>
    <row r="167" spans="12:12" x14ac:dyDescent="0.2">
      <c r="L167" s="2">
        <f>('agent 14 '!B128)</f>
        <v>0</v>
      </c>
    </row>
    <row r="168" spans="12:12" x14ac:dyDescent="0.2">
      <c r="L168" s="2">
        <f>('agent 14 '!B129)</f>
        <v>0</v>
      </c>
    </row>
    <row r="169" spans="12:12" x14ac:dyDescent="0.2">
      <c r="L169" s="2">
        <f>('agent 14 '!B130)</f>
        <v>0</v>
      </c>
    </row>
    <row r="170" spans="12:12" x14ac:dyDescent="0.2">
      <c r="L170" s="2">
        <f>('agent 14 '!B131)</f>
        <v>0</v>
      </c>
    </row>
    <row r="171" spans="12:12" x14ac:dyDescent="0.2">
      <c r="L171" s="2">
        <f>('agent 14 '!B132)</f>
        <v>0</v>
      </c>
    </row>
    <row r="172" spans="12:12" x14ac:dyDescent="0.2">
      <c r="L172" s="2">
        <f>('agent 14 '!B133)</f>
        <v>0</v>
      </c>
    </row>
    <row r="173" spans="12:12" x14ac:dyDescent="0.2">
      <c r="L173" s="2">
        <f>('agent 14 '!B134)</f>
        <v>0</v>
      </c>
    </row>
    <row r="174" spans="12:12" x14ac:dyDescent="0.2">
      <c r="L174" s="2">
        <f>('agent 14 '!B135)</f>
        <v>0</v>
      </c>
    </row>
    <row r="175" spans="12:12" x14ac:dyDescent="0.2">
      <c r="L175" s="2">
        <f>('agent 14 '!B136)</f>
        <v>0</v>
      </c>
    </row>
    <row r="176" spans="12:12" x14ac:dyDescent="0.2">
      <c r="L176" s="2">
        <f>('agent 14 '!B137)</f>
        <v>0</v>
      </c>
    </row>
    <row r="177" spans="12:12" x14ac:dyDescent="0.2">
      <c r="L177" s="2">
        <f>('agent 14 '!B138)</f>
        <v>0</v>
      </c>
    </row>
    <row r="178" spans="12:12" x14ac:dyDescent="0.2">
      <c r="L178" s="2">
        <f>('agent 14 '!B139)</f>
        <v>0</v>
      </c>
    </row>
    <row r="179" spans="12:12" x14ac:dyDescent="0.2">
      <c r="L179" s="2">
        <f>('agent 14 '!B140)</f>
        <v>0</v>
      </c>
    </row>
    <row r="180" spans="12:12" x14ac:dyDescent="0.2">
      <c r="L180" s="2">
        <f>('agent 14 '!B141)</f>
        <v>0</v>
      </c>
    </row>
    <row r="181" spans="12:12" x14ac:dyDescent="0.2">
      <c r="L181" s="2">
        <f>('agent 14 '!B142)</f>
        <v>0</v>
      </c>
    </row>
    <row r="182" spans="12:12" x14ac:dyDescent="0.2">
      <c r="L182" s="2">
        <f>('agent 14 '!B143)</f>
        <v>0</v>
      </c>
    </row>
    <row r="183" spans="12:12" x14ac:dyDescent="0.2">
      <c r="L183" s="2">
        <f>('agent 14 '!B144)</f>
        <v>0</v>
      </c>
    </row>
    <row r="184" spans="12:12" x14ac:dyDescent="0.2">
      <c r="L184" s="2">
        <f>('agent 14 '!B145)</f>
        <v>0</v>
      </c>
    </row>
    <row r="185" spans="12:12" x14ac:dyDescent="0.2">
      <c r="L185" s="2">
        <f>('agent 14 '!B146)</f>
        <v>0</v>
      </c>
    </row>
    <row r="186" spans="12:12" x14ac:dyDescent="0.2">
      <c r="L186" s="2">
        <f>('agent 14 '!B147)</f>
        <v>0</v>
      </c>
    </row>
    <row r="187" spans="12:12" x14ac:dyDescent="0.2">
      <c r="L187" s="2">
        <f>('agent 14 '!B148)</f>
        <v>0</v>
      </c>
    </row>
    <row r="188" spans="12:12" x14ac:dyDescent="0.2">
      <c r="L188" s="2">
        <f>('agent 14 '!B149)</f>
        <v>0</v>
      </c>
    </row>
    <row r="189" spans="12:12" x14ac:dyDescent="0.2">
      <c r="L189" s="2">
        <f>('agent 14 '!B150)</f>
        <v>0</v>
      </c>
    </row>
    <row r="190" spans="12:12" x14ac:dyDescent="0.2">
      <c r="L190" s="2">
        <f>('agent 14 '!B151)</f>
        <v>0</v>
      </c>
    </row>
    <row r="191" spans="12:12" x14ac:dyDescent="0.2">
      <c r="L191" s="2">
        <f>('agent 14 '!B152)</f>
        <v>0</v>
      </c>
    </row>
    <row r="192" spans="12:12" x14ac:dyDescent="0.2">
      <c r="L192" s="2">
        <f>('agent 14 '!B153)</f>
        <v>0</v>
      </c>
    </row>
    <row r="193" spans="12:12" x14ac:dyDescent="0.2">
      <c r="L193" s="2">
        <f>('agent 14 '!B154)</f>
        <v>0</v>
      </c>
    </row>
    <row r="194" spans="12:12" x14ac:dyDescent="0.2">
      <c r="L194" s="2">
        <f>('agent 14 '!B155)</f>
        <v>0</v>
      </c>
    </row>
    <row r="195" spans="12:12" x14ac:dyDescent="0.2">
      <c r="L195" s="2">
        <f>('agent 14 '!B156)</f>
        <v>0</v>
      </c>
    </row>
    <row r="196" spans="12:12" x14ac:dyDescent="0.2">
      <c r="L196" s="2">
        <f>('agent 14 '!B157)</f>
        <v>0</v>
      </c>
    </row>
    <row r="197" spans="12:12" x14ac:dyDescent="0.2">
      <c r="L197" s="2">
        <f>('agent 14 '!B158)</f>
        <v>0</v>
      </c>
    </row>
    <row r="198" spans="12:12" x14ac:dyDescent="0.2">
      <c r="L198" s="2">
        <f>('agent 14 '!B159)</f>
        <v>0</v>
      </c>
    </row>
    <row r="199" spans="12:12" x14ac:dyDescent="0.2">
      <c r="L199" s="2">
        <f>('agent 14 '!B160)</f>
        <v>0</v>
      </c>
    </row>
    <row r="200" spans="12:12" x14ac:dyDescent="0.2">
      <c r="L200" s="2">
        <f>('agent 14 '!B161)</f>
        <v>0</v>
      </c>
    </row>
    <row r="201" spans="12:12" x14ac:dyDescent="0.2">
      <c r="L201" s="2">
        <f>('agent 14 '!B162)</f>
        <v>0</v>
      </c>
    </row>
    <row r="202" spans="12:12" x14ac:dyDescent="0.2">
      <c r="L202" s="2">
        <f>('agent 14 '!B163)</f>
        <v>0</v>
      </c>
    </row>
    <row r="203" spans="12:12" x14ac:dyDescent="0.2">
      <c r="L203" s="2">
        <f>('agent 14 '!B164)</f>
        <v>0</v>
      </c>
    </row>
    <row r="204" spans="12:12" x14ac:dyDescent="0.2">
      <c r="L204" s="2">
        <f>('agent 14 '!B165)</f>
        <v>0</v>
      </c>
    </row>
    <row r="205" spans="12:12" x14ac:dyDescent="0.2">
      <c r="L205" s="2">
        <f>('agent 14 '!B166)</f>
        <v>0</v>
      </c>
    </row>
    <row r="206" spans="12:12" x14ac:dyDescent="0.2">
      <c r="L206" s="2">
        <f>('agent 14 '!B167)</f>
        <v>0</v>
      </c>
    </row>
    <row r="207" spans="12:12" x14ac:dyDescent="0.2">
      <c r="L207" s="2">
        <f>('agent 14 '!B168)</f>
        <v>0</v>
      </c>
    </row>
    <row r="208" spans="12:12" x14ac:dyDescent="0.2">
      <c r="L208" s="2">
        <f>('agent 14 '!B169)</f>
        <v>0</v>
      </c>
    </row>
    <row r="209" spans="12:12" x14ac:dyDescent="0.2">
      <c r="L209" s="2">
        <f>('agent 14 '!B170)</f>
        <v>0</v>
      </c>
    </row>
    <row r="210" spans="12:12" x14ac:dyDescent="0.2">
      <c r="L210" s="2">
        <f>('agent 14 '!B171)</f>
        <v>0</v>
      </c>
    </row>
    <row r="211" spans="12:12" x14ac:dyDescent="0.2">
      <c r="L211" s="2">
        <f>('agent 14 '!B172)</f>
        <v>0</v>
      </c>
    </row>
    <row r="212" spans="12:12" x14ac:dyDescent="0.2">
      <c r="L212" s="2">
        <f>('agent 14 '!B173)</f>
        <v>0</v>
      </c>
    </row>
    <row r="213" spans="12:12" x14ac:dyDescent="0.2">
      <c r="L213" s="2">
        <f>('agent 14 '!B174)</f>
        <v>0</v>
      </c>
    </row>
    <row r="214" spans="12:12" x14ac:dyDescent="0.2">
      <c r="L214" s="2">
        <f>('agent 14 '!B175)</f>
        <v>0</v>
      </c>
    </row>
    <row r="215" spans="12:12" x14ac:dyDescent="0.2">
      <c r="L215" s="2">
        <f>('agent 14 '!B176)</f>
        <v>0</v>
      </c>
    </row>
    <row r="216" spans="12:12" x14ac:dyDescent="0.2">
      <c r="L216" s="2">
        <f>('agent 14 '!B177)</f>
        <v>0</v>
      </c>
    </row>
    <row r="217" spans="12:12" x14ac:dyDescent="0.2">
      <c r="L217" s="2">
        <f>('agent 14 '!B178)</f>
        <v>0</v>
      </c>
    </row>
    <row r="218" spans="12:12" x14ac:dyDescent="0.2">
      <c r="L218" s="2">
        <f>('agent 14 '!B179)</f>
        <v>0</v>
      </c>
    </row>
    <row r="219" spans="12:12" x14ac:dyDescent="0.2">
      <c r="L219" s="2">
        <f>('agent 14 '!B180)</f>
        <v>0</v>
      </c>
    </row>
    <row r="220" spans="12:12" x14ac:dyDescent="0.2">
      <c r="L220" s="2">
        <f>('agent 14 '!B181)</f>
        <v>0</v>
      </c>
    </row>
    <row r="221" spans="12:12" x14ac:dyDescent="0.2">
      <c r="L221" s="2">
        <f>('agent 14 '!B182)</f>
        <v>0</v>
      </c>
    </row>
    <row r="222" spans="12:12" x14ac:dyDescent="0.2">
      <c r="L222" s="2">
        <f>('agent 14 '!B183)</f>
        <v>0</v>
      </c>
    </row>
    <row r="223" spans="12:12" x14ac:dyDescent="0.2">
      <c r="L223" s="2">
        <f>('agent 14 '!B184)</f>
        <v>0</v>
      </c>
    </row>
    <row r="224" spans="12:12" x14ac:dyDescent="0.2">
      <c r="L224" s="2">
        <f>('agent 14 '!B185)</f>
        <v>0</v>
      </c>
    </row>
    <row r="225" spans="12:12" x14ac:dyDescent="0.2">
      <c r="L225" s="2">
        <f>('agent 14 '!B186)</f>
        <v>0</v>
      </c>
    </row>
    <row r="226" spans="12:12" x14ac:dyDescent="0.2">
      <c r="L226" s="2">
        <f>('agent 14 '!B187)</f>
        <v>0</v>
      </c>
    </row>
    <row r="227" spans="12:12" x14ac:dyDescent="0.2">
      <c r="L227" s="2">
        <f>('agent 14 '!B188)</f>
        <v>0</v>
      </c>
    </row>
    <row r="228" spans="12:12" x14ac:dyDescent="0.2">
      <c r="L228" s="2">
        <f>('agent 14 '!B189)</f>
        <v>0</v>
      </c>
    </row>
    <row r="229" spans="12:12" x14ac:dyDescent="0.2">
      <c r="L229" s="2">
        <f>('agent 14 '!B190)</f>
        <v>0</v>
      </c>
    </row>
    <row r="230" spans="12:12" x14ac:dyDescent="0.2">
      <c r="L230" s="2">
        <f>('agent 14 '!B191)</f>
        <v>0</v>
      </c>
    </row>
    <row r="231" spans="12:12" x14ac:dyDescent="0.2">
      <c r="L231" s="2">
        <f>('agent 14 '!B192)</f>
        <v>0</v>
      </c>
    </row>
    <row r="232" spans="12:12" x14ac:dyDescent="0.2">
      <c r="L232" s="2">
        <f>('agent 14 '!B193)</f>
        <v>0</v>
      </c>
    </row>
    <row r="233" spans="12:12" x14ac:dyDescent="0.2">
      <c r="L233" s="2">
        <f>('agent 14 '!B194)</f>
        <v>0</v>
      </c>
    </row>
    <row r="234" spans="12:12" x14ac:dyDescent="0.2">
      <c r="L234" s="2">
        <f>('agent 14 '!B195)</f>
        <v>0</v>
      </c>
    </row>
    <row r="235" spans="12:12" x14ac:dyDescent="0.2">
      <c r="L235" s="2">
        <f>('agent 14 '!B196)</f>
        <v>0</v>
      </c>
    </row>
    <row r="236" spans="12:12" x14ac:dyDescent="0.2">
      <c r="L236" s="2">
        <f>('agent 14 '!B197)</f>
        <v>0</v>
      </c>
    </row>
    <row r="237" spans="12:12" x14ac:dyDescent="0.2">
      <c r="L237" s="2">
        <f>('agent 14 '!B198)</f>
        <v>0</v>
      </c>
    </row>
    <row r="238" spans="12:12" x14ac:dyDescent="0.2">
      <c r="L238" s="2">
        <f>('agent 14 '!B199)</f>
        <v>0</v>
      </c>
    </row>
    <row r="239" spans="12:12" x14ac:dyDescent="0.2">
      <c r="L239" s="2">
        <f>('agent 14 '!B200)</f>
        <v>0</v>
      </c>
    </row>
    <row r="240" spans="12:12" x14ac:dyDescent="0.2">
      <c r="L240" s="2">
        <f>('agent 14 '!B201)</f>
        <v>0</v>
      </c>
    </row>
    <row r="241" spans="12:12" x14ac:dyDescent="0.2">
      <c r="L241" s="2">
        <f>('agent 14 '!B202)</f>
        <v>0</v>
      </c>
    </row>
    <row r="242" spans="12:12" x14ac:dyDescent="0.2">
      <c r="L242" s="2">
        <f>('agent 14 '!B203)</f>
        <v>0</v>
      </c>
    </row>
    <row r="243" spans="12:12" x14ac:dyDescent="0.2">
      <c r="L243" s="2">
        <f>('agent 14 '!B204)</f>
        <v>0</v>
      </c>
    </row>
    <row r="244" spans="12:12" x14ac:dyDescent="0.2">
      <c r="L244" s="2">
        <f>('agent 14 '!B205)</f>
        <v>0</v>
      </c>
    </row>
    <row r="245" spans="12:12" x14ac:dyDescent="0.2">
      <c r="L245" s="2">
        <f>('agent 14 '!B206)</f>
        <v>0</v>
      </c>
    </row>
    <row r="246" spans="12:12" x14ac:dyDescent="0.2">
      <c r="L246" s="2">
        <f>('agent 14 '!B207)</f>
        <v>0</v>
      </c>
    </row>
    <row r="247" spans="12:12" x14ac:dyDescent="0.2">
      <c r="L247" s="2">
        <f>('agent 14 '!B208)</f>
        <v>0</v>
      </c>
    </row>
    <row r="248" spans="12:12" x14ac:dyDescent="0.2">
      <c r="L248" s="2">
        <f>('agent 14 '!B209)</f>
        <v>0</v>
      </c>
    </row>
    <row r="249" spans="12:12" x14ac:dyDescent="0.2">
      <c r="L249" s="2">
        <f>('agent 14 '!B210)</f>
        <v>0</v>
      </c>
    </row>
    <row r="250" spans="12:12" x14ac:dyDescent="0.2">
      <c r="L250" s="2">
        <f>('agent 14 '!B211)</f>
        <v>0</v>
      </c>
    </row>
    <row r="251" spans="12:12" x14ac:dyDescent="0.2">
      <c r="L251" s="2">
        <f>('agent 14 '!B212)</f>
        <v>0</v>
      </c>
    </row>
    <row r="252" spans="12:12" x14ac:dyDescent="0.2">
      <c r="L252" s="2">
        <f>('agent 14 '!B213)</f>
        <v>0</v>
      </c>
    </row>
    <row r="253" spans="12:12" x14ac:dyDescent="0.2">
      <c r="L253" s="2">
        <f>('agent 14 '!B214)</f>
        <v>0</v>
      </c>
    </row>
    <row r="254" spans="12:12" x14ac:dyDescent="0.2">
      <c r="L254" s="2">
        <f>('agent 14 '!B215)</f>
        <v>0</v>
      </c>
    </row>
    <row r="255" spans="12:12" x14ac:dyDescent="0.2">
      <c r="L255" s="2">
        <f>('agent 14 '!B216)</f>
        <v>0</v>
      </c>
    </row>
    <row r="256" spans="12:12" x14ac:dyDescent="0.2">
      <c r="L256" s="2">
        <f>('agent 14 '!B217)</f>
        <v>0</v>
      </c>
    </row>
    <row r="257" spans="12:12" x14ac:dyDescent="0.2">
      <c r="L257" s="2">
        <f>('agent 14 '!B218)</f>
        <v>0</v>
      </c>
    </row>
    <row r="258" spans="12:12" x14ac:dyDescent="0.2">
      <c r="L258" s="2">
        <f>('agent 14 '!B219)</f>
        <v>0</v>
      </c>
    </row>
    <row r="259" spans="12:12" x14ac:dyDescent="0.2">
      <c r="L259" s="2">
        <f>('agent 14 '!B220)</f>
        <v>0</v>
      </c>
    </row>
    <row r="260" spans="12:12" x14ac:dyDescent="0.2">
      <c r="L260" s="2">
        <f>('agent 14 '!B221)</f>
        <v>0</v>
      </c>
    </row>
    <row r="261" spans="12:12" x14ac:dyDescent="0.2">
      <c r="L261" s="2">
        <f>('agent 14 '!B222)</f>
        <v>0</v>
      </c>
    </row>
    <row r="262" spans="12:12" x14ac:dyDescent="0.2">
      <c r="L262" s="2">
        <f>('agent 14 '!B223)</f>
        <v>0</v>
      </c>
    </row>
    <row r="263" spans="12:12" x14ac:dyDescent="0.2">
      <c r="L263" s="2">
        <f>('agent 14 '!B224)</f>
        <v>0</v>
      </c>
    </row>
    <row r="264" spans="12:12" x14ac:dyDescent="0.2">
      <c r="L264" s="2">
        <f>('agent 14 '!B225)</f>
        <v>0</v>
      </c>
    </row>
    <row r="265" spans="12:12" x14ac:dyDescent="0.2">
      <c r="L265" s="2">
        <f>('agent 14 '!B226)</f>
        <v>0</v>
      </c>
    </row>
    <row r="266" spans="12:12" x14ac:dyDescent="0.2">
      <c r="L266" s="2">
        <f>('agent 14 '!B227)</f>
        <v>0</v>
      </c>
    </row>
    <row r="267" spans="12:12" x14ac:dyDescent="0.2">
      <c r="L267" s="2">
        <f>('agent 14 '!B228)</f>
        <v>0</v>
      </c>
    </row>
    <row r="268" spans="12:12" x14ac:dyDescent="0.2">
      <c r="L268" s="2">
        <f>('agent 14 '!B229)</f>
        <v>0</v>
      </c>
    </row>
    <row r="269" spans="12:12" x14ac:dyDescent="0.2">
      <c r="L269" s="2">
        <f>('agent 14 '!B230)</f>
        <v>0</v>
      </c>
    </row>
    <row r="270" spans="12:12" x14ac:dyDescent="0.2">
      <c r="L270" s="2">
        <f>('agent 14 '!B231)</f>
        <v>0</v>
      </c>
    </row>
    <row r="271" spans="12:12" x14ac:dyDescent="0.2">
      <c r="L271" s="2">
        <f>('agent 14 '!B232)</f>
        <v>0</v>
      </c>
    </row>
    <row r="272" spans="12:12" x14ac:dyDescent="0.2">
      <c r="L272" s="2">
        <f>('agent 14 '!B233)</f>
        <v>0</v>
      </c>
    </row>
    <row r="273" spans="12:12" x14ac:dyDescent="0.2">
      <c r="L273" s="2">
        <f>('agent 14 '!B234)</f>
        <v>0</v>
      </c>
    </row>
    <row r="274" spans="12:12" x14ac:dyDescent="0.2">
      <c r="L274" s="2">
        <f>('agent 14 '!B235)</f>
        <v>0</v>
      </c>
    </row>
    <row r="275" spans="12:12" x14ac:dyDescent="0.2">
      <c r="L275" s="2">
        <f>('agent 14 '!B236)</f>
        <v>0</v>
      </c>
    </row>
    <row r="276" spans="12:12" x14ac:dyDescent="0.2">
      <c r="L276" s="2">
        <f>('agent 14 '!B237)</f>
        <v>0</v>
      </c>
    </row>
    <row r="277" spans="12:12" x14ac:dyDescent="0.2">
      <c r="L277" s="2">
        <f>('agent 14 '!B238)</f>
        <v>0</v>
      </c>
    </row>
  </sheetData>
  <sheetProtection selectLockedCells="1"/>
  <mergeCells count="7">
    <mergeCell ref="A50:J50"/>
    <mergeCell ref="A6:J6"/>
    <mergeCell ref="A8:J8"/>
    <mergeCell ref="I10:J10"/>
    <mergeCell ref="A14:A15"/>
    <mergeCell ref="J14:J15"/>
    <mergeCell ref="A16:A22"/>
  </mergeCells>
  <conditionalFormatting sqref="E47:G47">
    <cfRule type="cellIs" dxfId="32" priority="3" stopIfTrue="1" operator="greaterThan">
      <formula>#REF!</formula>
    </cfRule>
    <cfRule type="cellIs" dxfId="31" priority="4" stopIfTrue="1" operator="equal">
      <formula>#REF!</formula>
    </cfRule>
  </conditionalFormatting>
  <conditionalFormatting sqref="A56">
    <cfRule type="expression" dxfId="30" priority="2">
      <formula>L79&lt;&gt;$A$1</formula>
    </cfRule>
  </conditionalFormatting>
  <conditionalFormatting sqref="A51">
    <cfRule type="expression" dxfId="29" priority="1">
      <formula>L49&lt;&gt;$A$1</formula>
    </cfRule>
  </conditionalFormatting>
  <conditionalFormatting sqref="B51">
    <cfRule type="expression" dxfId="28" priority="5">
      <formula>L50&lt;&gt;$A$1</formula>
    </cfRule>
  </conditionalFormatting>
  <conditionalFormatting sqref="C51">
    <cfRule type="expression" dxfId="27" priority="6">
      <formula>L51&lt;&gt;$A$1</formula>
    </cfRule>
  </conditionalFormatting>
  <conditionalFormatting sqref="H51">
    <cfRule type="expression" dxfId="26" priority="7">
      <formula>L52&lt;&gt;$A$1</formula>
    </cfRule>
  </conditionalFormatting>
  <conditionalFormatting sqref="I51">
    <cfRule type="expression" dxfId="25" priority="8">
      <formula>L53&lt;&gt;$A$1</formula>
    </cfRule>
  </conditionalFormatting>
  <conditionalFormatting sqref="J51">
    <cfRule type="expression" dxfId="24" priority="9">
      <formula>L54&lt;&gt;$A$1</formula>
    </cfRule>
  </conditionalFormatting>
  <conditionalFormatting sqref="A52">
    <cfRule type="expression" dxfId="23" priority="10">
      <formula>L55&lt;&gt;$A$1</formula>
    </cfRule>
  </conditionalFormatting>
  <conditionalFormatting sqref="B52">
    <cfRule type="expression" dxfId="22" priority="11">
      <formula>L56&lt;&gt;$A$1</formula>
    </cfRule>
  </conditionalFormatting>
  <conditionalFormatting sqref="C52">
    <cfRule type="expression" dxfId="21" priority="12">
      <formula>L57&lt;&gt;$A$1</formula>
    </cfRule>
  </conditionalFormatting>
  <conditionalFormatting sqref="H52">
    <cfRule type="expression" dxfId="20" priority="13">
      <formula>L58&lt;&gt;$A$1</formula>
    </cfRule>
  </conditionalFormatting>
  <conditionalFormatting sqref="I52">
    <cfRule type="expression" dxfId="19" priority="14">
      <formula>L59&lt;&gt;$A$1</formula>
    </cfRule>
  </conditionalFormatting>
  <conditionalFormatting sqref="J52">
    <cfRule type="expression" dxfId="18" priority="15">
      <formula>L60&lt;&gt;$A$1</formula>
    </cfRule>
  </conditionalFormatting>
  <conditionalFormatting sqref="A53">
    <cfRule type="expression" dxfId="17" priority="16">
      <formula>L61&lt;&gt;$A$1</formula>
    </cfRule>
  </conditionalFormatting>
  <conditionalFormatting sqref="B53">
    <cfRule type="expression" dxfId="16" priority="17">
      <formula>L62&lt;&gt;$A$1</formula>
    </cfRule>
  </conditionalFormatting>
  <conditionalFormatting sqref="C53">
    <cfRule type="expression" dxfId="15" priority="18">
      <formula>L63&lt;&gt;$A$1</formula>
    </cfRule>
  </conditionalFormatting>
  <conditionalFormatting sqref="H53">
    <cfRule type="expression" dxfId="14" priority="19">
      <formula>L64&lt;&gt;$A$1</formula>
    </cfRule>
  </conditionalFormatting>
  <conditionalFormatting sqref="I53">
    <cfRule type="expression" dxfId="13" priority="20">
      <formula>L65&lt;&gt;$A$1</formula>
    </cfRule>
  </conditionalFormatting>
  <conditionalFormatting sqref="J53">
    <cfRule type="expression" dxfId="12" priority="21">
      <formula>L66&lt;&gt;$A$1</formula>
    </cfRule>
  </conditionalFormatting>
  <conditionalFormatting sqref="A54">
    <cfRule type="expression" dxfId="11" priority="22">
      <formula>L67&lt;&gt;$A$1</formula>
    </cfRule>
  </conditionalFormatting>
  <conditionalFormatting sqref="B54">
    <cfRule type="expression" dxfId="10" priority="23">
      <formula>L68&lt;&gt;$A$1</formula>
    </cfRule>
  </conditionalFormatting>
  <conditionalFormatting sqref="C54">
    <cfRule type="expression" dxfId="9" priority="24">
      <formula>L69&lt;&gt;$A$1</formula>
    </cfRule>
  </conditionalFormatting>
  <conditionalFormatting sqref="H54">
    <cfRule type="expression" dxfId="8" priority="25">
      <formula>L70&lt;&gt;$A$1</formula>
    </cfRule>
  </conditionalFormatting>
  <conditionalFormatting sqref="I54">
    <cfRule type="expression" dxfId="7" priority="26">
      <formula>L71&lt;&gt;$A$1</formula>
    </cfRule>
  </conditionalFormatting>
  <conditionalFormatting sqref="J54">
    <cfRule type="expression" dxfId="6" priority="27">
      <formula>L72&lt;&gt;$A$1</formula>
    </cfRule>
  </conditionalFormatting>
  <conditionalFormatting sqref="A55">
    <cfRule type="expression" dxfId="5" priority="28">
      <formula>L73&lt;&gt;$A$1</formula>
    </cfRule>
  </conditionalFormatting>
  <conditionalFormatting sqref="B55">
    <cfRule type="expression" dxfId="4" priority="29">
      <formula>L74&lt;&gt;$A$1</formula>
    </cfRule>
  </conditionalFormatting>
  <conditionalFormatting sqref="C55">
    <cfRule type="expression" dxfId="3" priority="30">
      <formula>L75&lt;&gt;$A$1</formula>
    </cfRule>
  </conditionalFormatting>
  <conditionalFormatting sqref="H55">
    <cfRule type="expression" dxfId="2" priority="31">
      <formula>L76&lt;&gt;$A$1</formula>
    </cfRule>
  </conditionalFormatting>
  <conditionalFormatting sqref="I55">
    <cfRule type="expression" dxfId="1" priority="32">
      <formula>L77&lt;&gt;$A$1</formula>
    </cfRule>
  </conditionalFormatting>
  <conditionalFormatting sqref="J55">
    <cfRule type="expression" dxfId="0" priority="33">
      <formula>L78&lt;&gt;$A$1</formula>
    </cfRule>
  </conditionalFormatting>
  <printOptions horizontalCentered="1"/>
  <pageMargins left="0" right="0" top="0" bottom="0" header="0.31496062992125984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L85"/>
  <sheetViews>
    <sheetView zoomScaleNormal="100" zoomScaleSheetLayoutView="100" workbookViewId="0">
      <pane ySplit="9" topLeftCell="A10" activePane="bottomLeft" state="frozen"/>
      <selection activeCell="J16" sqref="J16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53" t="s">
        <v>0</v>
      </c>
      <c r="B2" s="153"/>
      <c r="C2" s="153"/>
      <c r="D2" s="153"/>
      <c r="E2" s="153"/>
      <c r="F2" s="15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4"/>
      <c r="B4" s="154"/>
      <c r="C4" s="154"/>
      <c r="D4" s="154"/>
      <c r="E4" s="154"/>
      <c r="F4" s="15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/>
      <c r="B6" s="31" t="s">
        <v>15</v>
      </c>
      <c r="C6" s="26" t="str">
        <f>(FEUIL!C18)</f>
        <v>AGENT 14</v>
      </c>
      <c r="D6" s="149" t="str">
        <f>FEUIL!C1</f>
        <v>Mois de : Mai 2017</v>
      </c>
      <c r="E6" s="150"/>
      <c r="F6" s="150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5" t="s">
        <v>1</v>
      </c>
      <c r="B8" s="161" t="s">
        <v>2</v>
      </c>
      <c r="C8" s="162"/>
      <c r="D8" s="157" t="s">
        <v>3</v>
      </c>
      <c r="E8" s="29" t="s">
        <v>4</v>
      </c>
      <c r="F8" s="159" t="s">
        <v>6</v>
      </c>
      <c r="H8" s="12"/>
      <c r="L8" s="8"/>
    </row>
    <row r="9" spans="1:12" ht="13.5" thickBot="1" x14ac:dyDescent="0.25">
      <c r="A9" s="156"/>
      <c r="B9" s="163"/>
      <c r="C9" s="164"/>
      <c r="D9" s="158"/>
      <c r="E9" s="30" t="s">
        <v>5</v>
      </c>
      <c r="F9" s="160"/>
      <c r="H9" s="12"/>
      <c r="L9" s="8"/>
    </row>
    <row r="10" spans="1:12" x14ac:dyDescent="0.2">
      <c r="A10" s="37">
        <v>1</v>
      </c>
      <c r="B10" s="187"/>
      <c r="C10" s="166"/>
      <c r="D10" s="42"/>
      <c r="E10" s="42"/>
      <c r="F10" s="43"/>
      <c r="H10" s="12"/>
      <c r="L10" s="8"/>
    </row>
    <row r="11" spans="1:12" x14ac:dyDescent="0.2">
      <c r="A11" s="33">
        <v>2</v>
      </c>
      <c r="B11" s="167" t="s">
        <v>542</v>
      </c>
      <c r="C11" s="152"/>
      <c r="D11" s="45"/>
      <c r="E11" s="45">
        <v>8.3333333333333329E-2</v>
      </c>
      <c r="F11" s="46"/>
      <c r="H11" s="12"/>
      <c r="L11" s="8"/>
    </row>
    <row r="12" spans="1:12" x14ac:dyDescent="0.2">
      <c r="A12" s="33">
        <v>3</v>
      </c>
      <c r="B12" s="167"/>
      <c r="C12" s="152"/>
      <c r="D12" s="45"/>
      <c r="E12" s="45"/>
      <c r="F12" s="46"/>
      <c r="H12" s="12"/>
      <c r="L12" s="8"/>
    </row>
    <row r="13" spans="1:12" x14ac:dyDescent="0.2">
      <c r="A13" s="33">
        <v>4</v>
      </c>
      <c r="B13" s="167"/>
      <c r="C13" s="152"/>
      <c r="D13" s="45"/>
      <c r="E13" s="45"/>
      <c r="F13" s="46"/>
      <c r="H13" s="12"/>
      <c r="L13" s="8"/>
    </row>
    <row r="14" spans="1:12" x14ac:dyDescent="0.2">
      <c r="A14" s="33">
        <v>5</v>
      </c>
      <c r="B14" s="167"/>
      <c r="C14" s="152"/>
      <c r="D14" s="45"/>
      <c r="E14" s="45"/>
      <c r="F14" s="46"/>
      <c r="H14" s="12"/>
      <c r="L14" s="8"/>
    </row>
    <row r="15" spans="1:12" x14ac:dyDescent="0.2">
      <c r="A15" s="33">
        <v>6</v>
      </c>
      <c r="B15" s="167"/>
      <c r="C15" s="152"/>
      <c r="D15" s="45"/>
      <c r="E15" s="45"/>
      <c r="F15" s="46"/>
      <c r="H15" s="12"/>
      <c r="L15" s="8"/>
    </row>
    <row r="16" spans="1:12" x14ac:dyDescent="0.2">
      <c r="A16" s="33">
        <v>7</v>
      </c>
      <c r="B16" s="167"/>
      <c r="C16" s="152"/>
      <c r="D16" s="45"/>
      <c r="E16" s="45"/>
      <c r="F16" s="47"/>
      <c r="H16" s="12"/>
      <c r="L16" s="8"/>
    </row>
    <row r="17" spans="1:12" x14ac:dyDescent="0.2">
      <c r="A17" s="33">
        <v>8</v>
      </c>
      <c r="B17" s="167"/>
      <c r="C17" s="152"/>
      <c r="D17" s="45"/>
      <c r="E17" s="45"/>
      <c r="F17" s="46"/>
      <c r="H17" s="12"/>
      <c r="L17" s="8"/>
    </row>
    <row r="18" spans="1:12" x14ac:dyDescent="0.2">
      <c r="A18" s="33">
        <v>9</v>
      </c>
      <c r="B18" s="167"/>
      <c r="C18" s="152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67" t="s">
        <v>12</v>
      </c>
      <c r="C19" s="152"/>
      <c r="D19" s="45">
        <v>0.16666666666666666</v>
      </c>
      <c r="E19" s="45">
        <v>4.1666666666666664E-2</v>
      </c>
      <c r="F19" s="46"/>
      <c r="H19" s="12"/>
      <c r="L19" s="8"/>
    </row>
    <row r="20" spans="1:12" x14ac:dyDescent="0.2">
      <c r="A20" s="33">
        <f t="shared" si="0"/>
        <v>11</v>
      </c>
      <c r="B20" s="167"/>
      <c r="C20" s="152"/>
      <c r="D20" s="45"/>
      <c r="E20" s="45"/>
      <c r="F20" s="47"/>
      <c r="H20" s="12"/>
      <c r="L20" s="8"/>
    </row>
    <row r="21" spans="1:12" x14ac:dyDescent="0.2">
      <c r="A21" s="33">
        <f t="shared" si="0"/>
        <v>12</v>
      </c>
      <c r="B21" s="167"/>
      <c r="C21" s="152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67"/>
      <c r="C22" s="152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67"/>
      <c r="C23" s="152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88"/>
      <c r="C24" s="169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67"/>
      <c r="C25" s="152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67"/>
      <c r="C26" s="152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67"/>
      <c r="C27" s="152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67"/>
      <c r="C28" s="189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67"/>
      <c r="C29" s="189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67"/>
      <c r="C30" s="189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67"/>
      <c r="C31" s="189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67"/>
      <c r="C32" s="189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67" t="s">
        <v>11</v>
      </c>
      <c r="C33" s="189"/>
      <c r="D33" s="45">
        <v>0.20833333333333334</v>
      </c>
      <c r="E33" s="45"/>
      <c r="F33" s="46">
        <v>4.1666666666666664E-2</v>
      </c>
      <c r="H33" s="12"/>
      <c r="L33" s="8"/>
    </row>
    <row r="34" spans="1:12" x14ac:dyDescent="0.2">
      <c r="A34" s="33">
        <f t="shared" si="0"/>
        <v>25</v>
      </c>
      <c r="B34" s="167"/>
      <c r="C34" s="189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67"/>
      <c r="C35" s="189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67"/>
      <c r="C36" s="189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91"/>
      <c r="C37" s="192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67"/>
      <c r="C38" s="189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67"/>
      <c r="C39" s="152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90" t="s">
        <v>12</v>
      </c>
      <c r="C40" s="171"/>
      <c r="D40" s="45"/>
      <c r="E40" s="48">
        <v>8.3333333333333329E-2</v>
      </c>
      <c r="F40" s="46"/>
      <c r="H40" s="12"/>
      <c r="L40" s="8"/>
    </row>
    <row r="41" spans="1:12" ht="24" customHeight="1" thickBot="1" x14ac:dyDescent="0.25">
      <c r="A41" s="177" t="s">
        <v>7</v>
      </c>
      <c r="B41" s="183"/>
      <c r="C41" s="186"/>
      <c r="D41" s="50">
        <f>SUM(D10:D40)</f>
        <v>0.375</v>
      </c>
      <c r="E41" s="50">
        <f>SUM(E10:E40)</f>
        <v>0.20833333333333331</v>
      </c>
      <c r="F41" s="51">
        <f>SUM(F10:F40)</f>
        <v>4.1666666666666664E-2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76"/>
      <c r="E43" s="181"/>
      <c r="F43" s="181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80"/>
      <c r="E48" s="180"/>
      <c r="F48" s="180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72"/>
      <c r="B53" s="150"/>
      <c r="C53" s="150"/>
      <c r="D53" s="150"/>
      <c r="E53" s="150"/>
      <c r="F53" s="150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A62" s="118"/>
      <c r="B62" s="119"/>
      <c r="H62" s="12"/>
    </row>
    <row r="63" spans="1:12" x14ac:dyDescent="0.2">
      <c r="A63" s="118"/>
      <c r="B63" s="119"/>
      <c r="H63" s="12"/>
    </row>
    <row r="64" spans="1:12" x14ac:dyDescent="0.2">
      <c r="A64" s="118"/>
      <c r="B64" s="119"/>
      <c r="H64" s="12"/>
    </row>
    <row r="65" spans="1:2" x14ac:dyDescent="0.2">
      <c r="A65" s="118"/>
      <c r="B65" s="119"/>
    </row>
    <row r="66" spans="1:2" x14ac:dyDescent="0.2">
      <c r="A66" s="118"/>
      <c r="B66" s="119"/>
    </row>
    <row r="67" spans="1:2" x14ac:dyDescent="0.2">
      <c r="A67" s="118"/>
      <c r="B67" s="119"/>
    </row>
    <row r="68" spans="1:2" x14ac:dyDescent="0.2">
      <c r="A68" s="118"/>
      <c r="B68" s="119"/>
    </row>
    <row r="69" spans="1:2" x14ac:dyDescent="0.2">
      <c r="A69" s="118"/>
      <c r="B69" s="119"/>
    </row>
    <row r="70" spans="1:2" x14ac:dyDescent="0.2">
      <c r="A70" s="118"/>
      <c r="B70" s="119"/>
    </row>
    <row r="71" spans="1:2" x14ac:dyDescent="0.2">
      <c r="A71" s="118"/>
      <c r="B71" s="119"/>
    </row>
    <row r="72" spans="1:2" x14ac:dyDescent="0.2">
      <c r="A72" s="118"/>
      <c r="B72" s="119"/>
    </row>
    <row r="73" spans="1:2" x14ac:dyDescent="0.2">
      <c r="A73" s="118"/>
      <c r="B73" s="119"/>
    </row>
    <row r="74" spans="1:2" x14ac:dyDescent="0.2">
      <c r="A74" s="118"/>
      <c r="B74" s="119"/>
    </row>
    <row r="75" spans="1:2" x14ac:dyDescent="0.2">
      <c r="A75" s="118"/>
      <c r="B75" s="119"/>
    </row>
    <row r="76" spans="1:2" x14ac:dyDescent="0.2">
      <c r="A76" s="118"/>
      <c r="B76" s="119"/>
    </row>
    <row r="77" spans="1:2" x14ac:dyDescent="0.2">
      <c r="A77" s="118"/>
      <c r="B77" s="119"/>
    </row>
    <row r="78" spans="1:2" x14ac:dyDescent="0.2">
      <c r="A78" s="118"/>
      <c r="B78" s="119"/>
    </row>
    <row r="79" spans="1:2" x14ac:dyDescent="0.2">
      <c r="A79" s="117"/>
    </row>
    <row r="80" spans="1:2" x14ac:dyDescent="0.2">
      <c r="A80" s="117"/>
    </row>
    <row r="81" spans="1:1" x14ac:dyDescent="0.2">
      <c r="A81" s="117"/>
    </row>
    <row r="82" spans="1:1" x14ac:dyDescent="0.2">
      <c r="A82" s="117"/>
    </row>
    <row r="83" spans="1:1" x14ac:dyDescent="0.2">
      <c r="A83" s="117"/>
    </row>
    <row r="84" spans="1:1" x14ac:dyDescent="0.2">
      <c r="A84" s="117"/>
    </row>
    <row r="85" spans="1:1" x14ac:dyDescent="0.2">
      <c r="A85" s="117"/>
    </row>
  </sheetData>
  <sheetProtection selectLockedCells="1"/>
  <sortState ref="J1:J7">
    <sortCondition ref="J1"/>
  </sortState>
  <mergeCells count="42"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</mergeCells>
  <phoneticPr fontId="0" type="noConversion"/>
  <conditionalFormatting sqref="D41:F41">
    <cfRule type="cellIs" dxfId="66" priority="2" stopIfTrue="1" operator="greaterThan">
      <formula>$A$1</formula>
    </cfRule>
  </conditionalFormatting>
  <dataValidations count="3">
    <dataValidation allowBlank="1" showInputMessage="1" sqref="H2 H14 H26 H38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P277"/>
  <sheetViews>
    <sheetView showZeros="0" zoomScaleNormal="100" workbookViewId="0">
      <pane ySplit="15" topLeftCell="A16" activePane="bottomLeft" state="frozen"/>
      <selection activeCell="C21" sqref="C21"/>
      <selection pane="bottomLeft" activeCell="B19" sqref="B19"/>
    </sheetView>
  </sheetViews>
  <sheetFormatPr baseColWidth="10" defaultRowHeight="12.75" x14ac:dyDescent="0.2"/>
  <cols>
    <col min="1" max="2" width="23.85546875" style="2" customWidth="1"/>
    <col min="3" max="3" width="23.85546875" style="16" customWidth="1"/>
    <col min="4" max="4" width="8.85546875" style="16" hidden="1" customWidth="1"/>
    <col min="5" max="5" width="8.85546875" style="5" hidden="1" customWidth="1"/>
    <col min="6" max="6" width="11.42578125" style="5" hidden="1" customWidth="1"/>
    <col min="7" max="7" width="8.85546875" style="5" hidden="1" customWidth="1"/>
    <col min="8" max="11" width="23.85546875" style="2" customWidth="1"/>
    <col min="12" max="12" width="12.5703125" style="2" customWidth="1"/>
    <col min="13" max="13" width="5.140625" style="2" customWidth="1"/>
    <col min="14" max="14" width="11.42578125" style="15"/>
    <col min="15" max="16384" width="11.42578125" style="2"/>
  </cols>
  <sheetData>
    <row r="1" spans="1:16" ht="15" customHeight="1" x14ac:dyDescent="0.2">
      <c r="A1" s="28">
        <f>+FEUIL!C27</f>
        <v>0</v>
      </c>
    </row>
    <row r="2" spans="1:16" ht="15" customHeight="1" x14ac:dyDescent="0.2"/>
    <row r="3" spans="1:16" ht="15" customHeight="1" x14ac:dyDescent="0.2"/>
    <row r="4" spans="1:16" ht="15" customHeight="1" x14ac:dyDescent="0.2">
      <c r="J4" s="18">
        <v>0</v>
      </c>
    </row>
    <row r="5" spans="1:16" ht="15" customHeight="1" x14ac:dyDescent="0.2"/>
    <row r="6" spans="1:16" ht="15" customHeight="1" x14ac:dyDescent="0.3">
      <c r="A6" s="199"/>
      <c r="B6" s="200"/>
      <c r="C6" s="200"/>
      <c r="D6" s="200"/>
      <c r="E6" s="200"/>
      <c r="F6" s="200"/>
      <c r="G6" s="200"/>
      <c r="H6" s="200"/>
      <c r="I6" s="200"/>
      <c r="J6" s="200"/>
    </row>
    <row r="7" spans="1:16" ht="15" customHeight="1" x14ac:dyDescent="0.25">
      <c r="K7" s="57"/>
      <c r="L7" s="57"/>
    </row>
    <row r="8" spans="1:16" ht="15" customHeight="1" x14ac:dyDescent="0.25">
      <c r="A8" s="201" t="s">
        <v>13</v>
      </c>
      <c r="B8" s="201"/>
      <c r="C8" s="201"/>
      <c r="D8" s="201"/>
      <c r="E8" s="201"/>
      <c r="F8" s="201"/>
      <c r="G8" s="201"/>
      <c r="H8" s="201"/>
      <c r="I8" s="201"/>
      <c r="J8" s="201"/>
      <c r="K8" s="4"/>
      <c r="L8" s="4"/>
    </row>
    <row r="9" spans="1:16" ht="15" customHeight="1" x14ac:dyDescent="0.25">
      <c r="B9" s="39"/>
      <c r="C9" s="39"/>
      <c r="D9" s="39"/>
      <c r="E9" s="39"/>
      <c r="F9" s="39"/>
      <c r="G9" s="39"/>
      <c r="H9" s="39"/>
      <c r="I9" s="39"/>
      <c r="J9" s="39"/>
      <c r="K9" s="4"/>
      <c r="L9" s="4"/>
    </row>
    <row r="10" spans="1:16" ht="15" customHeight="1" x14ac:dyDescent="0.2">
      <c r="A10" s="16"/>
      <c r="B10" s="77"/>
      <c r="D10" s="17"/>
      <c r="H10" s="5"/>
      <c r="I10" s="202" t="str">
        <f>(FEUIL!C1)</f>
        <v>Mois de : Mai 2017</v>
      </c>
      <c r="J10" s="203"/>
    </row>
    <row r="11" spans="1:16" ht="15" customHeight="1" x14ac:dyDescent="0.2">
      <c r="A11" s="16"/>
      <c r="B11" s="77"/>
      <c r="D11" s="17"/>
      <c r="H11" s="5"/>
      <c r="I11" s="5"/>
      <c r="J11" s="38"/>
    </row>
    <row r="12" spans="1:16" ht="15" customHeight="1" x14ac:dyDescent="0.2">
      <c r="A12" s="16"/>
      <c r="B12" s="77"/>
      <c r="D12" s="17"/>
      <c r="H12" s="5"/>
      <c r="I12" s="5"/>
      <c r="J12" s="6"/>
    </row>
    <row r="13" spans="1:16" ht="18" customHeight="1" x14ac:dyDescent="0.2">
      <c r="A13" s="114"/>
      <c r="B13" s="5"/>
      <c r="C13" s="121"/>
      <c r="D13" s="17"/>
      <c r="H13" s="5"/>
      <c r="I13" s="5"/>
      <c r="J13" s="5"/>
      <c r="L13" s="73" t="s">
        <v>560</v>
      </c>
      <c r="M13" s="73"/>
      <c r="N13" s="74"/>
      <c r="O13" s="73"/>
      <c r="P13" s="73"/>
    </row>
    <row r="14" spans="1:16" ht="15.75" customHeight="1" x14ac:dyDescent="0.2">
      <c r="A14" s="193" t="s">
        <v>18</v>
      </c>
      <c r="B14" s="60" t="s">
        <v>21</v>
      </c>
      <c r="C14" s="60" t="s">
        <v>9</v>
      </c>
      <c r="D14" s="58" t="s">
        <v>8</v>
      </c>
      <c r="E14" s="58" t="s">
        <v>8</v>
      </c>
      <c r="F14" s="58" t="s">
        <v>8</v>
      </c>
      <c r="G14" s="58" t="s">
        <v>8</v>
      </c>
      <c r="H14" s="60" t="s">
        <v>17</v>
      </c>
      <c r="I14" s="60" t="s">
        <v>16</v>
      </c>
      <c r="J14" s="193" t="s">
        <v>19</v>
      </c>
    </row>
    <row r="15" spans="1:16" ht="15.75" customHeight="1" thickBot="1" x14ac:dyDescent="0.25">
      <c r="A15" s="204"/>
      <c r="B15" s="61" t="s">
        <v>9</v>
      </c>
      <c r="C15" s="79"/>
      <c r="D15" s="127" t="s">
        <v>9</v>
      </c>
      <c r="E15" s="127" t="s">
        <v>9</v>
      </c>
      <c r="F15" s="127" t="s">
        <v>9</v>
      </c>
      <c r="G15" s="127" t="s">
        <v>9</v>
      </c>
      <c r="H15" s="128"/>
      <c r="I15" s="129"/>
      <c r="J15" s="205"/>
    </row>
    <row r="16" spans="1:16" ht="15.75" customHeight="1" x14ac:dyDescent="0.2">
      <c r="A16" s="193" t="str">
        <f>(FEUIL!C18)</f>
        <v>AGENT 14</v>
      </c>
      <c r="B16" s="122">
        <v>2</v>
      </c>
      <c r="C16" s="133">
        <f t="shared" ref="C16:C46" si="0">IF(B16&lt;&gt;"",VLOOKUP(B16,code,4,FALSE),"")</f>
        <v>0</v>
      </c>
      <c r="D16" s="134"/>
      <c r="E16" s="134"/>
      <c r="F16" s="134"/>
      <c r="G16" s="134"/>
      <c r="H16" s="135">
        <f t="shared" ref="H16:H46" si="1">IF(B16&lt;&gt;"",VLOOKUP(B16,code,5,FALSE),"")</f>
        <v>8.3333333333333329E-2</v>
      </c>
      <c r="I16" s="135">
        <f t="shared" ref="I16:I46" si="2">IF(B16&lt;&gt;"",VLOOKUP(B16,code,6,FALSE),"")</f>
        <v>0</v>
      </c>
      <c r="J16" s="136" t="str">
        <f t="shared" ref="J16:J46" si="3">IF(B16&lt;&gt;"",VLOOKUP(B16,code,2,FALSE),"")</f>
        <v>Week-end</v>
      </c>
    </row>
    <row r="17" spans="1:13" ht="15.75" customHeight="1" x14ac:dyDescent="0.2">
      <c r="A17" s="194"/>
      <c r="B17" s="123">
        <v>10</v>
      </c>
      <c r="C17" s="137">
        <f t="shared" si="0"/>
        <v>0.16666666666666666</v>
      </c>
      <c r="D17" s="138"/>
      <c r="E17" s="138"/>
      <c r="F17" s="138"/>
      <c r="G17" s="138"/>
      <c r="H17" s="139">
        <f t="shared" si="1"/>
        <v>4.1666666666666664E-2</v>
      </c>
      <c r="I17" s="139">
        <f t="shared" si="2"/>
        <v>0</v>
      </c>
      <c r="J17" s="140" t="str">
        <f t="shared" si="3"/>
        <v>Permanence</v>
      </c>
    </row>
    <row r="18" spans="1:13" ht="15.75" customHeight="1" x14ac:dyDescent="0.2">
      <c r="A18" s="194"/>
      <c r="B18" s="123">
        <v>24</v>
      </c>
      <c r="C18" s="137">
        <f t="shared" si="0"/>
        <v>0.20833333333333334</v>
      </c>
      <c r="D18" s="138"/>
      <c r="E18" s="138"/>
      <c r="F18" s="138"/>
      <c r="G18" s="138"/>
      <c r="H18" s="139">
        <f t="shared" si="1"/>
        <v>0</v>
      </c>
      <c r="I18" s="139">
        <f t="shared" si="2"/>
        <v>4.1666666666666664E-2</v>
      </c>
      <c r="J18" s="140" t="str">
        <f t="shared" si="3"/>
        <v>Renfort Week-end</v>
      </c>
      <c r="M18" s="63" t="s">
        <v>561</v>
      </c>
    </row>
    <row r="19" spans="1:13" ht="15.75" customHeight="1" x14ac:dyDescent="0.2">
      <c r="A19" s="194"/>
      <c r="B19" s="123">
        <v>31</v>
      </c>
      <c r="C19" s="137">
        <f t="shared" si="0"/>
        <v>0</v>
      </c>
      <c r="D19" s="138"/>
      <c r="E19" s="138"/>
      <c r="F19" s="138"/>
      <c r="G19" s="138"/>
      <c r="H19" s="139">
        <f t="shared" si="1"/>
        <v>8.3333333333333329E-2</v>
      </c>
      <c r="I19" s="139">
        <f t="shared" si="2"/>
        <v>0</v>
      </c>
      <c r="J19" s="140" t="str">
        <f t="shared" si="3"/>
        <v>Permanence</v>
      </c>
      <c r="M19" s="63" t="s">
        <v>562</v>
      </c>
    </row>
    <row r="20" spans="1:13" ht="15.75" customHeight="1" x14ac:dyDescent="0.2">
      <c r="A20" s="194"/>
      <c r="B20" s="124"/>
      <c r="C20" s="137" t="str">
        <f t="shared" si="0"/>
        <v/>
      </c>
      <c r="D20" s="138"/>
      <c r="E20" s="138"/>
      <c r="F20" s="138"/>
      <c r="G20" s="138"/>
      <c r="H20" s="139" t="str">
        <f t="shared" si="1"/>
        <v/>
      </c>
      <c r="I20" s="139" t="str">
        <f t="shared" si="2"/>
        <v/>
      </c>
      <c r="J20" s="140" t="str">
        <f t="shared" si="3"/>
        <v/>
      </c>
    </row>
    <row r="21" spans="1:13" ht="15.75" customHeight="1" x14ac:dyDescent="0.2">
      <c r="A21" s="194"/>
      <c r="B21" s="125"/>
      <c r="C21" s="141" t="str">
        <f t="shared" si="0"/>
        <v/>
      </c>
      <c r="D21" s="142"/>
      <c r="E21" s="142"/>
      <c r="F21" s="142"/>
      <c r="G21" s="142"/>
      <c r="H21" s="143" t="str">
        <f t="shared" si="1"/>
        <v/>
      </c>
      <c r="I21" s="143" t="str">
        <f t="shared" si="2"/>
        <v/>
      </c>
      <c r="J21" s="144" t="str">
        <f t="shared" si="3"/>
        <v/>
      </c>
    </row>
    <row r="22" spans="1:13" ht="15.75" customHeight="1" thickBot="1" x14ac:dyDescent="0.25">
      <c r="A22" s="195"/>
      <c r="B22" s="126"/>
      <c r="C22" s="145" t="str">
        <f t="shared" si="0"/>
        <v/>
      </c>
      <c r="D22" s="146"/>
      <c r="E22" s="146"/>
      <c r="F22" s="146"/>
      <c r="G22" s="146"/>
      <c r="H22" s="147" t="str">
        <f t="shared" si="1"/>
        <v/>
      </c>
      <c r="I22" s="147" t="str">
        <f t="shared" si="2"/>
        <v/>
      </c>
      <c r="J22" s="148" t="str">
        <f t="shared" si="3"/>
        <v/>
      </c>
    </row>
    <row r="23" spans="1:13" ht="18" hidden="1" customHeight="1" x14ac:dyDescent="0.2">
      <c r="A23" s="59"/>
      <c r="B23" s="61"/>
      <c r="C23" s="65" t="str">
        <f t="shared" si="0"/>
        <v/>
      </c>
      <c r="D23" s="66"/>
      <c r="E23" s="66"/>
      <c r="F23" s="66"/>
      <c r="G23" s="66"/>
      <c r="H23" s="65" t="str">
        <f t="shared" si="1"/>
        <v/>
      </c>
      <c r="I23" s="65" t="str">
        <f t="shared" si="2"/>
        <v/>
      </c>
      <c r="J23" s="62" t="str">
        <f t="shared" si="3"/>
        <v/>
      </c>
    </row>
    <row r="24" spans="1:13" ht="18" hidden="1" customHeight="1" x14ac:dyDescent="0.2">
      <c r="A24" s="59"/>
      <c r="B24" s="61"/>
      <c r="C24" s="65" t="str">
        <f t="shared" si="0"/>
        <v/>
      </c>
      <c r="D24" s="66"/>
      <c r="E24" s="66"/>
      <c r="F24" s="66"/>
      <c r="G24" s="66"/>
      <c r="H24" s="65" t="str">
        <f t="shared" si="1"/>
        <v/>
      </c>
      <c r="I24" s="65" t="str">
        <f t="shared" si="2"/>
        <v/>
      </c>
      <c r="J24" s="71" t="str">
        <f t="shared" si="3"/>
        <v/>
      </c>
    </row>
    <row r="25" spans="1:13" ht="18" hidden="1" customHeight="1" x14ac:dyDescent="0.2">
      <c r="A25" s="59"/>
      <c r="B25" s="61"/>
      <c r="C25" s="65" t="str">
        <f t="shared" si="0"/>
        <v/>
      </c>
      <c r="D25" s="66"/>
      <c r="E25" s="66"/>
      <c r="F25" s="66"/>
      <c r="G25" s="66"/>
      <c r="H25" s="65" t="str">
        <f t="shared" si="1"/>
        <v/>
      </c>
      <c r="I25" s="65" t="str">
        <f t="shared" si="2"/>
        <v/>
      </c>
      <c r="J25" s="71" t="str">
        <f t="shared" si="3"/>
        <v/>
      </c>
    </row>
    <row r="26" spans="1:13" ht="18" hidden="1" customHeight="1" x14ac:dyDescent="0.2">
      <c r="A26" s="59"/>
      <c r="B26" s="61"/>
      <c r="C26" s="65" t="str">
        <f t="shared" si="0"/>
        <v/>
      </c>
      <c r="D26" s="66"/>
      <c r="E26" s="66"/>
      <c r="F26" s="66"/>
      <c r="G26" s="66"/>
      <c r="H26" s="65" t="str">
        <f t="shared" si="1"/>
        <v/>
      </c>
      <c r="I26" s="65" t="str">
        <f t="shared" si="2"/>
        <v/>
      </c>
      <c r="J26" s="71" t="str">
        <f t="shared" si="3"/>
        <v/>
      </c>
    </row>
    <row r="27" spans="1:13" ht="18" hidden="1" customHeight="1" x14ac:dyDescent="0.2">
      <c r="A27" s="59"/>
      <c r="B27" s="61"/>
      <c r="C27" s="65" t="str">
        <f t="shared" si="0"/>
        <v/>
      </c>
      <c r="D27" s="66"/>
      <c r="E27" s="66"/>
      <c r="F27" s="66"/>
      <c r="G27" s="66"/>
      <c r="H27" s="65" t="str">
        <f t="shared" si="1"/>
        <v/>
      </c>
      <c r="I27" s="65" t="str">
        <f t="shared" si="2"/>
        <v/>
      </c>
      <c r="J27" s="71" t="str">
        <f t="shared" si="3"/>
        <v/>
      </c>
    </row>
    <row r="28" spans="1:13" ht="18" hidden="1" customHeight="1" x14ac:dyDescent="0.2">
      <c r="A28" s="59"/>
      <c r="B28" s="61"/>
      <c r="C28" s="65" t="str">
        <f t="shared" si="0"/>
        <v/>
      </c>
      <c r="D28" s="66"/>
      <c r="E28" s="66"/>
      <c r="F28" s="66"/>
      <c r="G28" s="66"/>
      <c r="H28" s="65" t="str">
        <f t="shared" si="1"/>
        <v/>
      </c>
      <c r="I28" s="65" t="str">
        <f t="shared" si="2"/>
        <v/>
      </c>
      <c r="J28" s="71" t="str">
        <f t="shared" si="3"/>
        <v/>
      </c>
    </row>
    <row r="29" spans="1:13" ht="18" hidden="1" customHeight="1" x14ac:dyDescent="0.2">
      <c r="A29" s="59"/>
      <c r="B29" s="61"/>
      <c r="C29" s="65" t="str">
        <f t="shared" si="0"/>
        <v/>
      </c>
      <c r="D29" s="66"/>
      <c r="E29" s="66"/>
      <c r="F29" s="66"/>
      <c r="G29" s="66"/>
      <c r="H29" s="65" t="str">
        <f t="shared" si="1"/>
        <v/>
      </c>
      <c r="I29" s="65" t="str">
        <f t="shared" si="2"/>
        <v/>
      </c>
      <c r="J29" s="71" t="str">
        <f t="shared" si="3"/>
        <v/>
      </c>
    </row>
    <row r="30" spans="1:13" ht="18" hidden="1" customHeight="1" x14ac:dyDescent="0.2">
      <c r="A30" s="59"/>
      <c r="B30" s="61"/>
      <c r="C30" s="65" t="str">
        <f t="shared" si="0"/>
        <v/>
      </c>
      <c r="D30" s="66"/>
      <c r="E30" s="66"/>
      <c r="F30" s="66"/>
      <c r="G30" s="66"/>
      <c r="H30" s="65" t="str">
        <f t="shared" si="1"/>
        <v/>
      </c>
      <c r="I30" s="65" t="str">
        <f t="shared" si="2"/>
        <v/>
      </c>
      <c r="J30" s="71" t="str">
        <f t="shared" si="3"/>
        <v/>
      </c>
    </row>
    <row r="31" spans="1:13" ht="18" hidden="1" customHeight="1" x14ac:dyDescent="0.2">
      <c r="A31" s="59"/>
      <c r="B31" s="61"/>
      <c r="C31" s="65" t="str">
        <f t="shared" si="0"/>
        <v/>
      </c>
      <c r="D31" s="66"/>
      <c r="E31" s="66"/>
      <c r="F31" s="66"/>
      <c r="G31" s="66"/>
      <c r="H31" s="65" t="str">
        <f t="shared" si="1"/>
        <v/>
      </c>
      <c r="I31" s="65" t="str">
        <f t="shared" si="2"/>
        <v/>
      </c>
      <c r="J31" s="71" t="str">
        <f t="shared" si="3"/>
        <v/>
      </c>
    </row>
    <row r="32" spans="1:13" ht="18" hidden="1" customHeight="1" x14ac:dyDescent="0.2">
      <c r="A32" s="59"/>
      <c r="B32" s="61"/>
      <c r="C32" s="65" t="str">
        <f t="shared" si="0"/>
        <v/>
      </c>
      <c r="D32" s="66"/>
      <c r="E32" s="66"/>
      <c r="F32" s="66"/>
      <c r="G32" s="66"/>
      <c r="H32" s="65" t="str">
        <f t="shared" si="1"/>
        <v/>
      </c>
      <c r="I32" s="65" t="str">
        <f t="shared" si="2"/>
        <v/>
      </c>
      <c r="J32" s="71" t="str">
        <f t="shared" si="3"/>
        <v/>
      </c>
    </row>
    <row r="33" spans="1:10" ht="18" hidden="1" customHeight="1" x14ac:dyDescent="0.2">
      <c r="A33" s="59"/>
      <c r="B33" s="61"/>
      <c r="C33" s="65" t="str">
        <f t="shared" si="0"/>
        <v/>
      </c>
      <c r="D33" s="66"/>
      <c r="E33" s="66"/>
      <c r="F33" s="66"/>
      <c r="G33" s="66"/>
      <c r="H33" s="65" t="str">
        <f t="shared" si="1"/>
        <v/>
      </c>
      <c r="I33" s="65" t="str">
        <f t="shared" si="2"/>
        <v/>
      </c>
      <c r="J33" s="71" t="str">
        <f t="shared" si="3"/>
        <v/>
      </c>
    </row>
    <row r="34" spans="1:10" ht="18" hidden="1" customHeight="1" x14ac:dyDescent="0.2">
      <c r="A34" s="59"/>
      <c r="B34" s="61"/>
      <c r="C34" s="65" t="str">
        <f t="shared" si="0"/>
        <v/>
      </c>
      <c r="D34" s="66"/>
      <c r="E34" s="66"/>
      <c r="F34" s="66"/>
      <c r="G34" s="66"/>
      <c r="H34" s="65" t="str">
        <f t="shared" si="1"/>
        <v/>
      </c>
      <c r="I34" s="65" t="str">
        <f t="shared" si="2"/>
        <v/>
      </c>
      <c r="J34" s="71" t="str">
        <f t="shared" si="3"/>
        <v/>
      </c>
    </row>
    <row r="35" spans="1:10" ht="18" hidden="1" customHeight="1" x14ac:dyDescent="0.2">
      <c r="A35" s="59"/>
      <c r="B35" s="61"/>
      <c r="C35" s="65" t="str">
        <f t="shared" si="0"/>
        <v/>
      </c>
      <c r="D35" s="66"/>
      <c r="E35" s="66"/>
      <c r="F35" s="66"/>
      <c r="G35" s="66"/>
      <c r="H35" s="65" t="str">
        <f t="shared" si="1"/>
        <v/>
      </c>
      <c r="I35" s="65" t="str">
        <f t="shared" si="2"/>
        <v/>
      </c>
      <c r="J35" s="71" t="str">
        <f t="shared" si="3"/>
        <v/>
      </c>
    </row>
    <row r="36" spans="1:10" ht="18" hidden="1" customHeight="1" x14ac:dyDescent="0.2">
      <c r="A36" s="59"/>
      <c r="B36" s="61"/>
      <c r="C36" s="65" t="str">
        <f t="shared" si="0"/>
        <v/>
      </c>
      <c r="D36" s="66"/>
      <c r="E36" s="66"/>
      <c r="F36" s="66"/>
      <c r="G36" s="66"/>
      <c r="H36" s="65" t="str">
        <f t="shared" si="1"/>
        <v/>
      </c>
      <c r="I36" s="65" t="str">
        <f t="shared" si="2"/>
        <v/>
      </c>
      <c r="J36" s="71" t="str">
        <f t="shared" si="3"/>
        <v/>
      </c>
    </row>
    <row r="37" spans="1:10" ht="18" hidden="1" customHeight="1" x14ac:dyDescent="0.2">
      <c r="A37" s="59"/>
      <c r="B37" s="61"/>
      <c r="C37" s="65" t="str">
        <f t="shared" si="0"/>
        <v/>
      </c>
      <c r="D37" s="66"/>
      <c r="E37" s="66"/>
      <c r="F37" s="66"/>
      <c r="G37" s="66"/>
      <c r="H37" s="65" t="str">
        <f t="shared" si="1"/>
        <v/>
      </c>
      <c r="I37" s="65" t="str">
        <f t="shared" si="2"/>
        <v/>
      </c>
      <c r="J37" s="71" t="str">
        <f t="shared" si="3"/>
        <v/>
      </c>
    </row>
    <row r="38" spans="1:10" ht="18" hidden="1" customHeight="1" x14ac:dyDescent="0.2">
      <c r="A38" s="59"/>
      <c r="B38" s="61"/>
      <c r="C38" s="65" t="str">
        <f t="shared" si="0"/>
        <v/>
      </c>
      <c r="D38" s="66"/>
      <c r="E38" s="66"/>
      <c r="F38" s="66"/>
      <c r="G38" s="66"/>
      <c r="H38" s="65" t="str">
        <f t="shared" si="1"/>
        <v/>
      </c>
      <c r="I38" s="65" t="str">
        <f t="shared" si="2"/>
        <v/>
      </c>
      <c r="J38" s="71" t="str">
        <f t="shared" si="3"/>
        <v/>
      </c>
    </row>
    <row r="39" spans="1:10" ht="18" hidden="1" customHeight="1" x14ac:dyDescent="0.2">
      <c r="A39" s="59"/>
      <c r="B39" s="61"/>
      <c r="C39" s="65" t="str">
        <f t="shared" si="0"/>
        <v/>
      </c>
      <c r="D39" s="66"/>
      <c r="E39" s="66"/>
      <c r="F39" s="66"/>
      <c r="G39" s="66"/>
      <c r="H39" s="65" t="str">
        <f t="shared" si="1"/>
        <v/>
      </c>
      <c r="I39" s="65" t="str">
        <f t="shared" si="2"/>
        <v/>
      </c>
      <c r="J39" s="71" t="str">
        <f t="shared" si="3"/>
        <v/>
      </c>
    </row>
    <row r="40" spans="1:10" ht="18" hidden="1" customHeight="1" x14ac:dyDescent="0.2">
      <c r="A40" s="59"/>
      <c r="B40" s="61"/>
      <c r="C40" s="65" t="str">
        <f t="shared" si="0"/>
        <v/>
      </c>
      <c r="D40" s="66"/>
      <c r="E40" s="66"/>
      <c r="F40" s="66"/>
      <c r="G40" s="66"/>
      <c r="H40" s="65" t="str">
        <f t="shared" si="1"/>
        <v/>
      </c>
      <c r="I40" s="65" t="str">
        <f t="shared" si="2"/>
        <v/>
      </c>
      <c r="J40" s="71" t="str">
        <f t="shared" si="3"/>
        <v/>
      </c>
    </row>
    <row r="41" spans="1:10" ht="18" hidden="1" customHeight="1" x14ac:dyDescent="0.2">
      <c r="A41" s="59"/>
      <c r="B41" s="61"/>
      <c r="C41" s="65" t="str">
        <f t="shared" si="0"/>
        <v/>
      </c>
      <c r="D41" s="66"/>
      <c r="E41" s="66"/>
      <c r="F41" s="66"/>
      <c r="G41" s="66"/>
      <c r="H41" s="65" t="str">
        <f t="shared" si="1"/>
        <v/>
      </c>
      <c r="I41" s="65" t="str">
        <f t="shared" si="2"/>
        <v/>
      </c>
      <c r="J41" s="71" t="str">
        <f t="shared" si="3"/>
        <v/>
      </c>
    </row>
    <row r="42" spans="1:10" ht="18" hidden="1" customHeight="1" x14ac:dyDescent="0.2">
      <c r="A42" s="59"/>
      <c r="B42" s="61"/>
      <c r="C42" s="65" t="str">
        <f t="shared" si="0"/>
        <v/>
      </c>
      <c r="D42" s="66"/>
      <c r="E42" s="66"/>
      <c r="F42" s="66"/>
      <c r="G42" s="66"/>
      <c r="H42" s="65" t="str">
        <f t="shared" si="1"/>
        <v/>
      </c>
      <c r="I42" s="65" t="str">
        <f t="shared" si="2"/>
        <v/>
      </c>
      <c r="J42" s="71" t="str">
        <f t="shared" si="3"/>
        <v/>
      </c>
    </row>
    <row r="43" spans="1:10" ht="18" hidden="1" customHeight="1" x14ac:dyDescent="0.2">
      <c r="A43" s="59"/>
      <c r="B43" s="61"/>
      <c r="C43" s="65" t="str">
        <f t="shared" si="0"/>
        <v/>
      </c>
      <c r="D43" s="66"/>
      <c r="E43" s="66"/>
      <c r="F43" s="66"/>
      <c r="G43" s="66"/>
      <c r="H43" s="65" t="str">
        <f t="shared" si="1"/>
        <v/>
      </c>
      <c r="I43" s="65" t="str">
        <f t="shared" si="2"/>
        <v/>
      </c>
      <c r="J43" s="71" t="str">
        <f t="shared" si="3"/>
        <v/>
      </c>
    </row>
    <row r="44" spans="1:10" ht="18" hidden="1" customHeight="1" x14ac:dyDescent="0.2">
      <c r="A44" s="59"/>
      <c r="B44" s="61"/>
      <c r="C44" s="65" t="str">
        <f t="shared" si="0"/>
        <v/>
      </c>
      <c r="D44" s="66"/>
      <c r="E44" s="66"/>
      <c r="F44" s="66"/>
      <c r="G44" s="66"/>
      <c r="H44" s="65" t="str">
        <f t="shared" si="1"/>
        <v/>
      </c>
      <c r="I44" s="65" t="str">
        <f t="shared" si="2"/>
        <v/>
      </c>
      <c r="J44" s="71" t="str">
        <f t="shared" si="3"/>
        <v/>
      </c>
    </row>
    <row r="45" spans="1:10" ht="18" hidden="1" customHeight="1" x14ac:dyDescent="0.2">
      <c r="A45" s="59"/>
      <c r="B45" s="61"/>
      <c r="C45" s="65" t="str">
        <f t="shared" si="0"/>
        <v/>
      </c>
      <c r="D45" s="66"/>
      <c r="E45" s="66"/>
      <c r="F45" s="66"/>
      <c r="G45" s="66"/>
      <c r="H45" s="65" t="str">
        <f t="shared" si="1"/>
        <v/>
      </c>
      <c r="I45" s="65" t="str">
        <f t="shared" si="2"/>
        <v/>
      </c>
      <c r="J45" s="71" t="str">
        <f t="shared" si="3"/>
        <v/>
      </c>
    </row>
    <row r="46" spans="1:10" ht="18" hidden="1" customHeight="1" x14ac:dyDescent="0.2">
      <c r="A46" s="78"/>
      <c r="B46" s="79"/>
      <c r="C46" s="80" t="str">
        <f t="shared" si="0"/>
        <v/>
      </c>
      <c r="D46" s="81"/>
      <c r="E46" s="81"/>
      <c r="F46" s="81"/>
      <c r="G46" s="81"/>
      <c r="H46" s="80" t="str">
        <f t="shared" si="1"/>
        <v/>
      </c>
      <c r="I46" s="80" t="str">
        <f t="shared" si="2"/>
        <v/>
      </c>
      <c r="J46" s="72" t="str">
        <f t="shared" si="3"/>
        <v/>
      </c>
    </row>
    <row r="47" spans="1:10" ht="18" customHeight="1" x14ac:dyDescent="0.2">
      <c r="A47" s="82"/>
      <c r="B47" s="115">
        <f>COUNTA(B16:B22)</f>
        <v>4</v>
      </c>
      <c r="C47" s="85">
        <f>SUM(C16:C46)</f>
        <v>0.375</v>
      </c>
      <c r="D47" s="86">
        <f>SUM(C47)</f>
        <v>0.375</v>
      </c>
      <c r="E47" s="83" t="str">
        <f>IF(D47&gt;$B$50,$A$50,D47)</f>
        <v>Nombre de jours travaillés en heures supplementaires dans le mois</v>
      </c>
      <c r="F47" s="87">
        <v>0.58333333333333337</v>
      </c>
      <c r="G47" s="83">
        <f>SUM(C47-F47)</f>
        <v>-0.20833333333333337</v>
      </c>
      <c r="H47" s="85">
        <f>SUM(H16:H46)</f>
        <v>0.20833333333333331</v>
      </c>
      <c r="I47" s="85">
        <f>SUM(I16:I46)</f>
        <v>4.1666666666666664E-2</v>
      </c>
      <c r="J47" s="84"/>
    </row>
    <row r="48" spans="1:10" ht="20.25" customHeight="1" x14ac:dyDescent="0.2">
      <c r="A48" s="63"/>
      <c r="B48" s="63"/>
      <c r="C48" s="19"/>
      <c r="D48" s="64"/>
      <c r="E48" s="63"/>
      <c r="F48" s="63"/>
      <c r="G48" s="63"/>
      <c r="H48" s="63"/>
      <c r="I48" s="63"/>
    </row>
    <row r="49" spans="1:13" ht="20.100000000000001" customHeight="1" x14ac:dyDescent="0.2">
      <c r="C49" s="17"/>
      <c r="D49" s="17"/>
      <c r="L49" s="108">
        <f>('agent 14 '!B10)</f>
        <v>0</v>
      </c>
    </row>
    <row r="50" spans="1:13" ht="20.100000000000001" customHeight="1" x14ac:dyDescent="0.2">
      <c r="A50" s="196" t="s">
        <v>544</v>
      </c>
      <c r="B50" s="197"/>
      <c r="C50" s="197"/>
      <c r="D50" s="197"/>
      <c r="E50" s="197"/>
      <c r="F50" s="197"/>
      <c r="G50" s="197"/>
      <c r="H50" s="197"/>
      <c r="I50" s="197"/>
      <c r="J50" s="198"/>
      <c r="L50" s="109" t="str">
        <f>('agent 14 '!B11)</f>
        <v>Week-end</v>
      </c>
    </row>
    <row r="51" spans="1:13" s="16" customFormat="1" ht="14.25" customHeight="1" x14ac:dyDescent="0.2">
      <c r="A51" s="92">
        <v>1</v>
      </c>
      <c r="B51" s="93">
        <v>2</v>
      </c>
      <c r="C51" s="93">
        <v>3</v>
      </c>
      <c r="D51" s="94"/>
      <c r="E51" s="95"/>
      <c r="F51" s="95"/>
      <c r="G51" s="95"/>
      <c r="H51" s="93">
        <v>4</v>
      </c>
      <c r="I51" s="93">
        <v>5</v>
      </c>
      <c r="J51" s="96">
        <v>6</v>
      </c>
      <c r="L51" s="109">
        <f>('agent 14 '!B12)</f>
        <v>0</v>
      </c>
      <c r="M51" s="64" t="s">
        <v>559</v>
      </c>
    </row>
    <row r="52" spans="1:13" s="16" customFormat="1" ht="14.25" customHeight="1" x14ac:dyDescent="0.2">
      <c r="A52" s="97">
        <v>7</v>
      </c>
      <c r="B52" s="98">
        <v>8</v>
      </c>
      <c r="C52" s="98">
        <v>9</v>
      </c>
      <c r="D52" s="99"/>
      <c r="E52" s="99"/>
      <c r="F52" s="99"/>
      <c r="G52" s="99"/>
      <c r="H52" s="98">
        <v>10</v>
      </c>
      <c r="I52" s="98">
        <v>11</v>
      </c>
      <c r="J52" s="100">
        <v>12</v>
      </c>
      <c r="L52" s="109">
        <f>('agent 14 '!B13)</f>
        <v>0</v>
      </c>
    </row>
    <row r="53" spans="1:13" s="16" customFormat="1" ht="14.25" customHeight="1" x14ac:dyDescent="0.2">
      <c r="A53" s="97">
        <v>13</v>
      </c>
      <c r="B53" s="98">
        <v>14</v>
      </c>
      <c r="C53" s="98">
        <v>15</v>
      </c>
      <c r="D53" s="99"/>
      <c r="E53" s="99"/>
      <c r="F53" s="99"/>
      <c r="G53" s="99"/>
      <c r="H53" s="98">
        <v>16</v>
      </c>
      <c r="I53" s="98">
        <v>17</v>
      </c>
      <c r="J53" s="100">
        <v>18</v>
      </c>
      <c r="L53" s="109">
        <f>('agent 14 '!B14)</f>
        <v>0</v>
      </c>
    </row>
    <row r="54" spans="1:13" s="16" customFormat="1" ht="14.25" customHeight="1" x14ac:dyDescent="0.2">
      <c r="A54" s="97">
        <v>19</v>
      </c>
      <c r="B54" s="98">
        <v>20</v>
      </c>
      <c r="C54" s="98">
        <v>21</v>
      </c>
      <c r="D54" s="99"/>
      <c r="E54" s="99"/>
      <c r="F54" s="99"/>
      <c r="G54" s="99"/>
      <c r="H54" s="98">
        <v>22</v>
      </c>
      <c r="I54" s="98">
        <v>23</v>
      </c>
      <c r="J54" s="100">
        <v>24</v>
      </c>
      <c r="L54" s="109">
        <f>('agent 14 '!B15)</f>
        <v>0</v>
      </c>
    </row>
    <row r="55" spans="1:13" s="16" customFormat="1" ht="14.25" customHeight="1" x14ac:dyDescent="0.2">
      <c r="A55" s="97">
        <v>25</v>
      </c>
      <c r="B55" s="98">
        <v>26</v>
      </c>
      <c r="C55" s="98">
        <v>27</v>
      </c>
      <c r="D55" s="99"/>
      <c r="E55" s="99"/>
      <c r="F55" s="99"/>
      <c r="G55" s="99"/>
      <c r="H55" s="98">
        <v>28</v>
      </c>
      <c r="I55" s="98">
        <v>29</v>
      </c>
      <c r="J55" s="100">
        <v>30</v>
      </c>
      <c r="L55" s="109">
        <f>('agent 14 '!B16)</f>
        <v>0</v>
      </c>
    </row>
    <row r="56" spans="1:13" s="16" customFormat="1" ht="14.25" customHeight="1" x14ac:dyDescent="0.2">
      <c r="A56" s="101">
        <v>31</v>
      </c>
      <c r="B56" s="102"/>
      <c r="C56" s="103"/>
      <c r="D56" s="104"/>
      <c r="E56" s="104"/>
      <c r="F56" s="104"/>
      <c r="G56" s="105"/>
      <c r="H56" s="106"/>
      <c r="I56" s="106"/>
      <c r="J56" s="107"/>
      <c r="K56" s="2"/>
      <c r="L56" s="109">
        <f>('agent 14 '!B17)</f>
        <v>0</v>
      </c>
    </row>
    <row r="57" spans="1:13" s="16" customFormat="1" ht="18" customHeight="1" x14ac:dyDescent="0.2">
      <c r="B57" s="77"/>
      <c r="D57" s="68"/>
      <c r="E57" s="68"/>
      <c r="F57" s="68"/>
      <c r="G57" s="5"/>
      <c r="H57" s="2"/>
      <c r="I57" s="2"/>
      <c r="K57" s="2"/>
      <c r="L57" s="109">
        <f>('agent 14 '!B18)</f>
        <v>0</v>
      </c>
    </row>
    <row r="58" spans="1:13" s="16" customFormat="1" ht="18" customHeight="1" x14ac:dyDescent="0.2">
      <c r="A58" s="2"/>
      <c r="B58" s="2"/>
      <c r="E58" s="5"/>
      <c r="F58" s="5"/>
      <c r="G58" s="5"/>
      <c r="H58" s="2"/>
      <c r="I58" s="2"/>
      <c r="J58" s="2"/>
      <c r="K58" s="2"/>
      <c r="L58" s="109" t="str">
        <f>('agent 14 '!B19)</f>
        <v>Permanence</v>
      </c>
    </row>
    <row r="59" spans="1:13" s="16" customFormat="1" ht="18" customHeight="1" x14ac:dyDescent="0.2">
      <c r="A59" s="2"/>
      <c r="B59" s="2"/>
      <c r="E59" s="5"/>
      <c r="F59" s="5"/>
      <c r="G59" s="5"/>
      <c r="H59" s="2"/>
      <c r="I59" s="2"/>
      <c r="J59" s="2"/>
      <c r="K59" s="2"/>
      <c r="L59" s="109">
        <f>('agent 14 '!B20)</f>
        <v>0</v>
      </c>
    </row>
    <row r="60" spans="1:13" s="16" customFormat="1" ht="18" customHeight="1" x14ac:dyDescent="0.2">
      <c r="A60" s="2"/>
      <c r="B60" s="2"/>
      <c r="E60" s="5"/>
      <c r="F60" s="5"/>
      <c r="G60" s="5"/>
      <c r="H60" s="2"/>
      <c r="I60" s="2"/>
      <c r="J60" s="2"/>
      <c r="K60" s="2"/>
      <c r="L60" s="109">
        <f>('agent 14 '!B21)</f>
        <v>0</v>
      </c>
    </row>
    <row r="61" spans="1:13" ht="18" customHeight="1" x14ac:dyDescent="0.2">
      <c r="L61" s="109">
        <f>('agent 14 '!B22)</f>
        <v>0</v>
      </c>
    </row>
    <row r="62" spans="1:13" ht="18" customHeight="1" x14ac:dyDescent="0.2">
      <c r="L62" s="109">
        <f>('agent 14 '!B23)</f>
        <v>0</v>
      </c>
    </row>
    <row r="63" spans="1:13" ht="18" customHeight="1" x14ac:dyDescent="0.2">
      <c r="L63" s="109">
        <f>('agent 14 '!B24)</f>
        <v>0</v>
      </c>
    </row>
    <row r="64" spans="1:13" ht="18" customHeight="1" x14ac:dyDescent="0.2">
      <c r="L64" s="109">
        <f>('agent 14 '!B25)</f>
        <v>0</v>
      </c>
    </row>
    <row r="65" spans="4:12" ht="18" customHeight="1" x14ac:dyDescent="0.2">
      <c r="L65" s="109">
        <f>('agent 14 '!B26)</f>
        <v>0</v>
      </c>
    </row>
    <row r="66" spans="4:12" ht="18" customHeight="1" x14ac:dyDescent="0.2">
      <c r="D66" s="68"/>
      <c r="E66" s="75"/>
      <c r="F66" s="76"/>
      <c r="L66" s="109">
        <f>('agent 14 '!B27)</f>
        <v>0</v>
      </c>
    </row>
    <row r="67" spans="4:12" x14ac:dyDescent="0.2">
      <c r="L67" s="109">
        <f>('agent 14 '!B28)</f>
        <v>0</v>
      </c>
    </row>
    <row r="68" spans="4:12" x14ac:dyDescent="0.2">
      <c r="L68" s="109">
        <f>('agent 14 '!B29)</f>
        <v>0</v>
      </c>
    </row>
    <row r="69" spans="4:12" x14ac:dyDescent="0.2">
      <c r="L69" s="109">
        <f>('agent 14 '!B30)</f>
        <v>0</v>
      </c>
    </row>
    <row r="70" spans="4:12" x14ac:dyDescent="0.2">
      <c r="L70" s="109">
        <f>('agent 14 '!B31)</f>
        <v>0</v>
      </c>
    </row>
    <row r="71" spans="4:12" x14ac:dyDescent="0.2">
      <c r="L71" s="109">
        <f>('agent 14 '!B32)</f>
        <v>0</v>
      </c>
    </row>
    <row r="72" spans="4:12" x14ac:dyDescent="0.2">
      <c r="L72" s="109" t="str">
        <f>('agent 14 '!B33)</f>
        <v>Renfort Week-end</v>
      </c>
    </row>
    <row r="73" spans="4:12" x14ac:dyDescent="0.2">
      <c r="L73" s="109">
        <f>('agent 14 '!B34)</f>
        <v>0</v>
      </c>
    </row>
    <row r="74" spans="4:12" x14ac:dyDescent="0.2">
      <c r="L74" s="109">
        <f>('agent 14 '!B35)</f>
        <v>0</v>
      </c>
    </row>
    <row r="75" spans="4:12" x14ac:dyDescent="0.2">
      <c r="L75" s="109">
        <f>('agent 14 '!B36)</f>
        <v>0</v>
      </c>
    </row>
    <row r="76" spans="4:12" x14ac:dyDescent="0.2">
      <c r="L76" s="109">
        <f>('agent 14 '!B37)</f>
        <v>0</v>
      </c>
    </row>
    <row r="77" spans="4:12" x14ac:dyDescent="0.2">
      <c r="L77" s="109">
        <f>('agent 14 '!B38)</f>
        <v>0</v>
      </c>
    </row>
    <row r="78" spans="4:12" x14ac:dyDescent="0.2">
      <c r="L78" s="109">
        <f>('agent 14 '!B39)</f>
        <v>0</v>
      </c>
    </row>
    <row r="79" spans="4:12" x14ac:dyDescent="0.2">
      <c r="L79" s="110" t="str">
        <f>('agent 14 '!B40)</f>
        <v>Permanence</v>
      </c>
    </row>
    <row r="80" spans="4:12" x14ac:dyDescent="0.2">
      <c r="L80" s="2">
        <f>('agent 14 '!B41)</f>
        <v>0</v>
      </c>
    </row>
    <row r="81" spans="12:12" x14ac:dyDescent="0.2">
      <c r="L81" s="2">
        <f>('agent 14 '!B42)</f>
        <v>0</v>
      </c>
    </row>
    <row r="82" spans="12:12" x14ac:dyDescent="0.2">
      <c r="L82" s="2">
        <f>('agent 14 '!B43)</f>
        <v>0</v>
      </c>
    </row>
    <row r="83" spans="12:12" x14ac:dyDescent="0.2">
      <c r="L83" s="2">
        <f>('agent 14 '!B44)</f>
        <v>0</v>
      </c>
    </row>
    <row r="84" spans="12:12" x14ac:dyDescent="0.2">
      <c r="L84" s="2">
        <f>('agent 14 '!B45)</f>
        <v>0</v>
      </c>
    </row>
    <row r="85" spans="12:12" x14ac:dyDescent="0.2">
      <c r="L85" s="2">
        <f>('agent 14 '!B46)</f>
        <v>0</v>
      </c>
    </row>
    <row r="86" spans="12:12" x14ac:dyDescent="0.2">
      <c r="L86" s="2">
        <f>('agent 14 '!B47)</f>
        <v>0</v>
      </c>
    </row>
    <row r="87" spans="12:12" x14ac:dyDescent="0.2">
      <c r="L87" s="2">
        <f>('agent 14 '!B48)</f>
        <v>0</v>
      </c>
    </row>
    <row r="88" spans="12:12" x14ac:dyDescent="0.2">
      <c r="L88" s="2">
        <f>('agent 14 '!B49)</f>
        <v>0</v>
      </c>
    </row>
    <row r="89" spans="12:12" x14ac:dyDescent="0.2">
      <c r="L89" s="2">
        <f>('agent 14 '!B50)</f>
        <v>0</v>
      </c>
    </row>
    <row r="90" spans="12:12" x14ac:dyDescent="0.2">
      <c r="L90" s="2">
        <f>('agent 14 '!B51)</f>
        <v>0</v>
      </c>
    </row>
    <row r="91" spans="12:12" x14ac:dyDescent="0.2">
      <c r="L91" s="2">
        <f>('agent 14 '!B52)</f>
        <v>0</v>
      </c>
    </row>
    <row r="92" spans="12:12" x14ac:dyDescent="0.2">
      <c r="L92" s="2">
        <f>('agent 14 '!B53)</f>
        <v>0</v>
      </c>
    </row>
    <row r="93" spans="12:12" x14ac:dyDescent="0.2">
      <c r="L93" s="2">
        <f>('agent 14 '!B54)</f>
        <v>0</v>
      </c>
    </row>
    <row r="94" spans="12:12" x14ac:dyDescent="0.2">
      <c r="L94" s="2">
        <f>('agent 14 '!B55)</f>
        <v>0</v>
      </c>
    </row>
    <row r="95" spans="12:12" x14ac:dyDescent="0.2">
      <c r="L95" s="2">
        <f>('agent 14 '!B56)</f>
        <v>0</v>
      </c>
    </row>
    <row r="96" spans="12:12" x14ac:dyDescent="0.2">
      <c r="L96" s="2">
        <f>('agent 14 '!B57)</f>
        <v>0</v>
      </c>
    </row>
    <row r="97" spans="12:12" ht="10.5" customHeight="1" x14ac:dyDescent="0.2">
      <c r="L97" s="2">
        <f>('agent 14 '!B58)</f>
        <v>0</v>
      </c>
    </row>
    <row r="98" spans="12:12" x14ac:dyDescent="0.2">
      <c r="L98" s="2">
        <f>('agent 14 '!B59)</f>
        <v>0</v>
      </c>
    </row>
    <row r="99" spans="12:12" x14ac:dyDescent="0.2">
      <c r="L99" s="2">
        <f>('agent 14 '!B60)</f>
        <v>0</v>
      </c>
    </row>
    <row r="100" spans="12:12" x14ac:dyDescent="0.2">
      <c r="L100" s="2">
        <f>('agent 14 '!B61)</f>
        <v>0</v>
      </c>
    </row>
    <row r="101" spans="12:12" x14ac:dyDescent="0.2">
      <c r="L101" s="2">
        <f>('agent 14 '!B62)</f>
        <v>0</v>
      </c>
    </row>
    <row r="102" spans="12:12" x14ac:dyDescent="0.2">
      <c r="L102" s="2">
        <f>('agent 14 '!B63)</f>
        <v>0</v>
      </c>
    </row>
    <row r="103" spans="12:12" x14ac:dyDescent="0.2">
      <c r="L103" s="2">
        <f>('agent 14 '!B64)</f>
        <v>0</v>
      </c>
    </row>
    <row r="104" spans="12:12" x14ac:dyDescent="0.2">
      <c r="L104" s="2">
        <f>('agent 14 '!B65)</f>
        <v>0</v>
      </c>
    </row>
    <row r="105" spans="12:12" x14ac:dyDescent="0.2">
      <c r="L105" s="2">
        <f>('agent 14 '!B66)</f>
        <v>0</v>
      </c>
    </row>
    <row r="106" spans="12:12" x14ac:dyDescent="0.2">
      <c r="L106" s="2">
        <f>('agent 14 '!B67)</f>
        <v>0</v>
      </c>
    </row>
    <row r="107" spans="12:12" x14ac:dyDescent="0.2">
      <c r="L107" s="2">
        <f>('agent 14 '!B68)</f>
        <v>0</v>
      </c>
    </row>
    <row r="108" spans="12:12" x14ac:dyDescent="0.2">
      <c r="L108" s="2">
        <f>('agent 14 '!B69)</f>
        <v>0</v>
      </c>
    </row>
    <row r="109" spans="12:12" x14ac:dyDescent="0.2">
      <c r="L109" s="2">
        <f>('agent 14 '!B70)</f>
        <v>0</v>
      </c>
    </row>
    <row r="110" spans="12:12" x14ac:dyDescent="0.2">
      <c r="L110" s="2">
        <f>('agent 14 '!B71)</f>
        <v>0</v>
      </c>
    </row>
    <row r="111" spans="12:12" x14ac:dyDescent="0.2">
      <c r="L111" s="2">
        <f>('agent 14 '!B72)</f>
        <v>0</v>
      </c>
    </row>
    <row r="112" spans="12:12" x14ac:dyDescent="0.2">
      <c r="L112" s="2">
        <f>('agent 14 '!B73)</f>
        <v>0</v>
      </c>
    </row>
    <row r="113" spans="12:12" x14ac:dyDescent="0.2">
      <c r="L113" s="2">
        <f>('agent 14 '!B74)</f>
        <v>0</v>
      </c>
    </row>
    <row r="114" spans="12:12" x14ac:dyDescent="0.2">
      <c r="L114" s="2">
        <f>('agent 14 '!B75)</f>
        <v>0</v>
      </c>
    </row>
    <row r="115" spans="12:12" x14ac:dyDescent="0.2">
      <c r="L115" s="2">
        <f>('agent 14 '!B76)</f>
        <v>0</v>
      </c>
    </row>
    <row r="116" spans="12:12" x14ac:dyDescent="0.2">
      <c r="L116" s="2">
        <f>('agent 14 '!B77)</f>
        <v>0</v>
      </c>
    </row>
    <row r="117" spans="12:12" x14ac:dyDescent="0.2">
      <c r="L117" s="2">
        <f>('agent 14 '!B78)</f>
        <v>0</v>
      </c>
    </row>
    <row r="118" spans="12:12" x14ac:dyDescent="0.2">
      <c r="L118" s="2">
        <f>('agent 14 '!B79)</f>
        <v>0</v>
      </c>
    </row>
    <row r="119" spans="12:12" x14ac:dyDescent="0.2">
      <c r="L119" s="2">
        <f>('agent 14 '!B80)</f>
        <v>0</v>
      </c>
    </row>
    <row r="120" spans="12:12" x14ac:dyDescent="0.2">
      <c r="L120" s="2">
        <f>('agent 14 '!B81)</f>
        <v>0</v>
      </c>
    </row>
    <row r="121" spans="12:12" x14ac:dyDescent="0.2">
      <c r="L121" s="2">
        <f>('agent 14 '!B82)</f>
        <v>0</v>
      </c>
    </row>
    <row r="122" spans="12:12" x14ac:dyDescent="0.2">
      <c r="L122" s="2">
        <f>('agent 14 '!B83)</f>
        <v>0</v>
      </c>
    </row>
    <row r="123" spans="12:12" x14ac:dyDescent="0.2">
      <c r="L123" s="2">
        <f>('agent 14 '!B84)</f>
        <v>0</v>
      </c>
    </row>
    <row r="124" spans="12:12" x14ac:dyDescent="0.2">
      <c r="L124" s="2">
        <f>('agent 14 '!B85)</f>
        <v>0</v>
      </c>
    </row>
    <row r="125" spans="12:12" x14ac:dyDescent="0.2">
      <c r="L125" s="2">
        <f>('agent 14 '!B86)</f>
        <v>0</v>
      </c>
    </row>
    <row r="126" spans="12:12" x14ac:dyDescent="0.2">
      <c r="L126" s="2">
        <f>('agent 14 '!B87)</f>
        <v>0</v>
      </c>
    </row>
    <row r="127" spans="12:12" x14ac:dyDescent="0.2">
      <c r="L127" s="2">
        <f>('agent 14 '!B88)</f>
        <v>0</v>
      </c>
    </row>
    <row r="128" spans="12:12" x14ac:dyDescent="0.2">
      <c r="L128" s="2">
        <f>('agent 14 '!B89)</f>
        <v>0</v>
      </c>
    </row>
    <row r="129" spans="12:12" x14ac:dyDescent="0.2">
      <c r="L129" s="2">
        <f>('agent 14 '!B90)</f>
        <v>0</v>
      </c>
    </row>
    <row r="130" spans="12:12" x14ac:dyDescent="0.2">
      <c r="L130" s="2">
        <f>('agent 14 '!B91)</f>
        <v>0</v>
      </c>
    </row>
    <row r="131" spans="12:12" x14ac:dyDescent="0.2">
      <c r="L131" s="2">
        <f>('agent 14 '!B92)</f>
        <v>0</v>
      </c>
    </row>
    <row r="132" spans="12:12" x14ac:dyDescent="0.2">
      <c r="L132" s="2">
        <f>('agent 14 '!B93)</f>
        <v>0</v>
      </c>
    </row>
    <row r="133" spans="12:12" x14ac:dyDescent="0.2">
      <c r="L133" s="2">
        <f>('agent 14 '!B94)</f>
        <v>0</v>
      </c>
    </row>
    <row r="134" spans="12:12" x14ac:dyDescent="0.2">
      <c r="L134" s="2">
        <f>('agent 14 '!B95)</f>
        <v>0</v>
      </c>
    </row>
    <row r="135" spans="12:12" x14ac:dyDescent="0.2">
      <c r="L135" s="2">
        <f>('agent 14 '!B96)</f>
        <v>0</v>
      </c>
    </row>
    <row r="136" spans="12:12" x14ac:dyDescent="0.2">
      <c r="L136" s="2">
        <f>('agent 14 '!B97)</f>
        <v>0</v>
      </c>
    </row>
    <row r="137" spans="12:12" x14ac:dyDescent="0.2">
      <c r="L137" s="2">
        <f>('agent 14 '!B98)</f>
        <v>0</v>
      </c>
    </row>
    <row r="138" spans="12:12" x14ac:dyDescent="0.2">
      <c r="L138" s="2">
        <f>('agent 14 '!B99)</f>
        <v>0</v>
      </c>
    </row>
    <row r="139" spans="12:12" x14ac:dyDescent="0.2">
      <c r="L139" s="2">
        <f>('agent 14 '!B100)</f>
        <v>0</v>
      </c>
    </row>
    <row r="140" spans="12:12" x14ac:dyDescent="0.2">
      <c r="L140" s="2">
        <f>('agent 14 '!B101)</f>
        <v>0</v>
      </c>
    </row>
    <row r="141" spans="12:12" x14ac:dyDescent="0.2">
      <c r="L141" s="2">
        <f>('agent 14 '!B102)</f>
        <v>0</v>
      </c>
    </row>
    <row r="142" spans="12:12" x14ac:dyDescent="0.2">
      <c r="L142" s="2">
        <f>('agent 14 '!B103)</f>
        <v>0</v>
      </c>
    </row>
    <row r="143" spans="12:12" x14ac:dyDescent="0.2">
      <c r="L143" s="2">
        <f>('agent 14 '!B104)</f>
        <v>0</v>
      </c>
    </row>
    <row r="144" spans="12:12" x14ac:dyDescent="0.2">
      <c r="L144" s="2">
        <f>('agent 14 '!B105)</f>
        <v>0</v>
      </c>
    </row>
    <row r="145" spans="12:12" x14ac:dyDescent="0.2">
      <c r="L145" s="2">
        <f>('agent 14 '!B106)</f>
        <v>0</v>
      </c>
    </row>
    <row r="146" spans="12:12" x14ac:dyDescent="0.2">
      <c r="L146" s="2">
        <f>('agent 14 '!B107)</f>
        <v>0</v>
      </c>
    </row>
    <row r="147" spans="12:12" x14ac:dyDescent="0.2">
      <c r="L147" s="2">
        <f>('agent 14 '!B108)</f>
        <v>0</v>
      </c>
    </row>
    <row r="148" spans="12:12" x14ac:dyDescent="0.2">
      <c r="L148" s="2">
        <f>('agent 14 '!B109)</f>
        <v>0</v>
      </c>
    </row>
    <row r="149" spans="12:12" x14ac:dyDescent="0.2">
      <c r="L149" s="2">
        <f>('agent 14 '!B110)</f>
        <v>0</v>
      </c>
    </row>
    <row r="150" spans="12:12" x14ac:dyDescent="0.2">
      <c r="L150" s="2">
        <f>('agent 14 '!B111)</f>
        <v>0</v>
      </c>
    </row>
    <row r="151" spans="12:12" x14ac:dyDescent="0.2">
      <c r="L151" s="2">
        <f>('agent 14 '!B112)</f>
        <v>0</v>
      </c>
    </row>
    <row r="152" spans="12:12" x14ac:dyDescent="0.2">
      <c r="L152" s="2">
        <f>('agent 14 '!B113)</f>
        <v>0</v>
      </c>
    </row>
    <row r="153" spans="12:12" x14ac:dyDescent="0.2">
      <c r="L153" s="2">
        <f>('agent 14 '!B114)</f>
        <v>0</v>
      </c>
    </row>
    <row r="154" spans="12:12" x14ac:dyDescent="0.2">
      <c r="L154" s="2">
        <f>('agent 14 '!B115)</f>
        <v>0</v>
      </c>
    </row>
    <row r="155" spans="12:12" x14ac:dyDescent="0.2">
      <c r="L155" s="2">
        <f>('agent 14 '!B116)</f>
        <v>0</v>
      </c>
    </row>
    <row r="156" spans="12:12" x14ac:dyDescent="0.2">
      <c r="L156" s="2">
        <f>('agent 14 '!B117)</f>
        <v>0</v>
      </c>
    </row>
    <row r="157" spans="12:12" x14ac:dyDescent="0.2">
      <c r="L157" s="2">
        <f>('agent 14 '!B118)</f>
        <v>0</v>
      </c>
    </row>
    <row r="158" spans="12:12" x14ac:dyDescent="0.2">
      <c r="L158" s="2">
        <f>('agent 14 '!B119)</f>
        <v>0</v>
      </c>
    </row>
    <row r="159" spans="12:12" x14ac:dyDescent="0.2">
      <c r="L159" s="2">
        <f>('agent 14 '!B120)</f>
        <v>0</v>
      </c>
    </row>
    <row r="160" spans="12:12" x14ac:dyDescent="0.2">
      <c r="L160" s="2">
        <f>('agent 14 '!B121)</f>
        <v>0</v>
      </c>
    </row>
    <row r="161" spans="12:12" x14ac:dyDescent="0.2">
      <c r="L161" s="2">
        <f>('agent 14 '!B122)</f>
        <v>0</v>
      </c>
    </row>
    <row r="162" spans="12:12" x14ac:dyDescent="0.2">
      <c r="L162" s="2">
        <f>('agent 14 '!B123)</f>
        <v>0</v>
      </c>
    </row>
    <row r="163" spans="12:12" x14ac:dyDescent="0.2">
      <c r="L163" s="2">
        <f>('agent 14 '!B124)</f>
        <v>0</v>
      </c>
    </row>
    <row r="164" spans="12:12" x14ac:dyDescent="0.2">
      <c r="L164" s="2">
        <f>('agent 14 '!B125)</f>
        <v>0</v>
      </c>
    </row>
    <row r="165" spans="12:12" x14ac:dyDescent="0.2">
      <c r="L165" s="2">
        <f>('agent 14 '!B126)</f>
        <v>0</v>
      </c>
    </row>
    <row r="166" spans="12:12" x14ac:dyDescent="0.2">
      <c r="L166" s="2">
        <f>('agent 14 '!B127)</f>
        <v>0</v>
      </c>
    </row>
    <row r="167" spans="12:12" x14ac:dyDescent="0.2">
      <c r="L167" s="2">
        <f>('agent 14 '!B128)</f>
        <v>0</v>
      </c>
    </row>
    <row r="168" spans="12:12" x14ac:dyDescent="0.2">
      <c r="L168" s="2">
        <f>('agent 14 '!B129)</f>
        <v>0</v>
      </c>
    </row>
    <row r="169" spans="12:12" x14ac:dyDescent="0.2">
      <c r="L169" s="2">
        <f>('agent 14 '!B130)</f>
        <v>0</v>
      </c>
    </row>
    <row r="170" spans="12:12" x14ac:dyDescent="0.2">
      <c r="L170" s="2">
        <f>('agent 14 '!B131)</f>
        <v>0</v>
      </c>
    </row>
    <row r="171" spans="12:12" x14ac:dyDescent="0.2">
      <c r="L171" s="2">
        <f>('agent 14 '!B132)</f>
        <v>0</v>
      </c>
    </row>
    <row r="172" spans="12:12" x14ac:dyDescent="0.2">
      <c r="L172" s="2">
        <f>('agent 14 '!B133)</f>
        <v>0</v>
      </c>
    </row>
    <row r="173" spans="12:12" x14ac:dyDescent="0.2">
      <c r="L173" s="2">
        <f>('agent 14 '!B134)</f>
        <v>0</v>
      </c>
    </row>
    <row r="174" spans="12:12" x14ac:dyDescent="0.2">
      <c r="L174" s="2">
        <f>('agent 14 '!B135)</f>
        <v>0</v>
      </c>
    </row>
    <row r="175" spans="12:12" x14ac:dyDescent="0.2">
      <c r="L175" s="2">
        <f>('agent 14 '!B136)</f>
        <v>0</v>
      </c>
    </row>
    <row r="176" spans="12:12" x14ac:dyDescent="0.2">
      <c r="L176" s="2">
        <f>('agent 14 '!B137)</f>
        <v>0</v>
      </c>
    </row>
    <row r="177" spans="12:12" x14ac:dyDescent="0.2">
      <c r="L177" s="2">
        <f>('agent 14 '!B138)</f>
        <v>0</v>
      </c>
    </row>
    <row r="178" spans="12:12" x14ac:dyDescent="0.2">
      <c r="L178" s="2">
        <f>('agent 14 '!B139)</f>
        <v>0</v>
      </c>
    </row>
    <row r="179" spans="12:12" x14ac:dyDescent="0.2">
      <c r="L179" s="2">
        <f>('agent 14 '!B140)</f>
        <v>0</v>
      </c>
    </row>
    <row r="180" spans="12:12" x14ac:dyDescent="0.2">
      <c r="L180" s="2">
        <f>('agent 14 '!B141)</f>
        <v>0</v>
      </c>
    </row>
    <row r="181" spans="12:12" x14ac:dyDescent="0.2">
      <c r="L181" s="2">
        <f>('agent 14 '!B142)</f>
        <v>0</v>
      </c>
    </row>
    <row r="182" spans="12:12" x14ac:dyDescent="0.2">
      <c r="L182" s="2">
        <f>('agent 14 '!B143)</f>
        <v>0</v>
      </c>
    </row>
    <row r="183" spans="12:12" x14ac:dyDescent="0.2">
      <c r="L183" s="2">
        <f>('agent 14 '!B144)</f>
        <v>0</v>
      </c>
    </row>
    <row r="184" spans="12:12" x14ac:dyDescent="0.2">
      <c r="L184" s="2">
        <f>('agent 14 '!B145)</f>
        <v>0</v>
      </c>
    </row>
    <row r="185" spans="12:12" x14ac:dyDescent="0.2">
      <c r="L185" s="2">
        <f>('agent 14 '!B146)</f>
        <v>0</v>
      </c>
    </row>
    <row r="186" spans="12:12" x14ac:dyDescent="0.2">
      <c r="L186" s="2">
        <f>('agent 14 '!B147)</f>
        <v>0</v>
      </c>
    </row>
    <row r="187" spans="12:12" x14ac:dyDescent="0.2">
      <c r="L187" s="2">
        <f>('agent 14 '!B148)</f>
        <v>0</v>
      </c>
    </row>
    <row r="188" spans="12:12" x14ac:dyDescent="0.2">
      <c r="L188" s="2">
        <f>('agent 14 '!B149)</f>
        <v>0</v>
      </c>
    </row>
    <row r="189" spans="12:12" x14ac:dyDescent="0.2">
      <c r="L189" s="2">
        <f>('agent 14 '!B150)</f>
        <v>0</v>
      </c>
    </row>
    <row r="190" spans="12:12" x14ac:dyDescent="0.2">
      <c r="L190" s="2">
        <f>('agent 14 '!B151)</f>
        <v>0</v>
      </c>
    </row>
    <row r="191" spans="12:12" x14ac:dyDescent="0.2">
      <c r="L191" s="2">
        <f>('agent 14 '!B152)</f>
        <v>0</v>
      </c>
    </row>
    <row r="192" spans="12:12" x14ac:dyDescent="0.2">
      <c r="L192" s="2">
        <f>('agent 14 '!B153)</f>
        <v>0</v>
      </c>
    </row>
    <row r="193" spans="12:12" x14ac:dyDescent="0.2">
      <c r="L193" s="2">
        <f>('agent 14 '!B154)</f>
        <v>0</v>
      </c>
    </row>
    <row r="194" spans="12:12" x14ac:dyDescent="0.2">
      <c r="L194" s="2">
        <f>('agent 14 '!B155)</f>
        <v>0</v>
      </c>
    </row>
    <row r="195" spans="12:12" x14ac:dyDescent="0.2">
      <c r="L195" s="2">
        <f>('agent 14 '!B156)</f>
        <v>0</v>
      </c>
    </row>
    <row r="196" spans="12:12" x14ac:dyDescent="0.2">
      <c r="L196" s="2">
        <f>('agent 14 '!B157)</f>
        <v>0</v>
      </c>
    </row>
    <row r="197" spans="12:12" x14ac:dyDescent="0.2">
      <c r="L197" s="2">
        <f>('agent 14 '!B158)</f>
        <v>0</v>
      </c>
    </row>
    <row r="198" spans="12:12" x14ac:dyDescent="0.2">
      <c r="L198" s="2">
        <f>('agent 14 '!B159)</f>
        <v>0</v>
      </c>
    </row>
    <row r="199" spans="12:12" x14ac:dyDescent="0.2">
      <c r="L199" s="2">
        <f>('agent 14 '!B160)</f>
        <v>0</v>
      </c>
    </row>
    <row r="200" spans="12:12" x14ac:dyDescent="0.2">
      <c r="L200" s="2">
        <f>('agent 14 '!B161)</f>
        <v>0</v>
      </c>
    </row>
    <row r="201" spans="12:12" x14ac:dyDescent="0.2">
      <c r="L201" s="2">
        <f>('agent 14 '!B162)</f>
        <v>0</v>
      </c>
    </row>
    <row r="202" spans="12:12" x14ac:dyDescent="0.2">
      <c r="L202" s="2">
        <f>('agent 14 '!B163)</f>
        <v>0</v>
      </c>
    </row>
    <row r="203" spans="12:12" x14ac:dyDescent="0.2">
      <c r="L203" s="2">
        <f>('agent 14 '!B164)</f>
        <v>0</v>
      </c>
    </row>
    <row r="204" spans="12:12" x14ac:dyDescent="0.2">
      <c r="L204" s="2">
        <f>('agent 14 '!B165)</f>
        <v>0</v>
      </c>
    </row>
    <row r="205" spans="12:12" x14ac:dyDescent="0.2">
      <c r="L205" s="2">
        <f>('agent 14 '!B166)</f>
        <v>0</v>
      </c>
    </row>
    <row r="206" spans="12:12" x14ac:dyDescent="0.2">
      <c r="L206" s="2">
        <f>('agent 14 '!B167)</f>
        <v>0</v>
      </c>
    </row>
    <row r="207" spans="12:12" x14ac:dyDescent="0.2">
      <c r="L207" s="2">
        <f>('agent 14 '!B168)</f>
        <v>0</v>
      </c>
    </row>
    <row r="208" spans="12:12" x14ac:dyDescent="0.2">
      <c r="L208" s="2">
        <f>('agent 14 '!B169)</f>
        <v>0</v>
      </c>
    </row>
    <row r="209" spans="12:12" x14ac:dyDescent="0.2">
      <c r="L209" s="2">
        <f>('agent 14 '!B170)</f>
        <v>0</v>
      </c>
    </row>
    <row r="210" spans="12:12" x14ac:dyDescent="0.2">
      <c r="L210" s="2">
        <f>('agent 14 '!B171)</f>
        <v>0</v>
      </c>
    </row>
    <row r="211" spans="12:12" x14ac:dyDescent="0.2">
      <c r="L211" s="2">
        <f>('agent 14 '!B172)</f>
        <v>0</v>
      </c>
    </row>
    <row r="212" spans="12:12" x14ac:dyDescent="0.2">
      <c r="L212" s="2">
        <f>('agent 14 '!B173)</f>
        <v>0</v>
      </c>
    </row>
    <row r="213" spans="12:12" x14ac:dyDescent="0.2">
      <c r="L213" s="2">
        <f>('agent 14 '!B174)</f>
        <v>0</v>
      </c>
    </row>
    <row r="214" spans="12:12" x14ac:dyDescent="0.2">
      <c r="L214" s="2">
        <f>('agent 14 '!B175)</f>
        <v>0</v>
      </c>
    </row>
    <row r="215" spans="12:12" x14ac:dyDescent="0.2">
      <c r="L215" s="2">
        <f>('agent 14 '!B176)</f>
        <v>0</v>
      </c>
    </row>
    <row r="216" spans="12:12" x14ac:dyDescent="0.2">
      <c r="L216" s="2">
        <f>('agent 14 '!B177)</f>
        <v>0</v>
      </c>
    </row>
    <row r="217" spans="12:12" x14ac:dyDescent="0.2">
      <c r="L217" s="2">
        <f>('agent 14 '!B178)</f>
        <v>0</v>
      </c>
    </row>
    <row r="218" spans="12:12" x14ac:dyDescent="0.2">
      <c r="L218" s="2">
        <f>('agent 14 '!B179)</f>
        <v>0</v>
      </c>
    </row>
    <row r="219" spans="12:12" x14ac:dyDescent="0.2">
      <c r="L219" s="2">
        <f>('agent 14 '!B180)</f>
        <v>0</v>
      </c>
    </row>
    <row r="220" spans="12:12" x14ac:dyDescent="0.2">
      <c r="L220" s="2">
        <f>('agent 14 '!B181)</f>
        <v>0</v>
      </c>
    </row>
    <row r="221" spans="12:12" x14ac:dyDescent="0.2">
      <c r="L221" s="2">
        <f>('agent 14 '!B182)</f>
        <v>0</v>
      </c>
    </row>
    <row r="222" spans="12:12" x14ac:dyDescent="0.2">
      <c r="L222" s="2">
        <f>('agent 14 '!B183)</f>
        <v>0</v>
      </c>
    </row>
    <row r="223" spans="12:12" x14ac:dyDescent="0.2">
      <c r="L223" s="2">
        <f>('agent 14 '!B184)</f>
        <v>0</v>
      </c>
    </row>
    <row r="224" spans="12:12" x14ac:dyDescent="0.2">
      <c r="L224" s="2">
        <f>('agent 14 '!B185)</f>
        <v>0</v>
      </c>
    </row>
    <row r="225" spans="12:12" x14ac:dyDescent="0.2">
      <c r="L225" s="2">
        <f>('agent 14 '!B186)</f>
        <v>0</v>
      </c>
    </row>
    <row r="226" spans="12:12" x14ac:dyDescent="0.2">
      <c r="L226" s="2">
        <f>('agent 14 '!B187)</f>
        <v>0</v>
      </c>
    </row>
    <row r="227" spans="12:12" x14ac:dyDescent="0.2">
      <c r="L227" s="2">
        <f>('agent 14 '!B188)</f>
        <v>0</v>
      </c>
    </row>
    <row r="228" spans="12:12" x14ac:dyDescent="0.2">
      <c r="L228" s="2">
        <f>('agent 14 '!B189)</f>
        <v>0</v>
      </c>
    </row>
    <row r="229" spans="12:12" x14ac:dyDescent="0.2">
      <c r="L229" s="2">
        <f>('agent 14 '!B190)</f>
        <v>0</v>
      </c>
    </row>
    <row r="230" spans="12:12" x14ac:dyDescent="0.2">
      <c r="L230" s="2">
        <f>('agent 14 '!B191)</f>
        <v>0</v>
      </c>
    </row>
    <row r="231" spans="12:12" x14ac:dyDescent="0.2">
      <c r="L231" s="2">
        <f>('agent 14 '!B192)</f>
        <v>0</v>
      </c>
    </row>
    <row r="232" spans="12:12" x14ac:dyDescent="0.2">
      <c r="L232" s="2">
        <f>('agent 14 '!B193)</f>
        <v>0</v>
      </c>
    </row>
    <row r="233" spans="12:12" x14ac:dyDescent="0.2">
      <c r="L233" s="2">
        <f>('agent 14 '!B194)</f>
        <v>0</v>
      </c>
    </row>
    <row r="234" spans="12:12" x14ac:dyDescent="0.2">
      <c r="L234" s="2">
        <f>('agent 14 '!B195)</f>
        <v>0</v>
      </c>
    </row>
    <row r="235" spans="12:12" x14ac:dyDescent="0.2">
      <c r="L235" s="2">
        <f>('agent 14 '!B196)</f>
        <v>0</v>
      </c>
    </row>
    <row r="236" spans="12:12" x14ac:dyDescent="0.2">
      <c r="L236" s="2">
        <f>('agent 14 '!B197)</f>
        <v>0</v>
      </c>
    </row>
    <row r="237" spans="12:12" x14ac:dyDescent="0.2">
      <c r="L237" s="2">
        <f>('agent 14 '!B198)</f>
        <v>0</v>
      </c>
    </row>
    <row r="238" spans="12:12" x14ac:dyDescent="0.2">
      <c r="L238" s="2">
        <f>('agent 14 '!B199)</f>
        <v>0</v>
      </c>
    </row>
    <row r="239" spans="12:12" x14ac:dyDescent="0.2">
      <c r="L239" s="2">
        <f>('agent 14 '!B200)</f>
        <v>0</v>
      </c>
    </row>
    <row r="240" spans="12:12" x14ac:dyDescent="0.2">
      <c r="L240" s="2">
        <f>('agent 14 '!B201)</f>
        <v>0</v>
      </c>
    </row>
    <row r="241" spans="12:12" x14ac:dyDescent="0.2">
      <c r="L241" s="2">
        <f>('agent 14 '!B202)</f>
        <v>0</v>
      </c>
    </row>
    <row r="242" spans="12:12" x14ac:dyDescent="0.2">
      <c r="L242" s="2">
        <f>('agent 14 '!B203)</f>
        <v>0</v>
      </c>
    </row>
    <row r="243" spans="12:12" x14ac:dyDescent="0.2">
      <c r="L243" s="2">
        <f>('agent 14 '!B204)</f>
        <v>0</v>
      </c>
    </row>
    <row r="244" spans="12:12" x14ac:dyDescent="0.2">
      <c r="L244" s="2">
        <f>('agent 14 '!B205)</f>
        <v>0</v>
      </c>
    </row>
    <row r="245" spans="12:12" x14ac:dyDescent="0.2">
      <c r="L245" s="2">
        <f>('agent 14 '!B206)</f>
        <v>0</v>
      </c>
    </row>
    <row r="246" spans="12:12" x14ac:dyDescent="0.2">
      <c r="L246" s="2">
        <f>('agent 14 '!B207)</f>
        <v>0</v>
      </c>
    </row>
    <row r="247" spans="12:12" x14ac:dyDescent="0.2">
      <c r="L247" s="2">
        <f>('agent 14 '!B208)</f>
        <v>0</v>
      </c>
    </row>
    <row r="248" spans="12:12" x14ac:dyDescent="0.2">
      <c r="L248" s="2">
        <f>('agent 14 '!B209)</f>
        <v>0</v>
      </c>
    </row>
    <row r="249" spans="12:12" x14ac:dyDescent="0.2">
      <c r="L249" s="2">
        <f>('agent 14 '!B210)</f>
        <v>0</v>
      </c>
    </row>
    <row r="250" spans="12:12" x14ac:dyDescent="0.2">
      <c r="L250" s="2">
        <f>('agent 14 '!B211)</f>
        <v>0</v>
      </c>
    </row>
    <row r="251" spans="12:12" x14ac:dyDescent="0.2">
      <c r="L251" s="2">
        <f>('agent 14 '!B212)</f>
        <v>0</v>
      </c>
    </row>
    <row r="252" spans="12:12" x14ac:dyDescent="0.2">
      <c r="L252" s="2">
        <f>('agent 14 '!B213)</f>
        <v>0</v>
      </c>
    </row>
    <row r="253" spans="12:12" x14ac:dyDescent="0.2">
      <c r="L253" s="2">
        <f>('agent 14 '!B214)</f>
        <v>0</v>
      </c>
    </row>
    <row r="254" spans="12:12" x14ac:dyDescent="0.2">
      <c r="L254" s="2">
        <f>('agent 14 '!B215)</f>
        <v>0</v>
      </c>
    </row>
    <row r="255" spans="12:12" x14ac:dyDescent="0.2">
      <c r="L255" s="2">
        <f>('agent 14 '!B216)</f>
        <v>0</v>
      </c>
    </row>
    <row r="256" spans="12:12" x14ac:dyDescent="0.2">
      <c r="L256" s="2">
        <f>('agent 14 '!B217)</f>
        <v>0</v>
      </c>
    </row>
    <row r="257" spans="12:12" x14ac:dyDescent="0.2">
      <c r="L257" s="2">
        <f>('agent 14 '!B218)</f>
        <v>0</v>
      </c>
    </row>
    <row r="258" spans="12:12" x14ac:dyDescent="0.2">
      <c r="L258" s="2">
        <f>('agent 14 '!B219)</f>
        <v>0</v>
      </c>
    </row>
    <row r="259" spans="12:12" x14ac:dyDescent="0.2">
      <c r="L259" s="2">
        <f>('agent 14 '!B220)</f>
        <v>0</v>
      </c>
    </row>
    <row r="260" spans="12:12" x14ac:dyDescent="0.2">
      <c r="L260" s="2">
        <f>('agent 14 '!B221)</f>
        <v>0</v>
      </c>
    </row>
    <row r="261" spans="12:12" x14ac:dyDescent="0.2">
      <c r="L261" s="2">
        <f>('agent 14 '!B222)</f>
        <v>0</v>
      </c>
    </row>
    <row r="262" spans="12:12" x14ac:dyDescent="0.2">
      <c r="L262" s="2">
        <f>('agent 14 '!B223)</f>
        <v>0</v>
      </c>
    </row>
    <row r="263" spans="12:12" x14ac:dyDescent="0.2">
      <c r="L263" s="2">
        <f>('agent 14 '!B224)</f>
        <v>0</v>
      </c>
    </row>
    <row r="264" spans="12:12" x14ac:dyDescent="0.2">
      <c r="L264" s="2">
        <f>('agent 14 '!B225)</f>
        <v>0</v>
      </c>
    </row>
    <row r="265" spans="12:12" x14ac:dyDescent="0.2">
      <c r="L265" s="2">
        <f>('agent 14 '!B226)</f>
        <v>0</v>
      </c>
    </row>
    <row r="266" spans="12:12" x14ac:dyDescent="0.2">
      <c r="L266" s="2">
        <f>('agent 14 '!B227)</f>
        <v>0</v>
      </c>
    </row>
    <row r="267" spans="12:12" x14ac:dyDescent="0.2">
      <c r="L267" s="2">
        <f>('agent 14 '!B228)</f>
        <v>0</v>
      </c>
    </row>
    <row r="268" spans="12:12" x14ac:dyDescent="0.2">
      <c r="L268" s="2">
        <f>('agent 14 '!B229)</f>
        <v>0</v>
      </c>
    </row>
    <row r="269" spans="12:12" x14ac:dyDescent="0.2">
      <c r="L269" s="2">
        <f>('agent 14 '!B230)</f>
        <v>0</v>
      </c>
    </row>
    <row r="270" spans="12:12" x14ac:dyDescent="0.2">
      <c r="L270" s="2">
        <f>('agent 14 '!B231)</f>
        <v>0</v>
      </c>
    </row>
    <row r="271" spans="12:12" x14ac:dyDescent="0.2">
      <c r="L271" s="2">
        <f>('agent 14 '!B232)</f>
        <v>0</v>
      </c>
    </row>
    <row r="272" spans="12:12" x14ac:dyDescent="0.2">
      <c r="L272" s="2">
        <f>('agent 14 '!B233)</f>
        <v>0</v>
      </c>
    </row>
    <row r="273" spans="12:12" x14ac:dyDescent="0.2">
      <c r="L273" s="2">
        <f>('agent 14 '!B234)</f>
        <v>0</v>
      </c>
    </row>
    <row r="274" spans="12:12" x14ac:dyDescent="0.2">
      <c r="L274" s="2">
        <f>('agent 14 '!B235)</f>
        <v>0</v>
      </c>
    </row>
    <row r="275" spans="12:12" x14ac:dyDescent="0.2">
      <c r="L275" s="2">
        <f>('agent 14 '!B236)</f>
        <v>0</v>
      </c>
    </row>
    <row r="276" spans="12:12" x14ac:dyDescent="0.2">
      <c r="L276" s="2">
        <f>('agent 14 '!B237)</f>
        <v>0</v>
      </c>
    </row>
    <row r="277" spans="12:12" x14ac:dyDescent="0.2">
      <c r="L277" s="2">
        <f>('agent 14 '!B238)</f>
        <v>0</v>
      </c>
    </row>
  </sheetData>
  <sheetProtection selectLockedCells="1"/>
  <mergeCells count="7">
    <mergeCell ref="A16:A22"/>
    <mergeCell ref="A50:J50"/>
    <mergeCell ref="A6:J6"/>
    <mergeCell ref="A8:J8"/>
    <mergeCell ref="I10:J10"/>
    <mergeCell ref="A14:A15"/>
    <mergeCell ref="J14:J15"/>
  </mergeCells>
  <conditionalFormatting sqref="E47:G47">
    <cfRule type="cellIs" dxfId="65" priority="6" stopIfTrue="1" operator="greaterThan">
      <formula>#REF!</formula>
    </cfRule>
    <cfRule type="cellIs" dxfId="64" priority="7" stopIfTrue="1" operator="equal">
      <formula>#REF!</formula>
    </cfRule>
  </conditionalFormatting>
  <conditionalFormatting sqref="A56">
    <cfRule type="expression" dxfId="63" priority="3">
      <formula>L79&lt;&gt;$A$1</formula>
    </cfRule>
  </conditionalFormatting>
  <conditionalFormatting sqref="A51">
    <cfRule type="expression" dxfId="62" priority="2">
      <formula>L49&lt;&gt;$A$1</formula>
    </cfRule>
  </conditionalFormatting>
  <conditionalFormatting sqref="B51">
    <cfRule type="expression" dxfId="61" priority="9">
      <formula>L50&lt;&gt;$A$1</formula>
    </cfRule>
  </conditionalFormatting>
  <conditionalFormatting sqref="C51">
    <cfRule type="expression" dxfId="60" priority="11">
      <formula>L51&lt;&gt;$A$1</formula>
    </cfRule>
  </conditionalFormatting>
  <conditionalFormatting sqref="H51">
    <cfRule type="expression" dxfId="59" priority="13">
      <formula>L52&lt;&gt;$A$1</formula>
    </cfRule>
  </conditionalFormatting>
  <conditionalFormatting sqref="I51">
    <cfRule type="expression" dxfId="58" priority="15">
      <formula>L53&lt;&gt;$A$1</formula>
    </cfRule>
  </conditionalFormatting>
  <conditionalFormatting sqref="J51">
    <cfRule type="expression" dxfId="57" priority="17">
      <formula>L54&lt;&gt;$A$1</formula>
    </cfRule>
  </conditionalFormatting>
  <conditionalFormatting sqref="A52">
    <cfRule type="expression" dxfId="56" priority="19">
      <formula>L55&lt;&gt;$A$1</formula>
    </cfRule>
  </conditionalFormatting>
  <conditionalFormatting sqref="B52">
    <cfRule type="expression" dxfId="55" priority="21">
      <formula>L56&lt;&gt;$A$1</formula>
    </cfRule>
  </conditionalFormatting>
  <conditionalFormatting sqref="C52">
    <cfRule type="expression" dxfId="54" priority="23">
      <formula>L57&lt;&gt;$A$1</formula>
    </cfRule>
  </conditionalFormatting>
  <conditionalFormatting sqref="H52">
    <cfRule type="expression" dxfId="53" priority="25">
      <formula>L58&lt;&gt;$A$1</formula>
    </cfRule>
  </conditionalFormatting>
  <conditionalFormatting sqref="I52">
    <cfRule type="expression" dxfId="52" priority="27">
      <formula>L59&lt;&gt;$A$1</formula>
    </cfRule>
  </conditionalFormatting>
  <conditionalFormatting sqref="J52">
    <cfRule type="expression" dxfId="51" priority="29">
      <formula>L60&lt;&gt;$A$1</formula>
    </cfRule>
  </conditionalFormatting>
  <conditionalFormatting sqref="A53">
    <cfRule type="expression" dxfId="50" priority="31">
      <formula>L61&lt;&gt;$A$1</formula>
    </cfRule>
  </conditionalFormatting>
  <conditionalFormatting sqref="B53">
    <cfRule type="expression" dxfId="49" priority="33">
      <formula>L62&lt;&gt;$A$1</formula>
    </cfRule>
  </conditionalFormatting>
  <conditionalFormatting sqref="C53">
    <cfRule type="expression" dxfId="48" priority="35">
      <formula>L63&lt;&gt;$A$1</formula>
    </cfRule>
  </conditionalFormatting>
  <conditionalFormatting sqref="H53">
    <cfRule type="expression" dxfId="47" priority="37">
      <formula>L64&lt;&gt;$A$1</formula>
    </cfRule>
  </conditionalFormatting>
  <conditionalFormatting sqref="I53">
    <cfRule type="expression" dxfId="46" priority="39">
      <formula>L65&lt;&gt;$A$1</formula>
    </cfRule>
  </conditionalFormatting>
  <conditionalFormatting sqref="J53">
    <cfRule type="expression" dxfId="45" priority="41">
      <formula>L66&lt;&gt;$A$1</formula>
    </cfRule>
  </conditionalFormatting>
  <conditionalFormatting sqref="A54">
    <cfRule type="expression" dxfId="44" priority="43">
      <formula>L67&lt;&gt;$A$1</formula>
    </cfRule>
  </conditionalFormatting>
  <conditionalFormatting sqref="B54">
    <cfRule type="expression" dxfId="43" priority="45">
      <formula>L68&lt;&gt;$A$1</formula>
    </cfRule>
  </conditionalFormatting>
  <conditionalFormatting sqref="C54">
    <cfRule type="expression" dxfId="42" priority="47">
      <formula>L69&lt;&gt;$A$1</formula>
    </cfRule>
  </conditionalFormatting>
  <conditionalFormatting sqref="H54">
    <cfRule type="expression" dxfId="41" priority="49">
      <formula>L70&lt;&gt;$A$1</formula>
    </cfRule>
  </conditionalFormatting>
  <conditionalFormatting sqref="I54">
    <cfRule type="expression" dxfId="40" priority="51">
      <formula>L71&lt;&gt;$A$1</formula>
    </cfRule>
  </conditionalFormatting>
  <conditionalFormatting sqref="J54">
    <cfRule type="expression" dxfId="39" priority="53">
      <formula>L72&lt;&gt;$A$1</formula>
    </cfRule>
  </conditionalFormatting>
  <conditionalFormatting sqref="A55">
    <cfRule type="expression" dxfId="38" priority="55">
      <formula>L73&lt;&gt;$A$1</formula>
    </cfRule>
  </conditionalFormatting>
  <conditionalFormatting sqref="B55">
    <cfRule type="expression" dxfId="37" priority="57">
      <formula>L74&lt;&gt;$A$1</formula>
    </cfRule>
  </conditionalFormatting>
  <conditionalFormatting sqref="C55">
    <cfRule type="expression" dxfId="36" priority="59">
      <formula>L75&lt;&gt;$A$1</formula>
    </cfRule>
  </conditionalFormatting>
  <conditionalFormatting sqref="H55">
    <cfRule type="expression" dxfId="35" priority="61">
      <formula>L76&lt;&gt;$A$1</formula>
    </cfRule>
  </conditionalFormatting>
  <conditionalFormatting sqref="I55">
    <cfRule type="expression" dxfId="34" priority="63">
      <formula>L77&lt;&gt;$A$1</formula>
    </cfRule>
  </conditionalFormatting>
  <conditionalFormatting sqref="J55">
    <cfRule type="expression" dxfId="33" priority="65">
      <formula>L78&lt;&gt;$A$1</formula>
    </cfRule>
  </conditionalFormatting>
  <printOptions horizontalCentered="1"/>
  <pageMargins left="0" right="0" top="0" bottom="0" header="0.31496062992125984" footer="0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517"/>
  <sheetViews>
    <sheetView showGridLines="0" topLeftCell="B1" workbookViewId="0">
      <selection activeCell="B4" sqref="B4"/>
    </sheetView>
  </sheetViews>
  <sheetFormatPr baseColWidth="10" defaultRowHeight="12.75" x14ac:dyDescent="0.2"/>
  <cols>
    <col min="1" max="1" width="28.42578125" style="88" hidden="1" customWidth="1"/>
    <col min="3" max="3" width="44.5703125" customWidth="1"/>
    <col min="5" max="5" width="37" customWidth="1"/>
    <col min="6" max="6" width="6.7109375" style="69" customWidth="1"/>
    <col min="8" max="8" width="20" customWidth="1"/>
  </cols>
  <sheetData>
    <row r="1" spans="1:8" ht="62.25" customHeight="1" x14ac:dyDescent="0.2">
      <c r="A1" s="90"/>
      <c r="C1" s="67" t="s">
        <v>27</v>
      </c>
    </row>
    <row r="2" spans="1:8" ht="15.75" customHeight="1" x14ac:dyDescent="0.2">
      <c r="A2" s="63" t="s">
        <v>24</v>
      </c>
    </row>
    <row r="3" spans="1:8" ht="27.75" customHeight="1" x14ac:dyDescent="0.2">
      <c r="A3" s="63" t="s">
        <v>25</v>
      </c>
      <c r="C3" s="111" t="s">
        <v>539</v>
      </c>
    </row>
    <row r="4" spans="1:8" ht="18" customHeight="1" x14ac:dyDescent="0.2">
      <c r="A4" s="63" t="s">
        <v>22</v>
      </c>
      <c r="B4" s="89" t="s">
        <v>23</v>
      </c>
      <c r="F4" s="70"/>
    </row>
    <row r="5" spans="1:8" ht="18" customHeight="1" x14ac:dyDescent="0.2">
      <c r="A5" s="63" t="s">
        <v>26</v>
      </c>
      <c r="B5" s="69">
        <v>10</v>
      </c>
      <c r="C5" s="120" t="s">
        <v>546</v>
      </c>
      <c r="E5" s="132"/>
      <c r="F5" s="130"/>
    </row>
    <row r="6" spans="1:8" ht="18" customHeight="1" x14ac:dyDescent="0.2">
      <c r="A6" s="63" t="s">
        <v>27</v>
      </c>
      <c r="B6" s="69">
        <v>11</v>
      </c>
      <c r="C6" s="112" t="s">
        <v>545</v>
      </c>
      <c r="E6" s="132"/>
      <c r="F6" s="130"/>
      <c r="H6" s="63"/>
    </row>
    <row r="7" spans="1:8" ht="18" customHeight="1" x14ac:dyDescent="0.2">
      <c r="A7" s="63" t="s">
        <v>28</v>
      </c>
      <c r="B7" s="69">
        <v>12</v>
      </c>
      <c r="C7" s="120" t="s">
        <v>547</v>
      </c>
      <c r="E7" s="132"/>
      <c r="F7" s="131"/>
      <c r="H7" s="63"/>
    </row>
    <row r="8" spans="1:8" ht="18" customHeight="1" x14ac:dyDescent="0.2">
      <c r="A8" s="63" t="s">
        <v>29</v>
      </c>
      <c r="B8" s="69">
        <v>13</v>
      </c>
      <c r="C8" s="112" t="s">
        <v>548</v>
      </c>
      <c r="F8" s="70"/>
    </row>
    <row r="9" spans="1:8" ht="18" customHeight="1" x14ac:dyDescent="0.2">
      <c r="A9" s="63" t="s">
        <v>30</v>
      </c>
      <c r="B9" s="69">
        <v>14</v>
      </c>
      <c r="C9" s="120" t="s">
        <v>549</v>
      </c>
    </row>
    <row r="10" spans="1:8" ht="18" customHeight="1" x14ac:dyDescent="0.2">
      <c r="A10" s="63" t="s">
        <v>31</v>
      </c>
      <c r="B10" s="69">
        <v>15</v>
      </c>
      <c r="C10" s="112" t="s">
        <v>550</v>
      </c>
    </row>
    <row r="11" spans="1:8" ht="18" customHeight="1" x14ac:dyDescent="0.2">
      <c r="A11" s="63" t="s">
        <v>298</v>
      </c>
      <c r="B11" s="69">
        <v>16</v>
      </c>
      <c r="C11" s="120" t="s">
        <v>551</v>
      </c>
    </row>
    <row r="12" spans="1:8" ht="18" customHeight="1" x14ac:dyDescent="0.2">
      <c r="A12" s="63" t="s">
        <v>32</v>
      </c>
      <c r="B12" s="69">
        <v>17</v>
      </c>
      <c r="C12" s="112" t="s">
        <v>552</v>
      </c>
    </row>
    <row r="13" spans="1:8" ht="18" customHeight="1" x14ac:dyDescent="0.2">
      <c r="A13" s="63" t="s">
        <v>33</v>
      </c>
      <c r="B13" s="69">
        <v>18</v>
      </c>
      <c r="C13" s="120" t="s">
        <v>553</v>
      </c>
    </row>
    <row r="14" spans="1:8" ht="18" customHeight="1" x14ac:dyDescent="0.2">
      <c r="A14" s="63" t="s">
        <v>34</v>
      </c>
      <c r="B14" s="69">
        <v>19</v>
      </c>
      <c r="C14" s="112" t="s">
        <v>554</v>
      </c>
    </row>
    <row r="15" spans="1:8" ht="18" customHeight="1" x14ac:dyDescent="0.2">
      <c r="A15" s="63" t="s">
        <v>35</v>
      </c>
      <c r="B15" s="69">
        <v>20</v>
      </c>
      <c r="C15" s="120" t="s">
        <v>555</v>
      </c>
    </row>
    <row r="16" spans="1:8" ht="18" customHeight="1" x14ac:dyDescent="0.2">
      <c r="A16" s="63" t="s">
        <v>36</v>
      </c>
      <c r="B16" s="69">
        <v>21</v>
      </c>
      <c r="C16" s="112" t="s">
        <v>556</v>
      </c>
    </row>
    <row r="17" spans="1:3" ht="18" customHeight="1" x14ac:dyDescent="0.2">
      <c r="A17" s="63" t="s">
        <v>37</v>
      </c>
      <c r="B17" s="69">
        <v>22</v>
      </c>
      <c r="C17" s="120" t="s">
        <v>557</v>
      </c>
    </row>
    <row r="18" spans="1:3" ht="18" customHeight="1" x14ac:dyDescent="0.2">
      <c r="A18" s="63" t="s">
        <v>38</v>
      </c>
      <c r="B18" s="69">
        <v>23</v>
      </c>
      <c r="C18" s="112" t="s">
        <v>558</v>
      </c>
    </row>
    <row r="19" spans="1:3" x14ac:dyDescent="0.2">
      <c r="A19" s="63" t="s">
        <v>39</v>
      </c>
      <c r="C19" s="113"/>
    </row>
    <row r="20" spans="1:3" x14ac:dyDescent="0.2">
      <c r="A20" s="63" t="s">
        <v>40</v>
      </c>
    </row>
    <row r="21" spans="1:3" x14ac:dyDescent="0.2">
      <c r="A21" s="63" t="s">
        <v>41</v>
      </c>
    </row>
    <row r="22" spans="1:3" x14ac:dyDescent="0.2">
      <c r="A22" s="63" t="s">
        <v>42</v>
      </c>
    </row>
    <row r="23" spans="1:3" x14ac:dyDescent="0.2">
      <c r="A23" s="63" t="s">
        <v>299</v>
      </c>
    </row>
    <row r="24" spans="1:3" x14ac:dyDescent="0.2">
      <c r="A24" s="63" t="s">
        <v>43</v>
      </c>
    </row>
    <row r="25" spans="1:3" x14ac:dyDescent="0.2">
      <c r="A25" s="63" t="s">
        <v>44</v>
      </c>
    </row>
    <row r="26" spans="1:3" x14ac:dyDescent="0.2">
      <c r="A26" s="63" t="s">
        <v>45</v>
      </c>
    </row>
    <row r="27" spans="1:3" ht="14.25" customHeight="1" x14ac:dyDescent="0.4">
      <c r="A27" s="63" t="s">
        <v>46</v>
      </c>
      <c r="C27" s="91"/>
    </row>
    <row r="28" spans="1:3" x14ac:dyDescent="0.2">
      <c r="A28" s="63" t="s">
        <v>47</v>
      </c>
    </row>
    <row r="29" spans="1:3" x14ac:dyDescent="0.2">
      <c r="A29" s="63" t="s">
        <v>48</v>
      </c>
    </row>
    <row r="30" spans="1:3" x14ac:dyDescent="0.2">
      <c r="A30" s="63" t="s">
        <v>49</v>
      </c>
    </row>
    <row r="31" spans="1:3" x14ac:dyDescent="0.2">
      <c r="A31" s="63" t="s">
        <v>50</v>
      </c>
    </row>
    <row r="32" spans="1:3" x14ac:dyDescent="0.2">
      <c r="A32" s="63" t="s">
        <v>51</v>
      </c>
    </row>
    <row r="33" spans="1:1" x14ac:dyDescent="0.2">
      <c r="A33" s="63" t="s">
        <v>52</v>
      </c>
    </row>
    <row r="34" spans="1:1" x14ac:dyDescent="0.2">
      <c r="A34" s="63" t="s">
        <v>53</v>
      </c>
    </row>
    <row r="35" spans="1:1" x14ac:dyDescent="0.2">
      <c r="A35" s="63" t="s">
        <v>300</v>
      </c>
    </row>
    <row r="36" spans="1:1" x14ac:dyDescent="0.2">
      <c r="A36" s="63" t="s">
        <v>54</v>
      </c>
    </row>
    <row r="37" spans="1:1" x14ac:dyDescent="0.2">
      <c r="A37" s="63" t="s">
        <v>55</v>
      </c>
    </row>
    <row r="38" spans="1:1" x14ac:dyDescent="0.2">
      <c r="A38" s="63" t="s">
        <v>56</v>
      </c>
    </row>
    <row r="39" spans="1:1" x14ac:dyDescent="0.2">
      <c r="A39" s="63" t="s">
        <v>57</v>
      </c>
    </row>
    <row r="40" spans="1:1" x14ac:dyDescent="0.2">
      <c r="A40" s="63" t="s">
        <v>58</v>
      </c>
    </row>
    <row r="41" spans="1:1" x14ac:dyDescent="0.2">
      <c r="A41" s="63" t="s">
        <v>59</v>
      </c>
    </row>
    <row r="42" spans="1:1" x14ac:dyDescent="0.2">
      <c r="A42" s="63" t="s">
        <v>60</v>
      </c>
    </row>
    <row r="43" spans="1:1" x14ac:dyDescent="0.2">
      <c r="A43" s="63" t="s">
        <v>61</v>
      </c>
    </row>
    <row r="44" spans="1:1" x14ac:dyDescent="0.2">
      <c r="A44" s="63" t="s">
        <v>62</v>
      </c>
    </row>
    <row r="45" spans="1:1" x14ac:dyDescent="0.2">
      <c r="A45" s="63" t="s">
        <v>63</v>
      </c>
    </row>
    <row r="46" spans="1:1" x14ac:dyDescent="0.2">
      <c r="A46" s="63" t="s">
        <v>64</v>
      </c>
    </row>
    <row r="47" spans="1:1" x14ac:dyDescent="0.2">
      <c r="A47" s="63" t="s">
        <v>301</v>
      </c>
    </row>
    <row r="48" spans="1:1" x14ac:dyDescent="0.2">
      <c r="A48" s="63" t="s">
        <v>65</v>
      </c>
    </row>
    <row r="49" spans="1:1" x14ac:dyDescent="0.2">
      <c r="A49" s="63" t="s">
        <v>66</v>
      </c>
    </row>
    <row r="50" spans="1:1" x14ac:dyDescent="0.2">
      <c r="A50" s="63" t="s">
        <v>67</v>
      </c>
    </row>
    <row r="51" spans="1:1" x14ac:dyDescent="0.2">
      <c r="A51" s="63" t="s">
        <v>68</v>
      </c>
    </row>
    <row r="52" spans="1:1" x14ac:dyDescent="0.2">
      <c r="A52" s="63" t="s">
        <v>69</v>
      </c>
    </row>
    <row r="53" spans="1:1" x14ac:dyDescent="0.2">
      <c r="A53" s="63" t="s">
        <v>70</v>
      </c>
    </row>
    <row r="54" spans="1:1" x14ac:dyDescent="0.2">
      <c r="A54" s="63" t="s">
        <v>71</v>
      </c>
    </row>
    <row r="55" spans="1:1" x14ac:dyDescent="0.2">
      <c r="A55" s="63" t="s">
        <v>72</v>
      </c>
    </row>
    <row r="56" spans="1:1" x14ac:dyDescent="0.2">
      <c r="A56" s="63" t="s">
        <v>73</v>
      </c>
    </row>
    <row r="57" spans="1:1" x14ac:dyDescent="0.2">
      <c r="A57" s="63" t="s">
        <v>74</v>
      </c>
    </row>
    <row r="58" spans="1:1" x14ac:dyDescent="0.2">
      <c r="A58" s="63" t="s">
        <v>75</v>
      </c>
    </row>
    <row r="59" spans="1:1" x14ac:dyDescent="0.2">
      <c r="A59" s="63" t="s">
        <v>302</v>
      </c>
    </row>
    <row r="60" spans="1:1" x14ac:dyDescent="0.2">
      <c r="A60" s="63" t="s">
        <v>76</v>
      </c>
    </row>
    <row r="61" spans="1:1" x14ac:dyDescent="0.2">
      <c r="A61" s="63" t="s">
        <v>77</v>
      </c>
    </row>
    <row r="62" spans="1:1" x14ac:dyDescent="0.2">
      <c r="A62" s="63" t="s">
        <v>78</v>
      </c>
    </row>
    <row r="63" spans="1:1" x14ac:dyDescent="0.2">
      <c r="A63" s="63" t="s">
        <v>79</v>
      </c>
    </row>
    <row r="64" spans="1:1" x14ac:dyDescent="0.2">
      <c r="A64" s="63" t="s">
        <v>80</v>
      </c>
    </row>
    <row r="65" spans="1:1" x14ac:dyDescent="0.2">
      <c r="A65" s="63" t="s">
        <v>81</v>
      </c>
    </row>
    <row r="66" spans="1:1" x14ac:dyDescent="0.2">
      <c r="A66" s="63" t="s">
        <v>82</v>
      </c>
    </row>
    <row r="67" spans="1:1" x14ac:dyDescent="0.2">
      <c r="A67" s="63" t="s">
        <v>83</v>
      </c>
    </row>
    <row r="68" spans="1:1" x14ac:dyDescent="0.2">
      <c r="A68" s="63" t="s">
        <v>84</v>
      </c>
    </row>
    <row r="69" spans="1:1" x14ac:dyDescent="0.2">
      <c r="A69" s="63" t="s">
        <v>85</v>
      </c>
    </row>
    <row r="70" spans="1:1" x14ac:dyDescent="0.2">
      <c r="A70" s="63" t="s">
        <v>86</v>
      </c>
    </row>
    <row r="71" spans="1:1" x14ac:dyDescent="0.2">
      <c r="A71" s="63" t="s">
        <v>303</v>
      </c>
    </row>
    <row r="72" spans="1:1" x14ac:dyDescent="0.2">
      <c r="A72" s="63" t="s">
        <v>87</v>
      </c>
    </row>
    <row r="73" spans="1:1" x14ac:dyDescent="0.2">
      <c r="A73" s="63" t="s">
        <v>88</v>
      </c>
    </row>
    <row r="74" spans="1:1" x14ac:dyDescent="0.2">
      <c r="A74" s="63" t="s">
        <v>89</v>
      </c>
    </row>
    <row r="75" spans="1:1" x14ac:dyDescent="0.2">
      <c r="A75" s="63" t="s">
        <v>90</v>
      </c>
    </row>
    <row r="76" spans="1:1" x14ac:dyDescent="0.2">
      <c r="A76" s="63" t="s">
        <v>91</v>
      </c>
    </row>
    <row r="77" spans="1:1" x14ac:dyDescent="0.2">
      <c r="A77" s="63" t="s">
        <v>92</v>
      </c>
    </row>
    <row r="78" spans="1:1" x14ac:dyDescent="0.2">
      <c r="A78" s="63" t="s">
        <v>93</v>
      </c>
    </row>
    <row r="79" spans="1:1" x14ac:dyDescent="0.2">
      <c r="A79" s="63" t="s">
        <v>94</v>
      </c>
    </row>
    <row r="80" spans="1:1" x14ac:dyDescent="0.2">
      <c r="A80" s="63" t="s">
        <v>95</v>
      </c>
    </row>
    <row r="81" spans="1:1" x14ac:dyDescent="0.2">
      <c r="A81" s="63" t="s">
        <v>96</v>
      </c>
    </row>
    <row r="82" spans="1:1" x14ac:dyDescent="0.2">
      <c r="A82" s="63" t="s">
        <v>97</v>
      </c>
    </row>
    <row r="83" spans="1:1" x14ac:dyDescent="0.2">
      <c r="A83" s="63" t="s">
        <v>304</v>
      </c>
    </row>
    <row r="84" spans="1:1" x14ac:dyDescent="0.2">
      <c r="A84" s="63" t="s">
        <v>98</v>
      </c>
    </row>
    <row r="85" spans="1:1" x14ac:dyDescent="0.2">
      <c r="A85" s="63" t="s">
        <v>99</v>
      </c>
    </row>
    <row r="86" spans="1:1" x14ac:dyDescent="0.2">
      <c r="A86" s="63" t="s">
        <v>100</v>
      </c>
    </row>
    <row r="87" spans="1:1" x14ac:dyDescent="0.2">
      <c r="A87" s="63" t="s">
        <v>101</v>
      </c>
    </row>
    <row r="88" spans="1:1" x14ac:dyDescent="0.2">
      <c r="A88" s="63" t="s">
        <v>102</v>
      </c>
    </row>
    <row r="89" spans="1:1" x14ac:dyDescent="0.2">
      <c r="A89" s="63" t="s">
        <v>103</v>
      </c>
    </row>
    <row r="90" spans="1:1" x14ac:dyDescent="0.2">
      <c r="A90" s="63" t="s">
        <v>104</v>
      </c>
    </row>
    <row r="91" spans="1:1" x14ac:dyDescent="0.2">
      <c r="A91" s="63" t="s">
        <v>105</v>
      </c>
    </row>
    <row r="92" spans="1:1" x14ac:dyDescent="0.2">
      <c r="A92" s="63" t="s">
        <v>106</v>
      </c>
    </row>
    <row r="93" spans="1:1" x14ac:dyDescent="0.2">
      <c r="A93" s="63" t="s">
        <v>107</v>
      </c>
    </row>
    <row r="94" spans="1:1" x14ac:dyDescent="0.2">
      <c r="A94" s="63" t="s">
        <v>108</v>
      </c>
    </row>
    <row r="95" spans="1:1" x14ac:dyDescent="0.2">
      <c r="A95" s="63" t="s">
        <v>305</v>
      </c>
    </row>
    <row r="96" spans="1:1" x14ac:dyDescent="0.2">
      <c r="A96" s="63" t="s">
        <v>109</v>
      </c>
    </row>
    <row r="97" spans="1:1" x14ac:dyDescent="0.2">
      <c r="A97" s="63" t="s">
        <v>110</v>
      </c>
    </row>
    <row r="98" spans="1:1" x14ac:dyDescent="0.2">
      <c r="A98" s="63" t="s">
        <v>111</v>
      </c>
    </row>
    <row r="99" spans="1:1" x14ac:dyDescent="0.2">
      <c r="A99" s="63" t="s">
        <v>112</v>
      </c>
    </row>
    <row r="100" spans="1:1" x14ac:dyDescent="0.2">
      <c r="A100" s="63" t="s">
        <v>113</v>
      </c>
    </row>
    <row r="101" spans="1:1" x14ac:dyDescent="0.2">
      <c r="A101" s="63" t="s">
        <v>114</v>
      </c>
    </row>
    <row r="102" spans="1:1" x14ac:dyDescent="0.2">
      <c r="A102" s="63" t="s">
        <v>115</v>
      </c>
    </row>
    <row r="103" spans="1:1" x14ac:dyDescent="0.2">
      <c r="A103" s="63" t="s">
        <v>116</v>
      </c>
    </row>
    <row r="104" spans="1:1" x14ac:dyDescent="0.2">
      <c r="A104" s="63" t="s">
        <v>117</v>
      </c>
    </row>
    <row r="105" spans="1:1" x14ac:dyDescent="0.2">
      <c r="A105" s="63" t="s">
        <v>118</v>
      </c>
    </row>
    <row r="106" spans="1:1" x14ac:dyDescent="0.2">
      <c r="A106" s="63" t="s">
        <v>119</v>
      </c>
    </row>
    <row r="107" spans="1:1" x14ac:dyDescent="0.2">
      <c r="A107" s="63" t="s">
        <v>306</v>
      </c>
    </row>
    <row r="108" spans="1:1" x14ac:dyDescent="0.2">
      <c r="A108" s="63" t="s">
        <v>120</v>
      </c>
    </row>
    <row r="109" spans="1:1" x14ac:dyDescent="0.2">
      <c r="A109" s="63" t="s">
        <v>121</v>
      </c>
    </row>
    <row r="110" spans="1:1" x14ac:dyDescent="0.2">
      <c r="A110" s="63" t="s">
        <v>122</v>
      </c>
    </row>
    <row r="111" spans="1:1" x14ac:dyDescent="0.2">
      <c r="A111" s="63" t="s">
        <v>123</v>
      </c>
    </row>
    <row r="112" spans="1:1" x14ac:dyDescent="0.2">
      <c r="A112" s="63" t="s">
        <v>124</v>
      </c>
    </row>
    <row r="113" spans="1:1" x14ac:dyDescent="0.2">
      <c r="A113" s="63" t="s">
        <v>125</v>
      </c>
    </row>
    <row r="114" spans="1:1" x14ac:dyDescent="0.2">
      <c r="A114" s="63" t="s">
        <v>126</v>
      </c>
    </row>
    <row r="115" spans="1:1" x14ac:dyDescent="0.2">
      <c r="A115" s="63" t="s">
        <v>127</v>
      </c>
    </row>
    <row r="116" spans="1:1" x14ac:dyDescent="0.2">
      <c r="A116" s="63" t="s">
        <v>128</v>
      </c>
    </row>
    <row r="117" spans="1:1" x14ac:dyDescent="0.2">
      <c r="A117" s="63" t="s">
        <v>129</v>
      </c>
    </row>
    <row r="118" spans="1:1" x14ac:dyDescent="0.2">
      <c r="A118" s="63" t="s">
        <v>130</v>
      </c>
    </row>
    <row r="119" spans="1:1" x14ac:dyDescent="0.2">
      <c r="A119" s="63" t="s">
        <v>307</v>
      </c>
    </row>
    <row r="120" spans="1:1" x14ac:dyDescent="0.2">
      <c r="A120" s="63" t="s">
        <v>131</v>
      </c>
    </row>
    <row r="121" spans="1:1" x14ac:dyDescent="0.2">
      <c r="A121" s="63" t="s">
        <v>132</v>
      </c>
    </row>
    <row r="122" spans="1:1" x14ac:dyDescent="0.2">
      <c r="A122" s="63" t="s">
        <v>133</v>
      </c>
    </row>
    <row r="123" spans="1:1" x14ac:dyDescent="0.2">
      <c r="A123" s="63" t="s">
        <v>134</v>
      </c>
    </row>
    <row r="124" spans="1:1" x14ac:dyDescent="0.2">
      <c r="A124" s="63" t="s">
        <v>135</v>
      </c>
    </row>
    <row r="125" spans="1:1" x14ac:dyDescent="0.2">
      <c r="A125" s="63" t="s">
        <v>136</v>
      </c>
    </row>
    <row r="126" spans="1:1" x14ac:dyDescent="0.2">
      <c r="A126" s="63" t="s">
        <v>137</v>
      </c>
    </row>
    <row r="127" spans="1:1" x14ac:dyDescent="0.2">
      <c r="A127" s="63" t="s">
        <v>138</v>
      </c>
    </row>
    <row r="128" spans="1:1" x14ac:dyDescent="0.2">
      <c r="A128" s="63" t="s">
        <v>139</v>
      </c>
    </row>
    <row r="129" spans="1:1" x14ac:dyDescent="0.2">
      <c r="A129" s="63" t="s">
        <v>140</v>
      </c>
    </row>
    <row r="130" spans="1:1" x14ac:dyDescent="0.2">
      <c r="A130" s="63" t="s">
        <v>141</v>
      </c>
    </row>
    <row r="131" spans="1:1" x14ac:dyDescent="0.2">
      <c r="A131" s="63" t="s">
        <v>308</v>
      </c>
    </row>
    <row r="132" spans="1:1" x14ac:dyDescent="0.2">
      <c r="A132" s="63" t="s">
        <v>142</v>
      </c>
    </row>
    <row r="133" spans="1:1" x14ac:dyDescent="0.2">
      <c r="A133" s="63" t="s">
        <v>143</v>
      </c>
    </row>
    <row r="134" spans="1:1" x14ac:dyDescent="0.2">
      <c r="A134" s="63" t="s">
        <v>144</v>
      </c>
    </row>
    <row r="135" spans="1:1" x14ac:dyDescent="0.2">
      <c r="A135" s="63" t="s">
        <v>145</v>
      </c>
    </row>
    <row r="136" spans="1:1" x14ac:dyDescent="0.2">
      <c r="A136" s="63" t="s">
        <v>146</v>
      </c>
    </row>
    <row r="137" spans="1:1" x14ac:dyDescent="0.2">
      <c r="A137" s="63" t="s">
        <v>147</v>
      </c>
    </row>
    <row r="138" spans="1:1" x14ac:dyDescent="0.2">
      <c r="A138" s="63" t="s">
        <v>148</v>
      </c>
    </row>
    <row r="139" spans="1:1" x14ac:dyDescent="0.2">
      <c r="A139" s="63" t="s">
        <v>149</v>
      </c>
    </row>
    <row r="140" spans="1:1" x14ac:dyDescent="0.2">
      <c r="A140" s="63" t="s">
        <v>150</v>
      </c>
    </row>
    <row r="141" spans="1:1" x14ac:dyDescent="0.2">
      <c r="A141" s="63" t="s">
        <v>151</v>
      </c>
    </row>
    <row r="142" spans="1:1" x14ac:dyDescent="0.2">
      <c r="A142" s="63" t="s">
        <v>152</v>
      </c>
    </row>
    <row r="143" spans="1:1" x14ac:dyDescent="0.2">
      <c r="A143" s="63" t="s">
        <v>309</v>
      </c>
    </row>
    <row r="144" spans="1:1" x14ac:dyDescent="0.2">
      <c r="A144" s="63" t="s">
        <v>153</v>
      </c>
    </row>
    <row r="145" spans="1:1" x14ac:dyDescent="0.2">
      <c r="A145" s="63" t="s">
        <v>154</v>
      </c>
    </row>
    <row r="146" spans="1:1" x14ac:dyDescent="0.2">
      <c r="A146" s="63" t="s">
        <v>155</v>
      </c>
    </row>
    <row r="147" spans="1:1" x14ac:dyDescent="0.2">
      <c r="A147" s="63" t="s">
        <v>156</v>
      </c>
    </row>
    <row r="148" spans="1:1" x14ac:dyDescent="0.2">
      <c r="A148" s="63" t="s">
        <v>157</v>
      </c>
    </row>
    <row r="149" spans="1:1" x14ac:dyDescent="0.2">
      <c r="A149" s="63" t="s">
        <v>158</v>
      </c>
    </row>
    <row r="150" spans="1:1" x14ac:dyDescent="0.2">
      <c r="A150" s="63" t="s">
        <v>159</v>
      </c>
    </row>
    <row r="151" spans="1:1" x14ac:dyDescent="0.2">
      <c r="A151" s="63" t="s">
        <v>160</v>
      </c>
    </row>
    <row r="152" spans="1:1" x14ac:dyDescent="0.2">
      <c r="A152" s="63" t="s">
        <v>161</v>
      </c>
    </row>
    <row r="153" spans="1:1" x14ac:dyDescent="0.2">
      <c r="A153" s="63" t="s">
        <v>162</v>
      </c>
    </row>
    <row r="154" spans="1:1" x14ac:dyDescent="0.2">
      <c r="A154" s="63" t="s">
        <v>163</v>
      </c>
    </row>
    <row r="155" spans="1:1" x14ac:dyDescent="0.2">
      <c r="A155" s="63" t="s">
        <v>310</v>
      </c>
    </row>
    <row r="156" spans="1:1" x14ac:dyDescent="0.2">
      <c r="A156" s="63" t="s">
        <v>164</v>
      </c>
    </row>
    <row r="157" spans="1:1" x14ac:dyDescent="0.2">
      <c r="A157" s="63" t="s">
        <v>165</v>
      </c>
    </row>
    <row r="158" spans="1:1" x14ac:dyDescent="0.2">
      <c r="A158" s="63" t="s">
        <v>166</v>
      </c>
    </row>
    <row r="159" spans="1:1" x14ac:dyDescent="0.2">
      <c r="A159" s="63" t="s">
        <v>167</v>
      </c>
    </row>
    <row r="160" spans="1:1" x14ac:dyDescent="0.2">
      <c r="A160" s="63" t="s">
        <v>168</v>
      </c>
    </row>
    <row r="161" spans="1:1" x14ac:dyDescent="0.2">
      <c r="A161" s="63" t="s">
        <v>169</v>
      </c>
    </row>
    <row r="162" spans="1:1" x14ac:dyDescent="0.2">
      <c r="A162" s="63" t="s">
        <v>170</v>
      </c>
    </row>
    <row r="163" spans="1:1" x14ac:dyDescent="0.2">
      <c r="A163" s="63" t="s">
        <v>171</v>
      </c>
    </row>
    <row r="164" spans="1:1" x14ac:dyDescent="0.2">
      <c r="A164" s="63" t="s">
        <v>172</v>
      </c>
    </row>
    <row r="165" spans="1:1" x14ac:dyDescent="0.2">
      <c r="A165" s="63" t="s">
        <v>173</v>
      </c>
    </row>
    <row r="166" spans="1:1" x14ac:dyDescent="0.2">
      <c r="A166" s="63" t="s">
        <v>174</v>
      </c>
    </row>
    <row r="167" spans="1:1" x14ac:dyDescent="0.2">
      <c r="A167" s="63" t="s">
        <v>311</v>
      </c>
    </row>
    <row r="168" spans="1:1" x14ac:dyDescent="0.2">
      <c r="A168" s="63" t="s">
        <v>175</v>
      </c>
    </row>
    <row r="169" spans="1:1" x14ac:dyDescent="0.2">
      <c r="A169" s="63" t="s">
        <v>176</v>
      </c>
    </row>
    <row r="170" spans="1:1" x14ac:dyDescent="0.2">
      <c r="A170" s="63" t="s">
        <v>177</v>
      </c>
    </row>
    <row r="171" spans="1:1" x14ac:dyDescent="0.2">
      <c r="A171" s="63" t="s">
        <v>178</v>
      </c>
    </row>
    <row r="172" spans="1:1" x14ac:dyDescent="0.2">
      <c r="A172" s="63" t="s">
        <v>179</v>
      </c>
    </row>
    <row r="173" spans="1:1" x14ac:dyDescent="0.2">
      <c r="A173" s="63" t="s">
        <v>180</v>
      </c>
    </row>
    <row r="174" spans="1:1" x14ac:dyDescent="0.2">
      <c r="A174" s="63" t="s">
        <v>181</v>
      </c>
    </row>
    <row r="175" spans="1:1" x14ac:dyDescent="0.2">
      <c r="A175" s="63" t="s">
        <v>182</v>
      </c>
    </row>
    <row r="176" spans="1:1" x14ac:dyDescent="0.2">
      <c r="A176" s="63" t="s">
        <v>183</v>
      </c>
    </row>
    <row r="177" spans="1:1" x14ac:dyDescent="0.2">
      <c r="A177" s="63" t="s">
        <v>184</v>
      </c>
    </row>
    <row r="178" spans="1:1" x14ac:dyDescent="0.2">
      <c r="A178" s="63" t="s">
        <v>185</v>
      </c>
    </row>
    <row r="179" spans="1:1" x14ac:dyDescent="0.2">
      <c r="A179" s="63" t="s">
        <v>312</v>
      </c>
    </row>
    <row r="180" spans="1:1" x14ac:dyDescent="0.2">
      <c r="A180" s="63" t="s">
        <v>186</v>
      </c>
    </row>
    <row r="181" spans="1:1" x14ac:dyDescent="0.2">
      <c r="A181" s="63" t="s">
        <v>187</v>
      </c>
    </row>
    <row r="182" spans="1:1" x14ac:dyDescent="0.2">
      <c r="A182" s="63" t="s">
        <v>188</v>
      </c>
    </row>
    <row r="183" spans="1:1" x14ac:dyDescent="0.2">
      <c r="A183" s="63" t="s">
        <v>189</v>
      </c>
    </row>
    <row r="184" spans="1:1" x14ac:dyDescent="0.2">
      <c r="A184" s="63" t="s">
        <v>190</v>
      </c>
    </row>
    <row r="185" spans="1:1" x14ac:dyDescent="0.2">
      <c r="A185" s="63" t="s">
        <v>191</v>
      </c>
    </row>
    <row r="186" spans="1:1" x14ac:dyDescent="0.2">
      <c r="A186" s="63" t="s">
        <v>192</v>
      </c>
    </row>
    <row r="187" spans="1:1" x14ac:dyDescent="0.2">
      <c r="A187" s="63" t="s">
        <v>193</v>
      </c>
    </row>
    <row r="188" spans="1:1" x14ac:dyDescent="0.2">
      <c r="A188" s="63" t="s">
        <v>194</v>
      </c>
    </row>
    <row r="189" spans="1:1" x14ac:dyDescent="0.2">
      <c r="A189" s="63" t="s">
        <v>195</v>
      </c>
    </row>
    <row r="190" spans="1:1" x14ac:dyDescent="0.2">
      <c r="A190" s="63" t="s">
        <v>196</v>
      </c>
    </row>
    <row r="191" spans="1:1" x14ac:dyDescent="0.2">
      <c r="A191" s="63" t="s">
        <v>313</v>
      </c>
    </row>
    <row r="192" spans="1:1" x14ac:dyDescent="0.2">
      <c r="A192" s="63" t="s">
        <v>197</v>
      </c>
    </row>
    <row r="193" spans="1:1" x14ac:dyDescent="0.2">
      <c r="A193" s="63" t="s">
        <v>198</v>
      </c>
    </row>
    <row r="194" spans="1:1" x14ac:dyDescent="0.2">
      <c r="A194" s="63" t="s">
        <v>199</v>
      </c>
    </row>
    <row r="195" spans="1:1" x14ac:dyDescent="0.2">
      <c r="A195" s="63" t="s">
        <v>200</v>
      </c>
    </row>
    <row r="196" spans="1:1" x14ac:dyDescent="0.2">
      <c r="A196" s="63" t="s">
        <v>201</v>
      </c>
    </row>
    <row r="197" spans="1:1" x14ac:dyDescent="0.2">
      <c r="A197" s="63" t="s">
        <v>202</v>
      </c>
    </row>
    <row r="198" spans="1:1" x14ac:dyDescent="0.2">
      <c r="A198" s="63" t="s">
        <v>203</v>
      </c>
    </row>
    <row r="199" spans="1:1" x14ac:dyDescent="0.2">
      <c r="A199" s="63" t="s">
        <v>204</v>
      </c>
    </row>
    <row r="200" spans="1:1" x14ac:dyDescent="0.2">
      <c r="A200" s="63" t="s">
        <v>205</v>
      </c>
    </row>
    <row r="201" spans="1:1" x14ac:dyDescent="0.2">
      <c r="A201" s="63" t="s">
        <v>206</v>
      </c>
    </row>
    <row r="202" spans="1:1" x14ac:dyDescent="0.2">
      <c r="A202" s="63" t="s">
        <v>207</v>
      </c>
    </row>
    <row r="203" spans="1:1" x14ac:dyDescent="0.2">
      <c r="A203" s="63" t="s">
        <v>314</v>
      </c>
    </row>
    <row r="204" spans="1:1" x14ac:dyDescent="0.2">
      <c r="A204" s="63" t="s">
        <v>208</v>
      </c>
    </row>
    <row r="205" spans="1:1" x14ac:dyDescent="0.2">
      <c r="A205" s="63" t="s">
        <v>209</v>
      </c>
    </row>
    <row r="206" spans="1:1" x14ac:dyDescent="0.2">
      <c r="A206" s="63" t="s">
        <v>210</v>
      </c>
    </row>
    <row r="207" spans="1:1" x14ac:dyDescent="0.2">
      <c r="A207" s="63" t="s">
        <v>211</v>
      </c>
    </row>
    <row r="208" spans="1:1" x14ac:dyDescent="0.2">
      <c r="A208" s="63" t="s">
        <v>212</v>
      </c>
    </row>
    <row r="209" spans="1:1" x14ac:dyDescent="0.2">
      <c r="A209" s="63" t="s">
        <v>213</v>
      </c>
    </row>
    <row r="210" spans="1:1" x14ac:dyDescent="0.2">
      <c r="A210" s="63" t="s">
        <v>214</v>
      </c>
    </row>
    <row r="211" spans="1:1" x14ac:dyDescent="0.2">
      <c r="A211" s="63" t="s">
        <v>215</v>
      </c>
    </row>
    <row r="212" spans="1:1" x14ac:dyDescent="0.2">
      <c r="A212" s="63" t="s">
        <v>216</v>
      </c>
    </row>
    <row r="213" spans="1:1" x14ac:dyDescent="0.2">
      <c r="A213" s="63" t="s">
        <v>217</v>
      </c>
    </row>
    <row r="214" spans="1:1" x14ac:dyDescent="0.2">
      <c r="A214" s="63" t="s">
        <v>218</v>
      </c>
    </row>
    <row r="215" spans="1:1" x14ac:dyDescent="0.2">
      <c r="A215" s="63" t="s">
        <v>315</v>
      </c>
    </row>
    <row r="216" spans="1:1" x14ac:dyDescent="0.2">
      <c r="A216" s="63" t="s">
        <v>219</v>
      </c>
    </row>
    <row r="217" spans="1:1" x14ac:dyDescent="0.2">
      <c r="A217" s="63" t="s">
        <v>220</v>
      </c>
    </row>
    <row r="218" spans="1:1" x14ac:dyDescent="0.2">
      <c r="A218" s="63" t="s">
        <v>221</v>
      </c>
    </row>
    <row r="219" spans="1:1" x14ac:dyDescent="0.2">
      <c r="A219" s="63" t="s">
        <v>222</v>
      </c>
    </row>
    <row r="220" spans="1:1" x14ac:dyDescent="0.2">
      <c r="A220" s="63" t="s">
        <v>223</v>
      </c>
    </row>
    <row r="221" spans="1:1" x14ac:dyDescent="0.2">
      <c r="A221" s="63" t="s">
        <v>224</v>
      </c>
    </row>
    <row r="222" spans="1:1" x14ac:dyDescent="0.2">
      <c r="A222" s="63" t="s">
        <v>225</v>
      </c>
    </row>
    <row r="223" spans="1:1" x14ac:dyDescent="0.2">
      <c r="A223" s="63" t="s">
        <v>226</v>
      </c>
    </row>
    <row r="224" spans="1:1" x14ac:dyDescent="0.2">
      <c r="A224" s="63" t="s">
        <v>227</v>
      </c>
    </row>
    <row r="225" spans="1:1" x14ac:dyDescent="0.2">
      <c r="A225" s="63" t="s">
        <v>228</v>
      </c>
    </row>
    <row r="226" spans="1:1" x14ac:dyDescent="0.2">
      <c r="A226" s="63" t="s">
        <v>229</v>
      </c>
    </row>
    <row r="227" spans="1:1" x14ac:dyDescent="0.2">
      <c r="A227" s="63" t="s">
        <v>316</v>
      </c>
    </row>
    <row r="228" spans="1:1" x14ac:dyDescent="0.2">
      <c r="A228" s="63" t="s">
        <v>230</v>
      </c>
    </row>
    <row r="229" spans="1:1" x14ac:dyDescent="0.2">
      <c r="A229" s="63" t="s">
        <v>231</v>
      </c>
    </row>
    <row r="230" spans="1:1" x14ac:dyDescent="0.2">
      <c r="A230" s="63" t="s">
        <v>232</v>
      </c>
    </row>
    <row r="231" spans="1:1" x14ac:dyDescent="0.2">
      <c r="A231" s="63" t="s">
        <v>233</v>
      </c>
    </row>
    <row r="232" spans="1:1" x14ac:dyDescent="0.2">
      <c r="A232" s="63" t="s">
        <v>234</v>
      </c>
    </row>
    <row r="233" spans="1:1" x14ac:dyDescent="0.2">
      <c r="A233" s="63" t="s">
        <v>235</v>
      </c>
    </row>
    <row r="234" spans="1:1" x14ac:dyDescent="0.2">
      <c r="A234" s="63" t="s">
        <v>236</v>
      </c>
    </row>
    <row r="235" spans="1:1" x14ac:dyDescent="0.2">
      <c r="A235" s="63" t="s">
        <v>237</v>
      </c>
    </row>
    <row r="236" spans="1:1" x14ac:dyDescent="0.2">
      <c r="A236" s="63" t="s">
        <v>238</v>
      </c>
    </row>
    <row r="237" spans="1:1" x14ac:dyDescent="0.2">
      <c r="A237" s="63" t="s">
        <v>239</v>
      </c>
    </row>
    <row r="238" spans="1:1" x14ac:dyDescent="0.2">
      <c r="A238" s="63" t="s">
        <v>240</v>
      </c>
    </row>
    <row r="239" spans="1:1" x14ac:dyDescent="0.2">
      <c r="A239" s="63" t="s">
        <v>317</v>
      </c>
    </row>
    <row r="240" spans="1:1" x14ac:dyDescent="0.2">
      <c r="A240" s="63" t="s">
        <v>241</v>
      </c>
    </row>
    <row r="241" spans="1:1" x14ac:dyDescent="0.2">
      <c r="A241" s="63" t="s">
        <v>242</v>
      </c>
    </row>
    <row r="242" spans="1:1" x14ac:dyDescent="0.2">
      <c r="A242" s="63" t="s">
        <v>243</v>
      </c>
    </row>
    <row r="243" spans="1:1" x14ac:dyDescent="0.2">
      <c r="A243" s="63" t="s">
        <v>244</v>
      </c>
    </row>
    <row r="244" spans="1:1" x14ac:dyDescent="0.2">
      <c r="A244" s="63" t="s">
        <v>245</v>
      </c>
    </row>
    <row r="245" spans="1:1" x14ac:dyDescent="0.2">
      <c r="A245" s="63" t="s">
        <v>246</v>
      </c>
    </row>
    <row r="246" spans="1:1" x14ac:dyDescent="0.2">
      <c r="A246" s="63" t="s">
        <v>247</v>
      </c>
    </row>
    <row r="247" spans="1:1" x14ac:dyDescent="0.2">
      <c r="A247" s="63" t="s">
        <v>248</v>
      </c>
    </row>
    <row r="248" spans="1:1" x14ac:dyDescent="0.2">
      <c r="A248" s="63" t="s">
        <v>249</v>
      </c>
    </row>
    <row r="249" spans="1:1" x14ac:dyDescent="0.2">
      <c r="A249" s="63" t="s">
        <v>250</v>
      </c>
    </row>
    <row r="250" spans="1:1" x14ac:dyDescent="0.2">
      <c r="A250" s="63" t="s">
        <v>251</v>
      </c>
    </row>
    <row r="251" spans="1:1" x14ac:dyDescent="0.2">
      <c r="A251" s="63" t="s">
        <v>318</v>
      </c>
    </row>
    <row r="252" spans="1:1" x14ac:dyDescent="0.2">
      <c r="A252" s="63" t="s">
        <v>252</v>
      </c>
    </row>
    <row r="253" spans="1:1" x14ac:dyDescent="0.2">
      <c r="A253" s="63" t="s">
        <v>253</v>
      </c>
    </row>
    <row r="254" spans="1:1" x14ac:dyDescent="0.2">
      <c r="A254" s="63" t="s">
        <v>254</v>
      </c>
    </row>
    <row r="255" spans="1:1" x14ac:dyDescent="0.2">
      <c r="A255" s="63" t="s">
        <v>255</v>
      </c>
    </row>
    <row r="256" spans="1:1" x14ac:dyDescent="0.2">
      <c r="A256" s="63" t="s">
        <v>256</v>
      </c>
    </row>
    <row r="257" spans="1:1" x14ac:dyDescent="0.2">
      <c r="A257" s="63" t="s">
        <v>257</v>
      </c>
    </row>
    <row r="258" spans="1:1" x14ac:dyDescent="0.2">
      <c r="A258" s="63" t="s">
        <v>258</v>
      </c>
    </row>
    <row r="259" spans="1:1" x14ac:dyDescent="0.2">
      <c r="A259" s="63" t="s">
        <v>259</v>
      </c>
    </row>
    <row r="260" spans="1:1" x14ac:dyDescent="0.2">
      <c r="A260" s="63" t="s">
        <v>260</v>
      </c>
    </row>
    <row r="261" spans="1:1" x14ac:dyDescent="0.2">
      <c r="A261" s="63" t="s">
        <v>261</v>
      </c>
    </row>
    <row r="262" spans="1:1" x14ac:dyDescent="0.2">
      <c r="A262" s="63" t="s">
        <v>262</v>
      </c>
    </row>
    <row r="263" spans="1:1" x14ac:dyDescent="0.2">
      <c r="A263" s="63" t="s">
        <v>319</v>
      </c>
    </row>
    <row r="264" spans="1:1" x14ac:dyDescent="0.2">
      <c r="A264" s="63" t="s">
        <v>263</v>
      </c>
    </row>
    <row r="265" spans="1:1" x14ac:dyDescent="0.2">
      <c r="A265" s="63" t="s">
        <v>264</v>
      </c>
    </row>
    <row r="266" spans="1:1" x14ac:dyDescent="0.2">
      <c r="A266" s="63" t="s">
        <v>265</v>
      </c>
    </row>
    <row r="267" spans="1:1" x14ac:dyDescent="0.2">
      <c r="A267" s="63" t="s">
        <v>266</v>
      </c>
    </row>
    <row r="268" spans="1:1" x14ac:dyDescent="0.2">
      <c r="A268" s="63" t="s">
        <v>267</v>
      </c>
    </row>
    <row r="269" spans="1:1" x14ac:dyDescent="0.2">
      <c r="A269" s="63" t="s">
        <v>268</v>
      </c>
    </row>
    <row r="270" spans="1:1" x14ac:dyDescent="0.2">
      <c r="A270" s="63" t="s">
        <v>269</v>
      </c>
    </row>
    <row r="271" spans="1:1" x14ac:dyDescent="0.2">
      <c r="A271" s="63" t="s">
        <v>270</v>
      </c>
    </row>
    <row r="272" spans="1:1" x14ac:dyDescent="0.2">
      <c r="A272" s="63" t="s">
        <v>271</v>
      </c>
    </row>
    <row r="273" spans="1:1" x14ac:dyDescent="0.2">
      <c r="A273" s="63" t="s">
        <v>272</v>
      </c>
    </row>
    <row r="274" spans="1:1" x14ac:dyDescent="0.2">
      <c r="A274" s="63" t="s">
        <v>273</v>
      </c>
    </row>
    <row r="275" spans="1:1" x14ac:dyDescent="0.2">
      <c r="A275" s="63" t="s">
        <v>320</v>
      </c>
    </row>
    <row r="276" spans="1:1" x14ac:dyDescent="0.2">
      <c r="A276" s="63" t="s">
        <v>274</v>
      </c>
    </row>
    <row r="277" spans="1:1" x14ac:dyDescent="0.2">
      <c r="A277" s="63" t="s">
        <v>275</v>
      </c>
    </row>
    <row r="278" spans="1:1" x14ac:dyDescent="0.2">
      <c r="A278" s="63" t="s">
        <v>276</v>
      </c>
    </row>
    <row r="279" spans="1:1" x14ac:dyDescent="0.2">
      <c r="A279" s="63" t="s">
        <v>277</v>
      </c>
    </row>
    <row r="280" spans="1:1" x14ac:dyDescent="0.2">
      <c r="A280" s="63" t="s">
        <v>278</v>
      </c>
    </row>
    <row r="281" spans="1:1" x14ac:dyDescent="0.2">
      <c r="A281" s="63" t="s">
        <v>279</v>
      </c>
    </row>
    <row r="282" spans="1:1" x14ac:dyDescent="0.2">
      <c r="A282" s="63" t="s">
        <v>280</v>
      </c>
    </row>
    <row r="283" spans="1:1" x14ac:dyDescent="0.2">
      <c r="A283" s="63" t="s">
        <v>281</v>
      </c>
    </row>
    <row r="284" spans="1:1" x14ac:dyDescent="0.2">
      <c r="A284" s="63" t="s">
        <v>282</v>
      </c>
    </row>
    <row r="285" spans="1:1" x14ac:dyDescent="0.2">
      <c r="A285" s="63" t="s">
        <v>283</v>
      </c>
    </row>
    <row r="286" spans="1:1" x14ac:dyDescent="0.2">
      <c r="A286" s="63" t="s">
        <v>284</v>
      </c>
    </row>
    <row r="287" spans="1:1" x14ac:dyDescent="0.2">
      <c r="A287" s="63" t="s">
        <v>321</v>
      </c>
    </row>
    <row r="288" spans="1:1" x14ac:dyDescent="0.2">
      <c r="A288" s="63" t="s">
        <v>285</v>
      </c>
    </row>
    <row r="289" spans="1:1" x14ac:dyDescent="0.2">
      <c r="A289" s="63" t="s">
        <v>286</v>
      </c>
    </row>
    <row r="290" spans="1:1" x14ac:dyDescent="0.2">
      <c r="A290" s="63" t="s">
        <v>287</v>
      </c>
    </row>
    <row r="291" spans="1:1" x14ac:dyDescent="0.2">
      <c r="A291" s="63" t="s">
        <v>288</v>
      </c>
    </row>
    <row r="292" spans="1:1" x14ac:dyDescent="0.2">
      <c r="A292" s="63" t="s">
        <v>289</v>
      </c>
    </row>
    <row r="293" spans="1:1" x14ac:dyDescent="0.2">
      <c r="A293" s="63" t="s">
        <v>290</v>
      </c>
    </row>
    <row r="294" spans="1:1" x14ac:dyDescent="0.2">
      <c r="A294" s="63" t="s">
        <v>291</v>
      </c>
    </row>
    <row r="295" spans="1:1" x14ac:dyDescent="0.2">
      <c r="A295" s="63" t="s">
        <v>292</v>
      </c>
    </row>
    <row r="296" spans="1:1" x14ac:dyDescent="0.2">
      <c r="A296" s="63" t="s">
        <v>293</v>
      </c>
    </row>
    <row r="297" spans="1:1" x14ac:dyDescent="0.2">
      <c r="A297" s="63" t="s">
        <v>294</v>
      </c>
    </row>
    <row r="298" spans="1:1" x14ac:dyDescent="0.2">
      <c r="A298" s="63" t="s">
        <v>295</v>
      </c>
    </row>
    <row r="299" spans="1:1" x14ac:dyDescent="0.2">
      <c r="A299" s="63" t="s">
        <v>322</v>
      </c>
    </row>
    <row r="300" spans="1:1" x14ac:dyDescent="0.2">
      <c r="A300" s="63" t="s">
        <v>296</v>
      </c>
    </row>
    <row r="301" spans="1:1" x14ac:dyDescent="0.2">
      <c r="A301" s="63" t="s">
        <v>297</v>
      </c>
    </row>
    <row r="302" spans="1:1" x14ac:dyDescent="0.2">
      <c r="A302" s="63" t="s">
        <v>323</v>
      </c>
    </row>
    <row r="303" spans="1:1" x14ac:dyDescent="0.2">
      <c r="A303" s="63" t="s">
        <v>324</v>
      </c>
    </row>
    <row r="304" spans="1:1" x14ac:dyDescent="0.2">
      <c r="A304" s="63" t="s">
        <v>325</v>
      </c>
    </row>
    <row r="305" spans="1:1" x14ac:dyDescent="0.2">
      <c r="A305" s="63" t="s">
        <v>326</v>
      </c>
    </row>
    <row r="306" spans="1:1" x14ac:dyDescent="0.2">
      <c r="A306" s="63" t="s">
        <v>327</v>
      </c>
    </row>
    <row r="307" spans="1:1" x14ac:dyDescent="0.2">
      <c r="A307" s="63" t="s">
        <v>328</v>
      </c>
    </row>
    <row r="308" spans="1:1" x14ac:dyDescent="0.2">
      <c r="A308" s="63" t="s">
        <v>329</v>
      </c>
    </row>
    <row r="309" spans="1:1" x14ac:dyDescent="0.2">
      <c r="A309" s="63" t="s">
        <v>330</v>
      </c>
    </row>
    <row r="310" spans="1:1" x14ac:dyDescent="0.2">
      <c r="A310" s="63" t="s">
        <v>331</v>
      </c>
    </row>
    <row r="311" spans="1:1" x14ac:dyDescent="0.2">
      <c r="A311" s="63" t="s">
        <v>332</v>
      </c>
    </row>
    <row r="312" spans="1:1" x14ac:dyDescent="0.2">
      <c r="A312" s="63" t="s">
        <v>333</v>
      </c>
    </row>
    <row r="313" spans="1:1" x14ac:dyDescent="0.2">
      <c r="A313" s="63" t="s">
        <v>334</v>
      </c>
    </row>
    <row r="314" spans="1:1" x14ac:dyDescent="0.2">
      <c r="A314" s="63" t="s">
        <v>335</v>
      </c>
    </row>
    <row r="315" spans="1:1" x14ac:dyDescent="0.2">
      <c r="A315" s="63" t="s">
        <v>336</v>
      </c>
    </row>
    <row r="316" spans="1:1" x14ac:dyDescent="0.2">
      <c r="A316" s="63" t="s">
        <v>337</v>
      </c>
    </row>
    <row r="317" spans="1:1" x14ac:dyDescent="0.2">
      <c r="A317" s="63" t="s">
        <v>338</v>
      </c>
    </row>
    <row r="318" spans="1:1" x14ac:dyDescent="0.2">
      <c r="A318" s="63" t="s">
        <v>339</v>
      </c>
    </row>
    <row r="319" spans="1:1" x14ac:dyDescent="0.2">
      <c r="A319" s="63" t="s">
        <v>340</v>
      </c>
    </row>
    <row r="320" spans="1:1" x14ac:dyDescent="0.2">
      <c r="A320" s="63" t="s">
        <v>341</v>
      </c>
    </row>
    <row r="321" spans="1:1" x14ac:dyDescent="0.2">
      <c r="A321" s="63" t="s">
        <v>342</v>
      </c>
    </row>
    <row r="322" spans="1:1" x14ac:dyDescent="0.2">
      <c r="A322" s="63" t="s">
        <v>343</v>
      </c>
    </row>
    <row r="323" spans="1:1" x14ac:dyDescent="0.2">
      <c r="A323" s="63" t="s">
        <v>344</v>
      </c>
    </row>
    <row r="324" spans="1:1" x14ac:dyDescent="0.2">
      <c r="A324" s="63" t="s">
        <v>345</v>
      </c>
    </row>
    <row r="325" spans="1:1" x14ac:dyDescent="0.2">
      <c r="A325" s="63" t="s">
        <v>346</v>
      </c>
    </row>
    <row r="326" spans="1:1" x14ac:dyDescent="0.2">
      <c r="A326" s="63" t="s">
        <v>347</v>
      </c>
    </row>
    <row r="327" spans="1:1" x14ac:dyDescent="0.2">
      <c r="A327" s="63" t="s">
        <v>348</v>
      </c>
    </row>
    <row r="328" spans="1:1" x14ac:dyDescent="0.2">
      <c r="A328" s="63" t="s">
        <v>349</v>
      </c>
    </row>
    <row r="329" spans="1:1" x14ac:dyDescent="0.2">
      <c r="A329" s="63" t="s">
        <v>350</v>
      </c>
    </row>
    <row r="330" spans="1:1" x14ac:dyDescent="0.2">
      <c r="A330" s="63" t="s">
        <v>351</v>
      </c>
    </row>
    <row r="331" spans="1:1" x14ac:dyDescent="0.2">
      <c r="A331" s="63" t="s">
        <v>352</v>
      </c>
    </row>
    <row r="332" spans="1:1" x14ac:dyDescent="0.2">
      <c r="A332" s="63" t="s">
        <v>353</v>
      </c>
    </row>
    <row r="333" spans="1:1" x14ac:dyDescent="0.2">
      <c r="A333" s="63" t="s">
        <v>354</v>
      </c>
    </row>
    <row r="334" spans="1:1" x14ac:dyDescent="0.2">
      <c r="A334" s="63" t="s">
        <v>355</v>
      </c>
    </row>
    <row r="335" spans="1:1" x14ac:dyDescent="0.2">
      <c r="A335" s="63" t="s">
        <v>356</v>
      </c>
    </row>
    <row r="336" spans="1:1" x14ac:dyDescent="0.2">
      <c r="A336" s="63" t="s">
        <v>357</v>
      </c>
    </row>
    <row r="337" spans="1:1" x14ac:dyDescent="0.2">
      <c r="A337" s="63" t="s">
        <v>358</v>
      </c>
    </row>
    <row r="338" spans="1:1" x14ac:dyDescent="0.2">
      <c r="A338" s="63" t="s">
        <v>359</v>
      </c>
    </row>
    <row r="339" spans="1:1" x14ac:dyDescent="0.2">
      <c r="A339" s="63" t="s">
        <v>360</v>
      </c>
    </row>
    <row r="340" spans="1:1" x14ac:dyDescent="0.2">
      <c r="A340" s="63" t="s">
        <v>361</v>
      </c>
    </row>
    <row r="341" spans="1:1" x14ac:dyDescent="0.2">
      <c r="A341" s="63" t="s">
        <v>362</v>
      </c>
    </row>
    <row r="342" spans="1:1" x14ac:dyDescent="0.2">
      <c r="A342" s="63" t="s">
        <v>363</v>
      </c>
    </row>
    <row r="343" spans="1:1" x14ac:dyDescent="0.2">
      <c r="A343" s="63" t="s">
        <v>364</v>
      </c>
    </row>
    <row r="344" spans="1:1" x14ac:dyDescent="0.2">
      <c r="A344" s="63" t="s">
        <v>365</v>
      </c>
    </row>
    <row r="345" spans="1:1" x14ac:dyDescent="0.2">
      <c r="A345" s="63" t="s">
        <v>366</v>
      </c>
    </row>
    <row r="346" spans="1:1" x14ac:dyDescent="0.2">
      <c r="A346" s="63" t="s">
        <v>367</v>
      </c>
    </row>
    <row r="347" spans="1:1" x14ac:dyDescent="0.2">
      <c r="A347" s="63" t="s">
        <v>368</v>
      </c>
    </row>
    <row r="348" spans="1:1" x14ac:dyDescent="0.2">
      <c r="A348" s="63" t="s">
        <v>369</v>
      </c>
    </row>
    <row r="349" spans="1:1" x14ac:dyDescent="0.2">
      <c r="A349" s="63" t="s">
        <v>370</v>
      </c>
    </row>
    <row r="350" spans="1:1" x14ac:dyDescent="0.2">
      <c r="A350" s="63" t="s">
        <v>371</v>
      </c>
    </row>
    <row r="351" spans="1:1" x14ac:dyDescent="0.2">
      <c r="A351" s="63" t="s">
        <v>372</v>
      </c>
    </row>
    <row r="352" spans="1:1" x14ac:dyDescent="0.2">
      <c r="A352" s="63" t="s">
        <v>373</v>
      </c>
    </row>
    <row r="353" spans="1:1" x14ac:dyDescent="0.2">
      <c r="A353" s="63" t="s">
        <v>374</v>
      </c>
    </row>
    <row r="354" spans="1:1" x14ac:dyDescent="0.2">
      <c r="A354" s="63" t="s">
        <v>375</v>
      </c>
    </row>
    <row r="355" spans="1:1" x14ac:dyDescent="0.2">
      <c r="A355" s="63" t="s">
        <v>376</v>
      </c>
    </row>
    <row r="356" spans="1:1" x14ac:dyDescent="0.2">
      <c r="A356" s="63" t="s">
        <v>377</v>
      </c>
    </row>
    <row r="357" spans="1:1" x14ac:dyDescent="0.2">
      <c r="A357" s="63" t="s">
        <v>378</v>
      </c>
    </row>
    <row r="358" spans="1:1" x14ac:dyDescent="0.2">
      <c r="A358" s="63" t="s">
        <v>379</v>
      </c>
    </row>
    <row r="359" spans="1:1" x14ac:dyDescent="0.2">
      <c r="A359" s="63" t="s">
        <v>380</v>
      </c>
    </row>
    <row r="360" spans="1:1" x14ac:dyDescent="0.2">
      <c r="A360" s="63" t="s">
        <v>381</v>
      </c>
    </row>
    <row r="361" spans="1:1" x14ac:dyDescent="0.2">
      <c r="A361" s="63" t="s">
        <v>382</v>
      </c>
    </row>
    <row r="362" spans="1:1" x14ac:dyDescent="0.2">
      <c r="A362" s="63" t="s">
        <v>383</v>
      </c>
    </row>
    <row r="363" spans="1:1" x14ac:dyDescent="0.2">
      <c r="A363" s="63" t="s">
        <v>384</v>
      </c>
    </row>
    <row r="364" spans="1:1" x14ac:dyDescent="0.2">
      <c r="A364" s="63" t="s">
        <v>385</v>
      </c>
    </row>
    <row r="365" spans="1:1" x14ac:dyDescent="0.2">
      <c r="A365" s="63" t="s">
        <v>386</v>
      </c>
    </row>
    <row r="366" spans="1:1" x14ac:dyDescent="0.2">
      <c r="A366" s="63" t="s">
        <v>387</v>
      </c>
    </row>
    <row r="367" spans="1:1" x14ac:dyDescent="0.2">
      <c r="A367" s="63" t="s">
        <v>388</v>
      </c>
    </row>
    <row r="368" spans="1:1" x14ac:dyDescent="0.2">
      <c r="A368" s="63" t="s">
        <v>389</v>
      </c>
    </row>
    <row r="369" spans="1:1" x14ac:dyDescent="0.2">
      <c r="A369" s="63" t="s">
        <v>390</v>
      </c>
    </row>
    <row r="370" spans="1:1" x14ac:dyDescent="0.2">
      <c r="A370" s="63" t="s">
        <v>391</v>
      </c>
    </row>
    <row r="371" spans="1:1" x14ac:dyDescent="0.2">
      <c r="A371" s="63" t="s">
        <v>392</v>
      </c>
    </row>
    <row r="372" spans="1:1" x14ac:dyDescent="0.2">
      <c r="A372" s="63" t="s">
        <v>393</v>
      </c>
    </row>
    <row r="373" spans="1:1" x14ac:dyDescent="0.2">
      <c r="A373" s="63" t="s">
        <v>394</v>
      </c>
    </row>
    <row r="374" spans="1:1" x14ac:dyDescent="0.2">
      <c r="A374" s="63" t="s">
        <v>395</v>
      </c>
    </row>
    <row r="375" spans="1:1" x14ac:dyDescent="0.2">
      <c r="A375" s="63" t="s">
        <v>396</v>
      </c>
    </row>
    <row r="376" spans="1:1" x14ac:dyDescent="0.2">
      <c r="A376" s="63" t="s">
        <v>397</v>
      </c>
    </row>
    <row r="377" spans="1:1" x14ac:dyDescent="0.2">
      <c r="A377" s="63" t="s">
        <v>398</v>
      </c>
    </row>
    <row r="378" spans="1:1" x14ac:dyDescent="0.2">
      <c r="A378" s="63" t="s">
        <v>399</v>
      </c>
    </row>
    <row r="379" spans="1:1" x14ac:dyDescent="0.2">
      <c r="A379" s="63" t="s">
        <v>400</v>
      </c>
    </row>
    <row r="380" spans="1:1" x14ac:dyDescent="0.2">
      <c r="A380" s="63" t="s">
        <v>401</v>
      </c>
    </row>
    <row r="381" spans="1:1" x14ac:dyDescent="0.2">
      <c r="A381" s="63" t="s">
        <v>402</v>
      </c>
    </row>
    <row r="382" spans="1:1" x14ac:dyDescent="0.2">
      <c r="A382" s="63" t="s">
        <v>403</v>
      </c>
    </row>
    <row r="383" spans="1:1" x14ac:dyDescent="0.2">
      <c r="A383" s="63" t="s">
        <v>404</v>
      </c>
    </row>
    <row r="384" spans="1:1" x14ac:dyDescent="0.2">
      <c r="A384" s="63" t="s">
        <v>405</v>
      </c>
    </row>
    <row r="385" spans="1:1" x14ac:dyDescent="0.2">
      <c r="A385" s="63" t="s">
        <v>406</v>
      </c>
    </row>
    <row r="386" spans="1:1" x14ac:dyDescent="0.2">
      <c r="A386" s="63" t="s">
        <v>407</v>
      </c>
    </row>
    <row r="387" spans="1:1" x14ac:dyDescent="0.2">
      <c r="A387" s="63" t="s">
        <v>408</v>
      </c>
    </row>
    <row r="388" spans="1:1" x14ac:dyDescent="0.2">
      <c r="A388" s="63" t="s">
        <v>409</v>
      </c>
    </row>
    <row r="389" spans="1:1" x14ac:dyDescent="0.2">
      <c r="A389" s="63" t="s">
        <v>410</v>
      </c>
    </row>
    <row r="390" spans="1:1" x14ac:dyDescent="0.2">
      <c r="A390" s="63" t="s">
        <v>411</v>
      </c>
    </row>
    <row r="391" spans="1:1" x14ac:dyDescent="0.2">
      <c r="A391" s="63" t="s">
        <v>412</v>
      </c>
    </row>
    <row r="392" spans="1:1" x14ac:dyDescent="0.2">
      <c r="A392" s="63" t="s">
        <v>413</v>
      </c>
    </row>
    <row r="393" spans="1:1" x14ac:dyDescent="0.2">
      <c r="A393" s="63" t="s">
        <v>414</v>
      </c>
    </row>
    <row r="394" spans="1:1" x14ac:dyDescent="0.2">
      <c r="A394" s="63" t="s">
        <v>415</v>
      </c>
    </row>
    <row r="395" spans="1:1" x14ac:dyDescent="0.2">
      <c r="A395" s="63" t="s">
        <v>416</v>
      </c>
    </row>
    <row r="396" spans="1:1" x14ac:dyDescent="0.2">
      <c r="A396" s="63" t="s">
        <v>417</v>
      </c>
    </row>
    <row r="397" spans="1:1" x14ac:dyDescent="0.2">
      <c r="A397" s="63" t="s">
        <v>418</v>
      </c>
    </row>
    <row r="398" spans="1:1" x14ac:dyDescent="0.2">
      <c r="A398" s="63" t="s">
        <v>419</v>
      </c>
    </row>
    <row r="399" spans="1:1" x14ac:dyDescent="0.2">
      <c r="A399" s="63" t="s">
        <v>420</v>
      </c>
    </row>
    <row r="400" spans="1:1" x14ac:dyDescent="0.2">
      <c r="A400" s="63" t="s">
        <v>421</v>
      </c>
    </row>
    <row r="401" spans="1:1" x14ac:dyDescent="0.2">
      <c r="A401" s="63" t="s">
        <v>422</v>
      </c>
    </row>
    <row r="402" spans="1:1" x14ac:dyDescent="0.2">
      <c r="A402" s="63" t="s">
        <v>423</v>
      </c>
    </row>
    <row r="403" spans="1:1" x14ac:dyDescent="0.2">
      <c r="A403" s="63" t="s">
        <v>424</v>
      </c>
    </row>
    <row r="404" spans="1:1" x14ac:dyDescent="0.2">
      <c r="A404" s="63" t="s">
        <v>425</v>
      </c>
    </row>
    <row r="405" spans="1:1" x14ac:dyDescent="0.2">
      <c r="A405" s="63" t="s">
        <v>426</v>
      </c>
    </row>
    <row r="406" spans="1:1" x14ac:dyDescent="0.2">
      <c r="A406" s="63" t="s">
        <v>427</v>
      </c>
    </row>
    <row r="407" spans="1:1" x14ac:dyDescent="0.2">
      <c r="A407" s="63" t="s">
        <v>428</v>
      </c>
    </row>
    <row r="408" spans="1:1" x14ac:dyDescent="0.2">
      <c r="A408" s="63" t="s">
        <v>429</v>
      </c>
    </row>
    <row r="409" spans="1:1" x14ac:dyDescent="0.2">
      <c r="A409" s="63" t="s">
        <v>430</v>
      </c>
    </row>
    <row r="410" spans="1:1" x14ac:dyDescent="0.2">
      <c r="A410" s="63" t="s">
        <v>431</v>
      </c>
    </row>
    <row r="411" spans="1:1" x14ac:dyDescent="0.2">
      <c r="A411" s="63" t="s">
        <v>432</v>
      </c>
    </row>
    <row r="412" spans="1:1" x14ac:dyDescent="0.2">
      <c r="A412" s="63" t="s">
        <v>433</v>
      </c>
    </row>
    <row r="413" spans="1:1" x14ac:dyDescent="0.2">
      <c r="A413" s="63" t="s">
        <v>434</v>
      </c>
    </row>
    <row r="414" spans="1:1" x14ac:dyDescent="0.2">
      <c r="A414" s="63" t="s">
        <v>435</v>
      </c>
    </row>
    <row r="415" spans="1:1" x14ac:dyDescent="0.2">
      <c r="A415" s="63" t="s">
        <v>436</v>
      </c>
    </row>
    <row r="416" spans="1:1" x14ac:dyDescent="0.2">
      <c r="A416" s="63" t="s">
        <v>437</v>
      </c>
    </row>
    <row r="417" spans="1:1" x14ac:dyDescent="0.2">
      <c r="A417" s="63" t="s">
        <v>438</v>
      </c>
    </row>
    <row r="418" spans="1:1" x14ac:dyDescent="0.2">
      <c r="A418" s="63" t="s">
        <v>439</v>
      </c>
    </row>
    <row r="419" spans="1:1" x14ac:dyDescent="0.2">
      <c r="A419" s="63" t="s">
        <v>440</v>
      </c>
    </row>
    <row r="420" spans="1:1" x14ac:dyDescent="0.2">
      <c r="A420" s="63" t="s">
        <v>441</v>
      </c>
    </row>
    <row r="421" spans="1:1" x14ac:dyDescent="0.2">
      <c r="A421" s="63" t="s">
        <v>442</v>
      </c>
    </row>
    <row r="422" spans="1:1" x14ac:dyDescent="0.2">
      <c r="A422" s="63" t="s">
        <v>443</v>
      </c>
    </row>
    <row r="423" spans="1:1" x14ac:dyDescent="0.2">
      <c r="A423" s="63" t="s">
        <v>444</v>
      </c>
    </row>
    <row r="424" spans="1:1" x14ac:dyDescent="0.2">
      <c r="A424" s="63" t="s">
        <v>445</v>
      </c>
    </row>
    <row r="425" spans="1:1" x14ac:dyDescent="0.2">
      <c r="A425" s="63" t="s">
        <v>446</v>
      </c>
    </row>
    <row r="426" spans="1:1" x14ac:dyDescent="0.2">
      <c r="A426" s="63" t="s">
        <v>447</v>
      </c>
    </row>
    <row r="427" spans="1:1" x14ac:dyDescent="0.2">
      <c r="A427" s="63" t="s">
        <v>448</v>
      </c>
    </row>
    <row r="428" spans="1:1" x14ac:dyDescent="0.2">
      <c r="A428" s="63" t="s">
        <v>449</v>
      </c>
    </row>
    <row r="429" spans="1:1" x14ac:dyDescent="0.2">
      <c r="A429" s="63" t="s">
        <v>450</v>
      </c>
    </row>
    <row r="430" spans="1:1" x14ac:dyDescent="0.2">
      <c r="A430" s="63" t="s">
        <v>451</v>
      </c>
    </row>
    <row r="431" spans="1:1" x14ac:dyDescent="0.2">
      <c r="A431" s="63" t="s">
        <v>452</v>
      </c>
    </row>
    <row r="432" spans="1:1" x14ac:dyDescent="0.2">
      <c r="A432" s="63" t="s">
        <v>453</v>
      </c>
    </row>
    <row r="433" spans="1:1" x14ac:dyDescent="0.2">
      <c r="A433" s="63" t="s">
        <v>454</v>
      </c>
    </row>
    <row r="434" spans="1:1" x14ac:dyDescent="0.2">
      <c r="A434" s="63" t="s">
        <v>455</v>
      </c>
    </row>
    <row r="435" spans="1:1" x14ac:dyDescent="0.2">
      <c r="A435" s="63" t="s">
        <v>456</v>
      </c>
    </row>
    <row r="436" spans="1:1" x14ac:dyDescent="0.2">
      <c r="A436" s="63" t="s">
        <v>457</v>
      </c>
    </row>
    <row r="437" spans="1:1" x14ac:dyDescent="0.2">
      <c r="A437" s="63" t="s">
        <v>458</v>
      </c>
    </row>
    <row r="438" spans="1:1" x14ac:dyDescent="0.2">
      <c r="A438" s="63" t="s">
        <v>459</v>
      </c>
    </row>
    <row r="439" spans="1:1" x14ac:dyDescent="0.2">
      <c r="A439" s="63" t="s">
        <v>460</v>
      </c>
    </row>
    <row r="440" spans="1:1" x14ac:dyDescent="0.2">
      <c r="A440" s="63" t="s">
        <v>461</v>
      </c>
    </row>
    <row r="441" spans="1:1" x14ac:dyDescent="0.2">
      <c r="A441" s="63" t="s">
        <v>462</v>
      </c>
    </row>
    <row r="442" spans="1:1" x14ac:dyDescent="0.2">
      <c r="A442" s="63" t="s">
        <v>463</v>
      </c>
    </row>
    <row r="443" spans="1:1" x14ac:dyDescent="0.2">
      <c r="A443" s="63" t="s">
        <v>464</v>
      </c>
    </row>
    <row r="444" spans="1:1" x14ac:dyDescent="0.2">
      <c r="A444" s="63" t="s">
        <v>465</v>
      </c>
    </row>
    <row r="445" spans="1:1" x14ac:dyDescent="0.2">
      <c r="A445" s="63" t="s">
        <v>466</v>
      </c>
    </row>
    <row r="446" spans="1:1" x14ac:dyDescent="0.2">
      <c r="A446" s="63" t="s">
        <v>467</v>
      </c>
    </row>
    <row r="447" spans="1:1" x14ac:dyDescent="0.2">
      <c r="A447" s="63" t="s">
        <v>468</v>
      </c>
    </row>
    <row r="448" spans="1:1" x14ac:dyDescent="0.2">
      <c r="A448" s="63" t="s">
        <v>469</v>
      </c>
    </row>
    <row r="449" spans="1:1" x14ac:dyDescent="0.2">
      <c r="A449" s="63" t="s">
        <v>470</v>
      </c>
    </row>
    <row r="450" spans="1:1" x14ac:dyDescent="0.2">
      <c r="A450" s="63" t="s">
        <v>471</v>
      </c>
    </row>
    <row r="451" spans="1:1" x14ac:dyDescent="0.2">
      <c r="A451" s="63" t="s">
        <v>472</v>
      </c>
    </row>
    <row r="452" spans="1:1" x14ac:dyDescent="0.2">
      <c r="A452" s="63" t="s">
        <v>473</v>
      </c>
    </row>
    <row r="453" spans="1:1" x14ac:dyDescent="0.2">
      <c r="A453" s="63" t="s">
        <v>474</v>
      </c>
    </row>
    <row r="454" spans="1:1" x14ac:dyDescent="0.2">
      <c r="A454" s="63" t="s">
        <v>475</v>
      </c>
    </row>
    <row r="455" spans="1:1" x14ac:dyDescent="0.2">
      <c r="A455" s="63" t="s">
        <v>476</v>
      </c>
    </row>
    <row r="456" spans="1:1" x14ac:dyDescent="0.2">
      <c r="A456" s="63" t="s">
        <v>477</v>
      </c>
    </row>
    <row r="457" spans="1:1" x14ac:dyDescent="0.2">
      <c r="A457" s="63" t="s">
        <v>478</v>
      </c>
    </row>
    <row r="458" spans="1:1" x14ac:dyDescent="0.2">
      <c r="A458" s="63" t="s">
        <v>479</v>
      </c>
    </row>
    <row r="459" spans="1:1" x14ac:dyDescent="0.2">
      <c r="A459" s="63" t="s">
        <v>480</v>
      </c>
    </row>
    <row r="460" spans="1:1" x14ac:dyDescent="0.2">
      <c r="A460" s="63" t="s">
        <v>481</v>
      </c>
    </row>
    <row r="461" spans="1:1" x14ac:dyDescent="0.2">
      <c r="A461" s="63" t="s">
        <v>482</v>
      </c>
    </row>
    <row r="462" spans="1:1" x14ac:dyDescent="0.2">
      <c r="A462" s="63" t="s">
        <v>483</v>
      </c>
    </row>
    <row r="463" spans="1:1" x14ac:dyDescent="0.2">
      <c r="A463" s="63" t="s">
        <v>484</v>
      </c>
    </row>
    <row r="464" spans="1:1" x14ac:dyDescent="0.2">
      <c r="A464" s="63" t="s">
        <v>485</v>
      </c>
    </row>
    <row r="465" spans="1:1" x14ac:dyDescent="0.2">
      <c r="A465" s="63" t="s">
        <v>486</v>
      </c>
    </row>
    <row r="466" spans="1:1" x14ac:dyDescent="0.2">
      <c r="A466" s="63" t="s">
        <v>487</v>
      </c>
    </row>
    <row r="467" spans="1:1" x14ac:dyDescent="0.2">
      <c r="A467" s="63" t="s">
        <v>488</v>
      </c>
    </row>
    <row r="468" spans="1:1" x14ac:dyDescent="0.2">
      <c r="A468" s="63" t="s">
        <v>489</v>
      </c>
    </row>
    <row r="469" spans="1:1" x14ac:dyDescent="0.2">
      <c r="A469" s="63" t="s">
        <v>490</v>
      </c>
    </row>
    <row r="470" spans="1:1" x14ac:dyDescent="0.2">
      <c r="A470" s="63" t="s">
        <v>491</v>
      </c>
    </row>
    <row r="471" spans="1:1" x14ac:dyDescent="0.2">
      <c r="A471" s="63" t="s">
        <v>492</v>
      </c>
    </row>
    <row r="472" spans="1:1" x14ac:dyDescent="0.2">
      <c r="A472" s="63" t="s">
        <v>493</v>
      </c>
    </row>
    <row r="473" spans="1:1" x14ac:dyDescent="0.2">
      <c r="A473" s="63" t="s">
        <v>494</v>
      </c>
    </row>
    <row r="474" spans="1:1" x14ac:dyDescent="0.2">
      <c r="A474" s="63" t="s">
        <v>495</v>
      </c>
    </row>
    <row r="475" spans="1:1" x14ac:dyDescent="0.2">
      <c r="A475" s="63" t="s">
        <v>496</v>
      </c>
    </row>
    <row r="476" spans="1:1" x14ac:dyDescent="0.2">
      <c r="A476" s="63" t="s">
        <v>497</v>
      </c>
    </row>
    <row r="477" spans="1:1" x14ac:dyDescent="0.2">
      <c r="A477" s="63" t="s">
        <v>498</v>
      </c>
    </row>
    <row r="478" spans="1:1" x14ac:dyDescent="0.2">
      <c r="A478" s="63" t="s">
        <v>499</v>
      </c>
    </row>
    <row r="479" spans="1:1" x14ac:dyDescent="0.2">
      <c r="A479" s="63" t="s">
        <v>500</v>
      </c>
    </row>
    <row r="480" spans="1:1" x14ac:dyDescent="0.2">
      <c r="A480" s="63" t="s">
        <v>501</v>
      </c>
    </row>
    <row r="481" spans="1:1" x14ac:dyDescent="0.2">
      <c r="A481" s="63" t="s">
        <v>502</v>
      </c>
    </row>
    <row r="482" spans="1:1" x14ac:dyDescent="0.2">
      <c r="A482" s="63" t="s">
        <v>503</v>
      </c>
    </row>
    <row r="483" spans="1:1" x14ac:dyDescent="0.2">
      <c r="A483" s="63" t="s">
        <v>504</v>
      </c>
    </row>
    <row r="484" spans="1:1" x14ac:dyDescent="0.2">
      <c r="A484" s="63" t="s">
        <v>505</v>
      </c>
    </row>
    <row r="485" spans="1:1" x14ac:dyDescent="0.2">
      <c r="A485" s="63" t="s">
        <v>506</v>
      </c>
    </row>
    <row r="486" spans="1:1" x14ac:dyDescent="0.2">
      <c r="A486" s="63" t="s">
        <v>507</v>
      </c>
    </row>
    <row r="487" spans="1:1" x14ac:dyDescent="0.2">
      <c r="A487" s="63" t="s">
        <v>508</v>
      </c>
    </row>
    <row r="488" spans="1:1" x14ac:dyDescent="0.2">
      <c r="A488" s="63" t="s">
        <v>509</v>
      </c>
    </row>
    <row r="489" spans="1:1" x14ac:dyDescent="0.2">
      <c r="A489" s="63" t="s">
        <v>510</v>
      </c>
    </row>
    <row r="490" spans="1:1" x14ac:dyDescent="0.2">
      <c r="A490" s="63" t="s">
        <v>511</v>
      </c>
    </row>
    <row r="491" spans="1:1" x14ac:dyDescent="0.2">
      <c r="A491" s="63" t="s">
        <v>512</v>
      </c>
    </row>
    <row r="492" spans="1:1" x14ac:dyDescent="0.2">
      <c r="A492" s="63" t="s">
        <v>513</v>
      </c>
    </row>
    <row r="493" spans="1:1" x14ac:dyDescent="0.2">
      <c r="A493" s="63" t="s">
        <v>514</v>
      </c>
    </row>
    <row r="494" spans="1:1" x14ac:dyDescent="0.2">
      <c r="A494" s="63" t="s">
        <v>515</v>
      </c>
    </row>
    <row r="495" spans="1:1" x14ac:dyDescent="0.2">
      <c r="A495" s="63" t="s">
        <v>516</v>
      </c>
    </row>
    <row r="496" spans="1:1" x14ac:dyDescent="0.2">
      <c r="A496" s="63" t="s">
        <v>517</v>
      </c>
    </row>
    <row r="497" spans="1:1" x14ac:dyDescent="0.2">
      <c r="A497" s="63" t="s">
        <v>518</v>
      </c>
    </row>
    <row r="498" spans="1:1" x14ac:dyDescent="0.2">
      <c r="A498" s="63" t="s">
        <v>519</v>
      </c>
    </row>
    <row r="499" spans="1:1" x14ac:dyDescent="0.2">
      <c r="A499" s="63" t="s">
        <v>520</v>
      </c>
    </row>
    <row r="500" spans="1:1" x14ac:dyDescent="0.2">
      <c r="A500" s="63" t="s">
        <v>521</v>
      </c>
    </row>
    <row r="501" spans="1:1" x14ac:dyDescent="0.2">
      <c r="A501" s="63" t="s">
        <v>522</v>
      </c>
    </row>
    <row r="502" spans="1:1" x14ac:dyDescent="0.2">
      <c r="A502" s="63" t="s">
        <v>523</v>
      </c>
    </row>
    <row r="503" spans="1:1" x14ac:dyDescent="0.2">
      <c r="A503" s="63" t="s">
        <v>524</v>
      </c>
    </row>
    <row r="504" spans="1:1" x14ac:dyDescent="0.2">
      <c r="A504" s="63" t="s">
        <v>525</v>
      </c>
    </row>
    <row r="505" spans="1:1" x14ac:dyDescent="0.2">
      <c r="A505" s="63" t="s">
        <v>526</v>
      </c>
    </row>
    <row r="506" spans="1:1" x14ac:dyDescent="0.2">
      <c r="A506" s="63" t="s">
        <v>527</v>
      </c>
    </row>
    <row r="507" spans="1:1" x14ac:dyDescent="0.2">
      <c r="A507" s="63" t="s">
        <v>528</v>
      </c>
    </row>
    <row r="508" spans="1:1" x14ac:dyDescent="0.2">
      <c r="A508" s="63" t="s">
        <v>529</v>
      </c>
    </row>
    <row r="509" spans="1:1" x14ac:dyDescent="0.2">
      <c r="A509" s="63" t="s">
        <v>530</v>
      </c>
    </row>
    <row r="510" spans="1:1" x14ac:dyDescent="0.2">
      <c r="A510" s="63" t="s">
        <v>531</v>
      </c>
    </row>
    <row r="511" spans="1:1" x14ac:dyDescent="0.2">
      <c r="A511" s="63" t="s">
        <v>532</v>
      </c>
    </row>
    <row r="512" spans="1:1" x14ac:dyDescent="0.2">
      <c r="A512" s="63" t="s">
        <v>533</v>
      </c>
    </row>
    <row r="513" spans="1:1" x14ac:dyDescent="0.2">
      <c r="A513" s="63" t="s">
        <v>534</v>
      </c>
    </row>
    <row r="514" spans="1:1" x14ac:dyDescent="0.2">
      <c r="A514" s="63" t="s">
        <v>535</v>
      </c>
    </row>
    <row r="515" spans="1:1" x14ac:dyDescent="0.2">
      <c r="A515" s="63" t="s">
        <v>536</v>
      </c>
    </row>
    <row r="516" spans="1:1" x14ac:dyDescent="0.2">
      <c r="A516" s="63" t="s">
        <v>537</v>
      </c>
    </row>
    <row r="517" spans="1:1" x14ac:dyDescent="0.2">
      <c r="A517" s="63" t="s">
        <v>538</v>
      </c>
    </row>
  </sheetData>
  <dataValidations count="1">
    <dataValidation type="list" allowBlank="1" showInputMessage="1" sqref="C1">
      <formula1>$A$2:$A$517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30</vt:i4>
      </vt:variant>
    </vt:vector>
  </HeadingPairs>
  <TitlesOfParts>
    <vt:vector size="4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agent 13</vt:lpstr>
      <vt:lpstr>Recap agent 13</vt:lpstr>
      <vt:lpstr>agent 14 </vt:lpstr>
      <vt:lpstr>Recap agent 14 </vt:lpstr>
      <vt:lpstr>FEUIL</vt:lpstr>
      <vt:lpstr>code</vt:lpstr>
      <vt:lpstr>code1</vt:lpstr>
      <vt:lpstr>code10</vt:lpstr>
      <vt:lpstr>code11</vt:lpstr>
      <vt:lpstr>code12</vt:lpstr>
      <vt:lpstr>code13</vt:lpstr>
      <vt:lpstr>code14</vt:lpstr>
      <vt:lpstr>code3</vt:lpstr>
      <vt:lpstr>code4</vt:lpstr>
      <vt:lpstr>code5</vt:lpstr>
      <vt:lpstr>code6</vt:lpstr>
      <vt:lpstr>code7</vt:lpstr>
      <vt:lpstr>code8</vt:lpstr>
      <vt:lpstr>code9</vt:lpstr>
      <vt:lpstr>'1'!Zone_d_impression</vt:lpstr>
      <vt:lpstr>'10'!Zone_d_impression</vt:lpstr>
      <vt:lpstr>'11'!Zone_d_impression</vt:lpstr>
      <vt:lpstr>'12'!Zone_d_impression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'agent 13'!Zone_d_impression</vt:lpstr>
      <vt:lpstr>'agent 14 '!Zone_d_impression</vt:lpstr>
      <vt:lpstr>'Recap agent 13'!Zone_d_impression</vt:lpstr>
      <vt:lpstr>'Recap agent 14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Didou</cp:lastModifiedBy>
  <cp:lastPrinted>2017-05-25T13:13:48Z</cp:lastPrinted>
  <dcterms:created xsi:type="dcterms:W3CDTF">2000-02-23T13:09:47Z</dcterms:created>
  <dcterms:modified xsi:type="dcterms:W3CDTF">2017-05-26T04:56:03Z</dcterms:modified>
</cp:coreProperties>
</file>