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00B9A623-F489-45A4-AE14-7F8DE649603C}" xr6:coauthVersionLast="43" xr6:coauthVersionMax="43" xr10:uidLastSave="{00000000-0000-0000-0000-000000000000}"/>
  <bookViews>
    <workbookView xWindow="-120" yWindow="-120" windowWidth="25440" windowHeight="155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4" i="1" l="1"/>
  <c r="L5" i="1"/>
  <c r="L6" i="1"/>
  <c r="L7" i="1"/>
  <c r="L8" i="1"/>
  <c r="L9" i="1"/>
  <c r="L10" i="1"/>
  <c r="L11" i="1"/>
  <c r="L12" i="1"/>
  <c r="L13" i="1"/>
  <c r="L14" i="1"/>
  <c r="L15" i="1"/>
  <c r="L3" i="1"/>
  <c r="L19" i="1"/>
  <c r="B18" i="1"/>
  <c r="L16" i="1"/>
  <c r="J4" i="1"/>
  <c r="J5" i="1"/>
  <c r="J6" i="1"/>
  <c r="J7" i="1"/>
  <c r="J8" i="1"/>
  <c r="J9" i="1"/>
  <c r="J10" i="1"/>
  <c r="J11" i="1"/>
  <c r="J12" i="1"/>
  <c r="J13" i="1"/>
  <c r="J14" i="1"/>
  <c r="J15" i="1"/>
  <c r="J3" i="1"/>
  <c r="G15" i="1"/>
  <c r="G4" i="1"/>
  <c r="G5" i="1"/>
  <c r="G6" i="1"/>
  <c r="G7" i="1"/>
  <c r="G8" i="1"/>
  <c r="G9" i="1"/>
  <c r="G10" i="1"/>
  <c r="G11" i="1"/>
  <c r="G12" i="1"/>
  <c r="G13" i="1"/>
  <c r="G14" i="1"/>
  <c r="G3" i="1"/>
</calcChain>
</file>

<file path=xl/sharedStrings.xml><?xml version="1.0" encoding="utf-8"?>
<sst xmlns="http://schemas.openxmlformats.org/spreadsheetml/2006/main" count="5" uniqueCount="5">
  <si>
    <t>date de début</t>
  </si>
  <si>
    <t>Tulipe</t>
  </si>
  <si>
    <t>Fred</t>
  </si>
  <si>
    <t>=SOMME(L3:L15)</t>
  </si>
  <si>
    <t>JFL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</si>
</sst>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14" fontId="0" fillId="0" borderId="0" xfId="0" applyNumberFormat="1"/>
    <xf numFmtId="0" fontId="0" fillId="0" borderId="0" xfId="0" quotePrefix="1"/>
    <xf numFmtId="0" fontId="0" fillId="0" borderId="2" xfId="0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0" xfId="0" applyFont="1"/>
    <xf numFmtId="14" fontId="1" fillId="0" borderId="0" xfId="0" applyNumberFormat="1" applyFont="1"/>
    <xf numFmtId="0" fontId="0" fillId="0" borderId="3" xfId="0" applyNumberFormat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4" xfId="0" applyFont="1" applyBorder="1" applyAlignment="1">
      <alignment horizontal="center"/>
    </xf>
    <xf numFmtId="0" fontId="0" fillId="0" borderId="5" xfId="0" quotePrefix="1" applyBorder="1"/>
    <xf numFmtId="0" fontId="0" fillId="0" borderId="3" xfId="0" applyBorder="1"/>
    <xf numFmtId="0" fontId="3" fillId="0" borderId="3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142875</xdr:colOff>
      <xdr:row>2</xdr:row>
      <xdr:rowOff>38100</xdr:rowOff>
    </xdr:from>
    <xdr:to>
      <xdr:col>2</xdr:col>
      <xdr:colOff>400050</xdr:colOff>
      <xdr:row>13</xdr:row>
      <xdr:rowOff>152400</xdr:rowOff>
    </xdr:to>
    <xdr:sp macro="" textlink="">
      <xdr:nvSpPr>
        <xdr:cNvPr id="2" name="Accolade fermante 1">
          <a:extLst>
            <a:ext uri="{FF2B5EF4-FFF2-40B4-BE49-F238E27FC236}">
              <a16:creationId xmlns:a16="http://schemas.microsoft.com/office/drawing/2014/main" id="{A8CE01EA-386E-41C6-BF68-187B14A5858F}"/>
            </a:ext>
          </a:extLst>
        </xdr:cNvPr>
        <xdr:cNvSpPr/>
      </xdr:nvSpPr>
      <xdr:spPr>
        <a:xfrm>
          <a:off x="2076450" y="419100"/>
          <a:ext cx="257175" cy="2209800"/>
        </a:xfrm>
        <a:prstGeom prst="rightBrace">
          <a:avLst>
            <a:gd name="adj1" fmla="val 8333"/>
            <a:gd name="adj2" fmla="val 49569"/>
          </a:avLst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523875</xdr:colOff>
      <xdr:row>13</xdr:row>
      <xdr:rowOff>142875</xdr:rowOff>
    </xdr:from>
    <xdr:to>
      <xdr:col>2</xdr:col>
      <xdr:colOff>285750</xdr:colOff>
      <xdr:row>17</xdr:row>
      <xdr:rowOff>142875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80B3AC5E-14B8-411B-94B0-94F5409D0474}"/>
            </a:ext>
          </a:extLst>
        </xdr:cNvPr>
        <xdr:cNvCxnSpPr/>
      </xdr:nvCxnSpPr>
      <xdr:spPr>
        <a:xfrm flipH="1">
          <a:off x="1695450" y="2619375"/>
          <a:ext cx="523875" cy="7620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0"/>
  <sheetViews>
    <sheetView tabSelected="1" workbookViewId="0">
      <selection activeCell="L19" sqref="L19"/>
    </sheetView>
  </sheetViews>
  <sheetFormatPr baseColWidth="10" defaultRowHeight="15" x14ac:dyDescent="0.25"/>
  <cols>
    <col min="1" max="1" width="17.5703125" customWidth="1"/>
    <col min="3" max="3" width="18.140625" customWidth="1"/>
    <col min="4" max="4" width="11.140625" style="6" customWidth="1"/>
    <col min="7" max="7" width="21.140625" style="4" customWidth="1"/>
    <col min="10" max="10" width="11.42578125" style="5"/>
    <col min="12" max="12" width="17.85546875" customWidth="1"/>
  </cols>
  <sheetData>
    <row r="1" spans="1:12" x14ac:dyDescent="0.25">
      <c r="A1" s="8">
        <v>44197</v>
      </c>
    </row>
    <row r="2" spans="1:12" x14ac:dyDescent="0.25">
      <c r="A2" s="9" t="s">
        <v>0</v>
      </c>
      <c r="G2" s="11" t="s">
        <v>1</v>
      </c>
      <c r="J2" s="10" t="s">
        <v>2</v>
      </c>
      <c r="L2" s="10" t="s">
        <v>4</v>
      </c>
    </row>
    <row r="3" spans="1:12" x14ac:dyDescent="0.25">
      <c r="B3">
        <v>0.5</v>
      </c>
      <c r="C3" s="1">
        <v>44197</v>
      </c>
      <c r="G3" s="12">
        <f>B3+IF(INT(MOD((ROW($A$1)/6),6)-1)&lt;0,0,IF(INT(MOD((ROW($A$1)/6),6)-1)=0,0.5,INT(MOD((ROW($A$1)/6),6)-1)))</f>
        <v>0.5</v>
      </c>
      <c r="J3" s="16">
        <f>(DATEDIF($A$1,C3,"m")+1 + INT(I3/6))*1</f>
        <v>1</v>
      </c>
      <c r="L3" s="21">
        <f>(DATEDIF($A$1,C3,"m")+1 + INT((DATEDIF($A$1,C3,"m")+1)/6))*0.5</f>
        <v>0.5</v>
      </c>
    </row>
    <row r="4" spans="1:12" x14ac:dyDescent="0.25">
      <c r="B4">
        <v>0.5</v>
      </c>
      <c r="C4" s="1">
        <v>44255</v>
      </c>
      <c r="G4" s="12">
        <f t="shared" ref="G4:G15" si="0">B4+IF(INT(MOD((ROW($A$1)/6),6)-1)&lt;0,0,IF(INT(MOD((ROW($A$1)/6),6)-1)=0,0.5,INT(MOD((ROW($A$1)/6),6)-1)))</f>
        <v>0.5</v>
      </c>
      <c r="J4" s="16">
        <f t="shared" ref="J4:J15" si="1">(DATEDIF($A$1,C4,"m")+1 + INT(I4/6))*1</f>
        <v>2</v>
      </c>
      <c r="L4" s="21">
        <f>(DATEDIF($A$1,C4,"m")+1 + INT((DATEDIF($A$1,C4,"m")+1)/6))*0.5</f>
        <v>1</v>
      </c>
    </row>
    <row r="5" spans="1:12" x14ac:dyDescent="0.25">
      <c r="B5">
        <v>0.5</v>
      </c>
      <c r="C5" s="1">
        <v>44286</v>
      </c>
      <c r="G5" s="12">
        <f t="shared" si="0"/>
        <v>0.5</v>
      </c>
      <c r="J5" s="16">
        <f t="shared" si="1"/>
        <v>3</v>
      </c>
      <c r="L5" s="21">
        <f>(DATEDIF($A$1,C5,"m")+1 + INT((DATEDIF($A$1,C5,"m")+1)/6))*0.5</f>
        <v>1.5</v>
      </c>
    </row>
    <row r="6" spans="1:12" x14ac:dyDescent="0.25">
      <c r="B6">
        <v>0.5</v>
      </c>
      <c r="C6" s="1">
        <v>44316</v>
      </c>
      <c r="G6" s="12">
        <f t="shared" si="0"/>
        <v>0.5</v>
      </c>
      <c r="J6" s="16">
        <f t="shared" si="1"/>
        <v>4</v>
      </c>
      <c r="L6" s="21">
        <f>(DATEDIF($A$1,C6,"m")+1 + INT((DATEDIF($A$1,C6,"m")+1)/6))*0.5</f>
        <v>2</v>
      </c>
    </row>
    <row r="7" spans="1:12" x14ac:dyDescent="0.25">
      <c r="B7">
        <v>0.5</v>
      </c>
      <c r="C7" s="1">
        <v>44347</v>
      </c>
      <c r="G7" s="12">
        <f t="shared" si="0"/>
        <v>0.5</v>
      </c>
      <c r="J7" s="16">
        <f t="shared" si="1"/>
        <v>5</v>
      </c>
      <c r="L7" s="21">
        <f>(DATEDIF($A$1,C7,"m")+1 + INT((DATEDIF($A$1,C7,"m")+1)/6))*0.5</f>
        <v>2.5</v>
      </c>
    </row>
    <row r="8" spans="1:12" x14ac:dyDescent="0.25">
      <c r="B8">
        <v>1</v>
      </c>
      <c r="C8" s="1">
        <v>44377</v>
      </c>
      <c r="E8" s="2"/>
      <c r="G8" s="12">
        <f t="shared" si="0"/>
        <v>1</v>
      </c>
      <c r="J8" s="16">
        <f t="shared" si="1"/>
        <v>6</v>
      </c>
      <c r="L8" s="21">
        <f>(DATEDIF($A$1,C8,"m")+1 + INT((DATEDIF($A$1,C8,"m")+1)/6))*0.5</f>
        <v>3.5</v>
      </c>
    </row>
    <row r="9" spans="1:12" x14ac:dyDescent="0.25">
      <c r="B9">
        <v>0.5</v>
      </c>
      <c r="C9" s="1">
        <v>44408</v>
      </c>
      <c r="G9" s="12">
        <f t="shared" si="0"/>
        <v>0.5</v>
      </c>
      <c r="J9" s="16">
        <f t="shared" si="1"/>
        <v>7</v>
      </c>
      <c r="L9" s="21">
        <f>(DATEDIF($A$1,C9,"m")+1 + INT((DATEDIF($A$1,C9,"m")+1)/6))*0.5</f>
        <v>4</v>
      </c>
    </row>
    <row r="10" spans="1:12" x14ac:dyDescent="0.25">
      <c r="B10">
        <v>0.5</v>
      </c>
      <c r="C10" s="1">
        <v>44439</v>
      </c>
      <c r="G10" s="12">
        <f t="shared" si="0"/>
        <v>0.5</v>
      </c>
      <c r="J10" s="16">
        <f t="shared" si="1"/>
        <v>8</v>
      </c>
      <c r="L10" s="21">
        <f>(DATEDIF($A$1,C10,"m")+1 + INT((DATEDIF($A$1,C10,"m")+1)/6))*0.5</f>
        <v>4.5</v>
      </c>
    </row>
    <row r="11" spans="1:12" x14ac:dyDescent="0.25">
      <c r="B11">
        <v>0.5</v>
      </c>
      <c r="C11" s="1">
        <v>44469</v>
      </c>
      <c r="G11" s="12">
        <f t="shared" si="0"/>
        <v>0.5</v>
      </c>
      <c r="J11" s="16">
        <f t="shared" si="1"/>
        <v>9</v>
      </c>
      <c r="L11" s="21">
        <f>(DATEDIF($A$1,C11,"m")+1 + INT((DATEDIF($A$1,C11,"m")+1)/6))*0.5</f>
        <v>5</v>
      </c>
    </row>
    <row r="12" spans="1:12" x14ac:dyDescent="0.25">
      <c r="B12">
        <v>0.5</v>
      </c>
      <c r="C12" s="1">
        <v>44500</v>
      </c>
      <c r="G12" s="12">
        <f t="shared" si="0"/>
        <v>0.5</v>
      </c>
      <c r="J12" s="16">
        <f t="shared" si="1"/>
        <v>10</v>
      </c>
      <c r="L12" s="21">
        <f>(DATEDIF($A$1,C12,"m")+1 + INT((DATEDIF($A$1,C12,"m")+1)/6))*0.5</f>
        <v>5.5</v>
      </c>
    </row>
    <row r="13" spans="1:12" x14ac:dyDescent="0.25">
      <c r="B13">
        <v>0.5</v>
      </c>
      <c r="C13" s="1">
        <v>44530</v>
      </c>
      <c r="G13" s="12">
        <f t="shared" si="0"/>
        <v>0.5</v>
      </c>
      <c r="J13" s="16">
        <f t="shared" si="1"/>
        <v>11</v>
      </c>
      <c r="L13" s="21">
        <f>(DATEDIF($A$1,C13,"m")+1 + INT((DATEDIF($A$1,C13,"m")+1)/6))*0.5</f>
        <v>6</v>
      </c>
    </row>
    <row r="14" spans="1:12" x14ac:dyDescent="0.25">
      <c r="B14">
        <v>1</v>
      </c>
      <c r="C14" s="1">
        <v>44560</v>
      </c>
      <c r="E14" s="2"/>
      <c r="G14" s="12">
        <f t="shared" si="0"/>
        <v>1</v>
      </c>
      <c r="J14" s="16">
        <f t="shared" si="1"/>
        <v>12</v>
      </c>
      <c r="L14" s="21">
        <f>(DATEDIF($A$1,C14,"m")+1 + INT((DATEDIF($A$1,C14,"m")+1)/6))*0.5</f>
        <v>7</v>
      </c>
    </row>
    <row r="15" spans="1:12" x14ac:dyDescent="0.25">
      <c r="B15" s="14">
        <v>0.5</v>
      </c>
      <c r="C15" s="15">
        <v>44562</v>
      </c>
      <c r="G15" s="13">
        <f t="shared" si="0"/>
        <v>0.5</v>
      </c>
      <c r="J15" s="17">
        <f t="shared" si="1"/>
        <v>13</v>
      </c>
      <c r="L15" s="22">
        <f>(DATEDIF($A$1,C15,"m")+1 + INT((DATEDIF($A$1,C15,"m")+1)/6))*0.5</f>
        <v>7.5</v>
      </c>
    </row>
    <row r="16" spans="1:12" x14ac:dyDescent="0.25">
      <c r="G16" s="7"/>
      <c r="H16" s="7"/>
      <c r="I16" s="7"/>
      <c r="J16" s="7"/>
      <c r="L16" s="3" t="e">
        <f>(DATEDIF($A$1,C16,"m")+1 + INT((DATEDIF($A$1,C16,"m")+0.5)/6))*0.5</f>
        <v>#NUM!</v>
      </c>
    </row>
    <row r="18" spans="2:12" ht="15.75" thickBot="1" x14ac:dyDescent="0.3">
      <c r="B18" s="18">
        <f>SUM(B3:B14)</f>
        <v>7</v>
      </c>
    </row>
    <row r="19" spans="2:12" x14ac:dyDescent="0.25">
      <c r="L19" s="19" t="e">
        <f>SUM(L4:L16)</f>
        <v>#NUM!</v>
      </c>
    </row>
    <row r="20" spans="2:12" ht="15.75" thickBot="1" x14ac:dyDescent="0.3">
      <c r="L20" s="20" t="s">
        <v>3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R.S</cp:lastModifiedBy>
  <dcterms:created xsi:type="dcterms:W3CDTF">2021-12-16T17:26:51Z</dcterms:created>
  <dcterms:modified xsi:type="dcterms:W3CDTF">2021-12-17T10:34:07Z</dcterms:modified>
</cp:coreProperties>
</file>