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tabelau pat\"/>
    </mc:Choice>
  </mc:AlternateContent>
  <xr:revisionPtr revIDLastSave="0" documentId="8_{CC8B2559-41D0-404E-9E3E-E8D21D9551DF}" xr6:coauthVersionLast="43" xr6:coauthVersionMax="43" xr10:uidLastSave="{00000000-0000-0000-0000-000000000000}"/>
  <bookViews>
    <workbookView xWindow="-120" yWindow="-120" windowWidth="25440" windowHeight="15540" tabRatio="534" activeTab="2" xr2:uid="{A8FFA29E-C0C4-40D4-8EDC-C140A46D04BC}"/>
  </bookViews>
  <sheets>
    <sheet name="Les questions" sheetId="2" r:id="rId1"/>
    <sheet name="QCM automatique" sheetId="1" r:id="rId2"/>
    <sheet name="Reponses" sheetId="4" r:id="rId3"/>
  </sheets>
  <definedNames>
    <definedName name="imp">'QCM automatique'!$A$1:$D$96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C122" i="4"/>
  <c r="C121" i="4"/>
  <c r="C120" i="4"/>
  <c r="C119" i="4"/>
  <c r="C116" i="4"/>
  <c r="C115" i="4"/>
  <c r="C114" i="4"/>
  <c r="C113" i="4"/>
  <c r="C110" i="4"/>
  <c r="C109" i="4"/>
  <c r="C108" i="4"/>
  <c r="C107" i="4"/>
  <c r="C104" i="4"/>
  <c r="C103" i="4"/>
  <c r="C102" i="4"/>
  <c r="C101" i="4"/>
  <c r="C98" i="4"/>
  <c r="C97" i="4"/>
  <c r="C96" i="4"/>
  <c r="C95" i="4"/>
  <c r="C92" i="4"/>
  <c r="C91" i="4"/>
  <c r="C90" i="4"/>
  <c r="C89" i="4"/>
  <c r="C86" i="4"/>
  <c r="C85" i="4"/>
  <c r="C84" i="4"/>
  <c r="C83" i="4"/>
  <c r="C80" i="4"/>
  <c r="C79" i="4"/>
  <c r="C78" i="4"/>
  <c r="C77" i="4"/>
  <c r="C74" i="4"/>
  <c r="C73" i="4"/>
  <c r="C72" i="4"/>
  <c r="C71" i="4"/>
  <c r="C68" i="4"/>
  <c r="C67" i="4"/>
  <c r="C65" i="4"/>
  <c r="C66" i="4"/>
  <c r="C62" i="4"/>
  <c r="C61" i="4"/>
  <c r="C60" i="4"/>
  <c r="C59" i="4"/>
  <c r="C56" i="4"/>
  <c r="C55" i="4"/>
  <c r="C54" i="4"/>
  <c r="C53" i="4"/>
  <c r="C50" i="4"/>
  <c r="C49" i="4"/>
  <c r="C48" i="4"/>
  <c r="C47" i="4"/>
  <c r="C44" i="4"/>
  <c r="C43" i="4"/>
  <c r="C42" i="4"/>
  <c r="C41" i="4"/>
  <c r="C38" i="4"/>
  <c r="C37" i="4"/>
  <c r="C36" i="4"/>
  <c r="C35" i="4"/>
  <c r="C30" i="4"/>
  <c r="C31" i="4"/>
  <c r="C32" i="4"/>
  <c r="C29" i="4"/>
  <c r="C26" i="4"/>
  <c r="C24" i="4"/>
  <c r="C25" i="4"/>
  <c r="C23" i="4"/>
  <c r="C183" i="1"/>
  <c r="C184" i="1"/>
  <c r="C185" i="1"/>
  <c r="C182" i="1"/>
  <c r="C174" i="1"/>
  <c r="C175" i="1"/>
  <c r="C176" i="1"/>
  <c r="C173" i="1"/>
  <c r="C165" i="1"/>
  <c r="C166" i="1"/>
  <c r="C167" i="1"/>
  <c r="C156" i="1"/>
  <c r="C157" i="1"/>
  <c r="C158" i="1"/>
  <c r="C147" i="1"/>
  <c r="C148" i="1"/>
  <c r="C149" i="1"/>
  <c r="C138" i="1"/>
  <c r="C139" i="1"/>
  <c r="C140" i="1"/>
  <c r="C164" i="1"/>
  <c r="C155" i="1"/>
  <c r="C146" i="1"/>
  <c r="C137" i="1"/>
  <c r="C129" i="1"/>
  <c r="C130" i="1"/>
  <c r="C131" i="1"/>
  <c r="C120" i="1"/>
  <c r="C121" i="1"/>
  <c r="C122" i="1"/>
  <c r="C128" i="1"/>
  <c r="C119" i="1"/>
  <c r="C77" i="1"/>
  <c r="C76" i="1"/>
  <c r="C75" i="1"/>
  <c r="C74" i="1"/>
  <c r="C65" i="1"/>
  <c r="C111" i="1"/>
  <c r="C112" i="1"/>
  <c r="C113" i="1"/>
  <c r="C110" i="1"/>
  <c r="C102" i="1"/>
  <c r="C103" i="1"/>
  <c r="C104" i="1"/>
  <c r="C93" i="1"/>
  <c r="C94" i="1"/>
  <c r="C95" i="1"/>
  <c r="C84" i="1"/>
  <c r="C85" i="1"/>
  <c r="C86" i="1"/>
  <c r="C66" i="1"/>
  <c r="C67" i="1"/>
  <c r="C68" i="1"/>
  <c r="C57" i="1"/>
  <c r="C58" i="1"/>
  <c r="C59" i="1"/>
  <c r="C48" i="1"/>
  <c r="C49" i="1"/>
  <c r="C50" i="1"/>
  <c r="C39" i="1"/>
  <c r="C40" i="1"/>
  <c r="C41" i="1"/>
  <c r="C30" i="1"/>
  <c r="C31" i="1"/>
  <c r="C32" i="1"/>
  <c r="C21" i="1"/>
  <c r="C22" i="1"/>
  <c r="C23" i="1"/>
  <c r="C101" i="1"/>
  <c r="C92" i="1"/>
  <c r="C83" i="1"/>
  <c r="C56" i="1"/>
  <c r="C47" i="1"/>
  <c r="C38" i="1"/>
  <c r="C29" i="1"/>
  <c r="C20" i="1"/>
  <c r="C12" i="1"/>
  <c r="C13" i="1"/>
  <c r="C14" i="1"/>
  <c r="C11" i="1"/>
  <c r="C19" i="4"/>
  <c r="C20" i="4"/>
  <c r="C18" i="4"/>
  <c r="C17" i="4"/>
  <c r="C5" i="4"/>
  <c r="C11" i="4"/>
  <c r="C13" i="4"/>
  <c r="C12" i="4"/>
  <c r="C14" i="4"/>
  <c r="C4" i="4"/>
  <c r="B118" i="4"/>
  <c r="B112" i="4"/>
  <c r="B106" i="4"/>
  <c r="B100" i="4"/>
  <c r="B94" i="4"/>
  <c r="B88" i="4"/>
  <c r="B82" i="4"/>
  <c r="B76" i="4"/>
  <c r="B70" i="4"/>
  <c r="B64" i="4"/>
  <c r="B58" i="4"/>
  <c r="B52" i="4"/>
  <c r="B46" i="4"/>
  <c r="B40" i="4"/>
  <c r="B34" i="4"/>
  <c r="B28" i="4"/>
  <c r="B22" i="4"/>
  <c r="B16" i="4"/>
  <c r="B10" i="4"/>
  <c r="C7" i="4"/>
  <c r="C6" i="4"/>
  <c r="B3" i="4"/>
  <c r="C179" i="1" l="1"/>
  <c r="C170" i="1"/>
  <c r="C161" i="1"/>
  <c r="C152" i="1"/>
  <c r="C143" i="1"/>
  <c r="C134" i="1"/>
  <c r="C125" i="1"/>
  <c r="C116" i="1"/>
  <c r="C107" i="1"/>
  <c r="C98" i="1"/>
  <c r="C89" i="1"/>
  <c r="C80" i="1"/>
  <c r="C71" i="1"/>
  <c r="C62" i="1"/>
  <c r="C53" i="1"/>
  <c r="C44" i="1"/>
  <c r="C35" i="1"/>
  <c r="C8" i="1"/>
  <c r="C26" i="1"/>
  <c r="C17" i="1"/>
  <c r="L182" i="1" l="1"/>
  <c r="L173" i="1"/>
  <c r="L164" i="1"/>
  <c r="L155" i="1"/>
  <c r="L146" i="1"/>
  <c r="L137" i="1"/>
  <c r="L128" i="1"/>
  <c r="L119" i="1"/>
  <c r="L110" i="1"/>
  <c r="L101" i="1"/>
  <c r="L92" i="1"/>
  <c r="L83" i="1"/>
  <c r="L74" i="1"/>
  <c r="L65" i="1"/>
  <c r="L56" i="1"/>
  <c r="L47" i="1"/>
  <c r="L38" i="1"/>
  <c r="L29" i="1"/>
  <c r="L20" i="1"/>
  <c r="L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A1" authorId="0" shapeId="0" xr:uid="{4FFDB6C8-2E61-4E11-8FD6-D04210C2C62D}">
      <text>
        <r>
          <rPr>
            <sz val="9"/>
            <color indexed="81"/>
            <rFont val="Tahoma"/>
            <family val="2"/>
          </rPr>
          <t xml:space="preserve">
Placer vos quistions, elles seront automatiquement affcihées dans le QCM à imprimer
</t>
        </r>
      </text>
    </comment>
    <comment ref="A24" authorId="0" shapeId="0" xr:uid="{FF39F577-EDB6-4826-89CA-50B2C99F2789}">
      <text>
        <r>
          <rPr>
            <sz val="9"/>
            <color indexed="81"/>
            <rFont val="Tahoma"/>
            <family val="2"/>
          </rPr>
          <t xml:space="preserve">
Placer vos thème, il sera automatiquement affiché dans le QCM à imprimer
</t>
        </r>
      </text>
    </comment>
  </commentList>
</comments>
</file>

<file path=xl/sharedStrings.xml><?xml version="1.0" encoding="utf-8"?>
<sst xmlns="http://schemas.openxmlformats.org/spreadsheetml/2006/main" count="204" uniqueCount="116">
  <si>
    <t>Question 1</t>
  </si>
  <si>
    <t>Cocher  la case</t>
  </si>
  <si>
    <t>Bonne réponse :</t>
  </si>
  <si>
    <t>Réponses possibles :</t>
  </si>
  <si>
    <t>saisir</t>
  </si>
  <si>
    <t>Question 2</t>
  </si>
  <si>
    <t>Que signifie ERP ?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</si>
  <si>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</si>
  <si>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</si>
  <si>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</si>
  <si>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</si>
  <si>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</si>
  <si>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</si>
  <si>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</si>
  <si>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</si>
  <si>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</si>
  <si>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</si>
  <si>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</si>
  <si>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</si>
  <si>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</si>
  <si>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</si>
  <si>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</si>
  <si>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</si>
  <si>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</si>
  <si>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</si>
  <si>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 xml:space="preserve"> LES CONSIGNES DE SÉCURITÉS</t>
  </si>
  <si>
    <t>Questionnaire à choix multiple</t>
  </si>
  <si>
    <t>Etablissement, réseau et prévoyance</t>
  </si>
  <si>
    <t>Etablissement recevant du public</t>
  </si>
  <si>
    <t>Ecologie, region et propreté</t>
  </si>
  <si>
    <t>Qu'est ce que la conduction dans un feu ?</t>
  </si>
  <si>
    <t>C'est la transmission de la chaleur par la masse même du matériau</t>
  </si>
  <si>
    <t>C'est la transmission de la chaleur par l'intermédiaire de l'air</t>
  </si>
  <si>
    <t>C'est la transmission de la chaleur par l'intermédiaire d'ondes électromagnétiques</t>
  </si>
  <si>
    <t>C'est la transmission de la chaleur par l'intermédiaire de particules incandescentes</t>
  </si>
  <si>
    <t>1 an d'emprisonnement et 15000 € d'ammende</t>
  </si>
  <si>
    <t>Rien du tout. L'employeur est couvert, c'est à l'agent d'encourire la sanction</t>
  </si>
  <si>
    <t>2 ans d'emprisonnement et 30000 € d'ammende</t>
  </si>
  <si>
    <t>1 an d'emprisonnement et 2000 € d'amende</t>
  </si>
  <si>
    <t xml:space="preserve">Les agents qui exercent des activités de protection physique des personnes </t>
  </si>
  <si>
    <t>Peuvent être armés avec des armes de catégorie B conformément à  l'aticle L613-12 du CSI</t>
  </si>
  <si>
    <t>Peuvent être armés lorsqu'ils sont en tenue conformément à l'article L611,1 du CSI</t>
  </si>
  <si>
    <t>Ne peuvent pas être armés conformement à l'article L613-12 du CSI</t>
  </si>
  <si>
    <t>Vous devez effectuer une palpation de sécurité. Quelles sont les conditions à respecter ?</t>
  </si>
  <si>
    <t>Détenir l'agrément du préfet et l'habilitation de l'employeur</t>
  </si>
  <si>
    <t>Détenir l'agrément du préfet, l'habilitation de l'employeur et effectuer la palpation sur une personne du même sexe</t>
  </si>
  <si>
    <t>Détenir l'agrément du préfet, l'habilitation de l'employeur et effectuer la palpation sur une personne du même sexe avec son accord</t>
  </si>
  <si>
    <t>Un agent de sécurité privée, pendant son service, ne doit pas faire preuve de :</t>
  </si>
  <si>
    <t>Discernement</t>
  </si>
  <si>
    <t>Discrétion</t>
  </si>
  <si>
    <t>Tact</t>
  </si>
  <si>
    <t>Familiarité</t>
  </si>
  <si>
    <t>Qu'est ce qu'une arme de catégorie A1 ?</t>
  </si>
  <si>
    <t>Arme interdire à l'acquisition et à la détention</t>
  </si>
  <si>
    <t>Arme soumise à déclaration</t>
  </si>
  <si>
    <t>Arme soumise à enregistrement</t>
  </si>
  <si>
    <t>Arme soumise a autorisation</t>
  </si>
  <si>
    <t>A quoi sert le plan vigipirate ?</t>
  </si>
  <si>
    <t>S'orienter sur un site</t>
  </si>
  <si>
    <t>Prévenir la menace terroriste</t>
  </si>
  <si>
    <t>Prévenir les accidents techniques</t>
  </si>
  <si>
    <t>prévenir les incendies</t>
  </si>
  <si>
    <t>Qu'appelle-t-on « conflit » dans la sécurité privée?</t>
  </si>
  <si>
    <t>Un refus d'optempérer</t>
  </si>
  <si>
    <t>Un simple désacod susceptible de générer un incident</t>
  </si>
  <si>
    <t>une lutte armée</t>
  </si>
  <si>
    <t>Energie renouvelable et propre</t>
  </si>
  <si>
    <t>Que risque l'employeur qui est lié par un contrat de travail avec un agent de sécurité non titulaire de la carte professionnelle ?</t>
  </si>
  <si>
    <t>LE QUESTIONNAIRE</t>
  </si>
  <si>
    <t xml:space="preserve">   </t>
  </si>
  <si>
    <t xml:space="preserve"> </t>
  </si>
  <si>
    <t>10a</t>
  </si>
  <si>
    <t>10b</t>
  </si>
  <si>
    <t>10c</t>
  </si>
  <si>
    <t>10d</t>
  </si>
  <si>
    <t>11a</t>
  </si>
  <si>
    <t>11b</t>
  </si>
  <si>
    <t>11c</t>
  </si>
  <si>
    <t>11d</t>
  </si>
  <si>
    <t>12a</t>
  </si>
  <si>
    <t>12b</t>
  </si>
  <si>
    <t>12c</t>
  </si>
  <si>
    <t>12d</t>
  </si>
  <si>
    <t>13a</t>
  </si>
  <si>
    <t>13b</t>
  </si>
  <si>
    <t>13c</t>
  </si>
  <si>
    <t>13d</t>
  </si>
  <si>
    <t>14a</t>
  </si>
  <si>
    <t>14b</t>
  </si>
  <si>
    <t>14c</t>
  </si>
  <si>
    <t>14d</t>
  </si>
  <si>
    <t>15a</t>
  </si>
  <si>
    <t>15b</t>
  </si>
  <si>
    <t>15c</t>
  </si>
  <si>
    <t>15d</t>
  </si>
  <si>
    <t>16a</t>
  </si>
  <si>
    <t>16b</t>
  </si>
  <si>
    <t>16c</t>
  </si>
  <si>
    <t>16d</t>
  </si>
  <si>
    <t>17a</t>
  </si>
  <si>
    <t>17b</t>
  </si>
  <si>
    <t>17c</t>
  </si>
  <si>
    <t>17d</t>
  </si>
  <si>
    <t>18a</t>
  </si>
  <si>
    <t>18b</t>
  </si>
  <si>
    <t>18c</t>
  </si>
  <si>
    <t>18d</t>
  </si>
  <si>
    <t>THÈME</t>
  </si>
  <si>
    <t>19A</t>
  </si>
  <si>
    <t>19B</t>
  </si>
  <si>
    <t>19C</t>
  </si>
  <si>
    <t>19D</t>
  </si>
  <si>
    <t>20A</t>
  </si>
  <si>
    <t>20B</t>
  </si>
  <si>
    <t>20C</t>
  </si>
  <si>
    <t>20D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</si>
</sst>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b/>
      <i/>
      <u/>
      <sz val="14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0" fillId="2" borderId="0" xfId="0" applyNumberFormat="1" applyFill="1"/>
    <xf numFmtId="0" fontId="3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" fontId="0" fillId="4" borderId="3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vertical="center"/>
    </xf>
    <xf numFmtId="1" fontId="0" fillId="4" borderId="4" xfId="0" applyNumberFormat="1" applyFill="1" applyBorder="1" applyAlignment="1" applyProtection="1">
      <alignment horizontal="center" vertical="center"/>
      <protection locked="0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49" fontId="0" fillId="2" borderId="3" xfId="0" applyNumberFormat="1" applyFill="1" applyBorder="1" applyAlignment="1" applyProtection="1">
      <alignment vertical="center" wrapText="1"/>
      <protection locked="0"/>
    </xf>
    <xf numFmtId="49" fontId="0" fillId="2" borderId="4" xfId="0" applyNumberFormat="1" applyFill="1" applyBorder="1" applyAlignment="1" applyProtection="1">
      <alignment vertical="center" wrapText="1"/>
      <protection locked="0"/>
    </xf>
    <xf numFmtId="49" fontId="0" fillId="2" borderId="5" xfId="0" applyNumberFormat="1" applyFill="1" applyBorder="1" applyAlignment="1" applyProtection="1">
      <alignment vertical="center" wrapText="1"/>
      <protection locked="0"/>
    </xf>
    <xf numFmtId="49" fontId="0" fillId="2" borderId="0" xfId="0" applyNumberFormat="1" applyFill="1" applyBorder="1" applyAlignment="1">
      <alignment vertical="center" wrapText="1"/>
    </xf>
    <xf numFmtId="49" fontId="0" fillId="2" borderId="0" xfId="0" applyNumberFormat="1" applyFill="1" applyAlignment="1">
      <alignment vertical="center" wrapText="1"/>
    </xf>
    <xf numFmtId="49" fontId="0" fillId="2" borderId="0" xfId="0" applyNumberFormat="1" applyFill="1" applyAlignment="1">
      <alignment wrapText="1"/>
    </xf>
    <xf numFmtId="0" fontId="7" fillId="0" borderId="0" xfId="0" applyFont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vertical="center" wrapText="1"/>
      <protection locked="0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4" borderId="17" xfId="0" applyFill="1" applyBorder="1" applyAlignment="1">
      <alignment vertical="center"/>
    </xf>
    <xf numFmtId="0" fontId="0" fillId="0" borderId="18" xfId="0" applyBorder="1" applyAlignment="1">
      <alignment vertical="center"/>
    </xf>
    <xf numFmtId="0" fontId="0" fillId="4" borderId="18" xfId="0" applyFill="1" applyBorder="1" applyAlignment="1">
      <alignment vertical="center"/>
    </xf>
    <xf numFmtId="0" fontId="0" fillId="0" borderId="0" xfId="0" applyBorder="1"/>
    <xf numFmtId="0" fontId="10" fillId="0" borderId="0" xfId="0" applyFont="1" applyAlignment="1">
      <alignment horizontal="center"/>
    </xf>
    <xf numFmtId="49" fontId="0" fillId="2" borderId="0" xfId="0" applyNumberFormat="1" applyFill="1" applyBorder="1" applyAlignment="1" applyProtection="1">
      <alignment vertical="center" wrapText="1"/>
      <protection locked="0"/>
    </xf>
    <xf numFmtId="49" fontId="0" fillId="2" borderId="17" xfId="0" applyNumberFormat="1" applyFill="1" applyBorder="1" applyAlignment="1" applyProtection="1">
      <alignment vertical="center" wrapText="1"/>
      <protection locked="0"/>
    </xf>
    <xf numFmtId="49" fontId="0" fillId="2" borderId="18" xfId="0" applyNumberFormat="1" applyFill="1" applyBorder="1" applyAlignment="1" applyProtection="1">
      <alignment vertical="center" wrapText="1"/>
      <protection locked="0"/>
    </xf>
    <xf numFmtId="49" fontId="0" fillId="2" borderId="19" xfId="0" applyNumberFormat="1" applyFill="1" applyBorder="1" applyAlignment="1" applyProtection="1">
      <alignment vertical="center" wrapText="1"/>
      <protection locked="0"/>
    </xf>
    <xf numFmtId="0" fontId="10" fillId="0" borderId="0" xfId="0" applyFont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  <xf numFmtId="0" fontId="0" fillId="2" borderId="3" xfId="0" applyNumberFormat="1" applyFill="1" applyBorder="1" applyAlignment="1" applyProtection="1">
      <alignment vertical="center" wrapText="1"/>
      <protection locked="0"/>
    </xf>
    <xf numFmtId="0" fontId="0" fillId="2" borderId="4" xfId="0" applyNumberFormat="1" applyFill="1" applyBorder="1" applyAlignment="1" applyProtection="1">
      <alignment vertical="center" wrapText="1"/>
      <protection locked="0"/>
    </xf>
    <xf numFmtId="0" fontId="0" fillId="2" borderId="5" xfId="0" applyNumberFormat="1" applyFill="1" applyBorder="1" applyAlignment="1" applyProtection="1">
      <alignment vertical="center" wrapText="1"/>
      <protection locked="0"/>
    </xf>
    <xf numFmtId="0" fontId="0" fillId="2" borderId="0" xfId="0" applyNumberFormat="1" applyFill="1" applyBorder="1" applyAlignment="1">
      <alignment vertical="center" wrapText="1"/>
    </xf>
    <xf numFmtId="0" fontId="0" fillId="2" borderId="0" xfId="0" applyNumberFormat="1" applyFill="1" applyAlignment="1">
      <alignment vertical="center" wrapText="1"/>
    </xf>
    <xf numFmtId="0" fontId="0" fillId="2" borderId="0" xfId="0" applyNumberFormat="1" applyFill="1" applyAlignment="1">
      <alignment wrapText="1"/>
    </xf>
    <xf numFmtId="0" fontId="0" fillId="0" borderId="13" xfId="0" applyFill="1" applyBorder="1"/>
    <xf numFmtId="0" fontId="1" fillId="3" borderId="14" xfId="0" applyFont="1" applyFill="1" applyBorder="1" applyAlignment="1">
      <alignment horizontal="center" vertical="center"/>
    </xf>
    <xf numFmtId="49" fontId="0" fillId="2" borderId="22" xfId="0" applyNumberFormat="1" applyFill="1" applyBorder="1" applyAlignment="1" applyProtection="1">
      <alignment vertical="center" wrapText="1"/>
      <protection locked="0"/>
    </xf>
    <xf numFmtId="1" fontId="0" fillId="4" borderId="22" xfId="0" applyNumberForma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4" borderId="3" xfId="0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0" fillId="4" borderId="4" xfId="0" applyFill="1" applyBorder="1" applyAlignment="1" applyProtection="1">
      <alignment vertical="center"/>
    </xf>
    <xf numFmtId="0" fontId="0" fillId="2" borderId="4" xfId="0" applyFill="1" applyBorder="1" applyAlignment="1" applyProtection="1">
      <alignment vertical="center"/>
    </xf>
    <xf numFmtId="0" fontId="0" fillId="2" borderId="5" xfId="0" applyFill="1" applyBorder="1" applyAlignment="1" applyProtection="1">
      <alignment vertical="center"/>
    </xf>
    <xf numFmtId="0" fontId="0" fillId="4" borderId="18" xfId="0" applyFill="1" applyBorder="1" applyAlignment="1" applyProtection="1">
      <alignment vertical="center"/>
      <protection locked="0"/>
    </xf>
    <xf numFmtId="0" fontId="0" fillId="0" borderId="18" xfId="0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vertical="center"/>
      <protection locked="0"/>
    </xf>
    <xf numFmtId="0" fontId="0" fillId="2" borderId="19" xfId="0" applyFill="1" applyBorder="1" applyAlignment="1" applyProtection="1">
      <alignment vertical="center"/>
      <protection locked="0"/>
    </xf>
    <xf numFmtId="0" fontId="11" fillId="5" borderId="20" xfId="0" applyFont="1" applyFill="1" applyBorder="1" applyAlignment="1" applyProtection="1">
      <alignment horizontal="center" vertical="center"/>
      <protection locked="0"/>
    </xf>
    <xf numFmtId="0" fontId="11" fillId="5" borderId="21" xfId="0" applyFont="1" applyFill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F832C-DE77-482E-9B70-3B3389E609E9}">
  <dimension ref="A1:B25"/>
  <sheetViews>
    <sheetView showGridLines="0" workbookViewId="0">
      <selection activeCell="D25" sqref="D25"/>
    </sheetView>
  </sheetViews>
  <sheetFormatPr baseColWidth="10" defaultRowHeight="15" x14ac:dyDescent="0.25"/>
  <cols>
    <col min="1" max="1" width="13.42578125" customWidth="1"/>
    <col min="2" max="2" width="125.140625" customWidth="1"/>
  </cols>
  <sheetData>
    <row r="1" spans="1:2" ht="30.75" customHeight="1" x14ac:dyDescent="0.25">
      <c r="A1" s="68" t="s">
        <v>68</v>
      </c>
      <c r="B1" s="69"/>
    </row>
    <row r="2" spans="1:2" ht="10.5" customHeight="1" x14ac:dyDescent="0.25"/>
    <row r="3" spans="1:2" s="3" customFormat="1" ht="17.25" customHeight="1" x14ac:dyDescent="0.25">
      <c r="A3" s="59" t="s">
        <v>0</v>
      </c>
      <c r="B3" s="32" t="s">
        <v>6</v>
      </c>
    </row>
    <row r="4" spans="1:2" s="3" customFormat="1" ht="17.25" customHeight="1" x14ac:dyDescent="0.25">
      <c r="A4" s="60" t="s">
        <v>5</v>
      </c>
      <c r="B4" s="33" t="s">
        <v>30</v>
      </c>
    </row>
    <row r="5" spans="1:2" s="3" customFormat="1" ht="17.25" customHeight="1" x14ac:dyDescent="0.25">
      <c r="A5" s="61" t="s">
        <v>7</v>
      </c>
      <c r="B5" s="34" t="s">
        <v>67</v>
      </c>
    </row>
    <row r="6" spans="1:2" s="3" customFormat="1" ht="17.25" customHeight="1" x14ac:dyDescent="0.25">
      <c r="A6" s="60" t="s">
        <v>8</v>
      </c>
      <c r="B6" s="33" t="s">
        <v>39</v>
      </c>
    </row>
    <row r="7" spans="1:2" s="3" customFormat="1" ht="17.25" customHeight="1" x14ac:dyDescent="0.25">
      <c r="A7" s="61" t="s">
        <v>9</v>
      </c>
      <c r="B7" s="64" t="s">
        <v>43</v>
      </c>
    </row>
    <row r="8" spans="1:2" s="3" customFormat="1" ht="17.25" customHeight="1" x14ac:dyDescent="0.25">
      <c r="A8" s="60" t="s">
        <v>10</v>
      </c>
      <c r="B8" s="65" t="s">
        <v>47</v>
      </c>
    </row>
    <row r="9" spans="1:2" s="3" customFormat="1" ht="17.25" customHeight="1" x14ac:dyDescent="0.25">
      <c r="A9" s="61" t="s">
        <v>11</v>
      </c>
      <c r="B9" s="64" t="s">
        <v>52</v>
      </c>
    </row>
    <row r="10" spans="1:2" s="3" customFormat="1" ht="17.25" customHeight="1" x14ac:dyDescent="0.25">
      <c r="A10" s="60" t="s">
        <v>12</v>
      </c>
      <c r="B10" s="65" t="s">
        <v>57</v>
      </c>
    </row>
    <row r="11" spans="1:2" s="3" customFormat="1" ht="17.25" customHeight="1" x14ac:dyDescent="0.25">
      <c r="A11" s="61" t="s">
        <v>13</v>
      </c>
      <c r="B11" s="64" t="s">
        <v>62</v>
      </c>
    </row>
    <row r="12" spans="1:2" s="3" customFormat="1" ht="17.25" customHeight="1" x14ac:dyDescent="0.25">
      <c r="A12" s="62" t="s">
        <v>14</v>
      </c>
      <c r="B12" s="66" t="s">
        <v>14</v>
      </c>
    </row>
    <row r="13" spans="1:2" s="3" customFormat="1" ht="17.25" customHeight="1" x14ac:dyDescent="0.25">
      <c r="A13" s="61" t="s">
        <v>15</v>
      </c>
      <c r="B13" s="64" t="s">
        <v>15</v>
      </c>
    </row>
    <row r="14" spans="1:2" s="3" customFormat="1" ht="17.25" customHeight="1" x14ac:dyDescent="0.25">
      <c r="A14" s="62" t="s">
        <v>16</v>
      </c>
      <c r="B14" s="66" t="s">
        <v>16</v>
      </c>
    </row>
    <row r="15" spans="1:2" s="3" customFormat="1" ht="17.25" customHeight="1" x14ac:dyDescent="0.25">
      <c r="A15" s="61" t="s">
        <v>17</v>
      </c>
      <c r="B15" s="64" t="s">
        <v>17</v>
      </c>
    </row>
    <row r="16" spans="1:2" s="3" customFormat="1" ht="17.25" customHeight="1" x14ac:dyDescent="0.25">
      <c r="A16" s="62" t="s">
        <v>18</v>
      </c>
      <c r="B16" s="66" t="s">
        <v>18</v>
      </c>
    </row>
    <row r="17" spans="1:2" s="3" customFormat="1" ht="17.25" customHeight="1" x14ac:dyDescent="0.25">
      <c r="A17" s="61" t="s">
        <v>19</v>
      </c>
      <c r="B17" s="64" t="s">
        <v>19</v>
      </c>
    </row>
    <row r="18" spans="1:2" s="3" customFormat="1" ht="17.25" customHeight="1" x14ac:dyDescent="0.25">
      <c r="A18" s="62" t="s">
        <v>20</v>
      </c>
      <c r="B18" s="66" t="s">
        <v>20</v>
      </c>
    </row>
    <row r="19" spans="1:2" s="3" customFormat="1" ht="17.25" customHeight="1" x14ac:dyDescent="0.25">
      <c r="A19" s="61" t="s">
        <v>21</v>
      </c>
      <c r="B19" s="64" t="s">
        <v>21</v>
      </c>
    </row>
    <row r="20" spans="1:2" s="3" customFormat="1" ht="17.25" customHeight="1" x14ac:dyDescent="0.25">
      <c r="A20" s="62" t="s">
        <v>22</v>
      </c>
      <c r="B20" s="66" t="s">
        <v>22</v>
      </c>
    </row>
    <row r="21" spans="1:2" s="3" customFormat="1" ht="17.25" customHeight="1" x14ac:dyDescent="0.25">
      <c r="A21" s="61" t="s">
        <v>23</v>
      </c>
      <c r="B21" s="64" t="s">
        <v>23</v>
      </c>
    </row>
    <row r="22" spans="1:2" s="3" customFormat="1" ht="17.25" customHeight="1" x14ac:dyDescent="0.25">
      <c r="A22" s="63" t="s">
        <v>24</v>
      </c>
      <c r="B22" s="67" t="s">
        <v>24</v>
      </c>
    </row>
    <row r="24" spans="1:2" ht="33.75" customHeight="1" x14ac:dyDescent="0.25">
      <c r="A24" s="68" t="s">
        <v>107</v>
      </c>
      <c r="B24" s="69"/>
    </row>
    <row r="25" spans="1:2" ht="31.5" customHeight="1" x14ac:dyDescent="0.25">
      <c r="A25" s="70" t="s">
        <v>25</v>
      </c>
      <c r="B25" s="71"/>
    </row>
  </sheetData>
  <mergeCells count="3">
    <mergeCell ref="A1:B1"/>
    <mergeCell ref="A24:B24"/>
    <mergeCell ref="A25:B25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4C0CD-E168-4876-94A0-75F914068158}">
  <sheetPr>
    <pageSetUpPr fitToPage="1"/>
  </sheetPr>
  <dimension ref="A1:L186"/>
  <sheetViews>
    <sheetView showGridLines="0" showZeros="0" workbookViewId="0">
      <selection sqref="A1:D1"/>
    </sheetView>
  </sheetViews>
  <sheetFormatPr baseColWidth="10" defaultRowHeight="15" outlineLevelRow="1" x14ac:dyDescent="0.25"/>
  <cols>
    <col min="1" max="1" width="20.85546875" customWidth="1"/>
    <col min="2" max="2" width="5.42578125" customWidth="1"/>
    <col min="3" max="3" width="127.5703125" style="1" customWidth="1"/>
    <col min="4" max="4" width="14.85546875" customWidth="1"/>
    <col min="5" max="5" width="12.140625" customWidth="1"/>
    <col min="12" max="12" width="27.7109375" hidden="1" customWidth="1"/>
  </cols>
  <sheetData>
    <row r="1" spans="1:12" ht="31.5" x14ac:dyDescent="0.5">
      <c r="A1" s="21" t="s">
        <v>26</v>
      </c>
      <c r="B1" s="21"/>
      <c r="C1" s="21"/>
      <c r="D1" s="21"/>
    </row>
    <row r="2" spans="1:12" ht="15.75" thickBot="1" x14ac:dyDescent="0.3"/>
    <row r="3" spans="1:12" x14ac:dyDescent="0.25">
      <c r="A3" s="22" t="str">
        <f>'Les questions'!A25:B25</f>
        <v xml:space="preserve"> LES CONSIGNES DE SÉCURITÉS</v>
      </c>
      <c r="B3" s="23"/>
      <c r="C3" s="23"/>
      <c r="D3" s="24"/>
    </row>
    <row r="4" spans="1:12" ht="15.75" thickBot="1" x14ac:dyDescent="0.3">
      <c r="A4" s="25"/>
      <c r="B4" s="26"/>
      <c r="C4" s="26"/>
      <c r="D4" s="27"/>
    </row>
    <row r="5" spans="1:12" ht="9.75" customHeight="1" x14ac:dyDescent="0.3">
      <c r="A5" s="2"/>
      <c r="B5" s="2"/>
    </row>
    <row r="6" spans="1:12" ht="9.75" customHeight="1" x14ac:dyDescent="0.25"/>
    <row r="7" spans="1:12" ht="15.75" thickBot="1" x14ac:dyDescent="0.3"/>
    <row r="8" spans="1:12" s="3" customFormat="1" ht="31.5" customHeight="1" thickBot="1" x14ac:dyDescent="0.3">
      <c r="A8" s="19" t="s">
        <v>0</v>
      </c>
      <c r="B8" s="20"/>
      <c r="C8" s="28" t="str">
        <f>'Les questions'!B3</f>
        <v>Que signifie ERP ?</v>
      </c>
      <c r="F8" s="8"/>
    </row>
    <row r="9" spans="1:12" s="3" customFormat="1" ht="6" customHeight="1" x14ac:dyDescent="0.25">
      <c r="A9" s="4"/>
      <c r="B9" s="4"/>
      <c r="C9" s="14"/>
    </row>
    <row r="10" spans="1:12" s="3" customFormat="1" x14ac:dyDescent="0.25">
      <c r="C10" s="15"/>
      <c r="D10" s="52" t="s">
        <v>1</v>
      </c>
      <c r="L10" s="6" t="s">
        <v>2</v>
      </c>
    </row>
    <row r="11" spans="1:12" s="58" customFormat="1" ht="15" customHeight="1" x14ac:dyDescent="0.25">
      <c r="A11" s="55" t="s">
        <v>3</v>
      </c>
      <c r="B11" s="55"/>
      <c r="C11" s="11" t="str">
        <f>Reponses!B4</f>
        <v>Ecologie, region et propreté</v>
      </c>
      <c r="D11" s="7"/>
      <c r="E11" s="56"/>
      <c r="F11" s="57"/>
      <c r="L11" s="58" t="str">
        <f>IF(ISERROR(VLOOKUP(1,D11:E14,2,0)),"",VLOOKUP(1,D11:E14,2,0))</f>
        <v/>
      </c>
    </row>
    <row r="12" spans="1:12" s="3" customFormat="1" x14ac:dyDescent="0.25">
      <c r="C12" s="53" t="str">
        <f>Reponses!B5</f>
        <v>Etablissement, réseau et prévoyance</v>
      </c>
      <c r="D12" s="54"/>
      <c r="E12" s="8"/>
    </row>
    <row r="13" spans="1:12" s="3" customFormat="1" x14ac:dyDescent="0.25">
      <c r="C13" s="12" t="str">
        <f>Reponses!B6</f>
        <v>Energie renouvelable et propre</v>
      </c>
      <c r="D13" s="9"/>
      <c r="E13" s="8"/>
    </row>
    <row r="14" spans="1:12" s="3" customFormat="1" x14ac:dyDescent="0.25">
      <c r="C14" s="13" t="str">
        <f>Reponses!B7</f>
        <v>Etablissement recevant du public</v>
      </c>
      <c r="D14" s="10"/>
      <c r="E14" s="8"/>
    </row>
    <row r="15" spans="1:12" s="3" customFormat="1" ht="10.5" customHeight="1" x14ac:dyDescent="0.25">
      <c r="C15" s="15"/>
    </row>
    <row r="16" spans="1:12" s="3" customFormat="1" ht="15.75" thickBot="1" x14ac:dyDescent="0.3">
      <c r="C16" s="15"/>
    </row>
    <row r="17" spans="1:12" s="3" customFormat="1" ht="31.5" customHeight="1" thickBot="1" x14ac:dyDescent="0.3">
      <c r="A17" s="19" t="s">
        <v>5</v>
      </c>
      <c r="B17" s="20"/>
      <c r="C17" s="28" t="str">
        <f>'Les questions'!B4</f>
        <v>Qu'est ce que la conduction dans un feu ?</v>
      </c>
    </row>
    <row r="18" spans="1:12" s="3" customFormat="1" ht="6" customHeight="1" x14ac:dyDescent="0.25">
      <c r="A18" s="4"/>
      <c r="B18" s="4"/>
      <c r="C18" s="14"/>
    </row>
    <row r="19" spans="1:12" s="3" customFormat="1" x14ac:dyDescent="0.25">
      <c r="C19" s="15"/>
      <c r="D19" s="5" t="s">
        <v>1</v>
      </c>
      <c r="L19" s="6" t="s">
        <v>2</v>
      </c>
    </row>
    <row r="20" spans="1:12" s="3" customFormat="1" ht="15" customHeight="1" x14ac:dyDescent="0.25">
      <c r="A20" s="17" t="s">
        <v>3</v>
      </c>
      <c r="B20" s="18"/>
      <c r="C20" s="45" t="str">
        <f>Reponses!B11</f>
        <v>C'est la transmission de la chaleur par l'intermédiaire de l'air</v>
      </c>
      <c r="D20" s="7"/>
      <c r="E20" s="8"/>
      <c r="L20" s="3" t="str">
        <f>IF(ISERROR(VLOOKUP(1,D20:E23,2,0)),"",VLOOKUP(1,D20:E23,2,0))</f>
        <v/>
      </c>
    </row>
    <row r="21" spans="1:12" s="3" customFormat="1" x14ac:dyDescent="0.25">
      <c r="C21" s="46" t="str">
        <f>Reponses!B12</f>
        <v>C'est la transmission de la chaleur par l'intermédiaire de particules incandescentes</v>
      </c>
      <c r="D21" s="9"/>
      <c r="E21" s="8"/>
    </row>
    <row r="22" spans="1:12" s="3" customFormat="1" x14ac:dyDescent="0.25">
      <c r="C22" s="46" t="str">
        <f>Reponses!B13</f>
        <v>C'est la transmission de la chaleur par l'intermédiaire d'ondes électromagnétiques</v>
      </c>
      <c r="D22" s="9"/>
      <c r="E22" s="8"/>
    </row>
    <row r="23" spans="1:12" s="3" customFormat="1" x14ac:dyDescent="0.25">
      <c r="C23" s="47" t="str">
        <f>Reponses!B14</f>
        <v>C'est la transmission de la chaleur par la masse même du matériau</v>
      </c>
      <c r="D23" s="10"/>
      <c r="E23" s="8"/>
    </row>
    <row r="24" spans="1:12" s="3" customFormat="1" ht="10.5" customHeight="1" x14ac:dyDescent="0.25">
      <c r="C24" s="15"/>
    </row>
    <row r="25" spans="1:12" s="3" customFormat="1" ht="15.75" thickBot="1" x14ac:dyDescent="0.3">
      <c r="C25" s="15"/>
    </row>
    <row r="26" spans="1:12" s="3" customFormat="1" ht="31.5" customHeight="1" thickBot="1" x14ac:dyDescent="0.3">
      <c r="A26" s="19" t="s">
        <v>7</v>
      </c>
      <c r="B26" s="20"/>
      <c r="C26" s="28" t="str">
        <f>'Les questions'!B5</f>
        <v>Que risque l'employeur qui est lié par un contrat de travail avec un agent de sécurité non titulaire de la carte professionnelle ?</v>
      </c>
    </row>
    <row r="27" spans="1:12" s="3" customFormat="1" ht="6" customHeight="1" x14ac:dyDescent="0.25">
      <c r="A27" s="4"/>
      <c r="B27" s="4"/>
      <c r="C27" s="14"/>
    </row>
    <row r="28" spans="1:12" s="3" customFormat="1" x14ac:dyDescent="0.25">
      <c r="C28" s="15"/>
      <c r="D28" s="5" t="s">
        <v>1</v>
      </c>
      <c r="L28" s="6" t="s">
        <v>2</v>
      </c>
    </row>
    <row r="29" spans="1:12" s="3" customFormat="1" ht="15" customHeight="1" x14ac:dyDescent="0.25">
      <c r="A29" s="17" t="s">
        <v>3</v>
      </c>
      <c r="B29" s="18"/>
      <c r="C29" s="11" t="str">
        <f>Reponses!B17</f>
        <v>1 an d'emprisonnement et 15000 € d'ammende</v>
      </c>
      <c r="D29" s="7"/>
      <c r="E29" s="8"/>
      <c r="L29" s="3" t="str">
        <f>IF(ISERROR(VLOOKUP(1,D29:E32,2,0)),"",VLOOKUP(1,D29:E32,2,0))</f>
        <v/>
      </c>
    </row>
    <row r="30" spans="1:12" s="3" customFormat="1" x14ac:dyDescent="0.25">
      <c r="C30" s="12" t="str">
        <f>Reponses!B18</f>
        <v>1 an d'emprisonnement et 2000 € d'amende</v>
      </c>
      <c r="D30" s="9"/>
      <c r="E30" s="8"/>
    </row>
    <row r="31" spans="1:12" x14ac:dyDescent="0.25">
      <c r="A31" s="3"/>
      <c r="B31" s="3"/>
      <c r="C31" s="12" t="str">
        <f>Reponses!B19</f>
        <v>Rien du tout. L'employeur est couvert, c'est à l'agent d'encourire la sanction</v>
      </c>
      <c r="D31" s="9"/>
      <c r="E31" s="8"/>
    </row>
    <row r="32" spans="1:12" x14ac:dyDescent="0.25">
      <c r="A32" s="3"/>
      <c r="B32" s="3"/>
      <c r="C32" s="13" t="str">
        <f>Reponses!B20</f>
        <v>2 ans d'emprisonnement et 30000 € d'ammende</v>
      </c>
      <c r="D32" s="10"/>
      <c r="E32" s="8"/>
    </row>
    <row r="33" spans="1:12" ht="10.5" customHeight="1" x14ac:dyDescent="0.25">
      <c r="C33" s="16"/>
    </row>
    <row r="34" spans="1:12" ht="15.75" thickBot="1" x14ac:dyDescent="0.3">
      <c r="C34" s="16"/>
    </row>
    <row r="35" spans="1:12" ht="31.5" customHeight="1" thickBot="1" x14ac:dyDescent="0.3">
      <c r="A35" s="19" t="s">
        <v>8</v>
      </c>
      <c r="B35" s="20"/>
      <c r="C35" s="28" t="str">
        <f>'Les questions'!B6</f>
        <v xml:space="preserve">Les agents qui exercent des activités de protection physique des personnes </v>
      </c>
      <c r="D35" s="3"/>
    </row>
    <row r="36" spans="1:12" ht="6" customHeight="1" x14ac:dyDescent="0.25">
      <c r="A36" s="4"/>
      <c r="B36" s="4"/>
      <c r="C36" s="48"/>
      <c r="D36" s="3"/>
    </row>
    <row r="37" spans="1:12" x14ac:dyDescent="0.25">
      <c r="A37" s="3"/>
      <c r="B37" s="3"/>
      <c r="C37" s="49"/>
      <c r="D37" s="5" t="s">
        <v>1</v>
      </c>
      <c r="L37" s="6" t="s">
        <v>2</v>
      </c>
    </row>
    <row r="38" spans="1:12" ht="15" customHeight="1" x14ac:dyDescent="0.25">
      <c r="A38" s="17" t="s">
        <v>3</v>
      </c>
      <c r="B38" s="18"/>
      <c r="C38" s="11" t="str">
        <f>Reponses!B23</f>
        <v>Peuvent être armés avec des armes de catégorie B conformément à  l'aticle L613-12 du CSI</v>
      </c>
      <c r="D38" s="7"/>
      <c r="E38" s="8"/>
      <c r="L38" s="3" t="str">
        <f>IF(ISERROR(VLOOKUP(1,D38:E41,2,0)),"",VLOOKUP(1,D38:E41,2,0))</f>
        <v/>
      </c>
    </row>
    <row r="39" spans="1:12" x14ac:dyDescent="0.25">
      <c r="A39" s="3"/>
      <c r="B39" s="3"/>
      <c r="C39" s="12" t="str">
        <f>Reponses!B24</f>
        <v>Ne peuvent pas être armés conformement à l'article L613-12 du CSI</v>
      </c>
      <c r="D39" s="9"/>
      <c r="E39" s="8"/>
    </row>
    <row r="40" spans="1:12" x14ac:dyDescent="0.25">
      <c r="A40" s="3"/>
      <c r="B40" s="3"/>
      <c r="C40" s="12">
        <f>Reponses!B25</f>
        <v>0</v>
      </c>
      <c r="D40" s="9"/>
      <c r="E40" s="8"/>
    </row>
    <row r="41" spans="1:12" x14ac:dyDescent="0.25">
      <c r="A41" s="3"/>
      <c r="B41" s="3"/>
      <c r="C41" s="13" t="str">
        <f>Reponses!B26</f>
        <v>Peuvent être armés lorsqu'ils sont en tenue conformément à l'article L611,1 du CSI</v>
      </c>
      <c r="D41" s="10"/>
      <c r="E41" s="8"/>
    </row>
    <row r="42" spans="1:12" ht="10.5" customHeight="1" x14ac:dyDescent="0.25">
      <c r="C42" s="50"/>
    </row>
    <row r="43" spans="1:12" ht="15.75" thickBot="1" x14ac:dyDescent="0.3">
      <c r="C43" s="50"/>
    </row>
    <row r="44" spans="1:12" ht="31.5" customHeight="1" thickBot="1" x14ac:dyDescent="0.3">
      <c r="A44" s="19" t="s">
        <v>9</v>
      </c>
      <c r="B44" s="20"/>
      <c r="C44" s="28" t="str">
        <f>'Les questions'!B7</f>
        <v>Vous devez effectuer une palpation de sécurité. Quelles sont les conditions à respecter ?</v>
      </c>
      <c r="D44" s="3"/>
    </row>
    <row r="45" spans="1:12" ht="6" customHeight="1" x14ac:dyDescent="0.25">
      <c r="A45" s="4"/>
      <c r="B45" s="4"/>
      <c r="C45" s="48"/>
      <c r="D45" s="3"/>
    </row>
    <row r="46" spans="1:12" x14ac:dyDescent="0.25">
      <c r="A46" s="3"/>
      <c r="B46" s="3"/>
      <c r="C46" s="49"/>
      <c r="D46" s="5" t="s">
        <v>1</v>
      </c>
      <c r="L46" s="6" t="s">
        <v>2</v>
      </c>
    </row>
    <row r="47" spans="1:12" ht="15" customHeight="1" x14ac:dyDescent="0.25">
      <c r="A47" s="17" t="s">
        <v>3</v>
      </c>
      <c r="B47" s="18"/>
      <c r="C47" s="11" t="str">
        <f>Reponses!B29</f>
        <v>Détenir l'agrément du préfet et l'habilitation de l'employeur</v>
      </c>
      <c r="D47" s="7"/>
      <c r="E47" s="8"/>
      <c r="L47" s="3" t="str">
        <f>IF(ISERROR(VLOOKUP(1,D47:E50,2,0)),"",VLOOKUP(1,D47:E50,2,0))</f>
        <v/>
      </c>
    </row>
    <row r="48" spans="1:12" ht="15" customHeight="1" x14ac:dyDescent="0.25">
      <c r="A48" s="3"/>
      <c r="B48" s="3"/>
      <c r="C48" s="12" t="str">
        <f>Reponses!B30</f>
        <v>Détenir l'agrément du préfet, l'habilitation de l'employeur et effectuer la palpation sur une personne du même sexe</v>
      </c>
      <c r="D48" s="9"/>
      <c r="E48" s="8"/>
    </row>
    <row r="49" spans="1:12" ht="15" customHeight="1" x14ac:dyDescent="0.25">
      <c r="A49" s="3"/>
      <c r="B49" s="3"/>
      <c r="C49" s="12" t="str">
        <f>Reponses!B31</f>
        <v>Détenir l'agrément du préfet, l'habilitation de l'employeur et effectuer la palpation sur une personne du même sexe avec son accord</v>
      </c>
      <c r="D49" s="9"/>
      <c r="E49" s="8"/>
    </row>
    <row r="50" spans="1:12" x14ac:dyDescent="0.25">
      <c r="A50" s="3"/>
      <c r="B50" s="3"/>
      <c r="C50" s="13" t="str">
        <f>Reponses!B32</f>
        <v>saisir</v>
      </c>
      <c r="D50" s="10"/>
      <c r="E50" s="8"/>
    </row>
    <row r="51" spans="1:12" ht="10.5" customHeight="1" x14ac:dyDescent="0.25">
      <c r="C51" s="50"/>
    </row>
    <row r="52" spans="1:12" ht="15.75" thickBot="1" x14ac:dyDescent="0.3">
      <c r="C52" s="50"/>
    </row>
    <row r="53" spans="1:12" ht="31.5" customHeight="1" thickBot="1" x14ac:dyDescent="0.3">
      <c r="A53" s="19" t="s">
        <v>10</v>
      </c>
      <c r="B53" s="20"/>
      <c r="C53" s="28" t="str">
        <f>'Les questions'!B8</f>
        <v>Un agent de sécurité privée, pendant son service, ne doit pas faire preuve de :</v>
      </c>
      <c r="D53" s="3"/>
    </row>
    <row r="54" spans="1:12" ht="6" customHeight="1" x14ac:dyDescent="0.25">
      <c r="A54" s="4"/>
      <c r="B54" s="4"/>
      <c r="C54" s="48"/>
      <c r="D54" s="3"/>
    </row>
    <row r="55" spans="1:12" x14ac:dyDescent="0.25">
      <c r="A55" s="3"/>
      <c r="B55" s="3"/>
      <c r="C55" s="49"/>
      <c r="D55" s="5" t="s">
        <v>1</v>
      </c>
      <c r="L55" s="6" t="s">
        <v>2</v>
      </c>
    </row>
    <row r="56" spans="1:12" ht="15" customHeight="1" x14ac:dyDescent="0.25">
      <c r="A56" s="17" t="s">
        <v>3</v>
      </c>
      <c r="B56" s="18"/>
      <c r="C56" s="11" t="str">
        <f>Reponses!B35</f>
        <v>Discernement</v>
      </c>
      <c r="D56" s="7"/>
      <c r="E56" s="8"/>
      <c r="L56" s="3" t="str">
        <f>IF(ISERROR(VLOOKUP(1,D56:E59,2,0)),"",VLOOKUP(1,D56:E59,2,0))</f>
        <v/>
      </c>
    </row>
    <row r="57" spans="1:12" x14ac:dyDescent="0.25">
      <c r="A57" s="3"/>
      <c r="B57" s="3"/>
      <c r="C57" s="12" t="str">
        <f>Reponses!B36</f>
        <v>Discrétion</v>
      </c>
      <c r="D57" s="9"/>
      <c r="E57" s="8"/>
    </row>
    <row r="58" spans="1:12" x14ac:dyDescent="0.25">
      <c r="A58" s="3"/>
      <c r="B58" s="3"/>
      <c r="C58" s="12" t="str">
        <f>Reponses!B37</f>
        <v>Tact</v>
      </c>
      <c r="D58" s="9"/>
      <c r="E58" s="8"/>
    </row>
    <row r="59" spans="1:12" x14ac:dyDescent="0.25">
      <c r="A59" s="3"/>
      <c r="B59" s="3"/>
      <c r="C59" s="13" t="str">
        <f>Reponses!B38</f>
        <v>Familiarité</v>
      </c>
      <c r="D59" s="10"/>
      <c r="E59" s="8"/>
    </row>
    <row r="60" spans="1:12" ht="10.5" customHeight="1" x14ac:dyDescent="0.25">
      <c r="C60" s="50"/>
    </row>
    <row r="61" spans="1:12" ht="15.75" thickBot="1" x14ac:dyDescent="0.3">
      <c r="C61" s="50"/>
    </row>
    <row r="62" spans="1:12" ht="31.5" customHeight="1" thickBot="1" x14ac:dyDescent="0.3">
      <c r="A62" s="19" t="s">
        <v>11</v>
      </c>
      <c r="B62" s="20"/>
      <c r="C62" s="28" t="str">
        <f>'Les questions'!B9</f>
        <v>Qu'est ce qu'une arme de catégorie A1 ?</v>
      </c>
      <c r="D62" s="3"/>
    </row>
    <row r="63" spans="1:12" ht="6" customHeight="1" x14ac:dyDescent="0.25">
      <c r="A63" s="4"/>
      <c r="B63" s="4"/>
      <c r="C63" s="48"/>
      <c r="D63" s="3"/>
    </row>
    <row r="64" spans="1:12" x14ac:dyDescent="0.25">
      <c r="A64" s="3"/>
      <c r="B64" s="3"/>
      <c r="C64" s="49"/>
      <c r="D64" s="5" t="s">
        <v>1</v>
      </c>
      <c r="L64" s="6" t="s">
        <v>2</v>
      </c>
    </row>
    <row r="65" spans="1:12" ht="15" customHeight="1" x14ac:dyDescent="0.25">
      <c r="A65" s="17" t="s">
        <v>3</v>
      </c>
      <c r="B65" s="18"/>
      <c r="C65" s="11" t="str">
        <f>Reponses!B41</f>
        <v>Arme interdire à l'acquisition et à la détention</v>
      </c>
      <c r="D65" s="7"/>
      <c r="E65" s="8"/>
      <c r="L65" s="3" t="str">
        <f>IF(ISERROR(VLOOKUP(1,D65:E68,2,0)),"",VLOOKUP(1,D65:E68,2,0))</f>
        <v/>
      </c>
    </row>
    <row r="66" spans="1:12" x14ac:dyDescent="0.25">
      <c r="A66" s="3"/>
      <c r="B66" s="3"/>
      <c r="C66" s="12" t="str">
        <f>Reponses!B42</f>
        <v>Arme soumise à déclaration</v>
      </c>
      <c r="D66" s="9"/>
      <c r="E66" s="8"/>
    </row>
    <row r="67" spans="1:12" x14ac:dyDescent="0.25">
      <c r="A67" s="3"/>
      <c r="B67" s="3"/>
      <c r="C67" s="12" t="str">
        <f>Reponses!B43</f>
        <v>Arme soumise à enregistrement</v>
      </c>
      <c r="D67" s="9"/>
      <c r="E67" s="8"/>
    </row>
    <row r="68" spans="1:12" x14ac:dyDescent="0.25">
      <c r="A68" s="3"/>
      <c r="B68" s="3"/>
      <c r="C68" s="13" t="str">
        <f>Reponses!B44</f>
        <v>Arme soumise a autorisation</v>
      </c>
      <c r="D68" s="10"/>
      <c r="E68" s="8"/>
    </row>
    <row r="69" spans="1:12" ht="10.5" customHeight="1" x14ac:dyDescent="0.25">
      <c r="C69" s="50"/>
    </row>
    <row r="70" spans="1:12" ht="15.75" thickBot="1" x14ac:dyDescent="0.3">
      <c r="C70" s="50"/>
    </row>
    <row r="71" spans="1:12" ht="31.5" customHeight="1" thickBot="1" x14ac:dyDescent="0.3">
      <c r="A71" s="19" t="s">
        <v>12</v>
      </c>
      <c r="B71" s="20"/>
      <c r="C71" s="28" t="str">
        <f>'Les questions'!B10</f>
        <v>A quoi sert le plan vigipirate ?</v>
      </c>
      <c r="D71" s="3"/>
    </row>
    <row r="72" spans="1:12" ht="6" customHeight="1" x14ac:dyDescent="0.25">
      <c r="A72" s="4"/>
      <c r="B72" s="4"/>
      <c r="C72" s="48"/>
      <c r="D72" s="3"/>
    </row>
    <row r="73" spans="1:12" x14ac:dyDescent="0.25">
      <c r="A73" s="3"/>
      <c r="B73" s="3"/>
      <c r="C73" s="49"/>
      <c r="D73" s="5" t="s">
        <v>1</v>
      </c>
      <c r="L73" s="6" t="s">
        <v>2</v>
      </c>
    </row>
    <row r="74" spans="1:12" ht="15" customHeight="1" x14ac:dyDescent="0.25">
      <c r="A74" s="17" t="s">
        <v>3</v>
      </c>
      <c r="B74" s="18"/>
      <c r="C74" s="11" t="str">
        <f>Reponses!B47</f>
        <v>S'orienter sur un site</v>
      </c>
      <c r="D74" s="7"/>
      <c r="E74" s="8"/>
      <c r="L74" s="3" t="str">
        <f>IF(ISERROR(VLOOKUP(1,D74:E77,2,0)),"",VLOOKUP(1,D74:E77,2,0))</f>
        <v/>
      </c>
    </row>
    <row r="75" spans="1:12" x14ac:dyDescent="0.25">
      <c r="A75" s="3"/>
      <c r="B75" s="3"/>
      <c r="C75" s="12" t="str">
        <f>Reponses!B48</f>
        <v>Prévenir la menace terroriste</v>
      </c>
      <c r="D75" s="9"/>
      <c r="E75" s="8"/>
    </row>
    <row r="76" spans="1:12" x14ac:dyDescent="0.25">
      <c r="A76" s="3"/>
      <c r="B76" s="3"/>
      <c r="C76" s="12" t="str">
        <f>Reponses!B49</f>
        <v>Prévenir les accidents techniques</v>
      </c>
      <c r="D76" s="9"/>
      <c r="E76" s="8"/>
    </row>
    <row r="77" spans="1:12" x14ac:dyDescent="0.25">
      <c r="A77" s="3"/>
      <c r="B77" s="3"/>
      <c r="C77" s="13" t="str">
        <f>Reponses!B50</f>
        <v>prévenir les incendies</v>
      </c>
      <c r="D77" s="10"/>
      <c r="E77" s="8"/>
    </row>
    <row r="78" spans="1:12" ht="10.5" customHeight="1" x14ac:dyDescent="0.25">
      <c r="C78" s="50"/>
    </row>
    <row r="79" spans="1:12" ht="15.75" thickBot="1" x14ac:dyDescent="0.3">
      <c r="C79" s="50"/>
    </row>
    <row r="80" spans="1:12" ht="31.5" customHeight="1" thickBot="1" x14ac:dyDescent="0.3">
      <c r="A80" s="19" t="s">
        <v>13</v>
      </c>
      <c r="B80" s="20"/>
      <c r="C80" s="28" t="str">
        <f>'Les questions'!B11</f>
        <v>Qu'appelle-t-on « conflit » dans la sécurité privée?</v>
      </c>
      <c r="D80" s="3"/>
    </row>
    <row r="81" spans="1:12" ht="6" customHeight="1" x14ac:dyDescent="0.25">
      <c r="A81" s="4"/>
      <c r="B81" s="4"/>
      <c r="C81" s="48"/>
      <c r="D81" s="3"/>
    </row>
    <row r="82" spans="1:12" x14ac:dyDescent="0.25">
      <c r="A82" s="3"/>
      <c r="B82" s="3"/>
      <c r="C82" s="49"/>
      <c r="D82" s="5" t="s">
        <v>1</v>
      </c>
      <c r="L82" s="6" t="s">
        <v>2</v>
      </c>
    </row>
    <row r="83" spans="1:12" ht="15" customHeight="1" x14ac:dyDescent="0.25">
      <c r="A83" s="17" t="s">
        <v>3</v>
      </c>
      <c r="B83" s="18"/>
      <c r="C83" s="45" t="str">
        <f>Reponses!B53</f>
        <v>Un refus d'optempérer</v>
      </c>
      <c r="D83" s="7"/>
      <c r="E83" s="8"/>
      <c r="L83" s="3" t="str">
        <f>IF(ISERROR(VLOOKUP(1,D83:E86,2,0)),"",VLOOKUP(1,D83:E86,2,0))</f>
        <v/>
      </c>
    </row>
    <row r="84" spans="1:12" x14ac:dyDescent="0.25">
      <c r="A84" s="3"/>
      <c r="B84" s="3"/>
      <c r="C84" s="46" t="str">
        <f>Reponses!B54</f>
        <v>Un simple désacod susceptible de générer un incident</v>
      </c>
      <c r="D84" s="9"/>
      <c r="E84" s="8"/>
    </row>
    <row r="85" spans="1:12" x14ac:dyDescent="0.25">
      <c r="A85" s="3"/>
      <c r="B85" s="3"/>
      <c r="C85" s="46" t="str">
        <f>Reponses!B55</f>
        <v>une lutte armée</v>
      </c>
      <c r="D85" s="9"/>
      <c r="E85" s="8"/>
    </row>
    <row r="86" spans="1:12" x14ac:dyDescent="0.25">
      <c r="A86" s="3"/>
      <c r="B86" s="3"/>
      <c r="C86" s="47">
        <f>Reponses!B56</f>
        <v>0</v>
      </c>
      <c r="D86" s="10"/>
      <c r="E86" s="8"/>
    </row>
    <row r="87" spans="1:12" ht="10.5" customHeight="1" x14ac:dyDescent="0.25">
      <c r="C87" s="50"/>
    </row>
    <row r="88" spans="1:12" ht="15.75" thickBot="1" x14ac:dyDescent="0.3">
      <c r="C88" s="50"/>
    </row>
    <row r="89" spans="1:12" ht="31.5" customHeight="1" thickBot="1" x14ac:dyDescent="0.3">
      <c r="A89" s="19" t="s">
        <v>14</v>
      </c>
      <c r="B89" s="20"/>
      <c r="C89" s="28" t="str">
        <f>'Les questions'!B12</f>
        <v>Question 10</v>
      </c>
      <c r="D89" s="3"/>
    </row>
    <row r="90" spans="1:12" ht="6" customHeight="1" x14ac:dyDescent="0.25">
      <c r="A90" s="4"/>
      <c r="B90" s="4"/>
      <c r="C90" s="48"/>
      <c r="D90" s="3"/>
    </row>
    <row r="91" spans="1:12" x14ac:dyDescent="0.25">
      <c r="A91" s="3"/>
      <c r="B91" s="3"/>
      <c r="C91" s="49"/>
      <c r="D91" s="5" t="s">
        <v>1</v>
      </c>
      <c r="L91" s="6" t="s">
        <v>2</v>
      </c>
    </row>
    <row r="92" spans="1:12" ht="15" customHeight="1" x14ac:dyDescent="0.25">
      <c r="A92" s="17" t="s">
        <v>3</v>
      </c>
      <c r="B92" s="18"/>
      <c r="C92" s="45" t="str">
        <f>Reponses!B59</f>
        <v>10a</v>
      </c>
      <c r="D92" s="7"/>
      <c r="E92" s="8"/>
      <c r="L92" s="3" t="str">
        <f>IF(ISERROR(VLOOKUP(1,D92:E95,2,0)),"",VLOOKUP(1,D92:E95,2,0))</f>
        <v/>
      </c>
    </row>
    <row r="93" spans="1:12" x14ac:dyDescent="0.25">
      <c r="A93" s="3"/>
      <c r="B93" s="3"/>
      <c r="C93" s="46" t="str">
        <f>Reponses!B60</f>
        <v>10b</v>
      </c>
      <c r="D93" s="9"/>
      <c r="E93" s="8"/>
    </row>
    <row r="94" spans="1:12" x14ac:dyDescent="0.25">
      <c r="A94" s="3"/>
      <c r="B94" s="3"/>
      <c r="C94" s="46" t="str">
        <f>Reponses!B61</f>
        <v>10c</v>
      </c>
      <c r="D94" s="9"/>
      <c r="E94" s="8"/>
    </row>
    <row r="95" spans="1:12" x14ac:dyDescent="0.25">
      <c r="A95" s="3"/>
      <c r="B95" s="3"/>
      <c r="C95" s="47" t="str">
        <f>Reponses!B62</f>
        <v>10d</v>
      </c>
      <c r="D95" s="10"/>
      <c r="E95" s="8"/>
    </row>
    <row r="96" spans="1:12" ht="10.5" customHeight="1" outlineLevel="1" x14ac:dyDescent="0.25">
      <c r="C96" s="50"/>
    </row>
    <row r="97" spans="1:12" ht="15.75" outlineLevel="1" thickBot="1" x14ac:dyDescent="0.3">
      <c r="C97" s="50"/>
    </row>
    <row r="98" spans="1:12" ht="31.5" customHeight="1" outlineLevel="1" thickBot="1" x14ac:dyDescent="0.3">
      <c r="A98" s="19" t="s">
        <v>15</v>
      </c>
      <c r="B98" s="20"/>
      <c r="C98" s="28" t="str">
        <f>'Les questions'!B13</f>
        <v>Question 11</v>
      </c>
      <c r="D98" s="3"/>
    </row>
    <row r="99" spans="1:12" ht="6" customHeight="1" outlineLevel="1" x14ac:dyDescent="0.25">
      <c r="A99" s="4"/>
      <c r="B99" s="4"/>
      <c r="C99" s="48"/>
      <c r="D99" s="3"/>
    </row>
    <row r="100" spans="1:12" outlineLevel="1" x14ac:dyDescent="0.25">
      <c r="A100" s="3"/>
      <c r="B100" s="3"/>
      <c r="C100" s="49"/>
      <c r="D100" s="5" t="s">
        <v>1</v>
      </c>
      <c r="L100" s="6" t="s">
        <v>2</v>
      </c>
    </row>
    <row r="101" spans="1:12" ht="15" customHeight="1" outlineLevel="1" x14ac:dyDescent="0.25">
      <c r="A101" s="17" t="s">
        <v>3</v>
      </c>
      <c r="B101" s="18"/>
      <c r="C101" s="45" t="str">
        <f>Reponses!B65</f>
        <v>11b</v>
      </c>
      <c r="D101" s="7"/>
      <c r="E101" s="8"/>
      <c r="L101" s="3" t="str">
        <f>IF(ISERROR(VLOOKUP(1,D101:E104,2,0)),"",VLOOKUP(1,D101:E104,2,0))</f>
        <v/>
      </c>
    </row>
    <row r="102" spans="1:12" outlineLevel="1" x14ac:dyDescent="0.25">
      <c r="A102" s="3"/>
      <c r="B102" s="3"/>
      <c r="C102" s="46" t="str">
        <f>Reponses!B66</f>
        <v>11a</v>
      </c>
      <c r="D102" s="9"/>
      <c r="E102" s="8"/>
    </row>
    <row r="103" spans="1:12" outlineLevel="1" x14ac:dyDescent="0.25">
      <c r="A103" s="3"/>
      <c r="B103" s="3"/>
      <c r="C103" s="46" t="str">
        <f>Reponses!B67</f>
        <v>11c</v>
      </c>
      <c r="D103" s="9"/>
      <c r="E103" s="8"/>
    </row>
    <row r="104" spans="1:12" outlineLevel="1" x14ac:dyDescent="0.25">
      <c r="A104" s="3"/>
      <c r="B104" s="3"/>
      <c r="C104" s="47" t="str">
        <f>Reponses!B68</f>
        <v>11d</v>
      </c>
      <c r="D104" s="10"/>
      <c r="E104" s="8"/>
    </row>
    <row r="105" spans="1:12" ht="10.5" customHeight="1" outlineLevel="1" x14ac:dyDescent="0.25">
      <c r="C105" s="50"/>
    </row>
    <row r="106" spans="1:12" ht="15.75" outlineLevel="1" thickBot="1" x14ac:dyDescent="0.3">
      <c r="C106" s="50"/>
    </row>
    <row r="107" spans="1:12" ht="31.5" customHeight="1" outlineLevel="1" thickBot="1" x14ac:dyDescent="0.3">
      <c r="A107" s="19" t="s">
        <v>16</v>
      </c>
      <c r="B107" s="20"/>
      <c r="C107" s="28" t="str">
        <f>'Les questions'!B14</f>
        <v>Question 12</v>
      </c>
      <c r="D107" s="3"/>
    </row>
    <row r="108" spans="1:12" ht="6" customHeight="1" outlineLevel="1" x14ac:dyDescent="0.25">
      <c r="A108" s="4"/>
      <c r="B108" s="4"/>
      <c r="C108" s="48"/>
      <c r="D108" s="3"/>
    </row>
    <row r="109" spans="1:12" outlineLevel="1" x14ac:dyDescent="0.25">
      <c r="A109" s="3"/>
      <c r="B109" s="3"/>
      <c r="C109" s="49"/>
      <c r="D109" s="5" t="s">
        <v>1</v>
      </c>
      <c r="L109" s="6" t="s">
        <v>2</v>
      </c>
    </row>
    <row r="110" spans="1:12" ht="15" customHeight="1" outlineLevel="1" x14ac:dyDescent="0.25">
      <c r="A110" s="17" t="s">
        <v>3</v>
      </c>
      <c r="B110" s="18"/>
      <c r="C110" s="45" t="str">
        <f>Reponses!B71</f>
        <v>12a</v>
      </c>
      <c r="D110" s="7"/>
      <c r="E110" s="8"/>
      <c r="L110" s="3" t="str">
        <f>IF(ISERROR(VLOOKUP(1,D110:E113,2,0)),"",VLOOKUP(1,D110:E113,2,0))</f>
        <v/>
      </c>
    </row>
    <row r="111" spans="1:12" outlineLevel="1" x14ac:dyDescent="0.25">
      <c r="A111" s="3"/>
      <c r="B111" s="3"/>
      <c r="C111" s="46" t="str">
        <f>Reponses!B72</f>
        <v>12b</v>
      </c>
      <c r="D111" s="9"/>
      <c r="E111" s="8"/>
    </row>
    <row r="112" spans="1:12" outlineLevel="1" x14ac:dyDescent="0.25">
      <c r="A112" s="3"/>
      <c r="B112" s="3"/>
      <c r="C112" s="46" t="str">
        <f>Reponses!B73</f>
        <v>12c</v>
      </c>
      <c r="D112" s="9"/>
      <c r="E112" s="8"/>
    </row>
    <row r="113" spans="1:12" outlineLevel="1" x14ac:dyDescent="0.25">
      <c r="A113" s="3"/>
      <c r="B113" s="3"/>
      <c r="C113" s="47" t="str">
        <f>Reponses!B74</f>
        <v>12d</v>
      </c>
      <c r="D113" s="10"/>
      <c r="E113" s="8"/>
    </row>
    <row r="114" spans="1:12" ht="10.5" customHeight="1" outlineLevel="1" x14ac:dyDescent="0.25">
      <c r="C114" s="50"/>
    </row>
    <row r="115" spans="1:12" ht="15.75" outlineLevel="1" thickBot="1" x14ac:dyDescent="0.3">
      <c r="C115" s="50"/>
    </row>
    <row r="116" spans="1:12" ht="31.5" customHeight="1" outlineLevel="1" thickBot="1" x14ac:dyDescent="0.3">
      <c r="A116" s="19" t="s">
        <v>17</v>
      </c>
      <c r="B116" s="20"/>
      <c r="C116" s="28" t="str">
        <f>'Les questions'!B15</f>
        <v>Question 13</v>
      </c>
      <c r="D116" s="3"/>
    </row>
    <row r="117" spans="1:12" ht="6" customHeight="1" outlineLevel="1" x14ac:dyDescent="0.25">
      <c r="A117" s="4"/>
      <c r="B117" s="4"/>
      <c r="C117" s="48"/>
      <c r="D117" s="3"/>
    </row>
    <row r="118" spans="1:12" outlineLevel="1" x14ac:dyDescent="0.25">
      <c r="A118" s="3"/>
      <c r="B118" s="3"/>
      <c r="C118" s="49"/>
      <c r="D118" s="5" t="s">
        <v>1</v>
      </c>
      <c r="L118" s="6" t="s">
        <v>2</v>
      </c>
    </row>
    <row r="119" spans="1:12" ht="15" customHeight="1" outlineLevel="1" x14ac:dyDescent="0.25">
      <c r="A119" s="17" t="s">
        <v>3</v>
      </c>
      <c r="B119" s="18"/>
      <c r="C119" s="45" t="str">
        <f>Reponses!B77</f>
        <v>13a</v>
      </c>
      <c r="D119" s="7"/>
      <c r="E119" s="8"/>
      <c r="L119" s="3" t="str">
        <f>IF(ISERROR(VLOOKUP(1,D119:E122,2,0)),"",VLOOKUP(1,D119:E122,2,0))</f>
        <v/>
      </c>
    </row>
    <row r="120" spans="1:12" outlineLevel="1" x14ac:dyDescent="0.25">
      <c r="A120" s="3"/>
      <c r="B120" s="3"/>
      <c r="C120" s="46" t="str">
        <f>Reponses!B78</f>
        <v>13b</v>
      </c>
      <c r="D120" s="9"/>
      <c r="E120" s="8"/>
    </row>
    <row r="121" spans="1:12" outlineLevel="1" x14ac:dyDescent="0.25">
      <c r="A121" s="3"/>
      <c r="B121" s="3"/>
      <c r="C121" s="46" t="str">
        <f>Reponses!B79</f>
        <v>13c</v>
      </c>
      <c r="D121" s="9"/>
      <c r="E121" s="8"/>
    </row>
    <row r="122" spans="1:12" outlineLevel="1" x14ac:dyDescent="0.25">
      <c r="A122" s="3"/>
      <c r="B122" s="3"/>
      <c r="C122" s="47" t="str">
        <f>Reponses!B80</f>
        <v>13d</v>
      </c>
      <c r="D122" s="10"/>
      <c r="E122" s="8"/>
    </row>
    <row r="123" spans="1:12" ht="10.5" customHeight="1" outlineLevel="1" x14ac:dyDescent="0.25">
      <c r="C123" s="50"/>
    </row>
    <row r="124" spans="1:12" ht="15.75" outlineLevel="1" thickBot="1" x14ac:dyDescent="0.3">
      <c r="C124" s="50"/>
    </row>
    <row r="125" spans="1:12" ht="31.5" customHeight="1" outlineLevel="1" thickBot="1" x14ac:dyDescent="0.3">
      <c r="A125" s="19" t="s">
        <v>18</v>
      </c>
      <c r="B125" s="20"/>
      <c r="C125" s="28" t="str">
        <f>'Les questions'!B16</f>
        <v>Question 14</v>
      </c>
      <c r="D125" s="3"/>
    </row>
    <row r="126" spans="1:12" ht="6" customHeight="1" outlineLevel="1" x14ac:dyDescent="0.25">
      <c r="A126" s="4"/>
      <c r="B126" s="4"/>
      <c r="C126" s="48"/>
      <c r="D126" s="3"/>
    </row>
    <row r="127" spans="1:12" outlineLevel="1" x14ac:dyDescent="0.25">
      <c r="A127" s="3"/>
      <c r="B127" s="3"/>
      <c r="C127" s="49"/>
      <c r="D127" s="5" t="s">
        <v>1</v>
      </c>
      <c r="L127" s="6" t="s">
        <v>2</v>
      </c>
    </row>
    <row r="128" spans="1:12" ht="15" customHeight="1" outlineLevel="1" x14ac:dyDescent="0.25">
      <c r="A128" s="17" t="s">
        <v>3</v>
      </c>
      <c r="B128" s="18"/>
      <c r="C128" s="45" t="str">
        <f>Reponses!B83</f>
        <v>14a</v>
      </c>
      <c r="D128" s="7"/>
      <c r="E128" s="8"/>
      <c r="L128" s="3" t="str">
        <f>IF(ISERROR(VLOOKUP(1,D128:E131,2,0)),"",VLOOKUP(1,D128:E131,2,0))</f>
        <v/>
      </c>
    </row>
    <row r="129" spans="1:12" outlineLevel="1" x14ac:dyDescent="0.25">
      <c r="A129" s="3"/>
      <c r="B129" s="3"/>
      <c r="C129" s="46" t="str">
        <f>Reponses!B84</f>
        <v>14b</v>
      </c>
      <c r="D129" s="9"/>
      <c r="E129" s="8"/>
    </row>
    <row r="130" spans="1:12" outlineLevel="1" x14ac:dyDescent="0.25">
      <c r="A130" s="3"/>
      <c r="B130" s="3"/>
      <c r="C130" s="46" t="str">
        <f>Reponses!B85</f>
        <v>14c</v>
      </c>
      <c r="D130" s="9"/>
      <c r="E130" s="8"/>
    </row>
    <row r="131" spans="1:12" outlineLevel="1" x14ac:dyDescent="0.25">
      <c r="A131" s="3"/>
      <c r="B131" s="3"/>
      <c r="C131" s="47" t="str">
        <f>Reponses!B86</f>
        <v>14d</v>
      </c>
      <c r="D131" s="10"/>
      <c r="E131" s="8"/>
    </row>
    <row r="132" spans="1:12" ht="10.5" customHeight="1" outlineLevel="1" x14ac:dyDescent="0.25">
      <c r="C132" s="50"/>
    </row>
    <row r="133" spans="1:12" ht="15.75" outlineLevel="1" thickBot="1" x14ac:dyDescent="0.3">
      <c r="C133" s="50"/>
    </row>
    <row r="134" spans="1:12" ht="31.5" customHeight="1" outlineLevel="1" thickBot="1" x14ac:dyDescent="0.3">
      <c r="A134" s="19" t="s">
        <v>19</v>
      </c>
      <c r="B134" s="20"/>
      <c r="C134" s="28" t="str">
        <f>'Les questions'!B17</f>
        <v>Question 15</v>
      </c>
      <c r="D134" s="3"/>
    </row>
    <row r="135" spans="1:12" ht="6" customHeight="1" outlineLevel="1" x14ac:dyDescent="0.25">
      <c r="A135" s="4"/>
      <c r="B135" s="4"/>
      <c r="C135" s="48"/>
      <c r="D135" s="3"/>
    </row>
    <row r="136" spans="1:12" outlineLevel="1" x14ac:dyDescent="0.25">
      <c r="A136" s="3"/>
      <c r="B136" s="3"/>
      <c r="C136" s="49"/>
      <c r="D136" s="5" t="s">
        <v>1</v>
      </c>
      <c r="L136" s="6" t="s">
        <v>2</v>
      </c>
    </row>
    <row r="137" spans="1:12" ht="15" customHeight="1" outlineLevel="1" x14ac:dyDescent="0.25">
      <c r="A137" s="17" t="s">
        <v>3</v>
      </c>
      <c r="B137" s="18"/>
      <c r="C137" s="45" t="str">
        <f>Reponses!B89</f>
        <v>15a</v>
      </c>
      <c r="D137" s="7"/>
      <c r="E137" s="8"/>
      <c r="L137" s="3" t="str">
        <f>IF(ISERROR(VLOOKUP(1,D137:E140,2,0)),"",VLOOKUP(1,D137:E140,2,0))</f>
        <v/>
      </c>
    </row>
    <row r="138" spans="1:12" outlineLevel="1" x14ac:dyDescent="0.25">
      <c r="A138" s="3"/>
      <c r="B138" s="3"/>
      <c r="C138" s="46" t="str">
        <f>Reponses!B90</f>
        <v>15b</v>
      </c>
      <c r="D138" s="9"/>
      <c r="E138" s="8"/>
    </row>
    <row r="139" spans="1:12" outlineLevel="1" x14ac:dyDescent="0.25">
      <c r="A139" s="3"/>
      <c r="B139" s="3"/>
      <c r="C139" s="46" t="str">
        <f>Reponses!B91</f>
        <v>15c</v>
      </c>
      <c r="D139" s="9"/>
      <c r="E139" s="8"/>
    </row>
    <row r="140" spans="1:12" outlineLevel="1" x14ac:dyDescent="0.25">
      <c r="A140" s="3"/>
      <c r="B140" s="3"/>
      <c r="C140" s="47" t="str">
        <f>Reponses!B92</f>
        <v>15d</v>
      </c>
      <c r="D140" s="10"/>
      <c r="E140" s="8"/>
    </row>
    <row r="141" spans="1:12" ht="10.5" customHeight="1" outlineLevel="1" x14ac:dyDescent="0.25">
      <c r="C141" s="50"/>
    </row>
    <row r="142" spans="1:12" ht="15.75" outlineLevel="1" thickBot="1" x14ac:dyDescent="0.3">
      <c r="C142" s="50"/>
    </row>
    <row r="143" spans="1:12" ht="31.5" customHeight="1" outlineLevel="1" thickBot="1" x14ac:dyDescent="0.3">
      <c r="A143" s="19" t="s">
        <v>20</v>
      </c>
      <c r="B143" s="20"/>
      <c r="C143" s="28" t="str">
        <f>'Les questions'!B18</f>
        <v>Question 16</v>
      </c>
      <c r="D143" s="3"/>
    </row>
    <row r="144" spans="1:12" ht="6" customHeight="1" outlineLevel="1" x14ac:dyDescent="0.25">
      <c r="A144" s="4"/>
      <c r="B144" s="4"/>
      <c r="C144" s="48"/>
      <c r="D144" s="3"/>
    </row>
    <row r="145" spans="1:12" outlineLevel="1" x14ac:dyDescent="0.25">
      <c r="A145" s="3"/>
      <c r="B145" s="3"/>
      <c r="C145" s="49"/>
      <c r="D145" s="5" t="s">
        <v>1</v>
      </c>
      <c r="L145" s="6" t="s">
        <v>2</v>
      </c>
    </row>
    <row r="146" spans="1:12" ht="15" customHeight="1" outlineLevel="1" x14ac:dyDescent="0.25">
      <c r="A146" s="17" t="s">
        <v>3</v>
      </c>
      <c r="B146" s="18"/>
      <c r="C146" s="45" t="str">
        <f>Reponses!B95</f>
        <v>16a</v>
      </c>
      <c r="D146" s="7"/>
      <c r="E146" s="8"/>
      <c r="L146" s="3" t="str">
        <f>IF(ISERROR(VLOOKUP(1,D146:E149,2,0)),"",VLOOKUP(1,D146:E149,2,0))</f>
        <v/>
      </c>
    </row>
    <row r="147" spans="1:12" outlineLevel="1" x14ac:dyDescent="0.25">
      <c r="A147" s="3"/>
      <c r="B147" s="3"/>
      <c r="C147" s="46" t="str">
        <f>Reponses!B96</f>
        <v>16b</v>
      </c>
      <c r="D147" s="9"/>
      <c r="E147" s="8"/>
    </row>
    <row r="148" spans="1:12" outlineLevel="1" x14ac:dyDescent="0.25">
      <c r="A148" s="3"/>
      <c r="B148" s="3"/>
      <c r="C148" s="46" t="str">
        <f>Reponses!B97</f>
        <v>16c</v>
      </c>
      <c r="D148" s="9"/>
      <c r="E148" s="8"/>
    </row>
    <row r="149" spans="1:12" outlineLevel="1" x14ac:dyDescent="0.25">
      <c r="A149" s="3"/>
      <c r="B149" s="3"/>
      <c r="C149" s="47" t="str">
        <f>Reponses!B98</f>
        <v>16d</v>
      </c>
      <c r="D149" s="10"/>
      <c r="E149" s="8"/>
    </row>
    <row r="150" spans="1:12" ht="10.5" customHeight="1" outlineLevel="1" x14ac:dyDescent="0.25">
      <c r="C150" s="50"/>
    </row>
    <row r="151" spans="1:12" ht="15.75" outlineLevel="1" thickBot="1" x14ac:dyDescent="0.3">
      <c r="C151" s="50"/>
    </row>
    <row r="152" spans="1:12" ht="31.5" customHeight="1" outlineLevel="1" thickBot="1" x14ac:dyDescent="0.3">
      <c r="A152" s="19" t="s">
        <v>21</v>
      </c>
      <c r="B152" s="20"/>
      <c r="C152" s="28" t="str">
        <f>'Les questions'!B19</f>
        <v>Question 17</v>
      </c>
      <c r="D152" s="3"/>
    </row>
    <row r="153" spans="1:12" ht="6" customHeight="1" outlineLevel="1" x14ac:dyDescent="0.25">
      <c r="A153" s="4"/>
      <c r="B153" s="4"/>
      <c r="C153" s="48"/>
      <c r="D153" s="3"/>
    </row>
    <row r="154" spans="1:12" outlineLevel="1" x14ac:dyDescent="0.25">
      <c r="A154" s="3"/>
      <c r="B154" s="3"/>
      <c r="C154" s="49"/>
      <c r="D154" s="5" t="s">
        <v>1</v>
      </c>
      <c r="L154" s="6" t="s">
        <v>2</v>
      </c>
    </row>
    <row r="155" spans="1:12" ht="15" customHeight="1" outlineLevel="1" x14ac:dyDescent="0.25">
      <c r="A155" s="17" t="s">
        <v>3</v>
      </c>
      <c r="B155" s="18"/>
      <c r="C155" s="45" t="str">
        <f>Reponses!B101</f>
        <v>17a</v>
      </c>
      <c r="D155" s="7"/>
      <c r="E155" s="8"/>
      <c r="L155" s="3" t="str">
        <f>IF(ISERROR(VLOOKUP(1,D155:E158,2,0)),"",VLOOKUP(1,D155:E158,2,0))</f>
        <v/>
      </c>
    </row>
    <row r="156" spans="1:12" outlineLevel="1" x14ac:dyDescent="0.25">
      <c r="A156" s="3"/>
      <c r="B156" s="3"/>
      <c r="C156" s="46" t="str">
        <f>Reponses!B102</f>
        <v>17b</v>
      </c>
      <c r="D156" s="9"/>
      <c r="E156" s="8"/>
    </row>
    <row r="157" spans="1:12" outlineLevel="1" x14ac:dyDescent="0.25">
      <c r="A157" s="3"/>
      <c r="B157" s="3"/>
      <c r="C157" s="46" t="str">
        <f>Reponses!B103</f>
        <v>17c</v>
      </c>
      <c r="D157" s="9"/>
      <c r="E157" s="8"/>
    </row>
    <row r="158" spans="1:12" outlineLevel="1" x14ac:dyDescent="0.25">
      <c r="A158" s="3"/>
      <c r="B158" s="3"/>
      <c r="C158" s="47" t="str">
        <f>Reponses!B104</f>
        <v>17d</v>
      </c>
      <c r="D158" s="10"/>
      <c r="E158" s="8"/>
    </row>
    <row r="159" spans="1:12" ht="10.5" customHeight="1" outlineLevel="1" x14ac:dyDescent="0.25">
      <c r="C159" s="50"/>
    </row>
    <row r="160" spans="1:12" ht="15.75" outlineLevel="1" thickBot="1" x14ac:dyDescent="0.3">
      <c r="C160" s="50"/>
    </row>
    <row r="161" spans="1:12" ht="31.5" customHeight="1" outlineLevel="1" thickBot="1" x14ac:dyDescent="0.3">
      <c r="A161" s="19" t="s">
        <v>22</v>
      </c>
      <c r="B161" s="20"/>
      <c r="C161" s="28" t="str">
        <f>'Les questions'!B20</f>
        <v>Question 18</v>
      </c>
      <c r="D161" s="3"/>
    </row>
    <row r="162" spans="1:12" ht="6" customHeight="1" outlineLevel="1" x14ac:dyDescent="0.25">
      <c r="A162" s="4"/>
      <c r="B162" s="4"/>
      <c r="C162" s="48"/>
      <c r="D162" s="3"/>
    </row>
    <row r="163" spans="1:12" outlineLevel="1" x14ac:dyDescent="0.25">
      <c r="A163" s="3"/>
      <c r="B163" s="3"/>
      <c r="C163" s="49"/>
      <c r="D163" s="5" t="s">
        <v>1</v>
      </c>
      <c r="L163" s="6" t="s">
        <v>2</v>
      </c>
    </row>
    <row r="164" spans="1:12" ht="15" customHeight="1" outlineLevel="1" x14ac:dyDescent="0.25">
      <c r="A164" s="17" t="s">
        <v>3</v>
      </c>
      <c r="B164" s="18"/>
      <c r="C164" s="45" t="str">
        <f>Reponses!B107</f>
        <v>18a</v>
      </c>
      <c r="D164" s="7"/>
      <c r="E164" s="8"/>
      <c r="L164" s="3" t="str">
        <f>IF(ISERROR(VLOOKUP(1,D164:E167,2,0)),"",VLOOKUP(1,D164:E167,2,0))</f>
        <v/>
      </c>
    </row>
    <row r="165" spans="1:12" outlineLevel="1" x14ac:dyDescent="0.25">
      <c r="A165" s="3"/>
      <c r="B165" s="3"/>
      <c r="C165" s="46" t="str">
        <f>Reponses!B108</f>
        <v>18b</v>
      </c>
      <c r="D165" s="9"/>
      <c r="E165" s="8"/>
    </row>
    <row r="166" spans="1:12" outlineLevel="1" x14ac:dyDescent="0.25">
      <c r="A166" s="3"/>
      <c r="B166" s="3"/>
      <c r="C166" s="46" t="str">
        <f>Reponses!B109</f>
        <v>18c</v>
      </c>
      <c r="D166" s="9"/>
      <c r="E166" s="8"/>
    </row>
    <row r="167" spans="1:12" outlineLevel="1" x14ac:dyDescent="0.25">
      <c r="A167" s="3"/>
      <c r="B167" s="3"/>
      <c r="C167" s="47" t="str">
        <f>Reponses!B110</f>
        <v>18d</v>
      </c>
      <c r="D167" s="10"/>
      <c r="E167" s="8"/>
    </row>
    <row r="168" spans="1:12" ht="10.5" customHeight="1" outlineLevel="1" x14ac:dyDescent="0.25">
      <c r="C168" s="50"/>
    </row>
    <row r="169" spans="1:12" ht="15.75" outlineLevel="1" thickBot="1" x14ac:dyDescent="0.3">
      <c r="C169" s="50"/>
    </row>
    <row r="170" spans="1:12" ht="31.5" customHeight="1" outlineLevel="1" thickBot="1" x14ac:dyDescent="0.3">
      <c r="A170" s="19" t="s">
        <v>23</v>
      </c>
      <c r="B170" s="20"/>
      <c r="C170" s="28" t="str">
        <f>'Les questions'!B21</f>
        <v>Question 19</v>
      </c>
      <c r="D170" s="3"/>
    </row>
    <row r="171" spans="1:12" ht="6" customHeight="1" outlineLevel="1" x14ac:dyDescent="0.25">
      <c r="A171" s="4"/>
      <c r="B171" s="4"/>
      <c r="C171" s="48"/>
      <c r="D171" s="3"/>
    </row>
    <row r="172" spans="1:12" outlineLevel="1" x14ac:dyDescent="0.25">
      <c r="A172" s="3"/>
      <c r="B172" s="3"/>
      <c r="C172" s="49"/>
      <c r="D172" s="5" t="s">
        <v>1</v>
      </c>
      <c r="L172" s="6" t="s">
        <v>2</v>
      </c>
    </row>
    <row r="173" spans="1:12" ht="15" customHeight="1" outlineLevel="1" x14ac:dyDescent="0.25">
      <c r="A173" s="17" t="s">
        <v>3</v>
      </c>
      <c r="B173" s="18"/>
      <c r="C173" s="45" t="str">
        <f>Reponses!B113</f>
        <v>19A</v>
      </c>
      <c r="D173" s="7"/>
      <c r="E173" s="8"/>
      <c r="L173" s="3" t="str">
        <f>IF(ISERROR(VLOOKUP(1,D173:E176,2,0)),"",VLOOKUP(1,D173:E176,2,0))</f>
        <v/>
      </c>
    </row>
    <row r="174" spans="1:12" outlineLevel="1" x14ac:dyDescent="0.25">
      <c r="A174" s="3"/>
      <c r="B174" s="3"/>
      <c r="C174" s="46" t="str">
        <f>Reponses!B114</f>
        <v>19B</v>
      </c>
      <c r="D174" s="9"/>
      <c r="E174" s="8"/>
    </row>
    <row r="175" spans="1:12" outlineLevel="1" x14ac:dyDescent="0.25">
      <c r="A175" s="3"/>
      <c r="B175" s="3"/>
      <c r="C175" s="46" t="str">
        <f>Reponses!B115</f>
        <v>19C</v>
      </c>
      <c r="D175" s="9"/>
      <c r="E175" s="8"/>
    </row>
    <row r="176" spans="1:12" outlineLevel="1" x14ac:dyDescent="0.25">
      <c r="A176" s="3"/>
      <c r="B176" s="3"/>
      <c r="C176" s="47" t="str">
        <f>Reponses!B116</f>
        <v>19D</v>
      </c>
      <c r="D176" s="10"/>
      <c r="E176" s="8"/>
    </row>
    <row r="177" spans="1:12" ht="10.5" customHeight="1" outlineLevel="1" x14ac:dyDescent="0.25">
      <c r="C177" s="50"/>
    </row>
    <row r="178" spans="1:12" ht="15.75" outlineLevel="1" thickBot="1" x14ac:dyDescent="0.3">
      <c r="C178" s="50"/>
    </row>
    <row r="179" spans="1:12" ht="31.5" customHeight="1" outlineLevel="1" thickBot="1" x14ac:dyDescent="0.3">
      <c r="A179" s="19" t="s">
        <v>24</v>
      </c>
      <c r="B179" s="20"/>
      <c r="C179" s="28" t="str">
        <f>'Les questions'!B22</f>
        <v>Question 20</v>
      </c>
      <c r="D179" s="3"/>
    </row>
    <row r="180" spans="1:12" ht="6" customHeight="1" outlineLevel="1" x14ac:dyDescent="0.25">
      <c r="A180" s="4"/>
      <c r="B180" s="4"/>
      <c r="C180" s="48"/>
      <c r="D180" s="3"/>
    </row>
    <row r="181" spans="1:12" outlineLevel="1" x14ac:dyDescent="0.25">
      <c r="A181" s="3"/>
      <c r="B181" s="3"/>
      <c r="C181" s="49"/>
      <c r="D181" s="5" t="s">
        <v>1</v>
      </c>
      <c r="L181" s="6" t="s">
        <v>2</v>
      </c>
    </row>
    <row r="182" spans="1:12" ht="15" customHeight="1" outlineLevel="1" x14ac:dyDescent="0.25">
      <c r="A182" s="17" t="s">
        <v>3</v>
      </c>
      <c r="B182" s="18"/>
      <c r="C182" s="45" t="str">
        <f>Reponses!B119</f>
        <v>20A</v>
      </c>
      <c r="D182" s="7"/>
      <c r="E182" s="8"/>
      <c r="L182" s="3" t="str">
        <f>IF(ISERROR(VLOOKUP(1,D182:E185,2,0)),"",VLOOKUP(1,D182:E185,2,0))</f>
        <v/>
      </c>
    </row>
    <row r="183" spans="1:12" outlineLevel="1" x14ac:dyDescent="0.25">
      <c r="A183" s="3"/>
      <c r="B183" s="3"/>
      <c r="C183" s="46" t="str">
        <f>Reponses!B120</f>
        <v>20B</v>
      </c>
      <c r="D183" s="9"/>
      <c r="E183" s="8"/>
    </row>
    <row r="184" spans="1:12" outlineLevel="1" x14ac:dyDescent="0.25">
      <c r="A184" s="3"/>
      <c r="B184" s="3"/>
      <c r="C184" s="46" t="str">
        <f>Reponses!B121</f>
        <v>20C</v>
      </c>
      <c r="D184" s="9"/>
      <c r="E184" s="8"/>
    </row>
    <row r="185" spans="1:12" outlineLevel="1" x14ac:dyDescent="0.25">
      <c r="A185" s="3"/>
      <c r="B185" s="3"/>
      <c r="C185" s="47" t="str">
        <f>Reponses!B122</f>
        <v>20D</v>
      </c>
      <c r="D185" s="10"/>
      <c r="E185" s="8"/>
    </row>
    <row r="186" spans="1:12" ht="10.5" customHeight="1" x14ac:dyDescent="0.25"/>
  </sheetData>
  <mergeCells count="42">
    <mergeCell ref="A71:B71"/>
    <mergeCell ref="A80:B80"/>
    <mergeCell ref="A89:B89"/>
    <mergeCell ref="A1:D1"/>
    <mergeCell ref="A3:D4"/>
    <mergeCell ref="A8:B8"/>
    <mergeCell ref="A17:B17"/>
    <mergeCell ref="A26:B26"/>
    <mergeCell ref="A35:B35"/>
    <mergeCell ref="A128:B128"/>
    <mergeCell ref="A38:B38"/>
    <mergeCell ref="A29:B29"/>
    <mergeCell ref="A20:B20"/>
    <mergeCell ref="A11:B11"/>
    <mergeCell ref="A98:B98"/>
    <mergeCell ref="A101:B101"/>
    <mergeCell ref="A92:B92"/>
    <mergeCell ref="A83:B83"/>
    <mergeCell ref="A74:B74"/>
    <mergeCell ref="A65:B65"/>
    <mergeCell ref="A56:B56"/>
    <mergeCell ref="A47:B47"/>
    <mergeCell ref="A44:B44"/>
    <mergeCell ref="A53:B53"/>
    <mergeCell ref="A62:B62"/>
    <mergeCell ref="A107:B107"/>
    <mergeCell ref="A110:B110"/>
    <mergeCell ref="A116:B116"/>
    <mergeCell ref="A119:B119"/>
    <mergeCell ref="A125:B125"/>
    <mergeCell ref="A182:B182"/>
    <mergeCell ref="A134:B134"/>
    <mergeCell ref="A137:B137"/>
    <mergeCell ref="A143:B143"/>
    <mergeCell ref="A146:B146"/>
    <mergeCell ref="A152:B152"/>
    <mergeCell ref="A155:B155"/>
    <mergeCell ref="A161:B161"/>
    <mergeCell ref="A164:B164"/>
    <mergeCell ref="A170:B170"/>
    <mergeCell ref="A173:B173"/>
    <mergeCell ref="A179:B179"/>
  </mergeCells>
  <dataValidations count="1">
    <dataValidation type="whole" allowBlank="1" showInputMessage="1" showErrorMessage="1" sqref="D173:D176 D20:D23 D38:D41 D47:D50 D56:D59 D65:D68 D74:D77 D83:D86 D92:D95 D11:D14 D101:D104 D110:D113 D119:D122 D137:D140 D146:D149 D128:D131 D155:D158 D29:D32 D164:D167 D182:D185" xr:uid="{8FB41B88-8578-4DCE-AA0F-FB8466E825B3}">
      <formula1>0</formula1>
      <formula2>100000000</formula2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9" scale="2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BE472-D2DC-4DA3-9B94-A1741C1EA43F}">
  <dimension ref="A1:F122"/>
  <sheetViews>
    <sheetView showGridLines="0" tabSelected="1" zoomScale="90" zoomScaleNormal="90" workbookViewId="0">
      <selection activeCell="C4" sqref="C4"/>
    </sheetView>
  </sheetViews>
  <sheetFormatPr baseColWidth="10" defaultRowHeight="15" x14ac:dyDescent="0.25"/>
  <cols>
    <col min="1" max="1" width="6.85546875" style="36" customWidth="1"/>
    <col min="2" max="2" width="125.85546875" customWidth="1"/>
    <col min="3" max="3" width="27.140625" customWidth="1"/>
    <col min="4" max="4" width="46.7109375" customWidth="1"/>
  </cols>
  <sheetData>
    <row r="1" spans="1:6" ht="72.75" customHeight="1" x14ac:dyDescent="0.25"/>
    <row r="3" spans="1:6" x14ac:dyDescent="0.25">
      <c r="A3" s="42">
        <v>1</v>
      </c>
      <c r="B3" s="42" t="str">
        <f>'Les questions'!B3</f>
        <v>Que signifie ERP ?</v>
      </c>
    </row>
    <row r="4" spans="1:6" x14ac:dyDescent="0.25">
      <c r="A4" s="43"/>
      <c r="B4" s="38" t="s">
        <v>29</v>
      </c>
      <c r="C4">
        <f ca="1">RAND()</f>
        <v>0.39162891855267723</v>
      </c>
    </row>
    <row r="5" spans="1:6" x14ac:dyDescent="0.25">
      <c r="A5" s="43"/>
      <c r="B5" s="39" t="s">
        <v>27</v>
      </c>
      <c r="C5">
        <f ca="1">RAND()</f>
        <v>0.93331225393648987</v>
      </c>
    </row>
    <row r="6" spans="1:6" x14ac:dyDescent="0.25">
      <c r="A6" s="43"/>
      <c r="B6" s="39" t="s">
        <v>66</v>
      </c>
      <c r="C6">
        <f ca="1">RAND()</f>
        <v>0.81181428171610559</v>
      </c>
    </row>
    <row r="7" spans="1:6" x14ac:dyDescent="0.25">
      <c r="A7" s="44"/>
      <c r="B7" s="40" t="s">
        <v>28</v>
      </c>
      <c r="C7">
        <f ca="1">RAND()</f>
        <v>0.44330667380929112</v>
      </c>
      <c r="F7" t="s">
        <v>69</v>
      </c>
    </row>
    <row r="8" spans="1:6" x14ac:dyDescent="0.25">
      <c r="B8" s="35"/>
    </row>
    <row r="10" spans="1:6" x14ac:dyDescent="0.25">
      <c r="A10" s="42">
        <v>2</v>
      </c>
      <c r="B10" s="42" t="str">
        <f>'Les questions'!B4</f>
        <v>Qu'est ce que la conduction dans un feu ?</v>
      </c>
    </row>
    <row r="11" spans="1:6" x14ac:dyDescent="0.25">
      <c r="A11" s="43"/>
      <c r="B11" s="29" t="s">
        <v>32</v>
      </c>
      <c r="C11">
        <f ca="1">RAND()</f>
        <v>0.70298321175785861</v>
      </c>
    </row>
    <row r="12" spans="1:6" x14ac:dyDescent="0.25">
      <c r="A12" s="43"/>
      <c r="B12" s="30" t="s">
        <v>34</v>
      </c>
      <c r="C12">
        <f ca="1">RAND()</f>
        <v>0.2558027784650414</v>
      </c>
    </row>
    <row r="13" spans="1:6" x14ac:dyDescent="0.25">
      <c r="A13" s="43"/>
      <c r="B13" s="30" t="s">
        <v>33</v>
      </c>
      <c r="C13">
        <f ca="1">RAND()</f>
        <v>1.9945942577792919E-2</v>
      </c>
    </row>
    <row r="14" spans="1:6" x14ac:dyDescent="0.25">
      <c r="A14" s="44"/>
      <c r="B14" s="31" t="s">
        <v>31</v>
      </c>
      <c r="C14">
        <f ca="1">RAND()</f>
        <v>0.4019352580641582</v>
      </c>
    </row>
    <row r="16" spans="1:6" x14ac:dyDescent="0.25">
      <c r="A16" s="42">
        <v>3</v>
      </c>
      <c r="B16" s="42" t="str">
        <f>'Les questions'!B5</f>
        <v>Que risque l'employeur qui est lié par un contrat de travail avec un agent de sécurité non titulaire de la carte professionnelle ?</v>
      </c>
    </row>
    <row r="17" spans="1:6" x14ac:dyDescent="0.25">
      <c r="A17" s="43"/>
      <c r="B17" s="38" t="s">
        <v>35</v>
      </c>
      <c r="C17">
        <f ca="1">RAND()</f>
        <v>0.36898980925492542</v>
      </c>
    </row>
    <row r="18" spans="1:6" x14ac:dyDescent="0.25">
      <c r="A18" s="43"/>
      <c r="B18" s="39" t="s">
        <v>38</v>
      </c>
      <c r="C18">
        <f ca="1">RAND()</f>
        <v>0.85608030976673555</v>
      </c>
    </row>
    <row r="19" spans="1:6" x14ac:dyDescent="0.25">
      <c r="A19" s="43"/>
      <c r="B19" s="39" t="s">
        <v>36</v>
      </c>
      <c r="C19">
        <f ca="1">RAND()</f>
        <v>0.85706256673257297</v>
      </c>
    </row>
    <row r="20" spans="1:6" x14ac:dyDescent="0.25">
      <c r="A20" s="44"/>
      <c r="B20" s="40" t="s">
        <v>37</v>
      </c>
      <c r="C20">
        <f ca="1">RAND()</f>
        <v>0.93607433805643381</v>
      </c>
      <c r="F20" t="s">
        <v>70</v>
      </c>
    </row>
    <row r="21" spans="1:6" x14ac:dyDescent="0.25">
      <c r="B21" s="37"/>
    </row>
    <row r="22" spans="1:6" x14ac:dyDescent="0.25">
      <c r="A22" s="42">
        <v>4</v>
      </c>
      <c r="B22" s="42" t="str">
        <f>'Les questions'!B6</f>
        <v xml:space="preserve">Les agents qui exercent des activités de protection physique des personnes </v>
      </c>
    </row>
    <row r="23" spans="1:6" x14ac:dyDescent="0.25">
      <c r="A23" s="43"/>
      <c r="B23" s="11" t="s">
        <v>40</v>
      </c>
      <c r="C23">
        <f ca="1">RAND()</f>
        <v>7.9962218378573757E-2</v>
      </c>
    </row>
    <row r="24" spans="1:6" x14ac:dyDescent="0.25">
      <c r="A24" s="43"/>
      <c r="B24" s="12" t="s">
        <v>42</v>
      </c>
      <c r="C24">
        <f ca="1">RAND()</f>
        <v>6.0546200480481649E-2</v>
      </c>
    </row>
    <row r="25" spans="1:6" x14ac:dyDescent="0.25">
      <c r="A25" s="43"/>
      <c r="B25" s="12"/>
      <c r="C25">
        <f ca="1">RAND()</f>
        <v>0.36922118299575812</v>
      </c>
    </row>
    <row r="26" spans="1:6" x14ac:dyDescent="0.25">
      <c r="A26" s="44"/>
      <c r="B26" s="13" t="s">
        <v>41</v>
      </c>
      <c r="C26">
        <f ca="1">RAND()</f>
        <v>0.32638506918364751</v>
      </c>
    </row>
    <row r="28" spans="1:6" x14ac:dyDescent="0.25">
      <c r="A28" s="42">
        <v>5</v>
      </c>
      <c r="B28" s="42" t="str">
        <f>'Les questions'!B7</f>
        <v>Vous devez effectuer une palpation de sécurité. Quelles sont les conditions à respecter ?</v>
      </c>
    </row>
    <row r="29" spans="1:6" x14ac:dyDescent="0.25">
      <c r="A29" s="43"/>
      <c r="B29" s="11" t="s">
        <v>44</v>
      </c>
      <c r="C29">
        <f ca="1">RAND()</f>
        <v>0.84889728591887303</v>
      </c>
    </row>
    <row r="30" spans="1:6" x14ac:dyDescent="0.25">
      <c r="A30" s="43"/>
      <c r="B30" s="12" t="s">
        <v>45</v>
      </c>
      <c r="C30">
        <f t="shared" ref="C30:C32" ca="1" si="0">RAND()</f>
        <v>0.51181420677548672</v>
      </c>
    </row>
    <row r="31" spans="1:6" x14ac:dyDescent="0.25">
      <c r="A31" s="43"/>
      <c r="B31" s="12" t="s">
        <v>46</v>
      </c>
      <c r="C31">
        <f t="shared" ca="1" si="0"/>
        <v>3.8868096497682414E-2</v>
      </c>
    </row>
    <row r="32" spans="1:6" x14ac:dyDescent="0.25">
      <c r="A32" s="44"/>
      <c r="B32" s="13" t="s">
        <v>4</v>
      </c>
      <c r="C32">
        <f t="shared" ca="1" si="0"/>
        <v>0.10614420706166561</v>
      </c>
    </row>
    <row r="34" spans="1:3" x14ac:dyDescent="0.25">
      <c r="A34" s="42">
        <v>6</v>
      </c>
      <c r="B34" s="42" t="str">
        <f>'Les questions'!B8</f>
        <v>Un agent de sécurité privée, pendant son service, ne doit pas faire preuve de :</v>
      </c>
    </row>
    <row r="35" spans="1:3" x14ac:dyDescent="0.25">
      <c r="A35" s="43"/>
      <c r="B35" s="11" t="s">
        <v>48</v>
      </c>
      <c r="C35">
        <f ca="1">RAND()</f>
        <v>0.58805898858205441</v>
      </c>
    </row>
    <row r="36" spans="1:3" x14ac:dyDescent="0.25">
      <c r="A36" s="43"/>
      <c r="B36" s="12" t="s">
        <v>49</v>
      </c>
      <c r="C36">
        <f t="shared" ref="C36:C38" ca="1" si="1">RAND()</f>
        <v>0.66468267020005778</v>
      </c>
    </row>
    <row r="37" spans="1:3" x14ac:dyDescent="0.25">
      <c r="A37" s="43"/>
      <c r="B37" s="12" t="s">
        <v>50</v>
      </c>
      <c r="C37">
        <f t="shared" ca="1" si="1"/>
        <v>0.40354737283031161</v>
      </c>
    </row>
    <row r="38" spans="1:3" x14ac:dyDescent="0.25">
      <c r="A38" s="44"/>
      <c r="B38" s="13" t="s">
        <v>51</v>
      </c>
      <c r="C38">
        <f t="shared" ca="1" si="1"/>
        <v>0.31135843311871714</v>
      </c>
    </row>
    <row r="40" spans="1:3" x14ac:dyDescent="0.25">
      <c r="A40" s="42">
        <v>7</v>
      </c>
      <c r="B40" s="42" t="str">
        <f>'Les questions'!B9</f>
        <v>Qu'est ce qu'une arme de catégorie A1 ?</v>
      </c>
    </row>
    <row r="41" spans="1:3" x14ac:dyDescent="0.25">
      <c r="A41" s="43"/>
      <c r="B41" s="11" t="s">
        <v>53</v>
      </c>
      <c r="C41">
        <f ca="1">RAND()</f>
        <v>0.48908307816469565</v>
      </c>
    </row>
    <row r="42" spans="1:3" x14ac:dyDescent="0.25">
      <c r="A42" s="43"/>
      <c r="B42" s="12" t="s">
        <v>54</v>
      </c>
      <c r="C42">
        <f t="shared" ref="C42:C44" ca="1" si="2">RAND()</f>
        <v>9.7068874709631658E-2</v>
      </c>
    </row>
    <row r="43" spans="1:3" x14ac:dyDescent="0.25">
      <c r="A43" s="43"/>
      <c r="B43" s="12" t="s">
        <v>55</v>
      </c>
      <c r="C43">
        <f t="shared" ca="1" si="2"/>
        <v>0.28678661149291396</v>
      </c>
    </row>
    <row r="44" spans="1:3" x14ac:dyDescent="0.25">
      <c r="A44" s="44"/>
      <c r="B44" s="13" t="s">
        <v>56</v>
      </c>
      <c r="C44">
        <f t="shared" ca="1" si="2"/>
        <v>0.43221399575127006</v>
      </c>
    </row>
    <row r="46" spans="1:3" x14ac:dyDescent="0.25">
      <c r="A46" s="42">
        <v>8</v>
      </c>
      <c r="B46" s="42" t="str">
        <f>'Les questions'!B10</f>
        <v>A quoi sert le plan vigipirate ?</v>
      </c>
    </row>
    <row r="47" spans="1:3" x14ac:dyDescent="0.25">
      <c r="A47" s="43"/>
      <c r="B47" s="11" t="s">
        <v>58</v>
      </c>
      <c r="C47">
        <f ca="1">RAND()</f>
        <v>0.94464398048355991</v>
      </c>
    </row>
    <row r="48" spans="1:3" x14ac:dyDescent="0.25">
      <c r="A48" s="43"/>
      <c r="B48" s="12" t="s">
        <v>59</v>
      </c>
      <c r="C48">
        <f t="shared" ref="C48:C50" ca="1" si="3">RAND()</f>
        <v>0.95258450964626484</v>
      </c>
    </row>
    <row r="49" spans="1:3" x14ac:dyDescent="0.25">
      <c r="A49" s="43"/>
      <c r="B49" s="12" t="s">
        <v>60</v>
      </c>
      <c r="C49">
        <f t="shared" ca="1" si="3"/>
        <v>0.84637438356280981</v>
      </c>
    </row>
    <row r="50" spans="1:3" x14ac:dyDescent="0.25">
      <c r="A50" s="44"/>
      <c r="B50" s="13" t="s">
        <v>61</v>
      </c>
      <c r="C50">
        <f t="shared" ca="1" si="3"/>
        <v>0.40863511745135828</v>
      </c>
    </row>
    <row r="52" spans="1:3" x14ac:dyDescent="0.25">
      <c r="A52" s="42">
        <v>9</v>
      </c>
      <c r="B52" s="42" t="str">
        <f>'Les questions'!B11</f>
        <v>Qu'appelle-t-on « conflit » dans la sécurité privée?</v>
      </c>
    </row>
    <row r="53" spans="1:3" x14ac:dyDescent="0.25">
      <c r="A53" s="43"/>
      <c r="B53" s="45" t="s">
        <v>63</v>
      </c>
      <c r="C53">
        <f ca="1">RAND()</f>
        <v>0.69824662419518524</v>
      </c>
    </row>
    <row r="54" spans="1:3" x14ac:dyDescent="0.25">
      <c r="A54" s="43"/>
      <c r="B54" s="46" t="s">
        <v>64</v>
      </c>
      <c r="C54">
        <f t="shared" ref="C54:C56" ca="1" si="4">RAND()</f>
        <v>0.23114262100778571</v>
      </c>
    </row>
    <row r="55" spans="1:3" x14ac:dyDescent="0.25">
      <c r="A55" s="43"/>
      <c r="B55" s="46" t="s">
        <v>65</v>
      </c>
      <c r="C55">
        <f t="shared" ca="1" si="4"/>
        <v>2.0801075642747024E-2</v>
      </c>
    </row>
    <row r="56" spans="1:3" x14ac:dyDescent="0.25">
      <c r="A56" s="44"/>
      <c r="B56" s="47"/>
      <c r="C56">
        <f t="shared" ca="1" si="4"/>
        <v>0.14480038401334383</v>
      </c>
    </row>
    <row r="58" spans="1:3" x14ac:dyDescent="0.25">
      <c r="A58" s="42">
        <v>10</v>
      </c>
      <c r="B58" s="42" t="str">
        <f>'Les questions'!B12</f>
        <v>Question 10</v>
      </c>
    </row>
    <row r="59" spans="1:3" x14ac:dyDescent="0.25">
      <c r="A59" s="43"/>
      <c r="B59" s="29" t="s">
        <v>71</v>
      </c>
      <c r="C59">
        <f ca="1">RAND()</f>
        <v>0.54725638054453052</v>
      </c>
    </row>
    <row r="60" spans="1:3" x14ac:dyDescent="0.25">
      <c r="A60" s="43"/>
      <c r="B60" s="30" t="s">
        <v>72</v>
      </c>
      <c r="C60">
        <f t="shared" ref="C60:C62" ca="1" si="5">RAND()</f>
        <v>0.84081153118549723</v>
      </c>
    </row>
    <row r="61" spans="1:3" x14ac:dyDescent="0.25">
      <c r="A61" s="43"/>
      <c r="B61" s="30" t="s">
        <v>73</v>
      </c>
      <c r="C61">
        <f t="shared" ca="1" si="5"/>
        <v>0.22815666676677737</v>
      </c>
    </row>
    <row r="62" spans="1:3" x14ac:dyDescent="0.25">
      <c r="A62" s="44"/>
      <c r="B62" s="31" t="s">
        <v>74</v>
      </c>
      <c r="C62">
        <f t="shared" ca="1" si="5"/>
        <v>0.10726620564264744</v>
      </c>
    </row>
    <row r="64" spans="1:3" x14ac:dyDescent="0.25">
      <c r="A64" s="42">
        <v>11</v>
      </c>
      <c r="B64" s="42" t="str">
        <f>'Les questions'!B13</f>
        <v>Question 11</v>
      </c>
    </row>
    <row r="65" spans="1:3" x14ac:dyDescent="0.25">
      <c r="A65" s="43"/>
      <c r="B65" s="29" t="s">
        <v>76</v>
      </c>
      <c r="C65">
        <f ca="1">RAND()</f>
        <v>0.61667744145254011</v>
      </c>
    </row>
    <row r="66" spans="1:3" x14ac:dyDescent="0.25">
      <c r="A66" s="43"/>
      <c r="B66" s="30" t="s">
        <v>75</v>
      </c>
      <c r="C66">
        <f ca="1">RAND()</f>
        <v>0.19161981151319807</v>
      </c>
    </row>
    <row r="67" spans="1:3" x14ac:dyDescent="0.25">
      <c r="A67" s="43"/>
      <c r="B67" s="30" t="s">
        <v>77</v>
      </c>
      <c r="C67">
        <f ca="1">RAND()</f>
        <v>0.77244648817443706</v>
      </c>
    </row>
    <row r="68" spans="1:3" x14ac:dyDescent="0.25">
      <c r="A68" s="44"/>
      <c r="B68" s="31" t="s">
        <v>78</v>
      </c>
      <c r="C68">
        <f ca="1">RAND()</f>
        <v>0.43295380031575592</v>
      </c>
    </row>
    <row r="69" spans="1:3" x14ac:dyDescent="0.25">
      <c r="A69" s="41"/>
      <c r="B69" s="51"/>
    </row>
    <row r="70" spans="1:3" x14ac:dyDescent="0.25">
      <c r="A70" s="42">
        <v>12</v>
      </c>
      <c r="B70" s="42" t="str">
        <f>'Les questions'!B14</f>
        <v>Question 12</v>
      </c>
    </row>
    <row r="71" spans="1:3" x14ac:dyDescent="0.25">
      <c r="A71" s="43"/>
      <c r="B71" s="29" t="s">
        <v>79</v>
      </c>
      <c r="C71">
        <f ca="1">RAND()</f>
        <v>0.25985244904490234</v>
      </c>
    </row>
    <row r="72" spans="1:3" x14ac:dyDescent="0.25">
      <c r="A72" s="43"/>
      <c r="B72" s="30" t="s">
        <v>80</v>
      </c>
      <c r="C72">
        <f ca="1">RAND()</f>
        <v>0.73317141284406728</v>
      </c>
    </row>
    <row r="73" spans="1:3" x14ac:dyDescent="0.25">
      <c r="A73" s="43"/>
      <c r="B73" s="30" t="s">
        <v>81</v>
      </c>
      <c r="C73">
        <f ca="1">RAND()</f>
        <v>0.72710005659213439</v>
      </c>
    </row>
    <row r="74" spans="1:3" x14ac:dyDescent="0.25">
      <c r="A74" s="44"/>
      <c r="B74" s="31" t="s">
        <v>82</v>
      </c>
      <c r="C74">
        <f ca="1">RAND()</f>
        <v>0.15172551564034531</v>
      </c>
    </row>
    <row r="76" spans="1:3" x14ac:dyDescent="0.25">
      <c r="A76" s="42">
        <v>13</v>
      </c>
      <c r="B76" s="42" t="str">
        <f>'Les questions'!B15</f>
        <v>Question 13</v>
      </c>
    </row>
    <row r="77" spans="1:3" x14ac:dyDescent="0.25">
      <c r="A77" s="43"/>
      <c r="B77" s="29" t="s">
        <v>83</v>
      </c>
      <c r="C77">
        <f ca="1">RAND()</f>
        <v>0.29176161258115496</v>
      </c>
    </row>
    <row r="78" spans="1:3" x14ac:dyDescent="0.25">
      <c r="A78" s="43"/>
      <c r="B78" s="30" t="s">
        <v>84</v>
      </c>
      <c r="C78">
        <f ca="1">RAND()</f>
        <v>1.1139955404834034E-2</v>
      </c>
    </row>
    <row r="79" spans="1:3" x14ac:dyDescent="0.25">
      <c r="A79" s="43"/>
      <c r="B79" s="30" t="s">
        <v>85</v>
      </c>
      <c r="C79">
        <f ca="1">RAND()</f>
        <v>0.67156431863784649</v>
      </c>
    </row>
    <row r="80" spans="1:3" x14ac:dyDescent="0.25">
      <c r="A80" s="44"/>
      <c r="B80" s="31" t="s">
        <v>86</v>
      </c>
      <c r="C80">
        <f ca="1">RAND()</f>
        <v>0.49761263272977219</v>
      </c>
    </row>
    <row r="82" spans="1:3" x14ac:dyDescent="0.25">
      <c r="A82" s="42">
        <v>14</v>
      </c>
      <c r="B82" s="42" t="str">
        <f>'Les questions'!B16</f>
        <v>Question 14</v>
      </c>
    </row>
    <row r="83" spans="1:3" x14ac:dyDescent="0.25">
      <c r="A83" s="43"/>
      <c r="B83" s="29" t="s">
        <v>87</v>
      </c>
      <c r="C83">
        <f ca="1">RAND()</f>
        <v>0.45234120610880435</v>
      </c>
    </row>
    <row r="84" spans="1:3" x14ac:dyDescent="0.25">
      <c r="A84" s="43"/>
      <c r="B84" s="30" t="s">
        <v>88</v>
      </c>
      <c r="C84">
        <f ca="1">RAND()</f>
        <v>0.43235401317296807</v>
      </c>
    </row>
    <row r="85" spans="1:3" x14ac:dyDescent="0.25">
      <c r="A85" s="43"/>
      <c r="B85" s="30" t="s">
        <v>89</v>
      </c>
      <c r="C85">
        <f ca="1">RAND()</f>
        <v>0.57270055223283589</v>
      </c>
    </row>
    <row r="86" spans="1:3" x14ac:dyDescent="0.25">
      <c r="A86" s="44"/>
      <c r="B86" s="31" t="s">
        <v>90</v>
      </c>
      <c r="C86">
        <f ca="1">RAND()</f>
        <v>6.4565254186877086E-2</v>
      </c>
    </row>
    <row r="88" spans="1:3" x14ac:dyDescent="0.25">
      <c r="A88" s="42">
        <v>15</v>
      </c>
      <c r="B88" s="42" t="str">
        <f>'Les questions'!B17</f>
        <v>Question 15</v>
      </c>
    </row>
    <row r="89" spans="1:3" x14ac:dyDescent="0.25">
      <c r="A89" s="43"/>
      <c r="B89" s="29" t="s">
        <v>91</v>
      </c>
      <c r="C89">
        <f ca="1">RAND()</f>
        <v>0.2112523049167514</v>
      </c>
    </row>
    <row r="90" spans="1:3" x14ac:dyDescent="0.25">
      <c r="A90" s="43"/>
      <c r="B90" s="30" t="s">
        <v>92</v>
      </c>
      <c r="C90">
        <f ca="1">RAND()</f>
        <v>0.43785669285914697</v>
      </c>
    </row>
    <row r="91" spans="1:3" x14ac:dyDescent="0.25">
      <c r="A91" s="43"/>
      <c r="B91" s="30" t="s">
        <v>93</v>
      </c>
      <c r="C91">
        <f ca="1">RAND()</f>
        <v>0.79575251526566571</v>
      </c>
    </row>
    <row r="92" spans="1:3" x14ac:dyDescent="0.25">
      <c r="A92" s="44"/>
      <c r="B92" s="31" t="s">
        <v>94</v>
      </c>
      <c r="C92">
        <f ca="1">RAND()</f>
        <v>0.97985677796647608</v>
      </c>
    </row>
    <row r="94" spans="1:3" x14ac:dyDescent="0.25">
      <c r="A94" s="42">
        <v>16</v>
      </c>
      <c r="B94" s="42" t="str">
        <f>'Les questions'!B18</f>
        <v>Question 16</v>
      </c>
    </row>
    <row r="95" spans="1:3" x14ac:dyDescent="0.25">
      <c r="A95" s="43"/>
      <c r="B95" s="29" t="s">
        <v>95</v>
      </c>
      <c r="C95">
        <f ca="1">RAND()</f>
        <v>0.91477387191559445</v>
      </c>
    </row>
    <row r="96" spans="1:3" x14ac:dyDescent="0.25">
      <c r="A96" s="43"/>
      <c r="B96" s="30" t="s">
        <v>96</v>
      </c>
      <c r="C96">
        <f ca="1">RAND()</f>
        <v>0.1236897088706117</v>
      </c>
    </row>
    <row r="97" spans="1:3" x14ac:dyDescent="0.25">
      <c r="A97" s="43"/>
      <c r="B97" s="30" t="s">
        <v>97</v>
      </c>
      <c r="C97">
        <f ca="1">RAND()</f>
        <v>0.10213860151198395</v>
      </c>
    </row>
    <row r="98" spans="1:3" x14ac:dyDescent="0.25">
      <c r="A98" s="44"/>
      <c r="B98" s="31" t="s">
        <v>98</v>
      </c>
      <c r="C98">
        <f ca="1">RAND()</f>
        <v>0.21182014552305406</v>
      </c>
    </row>
    <row r="100" spans="1:3" x14ac:dyDescent="0.25">
      <c r="A100" s="42">
        <v>17</v>
      </c>
      <c r="B100" s="42" t="str">
        <f>'Les questions'!B19</f>
        <v>Question 17</v>
      </c>
    </row>
    <row r="101" spans="1:3" x14ac:dyDescent="0.25">
      <c r="A101" s="43"/>
      <c r="B101" s="29" t="s">
        <v>99</v>
      </c>
      <c r="C101">
        <f ca="1">RAND()</f>
        <v>0.10018553008123054</v>
      </c>
    </row>
    <row r="102" spans="1:3" x14ac:dyDescent="0.25">
      <c r="A102" s="43"/>
      <c r="B102" s="30" t="s">
        <v>100</v>
      </c>
      <c r="C102">
        <f ca="1">RAND()</f>
        <v>2.6315738264274247E-3</v>
      </c>
    </row>
    <row r="103" spans="1:3" x14ac:dyDescent="0.25">
      <c r="A103" s="43"/>
      <c r="B103" s="30" t="s">
        <v>101</v>
      </c>
      <c r="C103">
        <f ca="1">RAND()</f>
        <v>0.28355948185640123</v>
      </c>
    </row>
    <row r="104" spans="1:3" x14ac:dyDescent="0.25">
      <c r="A104" s="44"/>
      <c r="B104" s="31" t="s">
        <v>102</v>
      </c>
      <c r="C104">
        <f ca="1">RAND()</f>
        <v>9.9985685770002553E-2</v>
      </c>
    </row>
    <row r="106" spans="1:3" x14ac:dyDescent="0.25">
      <c r="A106" s="42">
        <v>18</v>
      </c>
      <c r="B106" s="42" t="str">
        <f>'Les questions'!B20</f>
        <v>Question 18</v>
      </c>
    </row>
    <row r="107" spans="1:3" x14ac:dyDescent="0.25">
      <c r="A107" s="43"/>
      <c r="B107" s="29" t="s">
        <v>103</v>
      </c>
      <c r="C107">
        <f ca="1">RAND()</f>
        <v>0.97381960785867805</v>
      </c>
    </row>
    <row r="108" spans="1:3" x14ac:dyDescent="0.25">
      <c r="A108" s="43"/>
      <c r="B108" s="30" t="s">
        <v>104</v>
      </c>
      <c r="C108">
        <f ca="1">RAND()</f>
        <v>0.72008297293499379</v>
      </c>
    </row>
    <row r="109" spans="1:3" x14ac:dyDescent="0.25">
      <c r="A109" s="43"/>
      <c r="B109" s="30" t="s">
        <v>105</v>
      </c>
      <c r="C109">
        <f ca="1">RAND()</f>
        <v>0.88662366183000019</v>
      </c>
    </row>
    <row r="110" spans="1:3" x14ac:dyDescent="0.25">
      <c r="A110" s="44"/>
      <c r="B110" s="31" t="s">
        <v>106</v>
      </c>
      <c r="C110">
        <f ca="1">RAND()</f>
        <v>0.97314349001877443</v>
      </c>
    </row>
    <row r="112" spans="1:3" x14ac:dyDescent="0.25">
      <c r="A112" s="42">
        <v>19</v>
      </c>
      <c r="B112" s="42" t="str">
        <f>'Les questions'!B21</f>
        <v>Question 19</v>
      </c>
    </row>
    <row r="113" spans="1:3" x14ac:dyDescent="0.25">
      <c r="A113" s="43"/>
      <c r="B113" s="29" t="s">
        <v>108</v>
      </c>
      <c r="C113">
        <f ca="1">RAND()</f>
        <v>0.15014820390805839</v>
      </c>
    </row>
    <row r="114" spans="1:3" x14ac:dyDescent="0.25">
      <c r="A114" s="43"/>
      <c r="B114" s="30" t="s">
        <v>109</v>
      </c>
      <c r="C114">
        <f ca="1">RAND()</f>
        <v>0.33438922110510017</v>
      </c>
    </row>
    <row r="115" spans="1:3" x14ac:dyDescent="0.25">
      <c r="A115" s="43"/>
      <c r="B115" s="30" t="s">
        <v>110</v>
      </c>
      <c r="C115">
        <f ca="1">RAND()</f>
        <v>0.26206044663758177</v>
      </c>
    </row>
    <row r="116" spans="1:3" x14ac:dyDescent="0.25">
      <c r="A116" s="44"/>
      <c r="B116" s="31" t="s">
        <v>111</v>
      </c>
      <c r="C116">
        <f ca="1">RAND()</f>
        <v>0.91118520166253236</v>
      </c>
    </row>
    <row r="118" spans="1:3" x14ac:dyDescent="0.25">
      <c r="A118" s="42">
        <v>20</v>
      </c>
      <c r="B118" s="42" t="str">
        <f>'Les questions'!B22</f>
        <v>Question 20</v>
      </c>
    </row>
    <row r="119" spans="1:3" x14ac:dyDescent="0.25">
      <c r="A119" s="43"/>
      <c r="B119" s="29" t="s">
        <v>112</v>
      </c>
      <c r="C119">
        <f ca="1">RAND()</f>
        <v>0.53575713183065043</v>
      </c>
    </row>
    <row r="120" spans="1:3" x14ac:dyDescent="0.25">
      <c r="A120" s="43"/>
      <c r="B120" s="30" t="s">
        <v>113</v>
      </c>
      <c r="C120">
        <f ca="1">RAND()</f>
        <v>0.17499688440609484</v>
      </c>
    </row>
    <row r="121" spans="1:3" x14ac:dyDescent="0.25">
      <c r="A121" s="43"/>
      <c r="B121" s="30" t="s">
        <v>114</v>
      </c>
      <c r="C121">
        <f ca="1">RAND()</f>
        <v>0.3098869396312135</v>
      </c>
    </row>
    <row r="122" spans="1:3" x14ac:dyDescent="0.25">
      <c r="A122" s="44"/>
      <c r="B122" s="31" t="s">
        <v>115</v>
      </c>
      <c r="C122">
        <f ca="1">RAND()</f>
        <v>0.18515584743317726</v>
      </c>
    </row>
  </sheetData>
  <sortState ref="A65:C68">
    <sortCondition ref="C6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Les questions</vt:lpstr>
      <vt:lpstr>QCM automatique</vt:lpstr>
      <vt:lpstr>Reponses</vt:lpstr>
      <vt:lpstr>imp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R.S</cp:lastModifiedBy>
  <cp:lastPrinted>2021-08-14T16:41:54Z</cp:lastPrinted>
  <dcterms:created xsi:type="dcterms:W3CDTF">2021-08-13T18:01:50Z</dcterms:created>
  <dcterms:modified xsi:type="dcterms:W3CDTF">2021-08-14T16:53:53Z</dcterms:modified>
</cp:coreProperties>
</file>