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6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7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8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9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10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1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2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7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5200" windowHeight="11700"/>
  </bookViews>
  <sheets>
    <sheet name="Feuil1" sheetId="1" r:id="rId1"/>
    <sheet name="Feuil2" sheetId="2" r:id="rId2"/>
  </sheets>
  <externalReferences>
    <externalReference r:id="rId3"/>
    <externalReference r:id="rId4"/>
  </externalReferences>
  <definedNames>
    <definedName name="DEB" localSheetId="0">OFFSET([2]B!$M$1,,,,COUNT([2]B!$1:$1))</definedName>
    <definedName name="FIN" localSheetId="0">OFFSET([2]B!$L$1,,MATCH([2]B!$K$3,[2]B!DEB,0),,COUNT([2]B!$1:$1)-MATCH([2]B!$K$3,[2]B!DEB,0))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O17" i="1"/>
  <c r="P17" i="1"/>
  <c r="Q17" i="1"/>
  <c r="R17" i="1"/>
  <c r="S17" i="1"/>
  <c r="T17" i="1"/>
  <c r="U17" i="1"/>
  <c r="V17" i="1"/>
  <c r="M17" i="1"/>
  <c r="N3" i="1"/>
  <c r="O3" i="1"/>
  <c r="P3" i="1"/>
  <c r="Q3" i="1"/>
  <c r="R3" i="1"/>
  <c r="S3" i="1"/>
  <c r="T3" i="1"/>
  <c r="U3" i="1"/>
  <c r="V3" i="1"/>
  <c r="M3" i="1"/>
  <c r="D12" i="1" l="1" a="1"/>
  <c r="D12" i="1" s="1"/>
  <c r="C12" i="1"/>
  <c r="B12" i="1" a="1"/>
  <c r="B12" i="1" s="1"/>
  <c r="A12" i="1"/>
  <c r="D5" i="1" a="1"/>
  <c r="D5" i="1" s="1"/>
  <c r="D11" i="1" a="1"/>
  <c r="D11" i="1" s="1"/>
  <c r="C11" i="1"/>
  <c r="B11" i="1" a="1"/>
  <c r="B11" i="1" s="1"/>
  <c r="A11" i="1"/>
  <c r="D4" i="1" a="1"/>
  <c r="D4" i="1" s="1"/>
  <c r="D10" i="1" a="1"/>
  <c r="D10" i="1" s="1"/>
  <c r="C10" i="1"/>
  <c r="B10" i="1" a="1"/>
  <c r="B10" i="1" s="1"/>
  <c r="A10" i="1"/>
  <c r="D9" i="1" a="1"/>
  <c r="D9" i="1" s="1"/>
  <c r="C9" i="1"/>
  <c r="B9" i="1" a="1"/>
  <c r="B9" i="1" s="1"/>
  <c r="A9" i="1"/>
  <c r="B8" i="1" a="1"/>
  <c r="B8" i="1" s="1"/>
  <c r="C8" i="1"/>
  <c r="A8" i="1"/>
  <c r="B7" i="1" a="1"/>
  <c r="B7" i="1" s="1"/>
  <c r="A7" i="1"/>
  <c r="B6" i="1" a="1"/>
  <c r="B6" i="1" s="1"/>
  <c r="C6" i="1"/>
  <c r="A6" i="1"/>
  <c r="C5" i="1"/>
  <c r="B5" i="1" a="1"/>
  <c r="B5" i="1" s="1"/>
  <c r="A5" i="1"/>
  <c r="C4" i="1"/>
  <c r="B4" i="1" a="1"/>
  <c r="B4" i="1" s="1"/>
  <c r="A4" i="1"/>
  <c r="AG3" i="1"/>
  <c r="AF3" i="1"/>
  <c r="AE3" i="1"/>
  <c r="AD3" i="1"/>
  <c r="AC3" i="1"/>
  <c r="AB3" i="1"/>
  <c r="AA3" i="1"/>
  <c r="Z3" i="1"/>
  <c r="Y3" i="1"/>
  <c r="X3" i="1"/>
  <c r="B3" i="1" a="1"/>
  <c r="B3" i="1" s="1"/>
  <c r="D3" i="1" a="1"/>
  <c r="D3" i="1" s="1"/>
  <c r="C3" i="1"/>
  <c r="A3" i="1"/>
  <c r="B2" i="1" a="1"/>
  <c r="B2" i="1" s="1"/>
  <c r="D2" i="1" a="1"/>
  <c r="D2" i="1" s="1"/>
  <c r="C2" i="1"/>
  <c r="A2" i="1"/>
  <c r="V1" i="1"/>
  <c r="U1" i="1"/>
  <c r="T1" i="1"/>
  <c r="S1" i="1"/>
  <c r="R1" i="1"/>
  <c r="Q1" i="1"/>
  <c r="P1" i="1"/>
  <c r="O1" i="1"/>
  <c r="N1" i="1"/>
  <c r="M1" i="1"/>
</calcChain>
</file>

<file path=xl/comments1.xml><?xml version="1.0" encoding="utf-8"?>
<comments xmlns="http://schemas.openxmlformats.org/spreadsheetml/2006/main">
  <authors>
    <author>Esposito Didier</author>
  </authors>
  <commentList>
    <comment ref="D23" authorId="0" shapeId="0">
      <text>
        <r>
          <rPr>
            <b/>
            <sz val="9"/>
            <color indexed="81"/>
            <rFont val="Tahoma"/>
            <family val="2"/>
          </rPr>
          <t>Les Parents</t>
        </r>
      </text>
    </comment>
  </commentList>
</comments>
</file>

<file path=xl/sharedStrings.xml><?xml version="1.0" encoding="utf-8"?>
<sst xmlns="http://schemas.openxmlformats.org/spreadsheetml/2006/main" count="54" uniqueCount="45">
  <si>
    <t>Epreuve</t>
  </si>
  <si>
    <t>Records</t>
  </si>
  <si>
    <t>HOMME</t>
  </si>
  <si>
    <t>X</t>
  </si>
  <si>
    <t>F1A-F2A-F3A-F4A</t>
  </si>
  <si>
    <t>CROSS</t>
  </si>
  <si>
    <t>50m</t>
  </si>
  <si>
    <t>50H</t>
  </si>
  <si>
    <t>FEMME</t>
  </si>
  <si>
    <t>DATES</t>
  </si>
  <si>
    <t>100m</t>
  </si>
  <si>
    <t>80H</t>
  </si>
  <si>
    <t>100H</t>
  </si>
  <si>
    <t>200H</t>
  </si>
  <si>
    <t>2000m</t>
  </si>
  <si>
    <t>Interclub</t>
  </si>
  <si>
    <t>3000m</t>
  </si>
  <si>
    <t>Longueur</t>
  </si>
  <si>
    <t>Poids</t>
  </si>
  <si>
    <t>Triple saut</t>
  </si>
  <si>
    <t>Javelot</t>
  </si>
  <si>
    <t>Hauteur</t>
  </si>
  <si>
    <t>Disque</t>
  </si>
  <si>
    <t>Perche</t>
  </si>
  <si>
    <t>Marteau</t>
  </si>
  <si>
    <t>Acceuil</t>
  </si>
  <si>
    <t>Participation</t>
  </si>
  <si>
    <t>CHAMPIONNATS</t>
  </si>
  <si>
    <t>5000m</t>
  </si>
  <si>
    <t>Nom :</t>
  </si>
  <si>
    <t>BBB</t>
  </si>
  <si>
    <t>Prenom :</t>
  </si>
  <si>
    <t>LUC</t>
  </si>
  <si>
    <t>N° Licence</t>
  </si>
  <si>
    <t>Date de Naissance :</t>
  </si>
  <si>
    <t>Code Postal :</t>
  </si>
  <si>
    <t>BAILLY ROMAINVILLIERS</t>
  </si>
  <si>
    <t>Tel :</t>
  </si>
  <si>
    <t>01 12 34 56 78</t>
  </si>
  <si>
    <t>Mail :</t>
  </si>
  <si>
    <t>léa@gmail.com</t>
  </si>
  <si>
    <t>FICHE SANTÉ</t>
  </si>
  <si>
    <t>BLESSURES</t>
  </si>
  <si>
    <t>DATE</t>
  </si>
  <si>
    <t>INFROMATIONS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</si>
</sst>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/m;@"/>
    <numFmt numFmtId="165" formatCode="s\'\'.00"/>
    <numFmt numFmtId="166" formatCode="ss\'\'.00"/>
    <numFmt numFmtId="167" formatCode="m\'ss\'\'.00"/>
    <numFmt numFmtId="168" formatCode="##,##0.00&quot; m&quot;"/>
    <numFmt numFmtId="169" formatCode="##&quot;m haies&quot;"/>
    <numFmt numFmtId="170" formatCode="#&quot; ans&quot;"/>
    <numFmt numFmtId="171" formatCode="\ 00\.00\.00\.00\.00"/>
    <numFmt numFmtId="172" formatCode="###,#00.00&quot; m&quot;"/>
    <numFmt numFmtId="173" formatCode="mm\'ss\'\'.00"/>
  </numFmts>
  <fonts count="3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Arial"/>
      <family val="2"/>
    </font>
    <font>
      <sz val="11"/>
      <color theme="0"/>
      <name val="Arial"/>
      <family val="2"/>
    </font>
    <font>
      <b/>
      <sz val="11"/>
      <color indexed="8"/>
      <name val="Arial"/>
      <family val="2"/>
    </font>
    <font>
      <b/>
      <sz val="9"/>
      <color theme="0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rgb="FFFFFF00"/>
      <name val="Calibri"/>
      <family val="2"/>
      <scheme val="minor"/>
    </font>
    <font>
      <sz val="9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rgb="FFFFC000"/>
      <name val="Calibri"/>
      <family val="2"/>
    </font>
    <font>
      <b/>
      <sz val="11"/>
      <color indexed="8"/>
      <name val="Calibri"/>
      <family val="2"/>
    </font>
    <font>
      <b/>
      <sz val="11"/>
      <color rgb="FFCDA703"/>
      <name val="Arial"/>
      <family val="2"/>
    </font>
    <font>
      <sz val="11"/>
      <color indexed="8"/>
      <name val="Calibri"/>
      <family val="2"/>
    </font>
    <font>
      <u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b/>
      <sz val="12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auto="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0.5">
          <color theme="1" tint="0.25098422193060094"/>
        </stop>
        <stop position="1">
          <color theme="0"/>
        </stop>
      </gradientFill>
    </fill>
    <fill>
      <patternFill patternType="solid">
        <fgColor rgb="FFCEDDAB"/>
        <bgColor indexed="64"/>
      </patternFill>
    </fill>
    <fill>
      <patternFill patternType="solid">
        <fgColor theme="0"/>
        <bgColor auto="1"/>
      </patternFill>
    </fill>
  </fills>
  <borders count="6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</borders>
  <cellStyleXfs count="3">
    <xf numFmtId="0" fontId="0" fillId="0" borderId="0"/>
    <xf numFmtId="0" fontId="21" fillId="0" borderId="0" applyNumberFormat="0" applyFill="0" applyBorder="0" applyAlignment="0" applyProtection="0"/>
    <xf numFmtId="0" fontId="27" fillId="0" borderId="0"/>
  </cellStyleXfs>
  <cellXfs count="219">
    <xf numFmtId="0" fontId="0" fillId="0" borderId="0" xfId="0"/>
    <xf numFmtId="0" fontId="4" fillId="2" borderId="1" xfId="0" applyFont="1" applyFill="1" applyBorder="1" applyAlignment="1" applyProtection="1">
      <alignment horizontal="center" vertical="center"/>
      <protection hidden="1"/>
    </xf>
    <xf numFmtId="0" fontId="4" fillId="2" borderId="2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6" fillId="3" borderId="0" xfId="0" applyFont="1" applyFill="1" applyAlignment="1" applyProtection="1">
      <alignment horizontal="center"/>
      <protection hidden="1"/>
    </xf>
    <xf numFmtId="0" fontId="6" fillId="3" borderId="0" xfId="0" applyFont="1" applyFill="1" applyBorder="1" applyAlignment="1" applyProtection="1">
      <alignment horizontal="center"/>
      <protection hidden="1"/>
    </xf>
    <xf numFmtId="0" fontId="7" fillId="3" borderId="0" xfId="0" applyNumberFormat="1" applyFont="1" applyFill="1" applyAlignment="1" applyProtection="1">
      <alignment horizontal="right"/>
      <protection hidden="1"/>
    </xf>
    <xf numFmtId="0" fontId="7" fillId="3" borderId="0" xfId="0" applyFont="1" applyFill="1" applyAlignment="1" applyProtection="1">
      <alignment horizontal="center"/>
      <protection hidden="1"/>
    </xf>
    <xf numFmtId="0" fontId="8" fillId="3" borderId="0" xfId="0" applyFont="1" applyFill="1" applyAlignment="1" applyProtection="1">
      <alignment horizontal="center"/>
      <protection hidden="1"/>
    </xf>
    <xf numFmtId="0" fontId="9" fillId="3" borderId="3" xfId="0" applyFont="1" applyFill="1" applyBorder="1" applyAlignment="1" applyProtection="1">
      <alignment horizontal="center"/>
      <protection hidden="1"/>
    </xf>
    <xf numFmtId="164" fontId="4" fillId="4" borderId="4" xfId="0" applyNumberFormat="1" applyFont="1" applyFill="1" applyBorder="1" applyAlignment="1">
      <alignment horizontal="center"/>
    </xf>
    <xf numFmtId="16" fontId="4" fillId="2" borderId="0" xfId="0" applyNumberFormat="1" applyFont="1" applyFill="1" applyBorder="1" applyAlignment="1">
      <alignment horizontal="center"/>
    </xf>
    <xf numFmtId="16" fontId="10" fillId="4" borderId="4" xfId="0" applyNumberFormat="1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5" xfId="0" applyFont="1" applyFill="1" applyBorder="1" applyAlignment="1">
      <alignment horizontal="center" vertical="center"/>
    </xf>
    <xf numFmtId="0" fontId="13" fillId="5" borderId="6" xfId="0" applyNumberFormat="1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>
      <alignment horizontal="center"/>
    </xf>
    <xf numFmtId="14" fontId="6" fillId="3" borderId="0" xfId="0" applyNumberFormat="1" applyFont="1" applyFill="1" applyBorder="1" applyAlignment="1" applyProtection="1">
      <alignment horizontal="center"/>
      <protection hidden="1"/>
    </xf>
    <xf numFmtId="14" fontId="6" fillId="3" borderId="0" xfId="0" applyNumberFormat="1" applyFont="1" applyFill="1" applyAlignment="1" applyProtection="1">
      <alignment horizontal="center"/>
      <protection hidden="1"/>
    </xf>
    <xf numFmtId="0" fontId="8" fillId="6" borderId="4" xfId="0" applyFont="1" applyFill="1" applyBorder="1" applyAlignment="1" applyProtection="1">
      <alignment horizontal="center"/>
      <protection hidden="1"/>
    </xf>
    <xf numFmtId="0" fontId="14" fillId="7" borderId="7" xfId="0" applyFont="1" applyFill="1" applyBorder="1" applyAlignment="1" applyProtection="1">
      <alignment horizontal="center"/>
      <protection hidden="1"/>
    </xf>
    <xf numFmtId="0" fontId="15" fillId="2" borderId="7" xfId="0" applyNumberFormat="1" applyFont="1" applyFill="1" applyBorder="1" applyAlignment="1" applyProtection="1">
      <alignment horizontal="center"/>
      <protection locked="0"/>
    </xf>
    <xf numFmtId="165" fontId="15" fillId="2" borderId="0" xfId="0" applyNumberFormat="1" applyFont="1" applyFill="1" applyBorder="1" applyAlignment="1" applyProtection="1">
      <alignment horizontal="center"/>
      <protection locked="0"/>
    </xf>
    <xf numFmtId="0" fontId="12" fillId="4" borderId="8" xfId="0" applyFont="1" applyFill="1" applyBorder="1" applyAlignment="1">
      <alignment horizontal="center" vertical="center"/>
    </xf>
    <xf numFmtId="0" fontId="12" fillId="4" borderId="9" xfId="0" applyNumberFormat="1" applyFont="1" applyFill="1" applyBorder="1" applyAlignment="1" applyProtection="1">
      <alignment horizontal="center" vertical="center"/>
      <protection hidden="1"/>
    </xf>
    <xf numFmtId="0" fontId="0" fillId="5" borderId="8" xfId="0" applyFont="1" applyFill="1" applyBorder="1" applyAlignment="1">
      <alignment horizontal="center" vertical="center"/>
    </xf>
    <xf numFmtId="0" fontId="13" fillId="5" borderId="9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ont="1" applyFill="1" applyBorder="1" applyAlignment="1" applyProtection="1">
      <alignment horizontal="center" vertical="center"/>
      <protection hidden="1"/>
    </xf>
    <xf numFmtId="0" fontId="16" fillId="3" borderId="10" xfId="0" applyFont="1" applyFill="1" applyBorder="1" applyAlignment="1" applyProtection="1">
      <alignment horizontal="center" vertical="center"/>
      <protection locked="0" hidden="1"/>
    </xf>
    <xf numFmtId="0" fontId="14" fillId="7" borderId="11" xfId="0" applyFont="1" applyFill="1" applyBorder="1" applyAlignment="1" applyProtection="1">
      <alignment horizontal="center"/>
      <protection hidden="1"/>
    </xf>
    <xf numFmtId="0" fontId="15" fillId="2" borderId="11" xfId="0" applyNumberFormat="1" applyFont="1" applyFill="1" applyBorder="1" applyAlignment="1" applyProtection="1">
      <alignment horizontal="center"/>
      <protection locked="0"/>
    </xf>
    <xf numFmtId="166" fontId="15" fillId="2" borderId="0" xfId="0" applyNumberFormat="1" applyFont="1" applyFill="1" applyBorder="1" applyAlignment="1" applyProtection="1">
      <alignment horizontal="center"/>
      <protection locked="0"/>
    </xf>
    <xf numFmtId="164" fontId="4" fillId="4" borderId="12" xfId="0" applyNumberFormat="1" applyFont="1" applyFill="1" applyBorder="1" applyAlignment="1">
      <alignment horizontal="center"/>
    </xf>
    <xf numFmtId="166" fontId="0" fillId="2" borderId="0" xfId="0" applyNumberFormat="1" applyFont="1" applyFill="1" applyBorder="1" applyAlignment="1" applyProtection="1">
      <alignment horizontal="center" vertical="center"/>
      <protection hidden="1"/>
    </xf>
    <xf numFmtId="0" fontId="17" fillId="0" borderId="13" xfId="0" applyFont="1" applyBorder="1" applyAlignment="1" applyProtection="1">
      <alignment horizontal="center" vertical="center"/>
      <protection locked="0"/>
    </xf>
    <xf numFmtId="0" fontId="15" fillId="4" borderId="14" xfId="0" applyNumberFormat="1" applyFont="1" applyFill="1" applyBorder="1" applyAlignment="1" applyProtection="1">
      <alignment horizontal="center"/>
      <protection locked="0"/>
    </xf>
    <xf numFmtId="0" fontId="0" fillId="5" borderId="15" xfId="0" applyFont="1" applyFill="1" applyBorder="1" applyAlignment="1">
      <alignment horizontal="center" vertical="center"/>
    </xf>
    <xf numFmtId="0" fontId="13" fillId="5" borderId="16" xfId="0" applyNumberFormat="1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Protection="1">
      <protection hidden="1"/>
    </xf>
    <xf numFmtId="0" fontId="6" fillId="2" borderId="0" xfId="0" applyFont="1" applyFill="1" applyBorder="1" applyAlignment="1" applyProtection="1">
      <alignment horizontal="center"/>
      <protection hidden="1"/>
    </xf>
    <xf numFmtId="0" fontId="7" fillId="2" borderId="0" xfId="0" applyNumberFormat="1" applyFont="1" applyFill="1" applyAlignment="1" applyProtection="1">
      <alignment horizontal="right"/>
      <protection hidden="1"/>
    </xf>
    <xf numFmtId="0" fontId="6" fillId="2" borderId="0" xfId="0" applyFont="1" applyFill="1" applyAlignment="1" applyProtection="1">
      <alignment horizontal="center"/>
      <protection hidden="1"/>
    </xf>
    <xf numFmtId="0" fontId="16" fillId="3" borderId="13" xfId="0" applyFont="1" applyFill="1" applyBorder="1" applyAlignment="1" applyProtection="1">
      <alignment horizontal="center" vertical="center"/>
      <protection locked="0" hidden="1"/>
    </xf>
    <xf numFmtId="167" fontId="15" fillId="2" borderId="0" xfId="0" applyNumberFormat="1" applyFont="1" applyFill="1" applyBorder="1" applyAlignment="1" applyProtection="1">
      <alignment horizontal="center"/>
      <protection locked="0"/>
    </xf>
    <xf numFmtId="2" fontId="15" fillId="2" borderId="12" xfId="0" applyNumberFormat="1" applyFont="1" applyFill="1" applyBorder="1" applyAlignment="1" applyProtection="1">
      <alignment horizontal="center"/>
      <protection locked="0"/>
    </xf>
    <xf numFmtId="14" fontId="2" fillId="6" borderId="1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8" xfId="0" applyFont="1" applyBorder="1" applyAlignment="1">
      <alignment horizontal="center" vertical="center"/>
    </xf>
    <xf numFmtId="0" fontId="17" fillId="0" borderId="19" xfId="0" applyFont="1" applyBorder="1" applyAlignment="1" applyProtection="1">
      <alignment horizontal="center" vertical="center"/>
      <protection locked="0"/>
    </xf>
    <xf numFmtId="0" fontId="14" fillId="7" borderId="20" xfId="0" applyFont="1" applyFill="1" applyBorder="1" applyAlignment="1" applyProtection="1">
      <alignment horizontal="center" vertical="center"/>
      <protection hidden="1"/>
    </xf>
    <xf numFmtId="0" fontId="15" fillId="2" borderId="20" xfId="0" applyNumberFormat="1" applyFont="1" applyFill="1" applyBorder="1" applyAlignment="1" applyProtection="1">
      <alignment horizontal="center"/>
      <protection locked="0"/>
    </xf>
    <xf numFmtId="167" fontId="15" fillId="2" borderId="21" xfId="0" applyNumberFormat="1" applyFont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24" xfId="0" applyFont="1" applyBorder="1" applyAlignment="1"/>
    <xf numFmtId="0" fontId="2" fillId="0" borderId="25" xfId="0" applyFont="1" applyBorder="1" applyAlignment="1"/>
    <xf numFmtId="0" fontId="3" fillId="2" borderId="0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/>
      <protection hidden="1"/>
    </xf>
    <xf numFmtId="167" fontId="15" fillId="2" borderId="0" xfId="0" applyNumberFormat="1" applyFont="1" applyFill="1" applyBorder="1" applyAlignment="1" applyProtection="1">
      <alignment horizontal="center"/>
      <protection hidden="1"/>
    </xf>
    <xf numFmtId="167" fontId="15" fillId="2" borderId="0" xfId="0" applyNumberFormat="1" applyFont="1" applyFill="1" applyBorder="1" applyAlignment="1" applyProtection="1">
      <alignment horizontal="center" vertical="center"/>
      <protection hidden="1"/>
    </xf>
    <xf numFmtId="0" fontId="12" fillId="4" borderId="15" xfId="0" applyFont="1" applyFill="1" applyBorder="1" applyAlignment="1">
      <alignment horizontal="center" vertical="center"/>
    </xf>
    <xf numFmtId="0" fontId="12" fillId="4" borderId="16" xfId="0" applyNumberFormat="1" applyFont="1" applyFill="1" applyBorder="1" applyAlignment="1" applyProtection="1">
      <alignment horizontal="center" vertical="center"/>
      <protection hidden="1"/>
    </xf>
    <xf numFmtId="0" fontId="2" fillId="8" borderId="26" xfId="0" applyFont="1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6" fillId="3" borderId="0" xfId="0" quotePrefix="1" applyFont="1" applyFill="1" applyBorder="1" applyAlignment="1" applyProtection="1">
      <alignment horizontal="center"/>
      <protection hidden="1"/>
    </xf>
    <xf numFmtId="14" fontId="6" fillId="3" borderId="7" xfId="0" applyNumberFormat="1" applyFont="1" applyFill="1" applyBorder="1" applyAlignment="1" applyProtection="1">
      <alignment horizontal="center"/>
      <protection locked="0"/>
    </xf>
    <xf numFmtId="0" fontId="18" fillId="5" borderId="7" xfId="0" applyFont="1" applyFill="1" applyBorder="1" applyAlignment="1" applyProtection="1">
      <alignment horizontal="center"/>
      <protection hidden="1"/>
    </xf>
    <xf numFmtId="0" fontId="15" fillId="5" borderId="7" xfId="0" applyNumberFormat="1" applyFont="1" applyFill="1" applyBorder="1" applyAlignment="1" applyProtection="1">
      <alignment horizontal="center"/>
      <protection locked="0"/>
    </xf>
    <xf numFmtId="0" fontId="18" fillId="9" borderId="5" xfId="0" applyFont="1" applyFill="1" applyBorder="1" applyAlignment="1">
      <alignment horizontal="center"/>
    </xf>
    <xf numFmtId="168" fontId="13" fillId="9" borderId="6" xfId="0" applyNumberFormat="1" applyFont="1" applyFill="1" applyBorder="1" applyAlignment="1" applyProtection="1">
      <alignment horizontal="center" vertical="center"/>
      <protection hidden="1"/>
    </xf>
    <xf numFmtId="0" fontId="18" fillId="10" borderId="28" xfId="0" applyFont="1" applyFill="1" applyBorder="1" applyAlignment="1">
      <alignment horizontal="center"/>
    </xf>
    <xf numFmtId="168" fontId="2" fillId="10" borderId="28" xfId="0" applyNumberFormat="1" applyFont="1" applyFill="1" applyBorder="1" applyAlignment="1" applyProtection="1">
      <alignment horizontal="center" vertical="center" shrinkToFit="1"/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/>
      <protection locked="0"/>
    </xf>
    <xf numFmtId="0" fontId="18" fillId="5" borderId="11" xfId="0" applyFont="1" applyFill="1" applyBorder="1" applyAlignment="1" applyProtection="1">
      <alignment horizontal="center"/>
      <protection hidden="1"/>
    </xf>
    <xf numFmtId="0" fontId="15" fillId="5" borderId="11" xfId="0" applyNumberFormat="1" applyFont="1" applyFill="1" applyBorder="1" applyAlignment="1" applyProtection="1">
      <alignment horizontal="center"/>
      <protection locked="0"/>
    </xf>
    <xf numFmtId="0" fontId="18" fillId="9" borderId="8" xfId="0" applyFont="1" applyFill="1" applyBorder="1" applyAlignment="1">
      <alignment horizontal="center"/>
    </xf>
    <xf numFmtId="168" fontId="13" fillId="9" borderId="9" xfId="0" applyNumberFormat="1" applyFont="1" applyFill="1" applyBorder="1" applyAlignment="1" applyProtection="1">
      <alignment horizontal="center" vertical="center"/>
      <protection hidden="1"/>
    </xf>
    <xf numFmtId="0" fontId="18" fillId="10" borderId="29" xfId="0" applyFont="1" applyFill="1" applyBorder="1" applyAlignment="1">
      <alignment horizontal="center"/>
    </xf>
    <xf numFmtId="168" fontId="2" fillId="10" borderId="29" xfId="0" applyNumberFormat="1" applyFont="1" applyFill="1" applyBorder="1" applyAlignment="1" applyProtection="1">
      <alignment horizontal="center" vertical="center" shrinkToFit="1"/>
      <protection locked="0"/>
    </xf>
    <xf numFmtId="166" fontId="0" fillId="2" borderId="0" xfId="0" applyNumberFormat="1" applyFont="1" applyFill="1" applyBorder="1" applyAlignment="1" applyProtection="1">
      <alignment horizontal="center" vertical="center"/>
      <protection locked="0"/>
    </xf>
    <xf numFmtId="14" fontId="6" fillId="3" borderId="11" xfId="0" applyNumberFormat="1" applyFont="1" applyFill="1" applyBorder="1" applyAlignment="1" applyProtection="1">
      <alignment horizontal="center"/>
      <protection locked="0"/>
    </xf>
    <xf numFmtId="0" fontId="15" fillId="5" borderId="30" xfId="0" applyNumberFormat="1" applyFont="1" applyFill="1" applyBorder="1" applyAlignment="1" applyProtection="1">
      <alignment horizontal="center"/>
      <protection locked="0"/>
    </xf>
    <xf numFmtId="0" fontId="18" fillId="9" borderId="15" xfId="0" applyFont="1" applyFill="1" applyBorder="1" applyAlignment="1">
      <alignment horizontal="center"/>
    </xf>
    <xf numFmtId="168" fontId="13" fillId="9" borderId="16" xfId="0" applyNumberFormat="1" applyFont="1" applyFill="1" applyBorder="1" applyAlignment="1" applyProtection="1">
      <alignment horizontal="center" vertical="center"/>
      <protection hidden="1"/>
    </xf>
    <xf numFmtId="0" fontId="18" fillId="10" borderId="31" xfId="0" applyFont="1" applyFill="1" applyBorder="1" applyAlignment="1" applyProtection="1">
      <alignment horizontal="center"/>
      <protection hidden="1"/>
    </xf>
    <xf numFmtId="168" fontId="2" fillId="10" borderId="31" xfId="0" applyNumberFormat="1" applyFont="1" applyFill="1" applyBorder="1" applyAlignment="1" applyProtection="1">
      <alignment horizontal="center" vertical="center" shrinkToFit="1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6" fillId="3" borderId="30" xfId="0" applyFont="1" applyFill="1" applyBorder="1" applyAlignment="1" applyProtection="1">
      <alignment horizontal="center"/>
      <protection locked="0"/>
    </xf>
    <xf numFmtId="0" fontId="18" fillId="2" borderId="32" xfId="0" applyFont="1" applyFill="1" applyBorder="1" applyAlignment="1" applyProtection="1">
      <alignment horizontal="center"/>
      <protection hidden="1"/>
    </xf>
    <xf numFmtId="0" fontId="15" fillId="2" borderId="32" xfId="0" applyNumberFormat="1" applyFont="1" applyFill="1" applyBorder="1" applyAlignment="1" applyProtection="1">
      <alignment horizontal="center"/>
      <protection locked="0"/>
    </xf>
    <xf numFmtId="167" fontId="19" fillId="2" borderId="0" xfId="0" applyNumberFormat="1" applyFont="1" applyFill="1" applyBorder="1" applyAlignment="1" applyProtection="1">
      <alignment horizontal="center"/>
      <protection hidden="1"/>
    </xf>
    <xf numFmtId="0" fontId="20" fillId="2" borderId="0" xfId="0" applyFont="1" applyFill="1" applyBorder="1" applyAlignment="1"/>
    <xf numFmtId="0" fontId="3" fillId="2" borderId="0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/>
      <protection locked="0"/>
    </xf>
    <xf numFmtId="0" fontId="18" fillId="11" borderId="7" xfId="0" applyFont="1" applyFill="1" applyBorder="1" applyAlignment="1" applyProtection="1">
      <alignment horizontal="center"/>
      <protection hidden="1"/>
    </xf>
    <xf numFmtId="0" fontId="15" fillId="11" borderId="33" xfId="0" applyNumberFormat="1" applyFont="1" applyFill="1" applyBorder="1" applyAlignment="1" applyProtection="1">
      <alignment horizontal="center"/>
      <protection locked="0"/>
    </xf>
    <xf numFmtId="166" fontId="15" fillId="2" borderId="0" xfId="0" applyNumberFormat="1" applyFont="1" applyFill="1" applyBorder="1" applyAlignment="1" applyProtection="1">
      <alignment horizontal="center" vertical="center"/>
      <protection locked="0"/>
    </xf>
    <xf numFmtId="0" fontId="22" fillId="12" borderId="34" xfId="1" applyFont="1" applyFill="1" applyBorder="1" applyAlignment="1" applyProtection="1">
      <alignment horizontal="center" vertical="center"/>
      <protection hidden="1"/>
    </xf>
    <xf numFmtId="0" fontId="11" fillId="0" borderId="18" xfId="0" applyFont="1" applyBorder="1" applyAlignment="1"/>
    <xf numFmtId="14" fontId="18" fillId="2" borderId="35" xfId="0" applyNumberFormat="1" applyFont="1" applyFill="1" applyBorder="1" applyAlignment="1" applyProtection="1">
      <alignment horizontal="center" vertical="center"/>
      <protection locked="0"/>
    </xf>
    <xf numFmtId="0" fontId="18" fillId="0" borderId="36" xfId="0" applyFont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/>
      <protection locked="0"/>
    </xf>
    <xf numFmtId="169" fontId="18" fillId="11" borderId="11" xfId="0" applyNumberFormat="1" applyFont="1" applyFill="1" applyBorder="1" applyAlignment="1">
      <alignment horizontal="center" vertical="center"/>
    </xf>
    <xf numFmtId="0" fontId="15" fillId="11" borderId="11" xfId="0" applyNumberFormat="1" applyFont="1" applyFill="1" applyBorder="1" applyAlignment="1" applyProtection="1">
      <alignment horizontal="center"/>
      <protection locked="0"/>
    </xf>
    <xf numFmtId="0" fontId="0" fillId="0" borderId="37" xfId="0" applyBorder="1" applyAlignment="1"/>
    <xf numFmtId="14" fontId="20" fillId="2" borderId="5" xfId="0" applyNumberFormat="1" applyFont="1" applyFill="1" applyBorder="1" applyAlignment="1" applyProtection="1">
      <alignment horizontal="center" vertical="center"/>
      <protection locked="0"/>
    </xf>
    <xf numFmtId="0" fontId="20" fillId="2" borderId="6" xfId="0" applyNumberFormat="1" applyFont="1" applyFill="1" applyBorder="1" applyAlignment="1" applyProtection="1">
      <alignment horizontal="center" vertical="center" shrinkToFit="1"/>
      <protection locked="0"/>
    </xf>
    <xf numFmtId="0" fontId="6" fillId="3" borderId="20" xfId="0" applyFont="1" applyFill="1" applyBorder="1" applyAlignment="1" applyProtection="1">
      <alignment horizontal="center"/>
      <protection locked="0"/>
    </xf>
    <xf numFmtId="0" fontId="18" fillId="11" borderId="20" xfId="0" applyFont="1" applyFill="1" applyBorder="1" applyAlignment="1" applyProtection="1">
      <alignment horizontal="center"/>
      <protection hidden="1"/>
    </xf>
    <xf numFmtId="0" fontId="15" fillId="11" borderId="14" xfId="0" applyNumberFormat="1" applyFont="1" applyFill="1" applyBorder="1" applyAlignment="1" applyProtection="1">
      <alignment horizontal="center"/>
      <protection locked="0"/>
    </xf>
    <xf numFmtId="0" fontId="15" fillId="11" borderId="14" xfId="0" applyNumberFormat="1" applyFont="1" applyFill="1" applyBorder="1" applyAlignment="1" applyProtection="1">
      <alignment horizontal="center" vertical="center"/>
      <protection locked="0"/>
    </xf>
    <xf numFmtId="0" fontId="15" fillId="11" borderId="20" xfId="0" applyNumberFormat="1" applyFont="1" applyFill="1" applyBorder="1" applyAlignment="1" applyProtection="1">
      <alignment horizontal="center"/>
      <protection locked="0"/>
    </xf>
    <xf numFmtId="0" fontId="0" fillId="0" borderId="38" xfId="0" applyBorder="1" applyAlignment="1"/>
    <xf numFmtId="0" fontId="20" fillId="2" borderId="15" xfId="0" applyNumberFormat="1" applyFont="1" applyFill="1" applyBorder="1" applyAlignment="1" applyProtection="1">
      <alignment horizontal="center" vertical="center"/>
      <protection locked="0"/>
    </xf>
    <xf numFmtId="0" fontId="20" fillId="2" borderId="16" xfId="0" applyNumberFormat="1" applyFont="1" applyFill="1" applyBorder="1" applyAlignment="1" applyProtection="1">
      <alignment horizontal="center" vertical="center" shrinkToFit="1"/>
      <protection locked="0"/>
    </xf>
    <xf numFmtId="0" fontId="6" fillId="3" borderId="0" xfId="0" applyFont="1" applyFill="1" applyBorder="1" applyAlignment="1" applyProtection="1">
      <alignment horizontal="left"/>
      <protection hidden="1"/>
    </xf>
    <xf numFmtId="0" fontId="6" fillId="3" borderId="0" xfId="0" applyFont="1" applyFill="1" applyAlignment="1" applyProtection="1">
      <alignment horizontal="left"/>
      <protection hidden="1"/>
    </xf>
    <xf numFmtId="0" fontId="15" fillId="3" borderId="0" xfId="0" applyFont="1" applyFill="1" applyAlignment="1" applyProtection="1">
      <alignment horizontal="center"/>
      <protection hidden="1"/>
    </xf>
    <xf numFmtId="0" fontId="15" fillId="3" borderId="0" xfId="0" applyFont="1" applyFill="1" applyBorder="1" applyAlignment="1" applyProtection="1">
      <alignment horizontal="center"/>
      <protection hidden="1"/>
    </xf>
    <xf numFmtId="0" fontId="6" fillId="3" borderId="0" xfId="0" applyFont="1" applyFill="1" applyProtection="1">
      <protection hidden="1"/>
    </xf>
    <xf numFmtId="0" fontId="18" fillId="9" borderId="7" xfId="0" applyFont="1" applyFill="1" applyBorder="1" applyAlignment="1">
      <alignment horizontal="center"/>
    </xf>
    <xf numFmtId="0" fontId="15" fillId="9" borderId="7" xfId="0" applyNumberFormat="1" applyFont="1" applyFill="1" applyBorder="1" applyAlignment="1" applyProtection="1">
      <alignment horizontal="center"/>
      <protection locked="0"/>
    </xf>
    <xf numFmtId="168" fontId="15" fillId="2" borderId="0" xfId="0" applyNumberFormat="1" applyFont="1" applyFill="1" applyBorder="1" applyAlignment="1" applyProtection="1">
      <alignment horizontal="center"/>
      <protection locked="0"/>
    </xf>
    <xf numFmtId="0" fontId="23" fillId="13" borderId="5" xfId="0" applyFont="1" applyFill="1" applyBorder="1" applyAlignment="1">
      <alignment horizontal="left"/>
    </xf>
    <xf numFmtId="0" fontId="2" fillId="13" borderId="39" xfId="0" applyFont="1" applyFill="1" applyBorder="1" applyAlignment="1" applyProtection="1">
      <protection locked="0"/>
    </xf>
    <xf numFmtId="0" fontId="2" fillId="13" borderId="40" xfId="0" applyFont="1" applyFill="1" applyBorder="1" applyAlignment="1" applyProtection="1">
      <protection locked="0"/>
    </xf>
    <xf numFmtId="0" fontId="2" fillId="13" borderId="41" xfId="0" applyFont="1" applyFill="1" applyBorder="1" applyAlignment="1" applyProtection="1">
      <protection locked="0"/>
    </xf>
    <xf numFmtId="0" fontId="0" fillId="2" borderId="0" xfId="0" applyFont="1" applyFill="1" applyBorder="1" applyAlignment="1"/>
    <xf numFmtId="0" fontId="8" fillId="2" borderId="0" xfId="0" applyFont="1" applyFill="1" applyBorder="1" applyAlignment="1" applyProtection="1">
      <alignment horizontal="center"/>
      <protection hidden="1"/>
    </xf>
    <xf numFmtId="0" fontId="18" fillId="9" borderId="11" xfId="0" applyFont="1" applyFill="1" applyBorder="1" applyAlignment="1">
      <alignment horizontal="center"/>
    </xf>
    <xf numFmtId="0" fontId="15" fillId="9" borderId="11" xfId="0" applyNumberFormat="1" applyFont="1" applyFill="1" applyBorder="1" applyAlignment="1" applyProtection="1">
      <alignment horizontal="center"/>
      <protection locked="0"/>
    </xf>
    <xf numFmtId="0" fontId="23" fillId="13" borderId="42" xfId="0" applyFont="1" applyFill="1" applyBorder="1" applyAlignment="1">
      <alignment horizontal="left"/>
    </xf>
    <xf numFmtId="0" fontId="2" fillId="13" borderId="43" xfId="0" applyFont="1" applyFill="1" applyBorder="1" applyAlignment="1" applyProtection="1">
      <alignment horizontal="left"/>
    </xf>
    <xf numFmtId="0" fontId="2" fillId="13" borderId="44" xfId="0" applyFont="1" applyFill="1" applyBorder="1" applyAlignment="1" applyProtection="1">
      <alignment horizontal="left"/>
    </xf>
    <xf numFmtId="0" fontId="8" fillId="13" borderId="45" xfId="0" applyFont="1" applyFill="1" applyBorder="1" applyAlignment="1" applyProtection="1">
      <alignment horizontal="center"/>
    </xf>
    <xf numFmtId="0" fontId="2" fillId="14" borderId="0" xfId="0" applyFont="1" applyFill="1" applyBorder="1" applyAlignment="1" applyProtection="1">
      <alignment horizontal="center" vertical="center"/>
      <protection locked="0"/>
    </xf>
    <xf numFmtId="0" fontId="15" fillId="9" borderId="33" xfId="0" applyNumberFormat="1" applyFont="1" applyFill="1" applyBorder="1" applyAlignment="1" applyProtection="1">
      <alignment horizontal="center"/>
      <protection locked="0"/>
    </xf>
    <xf numFmtId="0" fontId="13" fillId="13" borderId="46" xfId="0" applyFont="1" applyFill="1" applyBorder="1" applyAlignment="1" applyProtection="1">
      <alignment horizontal="left"/>
      <protection hidden="1"/>
    </xf>
    <xf numFmtId="0" fontId="0" fillId="13" borderId="47" xfId="0" applyFill="1" applyBorder="1" applyAlignment="1" applyProtection="1">
      <alignment horizontal="left"/>
    </xf>
    <xf numFmtId="0" fontId="0" fillId="13" borderId="48" xfId="0" applyFill="1" applyBorder="1" applyAlignment="1" applyProtection="1">
      <alignment horizontal="left"/>
    </xf>
    <xf numFmtId="0" fontId="0" fillId="13" borderId="49" xfId="0" applyFill="1" applyBorder="1" applyAlignment="1" applyProtection="1">
      <alignment horizontal="left"/>
    </xf>
    <xf numFmtId="165" fontId="24" fillId="2" borderId="0" xfId="0" applyNumberFormat="1" applyFont="1" applyFill="1" applyBorder="1" applyAlignment="1" applyProtection="1">
      <alignment horizontal="center"/>
      <protection locked="0"/>
    </xf>
    <xf numFmtId="0" fontId="6" fillId="2" borderId="20" xfId="0" applyFont="1" applyFill="1" applyBorder="1" applyAlignment="1" applyProtection="1">
      <alignment horizontal="center"/>
      <protection locked="0"/>
    </xf>
    <xf numFmtId="0" fontId="18" fillId="9" borderId="20" xfId="0" applyFont="1" applyFill="1" applyBorder="1" applyAlignment="1">
      <alignment horizontal="center"/>
    </xf>
    <xf numFmtId="0" fontId="15" fillId="9" borderId="20" xfId="0" applyNumberFormat="1" applyFont="1" applyFill="1" applyBorder="1" applyAlignment="1" applyProtection="1">
      <alignment horizontal="center"/>
      <protection locked="0"/>
    </xf>
    <xf numFmtId="0" fontId="25" fillId="3" borderId="50" xfId="0" applyFont="1" applyFill="1" applyBorder="1"/>
    <xf numFmtId="14" fontId="20" fillId="3" borderId="3" xfId="0" applyNumberFormat="1" applyFont="1" applyFill="1" applyBorder="1" applyAlignment="1" applyProtection="1">
      <alignment horizontal="left"/>
    </xf>
    <xf numFmtId="170" fontId="2" fillId="2" borderId="51" xfId="0" applyNumberFormat="1" applyFont="1" applyFill="1" applyBorder="1" applyAlignment="1" applyProtection="1">
      <alignment horizontal="left"/>
    </xf>
    <xf numFmtId="0" fontId="2" fillId="2" borderId="52" xfId="0" applyFont="1" applyFill="1" applyBorder="1" applyAlignment="1" applyProtection="1">
      <alignment horizontal="left"/>
    </xf>
    <xf numFmtId="0" fontId="3" fillId="2" borderId="0" xfId="0" applyFont="1" applyFill="1" applyBorder="1" applyAlignment="1"/>
    <xf numFmtId="0" fontId="2" fillId="2" borderId="0" xfId="0" applyFont="1" applyFill="1" applyBorder="1" applyAlignment="1"/>
    <xf numFmtId="0" fontId="24" fillId="2" borderId="0" xfId="0" applyFont="1" applyFill="1" applyBorder="1" applyAlignment="1" applyProtection="1">
      <alignment horizontal="center" shrinkToFit="1"/>
      <protection locked="0"/>
    </xf>
    <xf numFmtId="0" fontId="26" fillId="2" borderId="0" xfId="0" applyFont="1" applyFill="1" applyBorder="1" applyAlignment="1">
      <alignment horizontal="center"/>
    </xf>
    <xf numFmtId="167" fontId="15" fillId="3" borderId="0" xfId="0" applyNumberFormat="1" applyFont="1" applyFill="1" applyBorder="1" applyAlignment="1" applyProtection="1">
      <alignment horizontal="center"/>
      <protection hidden="1"/>
    </xf>
    <xf numFmtId="0" fontId="25" fillId="3" borderId="8" xfId="0" applyFont="1" applyFill="1" applyBorder="1"/>
    <xf numFmtId="0" fontId="20" fillId="3" borderId="53" xfId="0" applyFont="1" applyFill="1" applyBorder="1" applyAlignment="1" applyProtection="1">
      <alignment horizontal="left"/>
    </xf>
    <xf numFmtId="0" fontId="20" fillId="3" borderId="54" xfId="0" applyFont="1" applyFill="1" applyBorder="1" applyAlignment="1" applyProtection="1">
      <alignment horizontal="left"/>
    </xf>
    <xf numFmtId="0" fontId="0" fillId="0" borderId="55" xfId="0" applyBorder="1" applyAlignment="1"/>
    <xf numFmtId="0" fontId="2" fillId="2" borderId="0" xfId="0" applyFont="1" applyFill="1" applyBorder="1" applyAlignment="1">
      <alignment horizontal="left"/>
    </xf>
    <xf numFmtId="0" fontId="18" fillId="10" borderId="7" xfId="0" applyFont="1" applyFill="1" applyBorder="1" applyAlignment="1">
      <alignment horizontal="center"/>
    </xf>
    <xf numFmtId="0" fontId="15" fillId="10" borderId="7" xfId="0" applyNumberFormat="1" applyFont="1" applyFill="1" applyBorder="1" applyAlignment="1" applyProtection="1">
      <alignment horizontal="center"/>
      <protection locked="0"/>
    </xf>
    <xf numFmtId="0" fontId="0" fillId="3" borderId="8" xfId="0" applyFont="1" applyFill="1" applyBorder="1"/>
    <xf numFmtId="171" fontId="0" fillId="3" borderId="56" xfId="0" applyNumberFormat="1" applyFont="1" applyFill="1" applyBorder="1" applyAlignment="1" applyProtection="1">
      <alignment horizontal="left"/>
    </xf>
    <xf numFmtId="171" fontId="20" fillId="3" borderId="57" xfId="0" applyNumberFormat="1" applyFont="1" applyFill="1" applyBorder="1" applyAlignment="1" applyProtection="1">
      <alignment horizontal="left"/>
    </xf>
    <xf numFmtId="171" fontId="20" fillId="3" borderId="58" xfId="0" applyNumberFormat="1" applyFont="1" applyFill="1" applyBorder="1" applyAlignment="1" applyProtection="1">
      <alignment horizontal="left"/>
    </xf>
    <xf numFmtId="0" fontId="0" fillId="2" borderId="0" xfId="0" applyFill="1" applyBorder="1" applyAlignment="1"/>
    <xf numFmtId="0" fontId="18" fillId="10" borderId="11" xfId="0" applyFont="1" applyFill="1" applyBorder="1" applyAlignment="1">
      <alignment horizontal="center"/>
    </xf>
    <xf numFmtId="0" fontId="15" fillId="10" borderId="11" xfId="0" applyNumberFormat="1" applyFont="1" applyFill="1" applyBorder="1" applyAlignment="1" applyProtection="1">
      <alignment horizontal="center"/>
      <protection locked="0"/>
    </xf>
    <xf numFmtId="172" fontId="15" fillId="2" borderId="0" xfId="0" applyNumberFormat="1" applyFont="1" applyFill="1" applyBorder="1" applyAlignment="1" applyProtection="1">
      <alignment horizontal="center"/>
      <protection locked="0"/>
    </xf>
    <xf numFmtId="0" fontId="0" fillId="3" borderId="15" xfId="0" applyFont="1" applyFill="1" applyBorder="1"/>
    <xf numFmtId="0" fontId="21" fillId="0" borderId="59" xfId="1" applyBorder="1"/>
    <xf numFmtId="0" fontId="0" fillId="0" borderId="59" xfId="0" applyBorder="1"/>
    <xf numFmtId="0" fontId="0" fillId="0" borderId="60" xfId="0" applyBorder="1"/>
    <xf numFmtId="0" fontId="18" fillId="10" borderId="20" xfId="0" applyFont="1" applyFill="1" applyBorder="1" applyAlignment="1" applyProtection="1">
      <alignment horizontal="center"/>
      <protection hidden="1"/>
    </xf>
    <xf numFmtId="0" fontId="15" fillId="10" borderId="20" xfId="0" applyNumberFormat="1" applyFont="1" applyFill="1" applyBorder="1" applyAlignment="1" applyProtection="1">
      <alignment horizontal="center"/>
      <protection locked="0"/>
    </xf>
    <xf numFmtId="0" fontId="2" fillId="4" borderId="61" xfId="0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166" fontId="24" fillId="2" borderId="0" xfId="0" applyNumberFormat="1" applyFont="1" applyFill="1" applyBorder="1" applyAlignment="1" applyProtection="1">
      <alignment horizontal="center"/>
      <protection locked="0"/>
    </xf>
    <xf numFmtId="0" fontId="28" fillId="2" borderId="0" xfId="2" applyFont="1" applyFill="1" applyBorder="1"/>
    <xf numFmtId="0" fontId="15" fillId="2" borderId="0" xfId="0" applyFont="1" applyFill="1" applyAlignment="1" applyProtection="1">
      <alignment horizontal="center"/>
      <protection hidden="1"/>
    </xf>
    <xf numFmtId="0" fontId="15" fillId="2" borderId="0" xfId="0" applyFont="1" applyFill="1" applyBorder="1" applyAlignment="1" applyProtection="1">
      <alignment horizontal="center"/>
      <protection hidden="1"/>
    </xf>
    <xf numFmtId="0" fontId="15" fillId="2" borderId="0" xfId="0" applyFont="1" applyFill="1" applyAlignment="1">
      <alignment horizontal="center"/>
    </xf>
    <xf numFmtId="0" fontId="0" fillId="0" borderId="64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14" fontId="6" fillId="3" borderId="65" xfId="0" applyNumberFormat="1" applyFont="1" applyFill="1" applyBorder="1" applyAlignment="1" applyProtection="1">
      <alignment horizontal="center"/>
      <protection locked="0"/>
    </xf>
    <xf numFmtId="0" fontId="18" fillId="2" borderId="0" xfId="0" applyFont="1" applyFill="1" applyBorder="1" applyAlignment="1" applyProtection="1">
      <alignment horizontal="center"/>
      <protection hidden="1"/>
    </xf>
    <xf numFmtId="166" fontId="15" fillId="3" borderId="0" xfId="0" applyNumberFormat="1" applyFont="1" applyFill="1" applyBorder="1" applyAlignment="1" applyProtection="1">
      <alignment horizontal="center"/>
      <protection locked="0"/>
    </xf>
    <xf numFmtId="166" fontId="15" fillId="0" borderId="0" xfId="0" applyNumberFormat="1" applyFont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" xfId="0" applyBorder="1" applyAlignment="1">
      <alignment horizontal="center"/>
    </xf>
    <xf numFmtId="171" fontId="20" fillId="2" borderId="0" xfId="0" applyNumberFormat="1" applyFont="1" applyFill="1" applyBorder="1" applyAlignment="1" applyProtection="1">
      <alignment horizontal="left"/>
      <protection locked="0"/>
    </xf>
    <xf numFmtId="0" fontId="0" fillId="0" borderId="0" xfId="0" applyBorder="1" applyAlignment="1">
      <alignment horizontal="center"/>
    </xf>
    <xf numFmtId="0" fontId="3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6" fillId="3" borderId="67" xfId="0" applyFont="1" applyFill="1" applyBorder="1" applyAlignment="1" applyProtection="1">
      <alignment horizontal="center"/>
      <protection locked="0"/>
    </xf>
    <xf numFmtId="169" fontId="29" fillId="2" borderId="0" xfId="0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11" xfId="0" applyBorder="1"/>
    <xf numFmtId="0" fontId="0" fillId="0" borderId="11" xfId="0" applyBorder="1" applyAlignment="1"/>
    <xf numFmtId="0" fontId="0" fillId="0" borderId="9" xfId="0" applyBorder="1" applyAlignment="1"/>
    <xf numFmtId="0" fontId="6" fillId="2" borderId="43" xfId="0" applyFont="1" applyFill="1" applyBorder="1" applyAlignment="1" applyProtection="1">
      <alignment horizontal="center"/>
      <protection locked="0"/>
    </xf>
    <xf numFmtId="0" fontId="18" fillId="2" borderId="0" xfId="0" applyFont="1" applyFill="1" applyBorder="1" applyAlignment="1">
      <alignment horizontal="center" vertical="center"/>
    </xf>
    <xf numFmtId="167" fontId="15" fillId="2" borderId="0" xfId="0" applyNumberFormat="1" applyFont="1" applyFill="1" applyBorder="1" applyAlignment="1" applyProtection="1">
      <alignment horizontal="center" vertical="center"/>
      <protection locked="0"/>
    </xf>
    <xf numFmtId="167" fontId="15" fillId="3" borderId="0" xfId="0" applyNumberFormat="1" applyFont="1" applyFill="1" applyBorder="1" applyAlignment="1" applyProtection="1">
      <alignment horizontal="center"/>
      <protection locked="0"/>
    </xf>
    <xf numFmtId="167" fontId="15" fillId="0" borderId="0" xfId="0" applyNumberFormat="1" applyFont="1" applyBorder="1" applyAlignment="1" applyProtection="1">
      <alignment horizontal="center"/>
      <protection locked="0"/>
    </xf>
    <xf numFmtId="14" fontId="6" fillId="3" borderId="47" xfId="0" applyNumberFormat="1" applyFont="1" applyFill="1" applyBorder="1" applyAlignment="1" applyProtection="1">
      <alignment horizontal="center"/>
      <protection locked="0"/>
    </xf>
    <xf numFmtId="0" fontId="29" fillId="2" borderId="0" xfId="0" applyFont="1" applyFill="1" applyBorder="1" applyAlignment="1" applyProtection="1">
      <alignment horizontal="center"/>
      <protection hidden="1"/>
    </xf>
    <xf numFmtId="167" fontId="30" fillId="2" borderId="0" xfId="0" applyNumberFormat="1" applyFont="1" applyFill="1" applyBorder="1" applyAlignment="1" applyProtection="1">
      <alignment horizontal="center"/>
      <protection locked="0"/>
    </xf>
    <xf numFmtId="0" fontId="6" fillId="3" borderId="53" xfId="0" applyFont="1" applyFill="1" applyBorder="1" applyAlignment="1" applyProtection="1">
      <alignment horizontal="center"/>
      <protection locked="0"/>
    </xf>
    <xf numFmtId="173" fontId="30" fillId="2" borderId="0" xfId="0" applyNumberFormat="1" applyFont="1" applyFill="1" applyBorder="1" applyAlignment="1" applyProtection="1">
      <alignment horizontal="center"/>
      <protection locked="0"/>
    </xf>
    <xf numFmtId="173" fontId="15" fillId="2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</cellXfs>
  <cellStyles count="3">
    <cellStyle name="Lien hypertexte" xfId="1" builtinId="8"/>
    <cellStyle name="Normal" xfId="0" builtinId="0"/>
    <cellStyle name="Normal 2" xfId="2"/>
  </cellStyles>
  <dxfs count="48"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8.5666425184950899E-3"/>
          <c:y val="0.34067142361627273"/>
          <c:w val="0.98286671496300992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Feuil1!$L$17</c:f>
              <c:strCache>
                <c:ptCount val="1"/>
                <c:pt idx="0">
                  <c:v>Longueur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Feuil1!$M$1:$V$1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Feuil1!$M$17:$V$17</c:f>
              <c:numCache>
                <c:formatCode>General</c:formatCode>
                <c:ptCount val="10"/>
                <c:pt idx="0">
                  <c:v>5.3</c:v>
                </c:pt>
                <c:pt idx="1">
                  <c:v>0</c:v>
                </c:pt>
                <c:pt idx="2">
                  <c:v>5.8</c:v>
                </c:pt>
                <c:pt idx="3">
                  <c:v>6.03</c:v>
                </c:pt>
                <c:pt idx="4">
                  <c:v>6.53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455-488A-9694-7DAC249545F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484991728"/>
        <c:axId val="484992120"/>
      </c:scatterChart>
      <c:valAx>
        <c:axId val="484991728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484992120"/>
        <c:crosses val="autoZero"/>
        <c:crossBetween val="midCat"/>
      </c:valAx>
      <c:valAx>
        <c:axId val="48499212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84991728"/>
        <c:crossesAt val="4308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[1]A!$L$22</c:f>
              <c:strCache>
                <c:ptCount val="1"/>
                <c:pt idx="0">
                  <c:v>Poids</c:v>
                </c:pt>
              </c:strCache>
            </c:strRef>
          </c:tx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[1]A!$M$22:$V$22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BB9-42C3-8F5E-CDD8F60D1F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4992904"/>
        <c:axId val="484993296"/>
      </c:scatterChart>
      <c:valAx>
        <c:axId val="484992904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84993296"/>
        <c:crosses val="autoZero"/>
        <c:crossBetween val="midCat"/>
      </c:valAx>
      <c:valAx>
        <c:axId val="484993296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84992904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2.3873740791216722E-3"/>
          <c:y val="0.34067142361627273"/>
          <c:w val="0.99761262592087829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[1]A!$L$23</c:f>
              <c:strCache>
                <c:ptCount val="1"/>
                <c:pt idx="0">
                  <c:v>Javelot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[1]A!$M$23:$Q$23</c:f>
              <c:numCache>
                <c:formatCode>General</c:formatCode>
                <c:ptCount val="5"/>
                <c:pt idx="0">
                  <c:v>25</c:v>
                </c:pt>
                <c:pt idx="1">
                  <c:v>30</c:v>
                </c:pt>
                <c:pt idx="2">
                  <c:v>38.950000000000003</c:v>
                </c:pt>
                <c:pt idx="3">
                  <c:v>43.69</c:v>
                </c:pt>
                <c:pt idx="4">
                  <c:v>58.92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4F-47E0-9F74-D7C8797332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4994080"/>
        <c:axId val="484994472"/>
      </c:scatterChart>
      <c:valAx>
        <c:axId val="4849940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84994472"/>
        <c:crosses val="autoZero"/>
        <c:crossBetween val="midCat"/>
      </c:valAx>
      <c:valAx>
        <c:axId val="48499447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8499408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35782944893340413"/>
          <c:y val="5.1826752541798077E-3"/>
          <c:w val="0.30891056471193701"/>
          <c:h val="0.18887583169762437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[1]A!$L$24</c:f>
              <c:strCache>
                <c:ptCount val="1"/>
                <c:pt idx="0">
                  <c:v>Disque</c:v>
                </c:pt>
              </c:strCache>
            </c:strRef>
          </c:tx>
          <c:xVal>
            <c:numRef>
              <c:f>[1]A!$M$1:$W$1</c:f>
              <c:numCache>
                <c:formatCode>General</c:formatCode>
                <c:ptCount val="11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[1]A!$M$24:$V$24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9F8-4EFA-852D-245F808271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4995256"/>
        <c:axId val="484995648"/>
      </c:scatterChart>
      <c:valAx>
        <c:axId val="484995256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84995648"/>
        <c:crosses val="autoZero"/>
        <c:crossBetween val="midCat"/>
      </c:valAx>
      <c:valAx>
        <c:axId val="484995648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84995256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2.3614792820136647E-3"/>
          <c:y val="1.0900032511181211E-2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[1]A!$L$2</c:f>
              <c:strCache>
                <c:ptCount val="1"/>
                <c:pt idx="0">
                  <c:v>50m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[1]A!$M$2:$V$2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4B2-4201-91A7-5AB30435C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4996432"/>
        <c:axId val="484996824"/>
      </c:scatterChart>
      <c:valAx>
        <c:axId val="484996432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84996824"/>
        <c:crosses val="autoZero"/>
        <c:crossBetween val="midCat"/>
      </c:valAx>
      <c:valAx>
        <c:axId val="484996824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849964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2282747002445996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[1]A!$L$4</c:f>
              <c:strCache>
                <c:ptCount val="1"/>
                <c:pt idx="0">
                  <c:v>1000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[1]A!$M$4:$V$4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826-4B6D-97BC-48156103F0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4997608"/>
        <c:axId val="484998000"/>
      </c:scatterChart>
      <c:valAx>
        <c:axId val="484997608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84998000"/>
        <c:crosses val="autoZero"/>
        <c:crossBetween val="midCat"/>
      </c:valAx>
      <c:valAx>
        <c:axId val="484998000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8499760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[1]A!$L$5</c:f>
              <c:strCache>
                <c:ptCount val="1"/>
                <c:pt idx="0">
                  <c:v>2000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[1]A!$M$5:$V$5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F82-477F-B172-27A29AC7A1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64744"/>
        <c:axId val="498665136"/>
      </c:scatterChart>
      <c:valAx>
        <c:axId val="49866474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5136"/>
        <c:crosses val="autoZero"/>
        <c:crossBetween val="midCat"/>
      </c:valAx>
      <c:valAx>
        <c:axId val="498665136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47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[1]A!$L$6</c:f>
              <c:strCache>
                <c:ptCount val="1"/>
                <c:pt idx="0">
                  <c:v>3000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[1]A!$M$6:$V$6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16F-4410-B292-913D342153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65920"/>
        <c:axId val="498666312"/>
      </c:scatterChart>
      <c:valAx>
        <c:axId val="498665920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6312"/>
        <c:crosses val="autoZero"/>
        <c:crossBetween val="midCat"/>
      </c:valAx>
      <c:valAx>
        <c:axId val="498666312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59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[1]A!$L$8</c:f>
              <c:strCache>
                <c:ptCount val="1"/>
                <c:pt idx="0">
                  <c:v>50H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[1]A!$M$8:$V$8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F25-49E6-BA35-A79F5E48BA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67096"/>
        <c:axId val="498667488"/>
      </c:scatterChart>
      <c:valAx>
        <c:axId val="498667096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7488"/>
        <c:crosses val="autoZero"/>
        <c:crossBetween val="midCat"/>
      </c:valAx>
      <c:valAx>
        <c:axId val="498667488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70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[1]A!$L$9</c:f>
              <c:strCache>
                <c:ptCount val="1"/>
                <c:pt idx="0">
                  <c:v>80H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[1]A!$M$9:$V$9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DAA-45FC-9EC3-377DA75E01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68272"/>
        <c:axId val="498668664"/>
      </c:scatterChart>
      <c:valAx>
        <c:axId val="498668272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8664"/>
        <c:crosses val="autoZero"/>
        <c:crossBetween val="midCat"/>
      </c:valAx>
      <c:valAx>
        <c:axId val="498668664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8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68"/>
          <c:w val="0.99194389978213504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[1]A!$L$10</c:f>
              <c:strCache>
                <c:ptCount val="1"/>
                <c:pt idx="0">
                  <c:v>100H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[1]A!$M$10:$V$10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7B7-4F5A-A955-2E1AB56F2B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69448"/>
        <c:axId val="498669840"/>
      </c:scatterChart>
      <c:valAx>
        <c:axId val="498669448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9840"/>
        <c:crosses val="autoZero"/>
        <c:crossBetween val="midCat"/>
      </c:valAx>
      <c:valAx>
        <c:axId val="498669840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694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[1]A!$L$11</c:f>
              <c:strCache>
                <c:ptCount val="1"/>
                <c:pt idx="0">
                  <c:v>200H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dPt>
            <c:idx val="4"/>
            <c:marker>
              <c:symbol val="circle"/>
              <c:size val="3"/>
              <c:spPr>
                <a:solidFill>
                  <a:schemeClr val="tx1"/>
                </a:solidFill>
                <a:ln>
                  <a:noFill/>
                </a:ln>
                <a:effectLst>
                  <a:glow rad="63500">
                    <a:schemeClr val="accent4">
                      <a:satMod val="175000"/>
                      <a:alpha val="25000"/>
                    </a:schemeClr>
                  </a:glow>
                </a:effectLst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F069-4436-B00F-634F43C6E13B}"/>
              </c:ext>
            </c:extLst>
          </c:dPt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[1]A!$M$11:$V$11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069-4436-B00F-634F43C6E1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0624"/>
        <c:axId val="498671016"/>
      </c:scatterChart>
      <c:valAx>
        <c:axId val="49867062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71016"/>
        <c:crosses val="autoZero"/>
        <c:crossBetween val="midCat"/>
      </c:valAx>
      <c:valAx>
        <c:axId val="498671016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706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2774657627304937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[1]A!$L$19</c:f>
              <c:strCache>
                <c:ptCount val="1"/>
                <c:pt idx="0">
                  <c:v>Hauteur</c:v>
                </c:pt>
              </c:strCache>
            </c:strRef>
          </c:tx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[1]A!$M$19:$V$19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41F-4F66-B155-B083698C32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2192"/>
        <c:axId val="498672584"/>
      </c:scatterChart>
      <c:valAx>
        <c:axId val="498672192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2584"/>
        <c:crosses val="autoZero"/>
        <c:crossBetween val="midCat"/>
      </c:valAx>
      <c:valAx>
        <c:axId val="498672584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2192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[1]A!$L$20</c:f>
              <c:strCache>
                <c:ptCount val="1"/>
                <c:pt idx="0">
                  <c:v>Perche</c:v>
                </c:pt>
              </c:strCache>
            </c:strRef>
          </c:tx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[1]A!$M$20:$V$20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97B-428D-8B80-F305976AD0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3368"/>
        <c:axId val="498673760"/>
      </c:scatterChart>
      <c:valAx>
        <c:axId val="498673368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3760"/>
        <c:crosses val="autoZero"/>
        <c:crossBetween val="midCat"/>
      </c:valAx>
      <c:valAx>
        <c:axId val="49867376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3368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[1]A!$L$18</c:f>
              <c:strCache>
                <c:ptCount val="1"/>
                <c:pt idx="0">
                  <c:v>Triple saut</c:v>
                </c:pt>
              </c:strCache>
            </c:strRef>
          </c:tx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[1]A!$M$18:$V$18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FFE-41E4-BC91-0688873136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4544"/>
        <c:axId val="498674936"/>
      </c:scatterChart>
      <c:valAx>
        <c:axId val="498674544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4936"/>
        <c:crosses val="autoZero"/>
        <c:crossBetween val="midCat"/>
      </c:valAx>
      <c:valAx>
        <c:axId val="498674936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4544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[1]A!$L$13</c:f>
              <c:strCache>
                <c:ptCount val="1"/>
                <c:pt idx="0">
                  <c:v>2000m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[1]A!$M$13:$V$13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838-4B75-9A87-A9D5DD4E50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5720"/>
        <c:axId val="498676112"/>
      </c:scatterChart>
      <c:valAx>
        <c:axId val="498675720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76112"/>
        <c:crosses val="autoZero"/>
        <c:crossBetween val="midCat"/>
      </c:valAx>
      <c:valAx>
        <c:axId val="498676112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75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4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362758570162E-3"/>
          <c:y val="0.23597252391641235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[1]A!$L$14</c:f>
              <c:strCache>
                <c:ptCount val="1"/>
                <c:pt idx="0">
                  <c:v>3000m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[1]A!$M$14:$V$14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EE0-4D41-8ABF-1B9CEFBACF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6896"/>
        <c:axId val="498677288"/>
      </c:scatterChart>
      <c:valAx>
        <c:axId val="498676896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77288"/>
        <c:crosses val="autoZero"/>
        <c:crossBetween val="midCat"/>
      </c:valAx>
      <c:valAx>
        <c:axId val="498677288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768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4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[1]A!$L$25</c:f>
              <c:strCache>
                <c:ptCount val="1"/>
                <c:pt idx="0">
                  <c:v>Marteau</c:v>
                </c:pt>
              </c:strCache>
            </c:strRef>
          </c:tx>
          <c:xVal>
            <c:numRef>
              <c:f>[1]A!$M$1:$V$1</c:f>
              <c:numCache>
                <c:formatCode>General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[1]A!$M$25:$V$25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493-4DCA-B6F7-BADBB6D40D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8072"/>
        <c:axId val="498678464"/>
      </c:scatterChart>
      <c:valAx>
        <c:axId val="498678072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8464"/>
        <c:crosses val="autoZero"/>
        <c:crossBetween val="midCat"/>
      </c:valAx>
      <c:valAx>
        <c:axId val="498678464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98678072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0"/>
          <c:y val="4.7004529110199235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785722819707589E-2"/>
          <c:y val="0.34067142361627273"/>
          <c:w val="0.88842855436058477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[1]A!$X$1</c:f>
              <c:strCache>
                <c:ptCount val="1"/>
                <c:pt idx="0">
                  <c:v>CROSS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[1]A!$X$3:$AG$3</c:f>
              <c:numCache>
                <c:formatCode>General</c:formatCode>
                <c:ptCount val="10"/>
                <c:pt idx="0">
                  <c:v>43102</c:v>
                </c:pt>
                <c:pt idx="1">
                  <c:v>43134</c:v>
                </c:pt>
                <c:pt idx="2">
                  <c:v>43163</c:v>
                </c:pt>
                <c:pt idx="3">
                  <c:v>43195</c:v>
                </c:pt>
                <c:pt idx="4">
                  <c:v>43226</c:v>
                </c:pt>
                <c:pt idx="5">
                  <c:v>43258</c:v>
                </c:pt>
                <c:pt idx="6">
                  <c:v>43289</c:v>
                </c:pt>
                <c:pt idx="7">
                  <c:v>43321</c:v>
                </c:pt>
                <c:pt idx="8">
                  <c:v>43353</c:v>
                </c:pt>
                <c:pt idx="9">
                  <c:v>43384</c:v>
                </c:pt>
              </c:numCache>
            </c:numRef>
          </c:xVal>
          <c:yVal>
            <c:numRef>
              <c:f>[1]A!$X$5:$AG$5</c:f>
              <c:numCache>
                <c:formatCode>General</c:formatCode>
                <c:ptCount val="10"/>
                <c:pt idx="0">
                  <c:v>42.03</c:v>
                </c:pt>
                <c:pt idx="1">
                  <c:v>23.5</c:v>
                </c:pt>
                <c:pt idx="2">
                  <c:v>12.3</c:v>
                </c:pt>
                <c:pt idx="3">
                  <c:v>15.2</c:v>
                </c:pt>
                <c:pt idx="4">
                  <c:v>17.8</c:v>
                </c:pt>
                <c:pt idx="5">
                  <c:v>28.6</c:v>
                </c:pt>
                <c:pt idx="6">
                  <c:v>30.32</c:v>
                </c:pt>
                <c:pt idx="7">
                  <c:v>40.32</c:v>
                </c:pt>
                <c:pt idx="8">
                  <c:v>50.32</c:v>
                </c:pt>
                <c:pt idx="9">
                  <c:v>60.32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8F5-48C4-9C44-1F58E4423C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79248"/>
        <c:axId val="498679640"/>
      </c:scatterChart>
      <c:valAx>
        <c:axId val="498679248"/>
        <c:scaling>
          <c:orientation val="minMax"/>
        </c:scaling>
        <c:delete val="1"/>
        <c:axPos val="t"/>
        <c:numFmt formatCode="General" sourceLinked="1"/>
        <c:majorTickMark val="none"/>
        <c:minorTickMark val="none"/>
        <c:tickLblPos val="nextTo"/>
        <c:crossAx val="498679640"/>
        <c:crosses val="autoZero"/>
        <c:crossBetween val="midCat"/>
      </c:valAx>
      <c:valAx>
        <c:axId val="498679640"/>
        <c:scaling>
          <c:orientation val="maxMin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none"/>
        <c:minorTickMark val="none"/>
        <c:tickLblPos val="nextTo"/>
        <c:crossAx val="498679248"/>
        <c:crosses val="autoZero"/>
        <c:crossBetween val="midCat"/>
      </c:valAx>
    </c:plotArea>
    <c:legend>
      <c:legendPos val="b"/>
      <c:layout>
        <c:manualLayout>
          <c:xMode val="edge"/>
          <c:yMode val="edge"/>
          <c:x val="2.3462772932191819E-3"/>
          <c:y val="4.7004529110199235E-3"/>
          <c:w val="0.99066563864770696"/>
          <c:h val="0.18986621079232943"/>
        </c:manualLayout>
      </c:layout>
      <c:overlay val="0"/>
      <c:txPr>
        <a:bodyPr/>
        <a:lstStyle/>
        <a:p>
          <a:pPr>
            <a:defRPr sz="32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0">
          <a:schemeClr val="bg1"/>
        </a:gs>
        <a:gs pos="48000">
          <a:schemeClr val="bg1">
            <a:lumMod val="85000"/>
          </a:schemeClr>
        </a:gs>
        <a:gs pos="100000">
          <a:schemeClr val="bg1">
            <a:lumMod val="50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Feuil1!$M$3:$V$3</c:f>
              <c:numCache>
                <c:formatCode>General</c:formatCode>
                <c:ptCount val="10"/>
                <c:pt idx="0">
                  <c:v>12.5</c:v>
                </c:pt>
                <c:pt idx="1">
                  <c:v>12.3</c:v>
                </c:pt>
                <c:pt idx="2">
                  <c:v>11.94</c:v>
                </c:pt>
                <c:pt idx="3">
                  <c:v>11.78</c:v>
                </c:pt>
                <c:pt idx="4">
                  <c:v>11.54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8D3-4ED7-A15E-3D11FFC6C0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680424"/>
        <c:axId val="497579984"/>
      </c:scatterChart>
      <c:valAx>
        <c:axId val="49868042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8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800"/>
                  <a:t>100 M</a:t>
                </a:r>
              </a:p>
            </c:rich>
          </c:tx>
          <c:layout>
            <c:manualLayout>
              <c:xMode val="edge"/>
              <c:yMode val="edge"/>
              <c:x val="0.3905923347259459"/>
              <c:y val="1.3912853931759788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d/m;@" sourceLinked="1"/>
        <c:majorTickMark val="none"/>
        <c:minorTickMark val="none"/>
        <c:tickLblPos val="nextTo"/>
        <c:crossAx val="497579984"/>
        <c:crosses val="autoZero"/>
        <c:crossBetween val="midCat"/>
      </c:valAx>
      <c:valAx>
        <c:axId val="497579984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86804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4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7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8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9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10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1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36</xdr:row>
      <xdr:rowOff>0</xdr:rowOff>
    </xdr:from>
    <xdr:to>
      <xdr:col>15</xdr:col>
      <xdr:colOff>222250</xdr:colOff>
      <xdr:row>46</xdr:row>
      <xdr:rowOff>95901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25</xdr:row>
      <xdr:rowOff>111125</xdr:rowOff>
    </xdr:from>
    <xdr:to>
      <xdr:col>15</xdr:col>
      <xdr:colOff>217030</xdr:colOff>
      <xdr:row>35</xdr:row>
      <xdr:rowOff>127651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327026</xdr:colOff>
      <xdr:row>25</xdr:row>
      <xdr:rowOff>111125</xdr:rowOff>
    </xdr:from>
    <xdr:to>
      <xdr:col>20</xdr:col>
      <xdr:colOff>620325</xdr:colOff>
      <xdr:row>35</xdr:row>
      <xdr:rowOff>127651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63501</xdr:colOff>
      <xdr:row>25</xdr:row>
      <xdr:rowOff>111125</xdr:rowOff>
    </xdr:from>
    <xdr:to>
      <xdr:col>27</xdr:col>
      <xdr:colOff>203274</xdr:colOff>
      <xdr:row>35</xdr:row>
      <xdr:rowOff>127651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31254</xdr:colOff>
      <xdr:row>0</xdr:row>
      <xdr:rowOff>95249</xdr:rowOff>
    </xdr:from>
    <xdr:to>
      <xdr:col>8</xdr:col>
      <xdr:colOff>759732</xdr:colOff>
      <xdr:row>7</xdr:row>
      <xdr:rowOff>102910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31254</xdr:colOff>
      <xdr:row>15</xdr:row>
      <xdr:rowOff>95245</xdr:rowOff>
    </xdr:from>
    <xdr:to>
      <xdr:col>8</xdr:col>
      <xdr:colOff>759732</xdr:colOff>
      <xdr:row>22</xdr:row>
      <xdr:rowOff>104814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752475</xdr:colOff>
      <xdr:row>22</xdr:row>
      <xdr:rowOff>159877</xdr:rowOff>
    </xdr:from>
    <xdr:to>
      <xdr:col>8</xdr:col>
      <xdr:colOff>757350</xdr:colOff>
      <xdr:row>29</xdr:row>
      <xdr:rowOff>199213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</xdr:col>
      <xdr:colOff>752475</xdr:colOff>
      <xdr:row>30</xdr:row>
      <xdr:rowOff>54420</xdr:rowOff>
    </xdr:from>
    <xdr:to>
      <xdr:col>8</xdr:col>
      <xdr:colOff>757350</xdr:colOff>
      <xdr:row>37</xdr:row>
      <xdr:rowOff>93755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10</xdr:col>
      <xdr:colOff>1</xdr:colOff>
      <xdr:row>47</xdr:row>
      <xdr:rowOff>40821</xdr:rowOff>
    </xdr:from>
    <xdr:to>
      <xdr:col>15</xdr:col>
      <xdr:colOff>244929</xdr:colOff>
      <xdr:row>53</xdr:row>
      <xdr:rowOff>120764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15</xdr:col>
      <xdr:colOff>353787</xdr:colOff>
      <xdr:row>47</xdr:row>
      <xdr:rowOff>54429</xdr:rowOff>
    </xdr:from>
    <xdr:to>
      <xdr:col>20</xdr:col>
      <xdr:colOff>625929</xdr:colOff>
      <xdr:row>53</xdr:row>
      <xdr:rowOff>125867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21</xdr:col>
      <xdr:colOff>122464</xdr:colOff>
      <xdr:row>47</xdr:row>
      <xdr:rowOff>54429</xdr:rowOff>
    </xdr:from>
    <xdr:to>
      <xdr:col>27</xdr:col>
      <xdr:colOff>231322</xdr:colOff>
      <xdr:row>53</xdr:row>
      <xdr:rowOff>81643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27</xdr:col>
      <xdr:colOff>353786</xdr:colOff>
      <xdr:row>47</xdr:row>
      <xdr:rowOff>54429</xdr:rowOff>
    </xdr:from>
    <xdr:to>
      <xdr:col>33</xdr:col>
      <xdr:colOff>27214</xdr:colOff>
      <xdr:row>53</xdr:row>
      <xdr:rowOff>125867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21</xdr:col>
      <xdr:colOff>92076</xdr:colOff>
      <xdr:row>36</xdr:row>
      <xdr:rowOff>15875</xdr:rowOff>
    </xdr:from>
    <xdr:to>
      <xdr:col>27</xdr:col>
      <xdr:colOff>203200</xdr:colOff>
      <xdr:row>46</xdr:row>
      <xdr:rowOff>76058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27</xdr:col>
      <xdr:colOff>368301</xdr:colOff>
      <xdr:row>36</xdr:row>
      <xdr:rowOff>15875</xdr:rowOff>
    </xdr:from>
    <xdr:to>
      <xdr:col>33</xdr:col>
      <xdr:colOff>1</xdr:colOff>
      <xdr:row>46</xdr:row>
      <xdr:rowOff>76058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15</xdr:col>
      <xdr:colOff>355600</xdr:colOff>
      <xdr:row>36</xdr:row>
      <xdr:rowOff>15874</xdr:rowOff>
    </xdr:from>
    <xdr:to>
      <xdr:col>20</xdr:col>
      <xdr:colOff>609600</xdr:colOff>
      <xdr:row>46</xdr:row>
      <xdr:rowOff>111124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</xdr:col>
      <xdr:colOff>733425</xdr:colOff>
      <xdr:row>38</xdr:row>
      <xdr:rowOff>13598</xdr:rowOff>
    </xdr:from>
    <xdr:to>
      <xdr:col>9</xdr:col>
      <xdr:colOff>2607</xdr:colOff>
      <xdr:row>45</xdr:row>
      <xdr:rowOff>108849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</xdr:col>
      <xdr:colOff>6085</xdr:colOff>
      <xdr:row>46</xdr:row>
      <xdr:rowOff>13596</xdr:rowOff>
    </xdr:from>
    <xdr:to>
      <xdr:col>9</xdr:col>
      <xdr:colOff>3514</xdr:colOff>
      <xdr:row>53</xdr:row>
      <xdr:rowOff>122454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27</xdr:col>
      <xdr:colOff>365125</xdr:colOff>
      <xdr:row>25</xdr:row>
      <xdr:rowOff>111125</xdr:rowOff>
    </xdr:from>
    <xdr:to>
      <xdr:col>33</xdr:col>
      <xdr:colOff>0</xdr:colOff>
      <xdr:row>35</xdr:row>
      <xdr:rowOff>127651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23</xdr:col>
      <xdr:colOff>0</xdr:colOff>
      <xdr:row>6</xdr:row>
      <xdr:rowOff>174624</xdr:rowOff>
    </xdr:from>
    <xdr:to>
      <xdr:col>33</xdr:col>
      <xdr:colOff>31750</xdr:colOff>
      <xdr:row>24</xdr:row>
      <xdr:rowOff>127000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5</xdr:col>
      <xdr:colOff>29931</xdr:colOff>
      <xdr:row>7</xdr:row>
      <xdr:rowOff>154214</xdr:rowOff>
    </xdr:from>
    <xdr:to>
      <xdr:col>8</xdr:col>
      <xdr:colOff>758409</xdr:colOff>
      <xdr:row>15</xdr:row>
      <xdr:rowOff>45458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hl&#233;%20en%20cours%2029%20m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UR%20DISQUE%20DUR%20C\BOULOT%20A%20TRIER\jl%20en%20cours%20le%20bon\M&#233;c&#233;natS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HLÈTES"/>
      <sheetName val="Championnats"/>
      <sheetName val="A"/>
      <sheetName val="CROSS"/>
      <sheetName val="Résultats"/>
      <sheetName val="Calendrier"/>
      <sheetName val="MASTER"/>
      <sheetName val="dep H F"/>
    </sheetNames>
    <sheetDataSet>
      <sheetData sheetId="0"/>
      <sheetData sheetId="1" refreshError="1"/>
      <sheetData sheetId="2">
        <row r="1">
          <cell r="M1">
            <v>43101</v>
          </cell>
          <cell r="N1">
            <v>43133</v>
          </cell>
          <cell r="O1">
            <v>43162</v>
          </cell>
          <cell r="P1">
            <v>43194</v>
          </cell>
          <cell r="Q1">
            <v>43225</v>
          </cell>
          <cell r="R1">
            <v>43257</v>
          </cell>
          <cell r="S1">
            <v>43288</v>
          </cell>
          <cell r="T1">
            <v>43320</v>
          </cell>
          <cell r="U1">
            <v>43352</v>
          </cell>
          <cell r="V1">
            <v>43383</v>
          </cell>
          <cell r="X1" t="str">
            <v>CROSS</v>
          </cell>
        </row>
        <row r="2">
          <cell r="L2" t="str">
            <v>50m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</row>
        <row r="3">
          <cell r="L3" t="str">
            <v>100m</v>
          </cell>
          <cell r="M3">
            <v>12.5</v>
          </cell>
          <cell r="N3">
            <v>12.3</v>
          </cell>
          <cell r="O3">
            <v>11.94</v>
          </cell>
          <cell r="P3">
            <v>11.78</v>
          </cell>
          <cell r="Q3">
            <v>11.54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X3">
            <v>43102</v>
          </cell>
          <cell r="Y3">
            <v>43134</v>
          </cell>
          <cell r="Z3">
            <v>43163</v>
          </cell>
          <cell r="AA3">
            <v>43195</v>
          </cell>
          <cell r="AB3">
            <v>43226</v>
          </cell>
          <cell r="AC3">
            <v>43258</v>
          </cell>
          <cell r="AD3">
            <v>43289</v>
          </cell>
          <cell r="AE3">
            <v>43321</v>
          </cell>
          <cell r="AF3">
            <v>43353</v>
          </cell>
          <cell r="AG3">
            <v>43384</v>
          </cell>
        </row>
        <row r="4">
          <cell r="L4">
            <v>1000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</row>
        <row r="5">
          <cell r="L5">
            <v>2000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X5">
            <v>42.03</v>
          </cell>
          <cell r="Y5">
            <v>23.5</v>
          </cell>
          <cell r="Z5">
            <v>12.3</v>
          </cell>
          <cell r="AA5">
            <v>15.2</v>
          </cell>
          <cell r="AB5">
            <v>17.8</v>
          </cell>
          <cell r="AC5">
            <v>28.6</v>
          </cell>
          <cell r="AD5">
            <v>30.32</v>
          </cell>
          <cell r="AE5">
            <v>40.32</v>
          </cell>
          <cell r="AF5">
            <v>50.32</v>
          </cell>
          <cell r="AG5">
            <v>60.32</v>
          </cell>
        </row>
        <row r="6">
          <cell r="L6">
            <v>3000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</row>
        <row r="8">
          <cell r="L8" t="str">
            <v>50H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</row>
        <row r="9">
          <cell r="L9" t="str">
            <v>80H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</row>
        <row r="10">
          <cell r="L10" t="str">
            <v>100H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</row>
        <row r="11">
          <cell r="L11" t="str">
            <v>200H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</row>
        <row r="13">
          <cell r="L13" t="str">
            <v>2000m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</row>
        <row r="14">
          <cell r="L14" t="str">
            <v>3000m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</row>
        <row r="17">
          <cell r="L17" t="str">
            <v>Longueur</v>
          </cell>
          <cell r="M17">
            <v>5.3</v>
          </cell>
          <cell r="N17">
            <v>0</v>
          </cell>
          <cell r="O17">
            <v>5.8</v>
          </cell>
          <cell r="P17">
            <v>6.03</v>
          </cell>
          <cell r="Q17">
            <v>6.53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</row>
        <row r="18">
          <cell r="L18" t="str">
            <v>Triple saut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</row>
        <row r="19">
          <cell r="L19" t="str">
            <v>Hauteur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</row>
        <row r="20">
          <cell r="L20" t="str">
            <v>Perche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</row>
        <row r="22">
          <cell r="L22" t="str">
            <v>Poids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</row>
        <row r="23">
          <cell r="L23" t="str">
            <v>Javelot</v>
          </cell>
          <cell r="M23">
            <v>25</v>
          </cell>
          <cell r="N23">
            <v>30</v>
          </cell>
          <cell r="O23">
            <v>38.950000000000003</v>
          </cell>
          <cell r="P23">
            <v>43.69</v>
          </cell>
          <cell r="Q23">
            <v>58.92</v>
          </cell>
        </row>
        <row r="24">
          <cell r="L24" t="str">
            <v>Disque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</row>
        <row r="25">
          <cell r="L25" t="str">
            <v>Marteau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</row>
      </sheetData>
      <sheetData sheetId="3">
        <row r="3">
          <cell r="B3">
            <v>43102</v>
          </cell>
        </row>
        <row r="5">
          <cell r="AS5">
            <v>12.3</v>
          </cell>
        </row>
        <row r="56">
          <cell r="B56">
            <v>43134</v>
          </cell>
        </row>
        <row r="109">
          <cell r="B109">
            <v>43163</v>
          </cell>
        </row>
        <row r="162">
          <cell r="B162">
            <v>43195</v>
          </cell>
        </row>
        <row r="215">
          <cell r="B215">
            <v>43226</v>
          </cell>
        </row>
        <row r="268">
          <cell r="B268">
            <v>43258</v>
          </cell>
        </row>
        <row r="321">
          <cell r="B321">
            <v>43289</v>
          </cell>
        </row>
        <row r="374">
          <cell r="B374">
            <v>43321</v>
          </cell>
        </row>
        <row r="427">
          <cell r="B427">
            <v>43353</v>
          </cell>
        </row>
        <row r="480">
          <cell r="B480">
            <v>43384</v>
          </cell>
        </row>
      </sheetData>
      <sheetData sheetId="4" refreshError="1"/>
      <sheetData sheetId="5" refreshError="1"/>
      <sheetData sheetId="6">
        <row r="3">
          <cell r="B3">
            <v>43101</v>
          </cell>
          <cell r="C3">
            <v>43133</v>
          </cell>
          <cell r="D3">
            <v>43162</v>
          </cell>
          <cell r="E3">
            <v>43194</v>
          </cell>
          <cell r="F3">
            <v>43225</v>
          </cell>
          <cell r="G3">
            <v>43257</v>
          </cell>
          <cell r="H3">
            <v>43288</v>
          </cell>
          <cell r="I3">
            <v>43320</v>
          </cell>
          <cell r="J3">
            <v>43352</v>
          </cell>
          <cell r="K3">
            <v>43383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HLÈTES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."/>
      <sheetName val="S"/>
      <sheetName val="T"/>
      <sheetName val="U"/>
      <sheetName val="V"/>
      <sheetName val="W"/>
      <sheetName val="X"/>
      <sheetName val="Y"/>
      <sheetName val="Z"/>
      <sheetName val="AA"/>
      <sheetName val="AB"/>
      <sheetName val="AC"/>
      <sheetName val="AD"/>
      <sheetName val="AE"/>
      <sheetName val="AF"/>
      <sheetName val="AG"/>
      <sheetName val="AH"/>
      <sheetName val="AI"/>
      <sheetName val="AJ"/>
      <sheetName val="AK"/>
      <sheetName val="AL"/>
      <sheetName val="AM"/>
      <sheetName val="AN"/>
      <sheetName val="AO"/>
      <sheetName val="AP"/>
      <sheetName val="AQ"/>
      <sheetName val="AR"/>
      <sheetName val="AS"/>
      <sheetName val="AT"/>
      <sheetName val="AU"/>
      <sheetName val="AV"/>
      <sheetName val="Worksheet"/>
      <sheetName val="Base de données"/>
      <sheetName val="Calendrier"/>
      <sheetName val="STAT"/>
      <sheetName val="AAA"/>
      <sheetName val="Mode Recherche"/>
      <sheetName val="Feuil1"/>
      <sheetName val="PHOTOS"/>
    </sheetNames>
    <definedNames>
      <definedName name="DEB" refersTo="#REF!" sheetId="2"/>
    </definedNames>
    <sheetDataSet>
      <sheetData sheetId="0"/>
      <sheetData sheetId="1">
        <row r="2">
          <cell r="L2" t="str">
            <v>60m - Salle</v>
          </cell>
        </row>
      </sheetData>
      <sheetData sheetId="2">
        <row r="1">
          <cell r="A1" t="str">
            <v>Epreuve</v>
          </cell>
          <cell r="B1" t="str">
            <v>Records</v>
          </cell>
          <cell r="C1" t="str">
            <v>Année</v>
          </cell>
          <cell r="D1" t="str">
            <v>Lieu</v>
          </cell>
          <cell r="E1" t="str">
            <v>HOMME</v>
          </cell>
          <cell r="J1" t="str">
            <v>X</v>
          </cell>
          <cell r="L1" t="str">
            <v>F1A-F2A-F3A-F4A</v>
          </cell>
          <cell r="M1">
            <v>2004</v>
          </cell>
          <cell r="N1">
            <v>2005</v>
          </cell>
          <cell r="O1">
            <v>2006</v>
          </cell>
          <cell r="P1">
            <v>2007</v>
          </cell>
          <cell r="Q1">
            <v>2008</v>
          </cell>
          <cell r="R1">
            <v>2009</v>
          </cell>
          <cell r="S1">
            <v>2010</v>
          </cell>
          <cell r="T1">
            <v>2011</v>
          </cell>
          <cell r="U1">
            <v>2012</v>
          </cell>
          <cell r="V1">
            <v>2013</v>
          </cell>
          <cell r="W1">
            <v>2014</v>
          </cell>
          <cell r="X1">
            <v>2015</v>
          </cell>
          <cell r="Y1">
            <v>2016</v>
          </cell>
          <cell r="Z1">
            <v>2017</v>
          </cell>
          <cell r="AA1">
            <v>2018</v>
          </cell>
          <cell r="AB1">
            <v>2019</v>
          </cell>
          <cell r="AC1">
            <v>2020</v>
          </cell>
          <cell r="AD1">
            <v>2021</v>
          </cell>
          <cell r="AE1">
            <v>2022</v>
          </cell>
          <cell r="AF1">
            <v>2023</v>
          </cell>
          <cell r="AG1">
            <v>2024</v>
          </cell>
          <cell r="AH1">
            <v>2025</v>
          </cell>
          <cell r="AI1">
            <v>2026</v>
          </cell>
          <cell r="AJ1">
            <v>2027</v>
          </cell>
          <cell r="AK1">
            <v>2028</v>
          </cell>
          <cell r="AL1">
            <v>2029</v>
          </cell>
          <cell r="AM1">
            <v>2030</v>
          </cell>
          <cell r="AN1">
            <v>2031</v>
          </cell>
          <cell r="AO1">
            <v>2032</v>
          </cell>
          <cell r="AP1">
            <v>2033</v>
          </cell>
          <cell r="AQ1">
            <v>2034</v>
          </cell>
          <cell r="AR1">
            <v>2035</v>
          </cell>
          <cell r="AS1">
            <v>2036</v>
          </cell>
          <cell r="AT1">
            <v>2037</v>
          </cell>
          <cell r="AU1">
            <v>2038</v>
          </cell>
          <cell r="AV1">
            <v>2039</v>
          </cell>
          <cell r="AW1">
            <v>2040</v>
          </cell>
          <cell r="AX1">
            <v>2041</v>
          </cell>
          <cell r="AY1">
            <v>2042</v>
          </cell>
          <cell r="AZ1">
            <v>2043</v>
          </cell>
          <cell r="BA1">
            <v>2044</v>
          </cell>
          <cell r="BB1">
            <v>2045</v>
          </cell>
          <cell r="BC1">
            <v>2046</v>
          </cell>
          <cell r="BD1">
            <v>2047</v>
          </cell>
          <cell r="BE1">
            <v>2048</v>
          </cell>
          <cell r="BF1">
            <v>2049</v>
          </cell>
          <cell r="BG1">
            <v>2050</v>
          </cell>
        </row>
        <row r="3">
          <cell r="K3">
            <v>2004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9">
          <cell r="L9">
            <v>250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>
        <row r="2">
          <cell r="B2" t="str">
            <v>ALEXIS</v>
          </cell>
        </row>
      </sheetData>
      <sheetData sheetId="51"/>
      <sheetData sheetId="52"/>
      <sheetData sheetId="53"/>
      <sheetData sheetId="54">
        <row r="1">
          <cell r="A1">
            <v>11</v>
          </cell>
        </row>
      </sheetData>
      <sheetData sheetId="55">
        <row r="24">
          <cell r="A24" t="str">
            <v>nom</v>
          </cell>
        </row>
      </sheetData>
      <sheetData sheetId="5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&#233;a@gmail.co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53"/>
  <sheetViews>
    <sheetView showGridLines="0" tabSelected="1" zoomScale="70" zoomScaleNormal="70" workbookViewId="0">
      <selection activeCell="C36" sqref="C36:D36"/>
    </sheetView>
  </sheetViews>
  <sheetFormatPr baseColWidth="10" defaultRowHeight="15" x14ac:dyDescent="0.25"/>
  <cols>
    <col min="1" max="4" width="21.7109375" customWidth="1"/>
    <col min="5" max="5" width="3" customWidth="1"/>
    <col min="10" max="10" width="3" customWidth="1"/>
    <col min="11" max="11" width="0" hidden="1" customWidth="1"/>
    <col min="23" max="23" width="1.85546875" customWidth="1"/>
  </cols>
  <sheetData>
    <row r="1" spans="1:33" ht="19.5" thickBot="1" x14ac:dyDescent="0.35">
      <c r="A1" s="1" t="s">
        <v>0</v>
      </c>
      <c r="B1" s="2" t="s">
        <v>1</v>
      </c>
      <c r="C1" s="1" t="s">
        <v>0</v>
      </c>
      <c r="D1" s="2" t="s">
        <v>1</v>
      </c>
      <c r="E1" s="3" t="s">
        <v>2</v>
      </c>
      <c r="F1" s="3"/>
      <c r="G1" s="4"/>
      <c r="H1" s="5"/>
      <c r="I1" s="6"/>
      <c r="J1" s="7" t="s">
        <v>3</v>
      </c>
      <c r="K1" s="8"/>
      <c r="L1" s="9" t="s">
        <v>4</v>
      </c>
      <c r="M1" s="10">
        <f>[1]MASTER!$B$3</f>
        <v>43101</v>
      </c>
      <c r="N1" s="10">
        <f>[1]MASTER!$C$3</f>
        <v>43133</v>
      </c>
      <c r="O1" s="10">
        <f>[1]MASTER!$D$3</f>
        <v>43162</v>
      </c>
      <c r="P1" s="10">
        <f>[1]MASTER!$E$3</f>
        <v>43194</v>
      </c>
      <c r="Q1" s="10">
        <f>[1]MASTER!$F$3</f>
        <v>43225</v>
      </c>
      <c r="R1" s="10">
        <f>[1]MASTER!$G$3</f>
        <v>43257</v>
      </c>
      <c r="S1" s="10">
        <f>[1]MASTER!$H$3</f>
        <v>43288</v>
      </c>
      <c r="T1" s="10">
        <f>[1]MASTER!$I$3</f>
        <v>43320</v>
      </c>
      <c r="U1" s="10">
        <f>[1]MASTER!$J$3</f>
        <v>43352</v>
      </c>
      <c r="V1" s="10">
        <f>[1]MASTER!$K$3</f>
        <v>43383</v>
      </c>
      <c r="W1" s="11"/>
      <c r="X1" s="12" t="s">
        <v>5</v>
      </c>
      <c r="Y1" s="13"/>
      <c r="Z1" s="13"/>
      <c r="AA1" s="13"/>
      <c r="AB1" s="13"/>
      <c r="AC1" s="13"/>
      <c r="AD1" s="13"/>
      <c r="AE1" s="13"/>
      <c r="AF1" s="13"/>
      <c r="AG1" s="13"/>
    </row>
    <row r="2" spans="1:33" ht="15.75" x14ac:dyDescent="0.25">
      <c r="A2" s="14" t="str">
        <f>L2</f>
        <v>50m</v>
      </c>
      <c r="B2" s="15">
        <f t="array" ref="B2">MIN(IF(M2:V2&gt;0,M2:V2))</f>
        <v>0</v>
      </c>
      <c r="C2" s="16" t="str">
        <f>L8</f>
        <v>50H</v>
      </c>
      <c r="D2" s="17">
        <f t="array" ref="D2">MIN(IF(M8:V8&gt;0,M8:V8))</f>
        <v>0</v>
      </c>
      <c r="E2" s="18" t="s">
        <v>8</v>
      </c>
      <c r="F2" s="18"/>
      <c r="G2" s="4"/>
      <c r="H2" s="19"/>
      <c r="I2" s="6">
        <v>5</v>
      </c>
      <c r="J2" s="20"/>
      <c r="K2" s="21" t="s">
        <v>9</v>
      </c>
      <c r="L2" s="22" t="s">
        <v>6</v>
      </c>
      <c r="M2" s="23">
        <v>0</v>
      </c>
      <c r="N2" s="23">
        <v>0</v>
      </c>
      <c r="O2" s="23">
        <v>0</v>
      </c>
      <c r="P2" s="23">
        <v>0</v>
      </c>
      <c r="Q2" s="23">
        <v>0</v>
      </c>
      <c r="R2" s="23">
        <v>0</v>
      </c>
      <c r="S2" s="23">
        <v>0</v>
      </c>
      <c r="T2" s="23">
        <v>0</v>
      </c>
      <c r="U2" s="23">
        <v>0</v>
      </c>
      <c r="V2" s="23">
        <v>0</v>
      </c>
      <c r="W2" s="24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ht="18.75" x14ac:dyDescent="0.3">
      <c r="A3" s="25" t="str">
        <f>L3</f>
        <v>100m</v>
      </c>
      <c r="B3" s="26">
        <f t="array" ref="B3">MIN(IF(M3:V3&gt;0,M3:V3))</f>
        <v>11.54</v>
      </c>
      <c r="C3" s="27" t="str">
        <f>L9</f>
        <v>80H</v>
      </c>
      <c r="D3" s="28">
        <f t="array" ref="D3">MIN(IF(M9:V9&gt;0,M9:V9))</f>
        <v>0</v>
      </c>
      <c r="E3" s="29"/>
      <c r="F3" s="29"/>
      <c r="H3" s="5"/>
      <c r="I3" s="6">
        <v>58</v>
      </c>
      <c r="J3" s="4"/>
      <c r="K3" s="30">
        <v>2004</v>
      </c>
      <c r="L3" s="31" t="s">
        <v>10</v>
      </c>
      <c r="M3" s="32">
        <f>Feuil2!A3</f>
        <v>12.5</v>
      </c>
      <c r="N3" s="32">
        <f>Feuil2!B3</f>
        <v>12.3</v>
      </c>
      <c r="O3" s="32">
        <f>Feuil2!C3</f>
        <v>11.94</v>
      </c>
      <c r="P3" s="32">
        <f>Feuil2!D3</f>
        <v>11.78</v>
      </c>
      <c r="Q3" s="32">
        <f>Feuil2!E3</f>
        <v>11.54</v>
      </c>
      <c r="R3" s="32">
        <f>Feuil2!F3</f>
        <v>0</v>
      </c>
      <c r="S3" s="32">
        <f>Feuil2!G3</f>
        <v>0</v>
      </c>
      <c r="T3" s="32">
        <f>Feuil2!H3</f>
        <v>0</v>
      </c>
      <c r="U3" s="32">
        <f>Feuil2!I3</f>
        <v>0</v>
      </c>
      <c r="V3" s="32">
        <f>Feuil2!J3</f>
        <v>0</v>
      </c>
      <c r="W3" s="33"/>
      <c r="X3" s="34">
        <f>[1]CROSS!B3</f>
        <v>43102</v>
      </c>
      <c r="Y3" s="34">
        <f>[1]CROSS!B56</f>
        <v>43134</v>
      </c>
      <c r="Z3" s="34">
        <f>[1]CROSS!B109</f>
        <v>43163</v>
      </c>
      <c r="AA3" s="34">
        <f>[1]CROSS!B162</f>
        <v>43195</v>
      </c>
      <c r="AB3" s="34">
        <f>[1]CROSS!B215</f>
        <v>43226</v>
      </c>
      <c r="AC3" s="34">
        <f>[1]CROSS!B268</f>
        <v>43258</v>
      </c>
      <c r="AD3" s="34">
        <f>[1]CROSS!B321</f>
        <v>43289</v>
      </c>
      <c r="AE3" s="34">
        <f>[1]CROSS!B374</f>
        <v>43321</v>
      </c>
      <c r="AF3" s="34">
        <f>[1]CROSS!B427</f>
        <v>43353</v>
      </c>
      <c r="AG3" s="34">
        <f>[1]CROSS!B480</f>
        <v>43384</v>
      </c>
    </row>
    <row r="4" spans="1:33" ht="15.75" x14ac:dyDescent="0.25">
      <c r="A4" s="25">
        <f>L4</f>
        <v>1000</v>
      </c>
      <c r="B4" s="26">
        <f t="array" ref="B4">MIN(IF(M4:V4&gt;0,M4:V4))</f>
        <v>0</v>
      </c>
      <c r="C4" s="27" t="str">
        <f>L10</f>
        <v>100H</v>
      </c>
      <c r="D4" s="28">
        <f t="array" ref="D4">MIN(IF(M10:V10&gt;0,M10:V10))</f>
        <v>0</v>
      </c>
      <c r="E4" s="35"/>
      <c r="F4" s="35"/>
      <c r="G4" s="4"/>
      <c r="H4" s="5"/>
      <c r="I4" s="6">
        <v>318</v>
      </c>
      <c r="J4" s="4"/>
      <c r="K4" s="36"/>
      <c r="L4" s="31">
        <v>1000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3"/>
      <c r="X4" s="37"/>
      <c r="Y4" s="37"/>
      <c r="Z4" s="37"/>
      <c r="AA4" s="37"/>
      <c r="AB4" s="37"/>
      <c r="AC4" s="37"/>
      <c r="AD4" s="37"/>
      <c r="AE4" s="37"/>
      <c r="AF4" s="37"/>
      <c r="AG4" s="37"/>
    </row>
    <row r="5" spans="1:33" ht="16.5" thickBot="1" x14ac:dyDescent="0.3">
      <c r="A5" s="25">
        <f>L5</f>
        <v>2000</v>
      </c>
      <c r="B5" s="26">
        <f t="array" ref="B5">MIN(IF(M5:V5&gt;0,M5:V5))</f>
        <v>0</v>
      </c>
      <c r="C5" s="38" t="str">
        <f>L11</f>
        <v>200H</v>
      </c>
      <c r="D5" s="39">
        <f t="array" ref="D5">MIN(IF(M11:V11&gt;0,M11:V11))</f>
        <v>0</v>
      </c>
      <c r="E5" s="35"/>
      <c r="F5" s="35"/>
      <c r="G5" s="40"/>
      <c r="H5" s="41"/>
      <c r="I5" s="42">
        <v>370</v>
      </c>
      <c r="J5" s="43"/>
      <c r="K5" s="44">
        <v>2016</v>
      </c>
      <c r="L5" s="31">
        <v>2000</v>
      </c>
      <c r="M5" s="32">
        <v>0</v>
      </c>
      <c r="N5" s="32">
        <v>0</v>
      </c>
      <c r="O5" s="32">
        <v>0</v>
      </c>
      <c r="P5" s="32">
        <v>0</v>
      </c>
      <c r="Q5" s="32">
        <v>0</v>
      </c>
      <c r="R5" s="32">
        <v>0</v>
      </c>
      <c r="S5" s="32">
        <v>0</v>
      </c>
      <c r="T5" s="32">
        <v>0</v>
      </c>
      <c r="U5" s="32">
        <v>0</v>
      </c>
      <c r="V5" s="32">
        <v>0</v>
      </c>
      <c r="W5" s="45"/>
      <c r="X5" s="46">
        <v>42.03</v>
      </c>
      <c r="Y5" s="46">
        <v>23.5</v>
      </c>
      <c r="Z5" s="46">
        <v>12.3</v>
      </c>
      <c r="AA5" s="46">
        <v>15.2</v>
      </c>
      <c r="AB5" s="46">
        <v>17.8</v>
      </c>
      <c r="AC5" s="46">
        <v>28.6</v>
      </c>
      <c r="AD5" s="46">
        <v>30.32</v>
      </c>
      <c r="AE5" s="46">
        <v>40.32</v>
      </c>
      <c r="AF5" s="46">
        <v>50.32</v>
      </c>
      <c r="AG5" s="46">
        <v>60.32</v>
      </c>
    </row>
    <row r="6" spans="1:33" ht="15.75" x14ac:dyDescent="0.25">
      <c r="A6" s="25">
        <f>L6</f>
        <v>3000</v>
      </c>
      <c r="B6" s="26">
        <f t="array" ref="B6">MIN(IF(M6:V6&gt;0,M6:V6))</f>
        <v>0</v>
      </c>
      <c r="C6" s="47" t="str">
        <f>X1</f>
        <v>CROSS</v>
      </c>
      <c r="D6" s="48"/>
      <c r="E6" s="29"/>
      <c r="F6" s="29"/>
      <c r="G6" s="4"/>
      <c r="H6" s="5"/>
      <c r="I6" s="6">
        <v>422</v>
      </c>
      <c r="J6" s="4"/>
      <c r="K6" s="49"/>
      <c r="L6" s="50">
        <v>3000</v>
      </c>
      <c r="M6" s="51">
        <v>0</v>
      </c>
      <c r="N6" s="51">
        <v>0</v>
      </c>
      <c r="O6" s="51">
        <v>0</v>
      </c>
      <c r="P6" s="51">
        <v>0</v>
      </c>
      <c r="Q6" s="51">
        <v>0</v>
      </c>
      <c r="R6" s="51">
        <v>0</v>
      </c>
      <c r="S6" s="51">
        <v>0</v>
      </c>
      <c r="T6" s="51">
        <v>0</v>
      </c>
      <c r="U6" s="51">
        <v>0</v>
      </c>
      <c r="V6" s="51">
        <v>0</v>
      </c>
      <c r="W6" s="45"/>
      <c r="X6" s="52"/>
      <c r="Y6" s="53"/>
      <c r="Z6" s="53"/>
      <c r="AA6" s="53"/>
      <c r="AB6" s="53"/>
      <c r="AC6" s="53"/>
      <c r="AD6" s="53"/>
      <c r="AE6" s="53"/>
      <c r="AF6" s="53"/>
      <c r="AG6" s="54"/>
    </row>
    <row r="7" spans="1:33" ht="15.75" x14ac:dyDescent="0.25">
      <c r="A7" s="25" t="str">
        <f>L13</f>
        <v>2000m</v>
      </c>
      <c r="B7" s="26">
        <f t="array" ref="B7">MIN(IF(M7:V7&gt;0,M7:V7))</f>
        <v>0</v>
      </c>
      <c r="C7" s="55"/>
      <c r="D7" s="56"/>
      <c r="E7" s="57"/>
      <c r="F7" s="57"/>
      <c r="G7" s="4"/>
      <c r="H7" s="5"/>
      <c r="I7" s="6"/>
      <c r="J7" s="4"/>
      <c r="K7" s="21" t="s">
        <v>15</v>
      </c>
      <c r="L7" s="58"/>
      <c r="M7" s="59"/>
      <c r="N7" s="59"/>
      <c r="O7" s="59"/>
      <c r="P7" s="59"/>
      <c r="Q7" s="59"/>
      <c r="R7" s="59"/>
      <c r="S7" s="59"/>
      <c r="T7" s="60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</row>
    <row r="8" spans="1:33" ht="16.5" thickBot="1" x14ac:dyDescent="0.3">
      <c r="A8" s="61" t="str">
        <f>L14</f>
        <v>3000m</v>
      </c>
      <c r="B8" s="62">
        <f t="array" ref="B8">MIN(IF(M8:V8&gt;0,M8:V8))</f>
        <v>0</v>
      </c>
      <c r="C8" s="63">
        <f>[1]CROSS!AS5</f>
        <v>12.3</v>
      </c>
      <c r="D8" s="64"/>
      <c r="E8" s="65"/>
      <c r="F8" s="65"/>
      <c r="G8" s="4"/>
      <c r="H8" s="66"/>
      <c r="I8" s="6">
        <v>110</v>
      </c>
      <c r="J8" s="4"/>
      <c r="K8" s="67"/>
      <c r="L8" s="68" t="s">
        <v>7</v>
      </c>
      <c r="M8" s="69">
        <v>0</v>
      </c>
      <c r="N8" s="69">
        <v>0</v>
      </c>
      <c r="O8" s="69">
        <v>0</v>
      </c>
      <c r="P8" s="69">
        <v>0</v>
      </c>
      <c r="Q8" s="69">
        <v>0</v>
      </c>
      <c r="R8" s="69">
        <v>0</v>
      </c>
      <c r="S8" s="69">
        <v>0</v>
      </c>
      <c r="T8" s="69">
        <v>0</v>
      </c>
      <c r="U8" s="69">
        <v>0</v>
      </c>
      <c r="V8" s="69">
        <v>0</v>
      </c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ht="15.75" x14ac:dyDescent="0.25">
      <c r="A9" s="70" t="str">
        <f>L17</f>
        <v>Longueur</v>
      </c>
      <c r="B9" s="71">
        <f t="array" ref="B9">MIN(IF(M17:V17&gt;0,M17:V17))</f>
        <v>5.3</v>
      </c>
      <c r="C9" s="72" t="str">
        <f>L22</f>
        <v>Poids</v>
      </c>
      <c r="D9" s="73">
        <f t="array" ref="D9">MAX(IF(M22:V22&gt;0,M22:V22))</f>
        <v>0</v>
      </c>
      <c r="E9" s="74"/>
      <c r="F9" s="74"/>
      <c r="G9" s="4"/>
      <c r="H9" s="5"/>
      <c r="I9" s="6">
        <v>162</v>
      </c>
      <c r="J9" s="4"/>
      <c r="K9" s="75"/>
      <c r="L9" s="76" t="s">
        <v>11</v>
      </c>
      <c r="M9" s="77">
        <v>0</v>
      </c>
      <c r="N9" s="77">
        <v>0</v>
      </c>
      <c r="O9" s="77">
        <v>0</v>
      </c>
      <c r="P9" s="77">
        <v>0</v>
      </c>
      <c r="Q9" s="77">
        <v>0</v>
      </c>
      <c r="R9" s="77">
        <v>0</v>
      </c>
      <c r="S9" s="77">
        <v>0</v>
      </c>
      <c r="T9" s="77">
        <v>0</v>
      </c>
      <c r="U9" s="77">
        <v>0</v>
      </c>
      <c r="V9" s="77">
        <v>0</v>
      </c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ht="15.75" x14ac:dyDescent="0.25">
      <c r="A10" s="78" t="str">
        <f>L18</f>
        <v>Triple saut</v>
      </c>
      <c r="B10" s="79">
        <f t="array" ref="B10">MIN(IF(M18:V18&gt;0,M18:V18))</f>
        <v>0</v>
      </c>
      <c r="C10" s="80" t="str">
        <f>L23</f>
        <v>Javelot</v>
      </c>
      <c r="D10" s="81">
        <f t="array" ref="D10">MAX(IF(M23:V23&gt;0,M23:V23))</f>
        <v>58.92</v>
      </c>
      <c r="E10" s="82"/>
      <c r="F10" s="82"/>
      <c r="G10" s="4"/>
      <c r="H10" s="5"/>
      <c r="I10" s="6">
        <v>214</v>
      </c>
      <c r="J10" s="4"/>
      <c r="K10" s="75"/>
      <c r="L10" s="76" t="s">
        <v>12</v>
      </c>
      <c r="M10" s="77">
        <v>0</v>
      </c>
      <c r="N10" s="77">
        <v>0</v>
      </c>
      <c r="O10" s="77">
        <v>0</v>
      </c>
      <c r="P10" s="77">
        <v>0</v>
      </c>
      <c r="Q10" s="77">
        <v>0</v>
      </c>
      <c r="R10" s="77">
        <v>0</v>
      </c>
      <c r="S10" s="77">
        <v>0</v>
      </c>
      <c r="T10" s="77">
        <v>0</v>
      </c>
      <c r="U10" s="77">
        <v>0</v>
      </c>
      <c r="V10" s="77">
        <v>0</v>
      </c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ht="15.75" x14ac:dyDescent="0.25">
      <c r="A11" s="78" t="str">
        <f>L19</f>
        <v>Hauteur</v>
      </c>
      <c r="B11" s="79">
        <f t="array" ref="B11">MIN(IF(M19:V19&gt;0,M19:V19))</f>
        <v>0</v>
      </c>
      <c r="C11" s="80" t="str">
        <f>L24</f>
        <v>Disque</v>
      </c>
      <c r="D11" s="81">
        <f t="array" ref="D11">MAX(IF(M24:V24&gt;0,M24:V24))</f>
        <v>0</v>
      </c>
      <c r="E11" s="82"/>
      <c r="F11" s="82"/>
      <c r="G11" s="4"/>
      <c r="H11" s="5"/>
      <c r="I11" s="6">
        <v>266</v>
      </c>
      <c r="J11" s="4"/>
      <c r="K11" s="83"/>
      <c r="L11" s="76" t="s">
        <v>13</v>
      </c>
      <c r="M11" s="84">
        <v>0</v>
      </c>
      <c r="N11" s="84">
        <v>0</v>
      </c>
      <c r="O11" s="84">
        <v>0</v>
      </c>
      <c r="P11" s="84">
        <v>0</v>
      </c>
      <c r="Q11" s="84">
        <v>0</v>
      </c>
      <c r="R11" s="84">
        <v>0</v>
      </c>
      <c r="S11" s="84">
        <v>0</v>
      </c>
      <c r="T11" s="84">
        <v>0</v>
      </c>
      <c r="U11" s="84">
        <v>0</v>
      </c>
      <c r="V11" s="84">
        <v>0</v>
      </c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</row>
    <row r="12" spans="1:33" ht="16.5" thickBot="1" x14ac:dyDescent="0.3">
      <c r="A12" s="85" t="str">
        <f>L20</f>
        <v>Perche</v>
      </c>
      <c r="B12" s="86">
        <f t="array" ref="B12">MIN(IF(M20:V20&gt;0,M20:V20))</f>
        <v>0</v>
      </c>
      <c r="C12" s="87" t="str">
        <f>L25</f>
        <v>Marteau</v>
      </c>
      <c r="D12" s="88">
        <f t="array" ref="D12">MAX(IF(M25:V25&gt;0,M25:V25))</f>
        <v>0</v>
      </c>
      <c r="E12" s="89"/>
      <c r="F12" s="89"/>
      <c r="G12" s="4"/>
      <c r="H12" s="5"/>
      <c r="I12" s="6"/>
      <c r="J12" s="4"/>
      <c r="K12" s="90"/>
      <c r="L12" s="91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</row>
    <row r="13" spans="1:33" ht="16.5" thickBot="1" x14ac:dyDescent="0.3">
      <c r="A13" s="93"/>
      <c r="B13" s="94"/>
      <c r="C13" s="94"/>
      <c r="D13" s="94"/>
      <c r="E13" s="95"/>
      <c r="F13" s="95"/>
      <c r="G13" s="4"/>
      <c r="H13" s="5"/>
      <c r="I13" s="6">
        <v>474</v>
      </c>
      <c r="J13" s="4"/>
      <c r="K13" s="96"/>
      <c r="L13" s="97" t="s">
        <v>14</v>
      </c>
      <c r="M13" s="98">
        <v>0</v>
      </c>
      <c r="N13" s="98">
        <v>0</v>
      </c>
      <c r="O13" s="98">
        <v>0</v>
      </c>
      <c r="P13" s="98">
        <v>0</v>
      </c>
      <c r="Q13" s="98">
        <v>0</v>
      </c>
      <c r="R13" s="98">
        <v>0</v>
      </c>
      <c r="S13" s="98">
        <v>0</v>
      </c>
      <c r="T13" s="98">
        <v>0</v>
      </c>
      <c r="U13" s="98">
        <v>0</v>
      </c>
      <c r="V13" s="98">
        <v>0</v>
      </c>
      <c r="W13" s="99"/>
      <c r="X13" s="99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ht="29.25" thickBot="1" x14ac:dyDescent="0.5">
      <c r="A14" s="100" t="s">
        <v>25</v>
      </c>
      <c r="B14" s="101"/>
      <c r="C14" s="102" t="s">
        <v>26</v>
      </c>
      <c r="D14" s="103"/>
      <c r="E14" s="74"/>
      <c r="F14" s="74"/>
      <c r="G14" s="4"/>
      <c r="H14" s="5"/>
      <c r="I14" s="6">
        <v>526</v>
      </c>
      <c r="J14" s="4"/>
      <c r="K14" s="104"/>
      <c r="L14" s="105" t="s">
        <v>16</v>
      </c>
      <c r="M14" s="106">
        <v>0</v>
      </c>
      <c r="N14" s="106">
        <v>0</v>
      </c>
      <c r="O14" s="106">
        <v>0</v>
      </c>
      <c r="P14" s="106">
        <v>0</v>
      </c>
      <c r="Q14" s="106">
        <v>0</v>
      </c>
      <c r="R14" s="106">
        <v>0</v>
      </c>
      <c r="S14" s="106">
        <v>0</v>
      </c>
      <c r="T14" s="106">
        <v>0</v>
      </c>
      <c r="U14" s="106">
        <v>0</v>
      </c>
      <c r="V14" s="106">
        <v>0</v>
      </c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</row>
    <row r="15" spans="1:33" ht="28.5" x14ac:dyDescent="0.45">
      <c r="A15" s="107"/>
      <c r="B15" s="101"/>
      <c r="C15" s="108" t="s">
        <v>27</v>
      </c>
      <c r="D15" s="109" t="s">
        <v>5</v>
      </c>
      <c r="E15" s="82"/>
      <c r="F15" s="82"/>
      <c r="H15" s="5"/>
      <c r="I15" s="6"/>
      <c r="J15" s="4"/>
      <c r="K15" s="110"/>
      <c r="L15" s="111" t="s">
        <v>28</v>
      </c>
      <c r="M15" s="112"/>
      <c r="N15" s="112"/>
      <c r="O15" s="112"/>
      <c r="P15" s="112"/>
      <c r="Q15" s="112"/>
      <c r="R15" s="112"/>
      <c r="S15" s="112"/>
      <c r="T15" s="113"/>
      <c r="U15" s="112"/>
      <c r="V15" s="114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</row>
    <row r="16" spans="1:33" ht="29.25" thickBot="1" x14ac:dyDescent="0.5">
      <c r="A16" s="115"/>
      <c r="B16" s="101"/>
      <c r="C16" s="116">
        <v>0</v>
      </c>
      <c r="D16" s="117">
        <v>10</v>
      </c>
      <c r="E16" s="82"/>
      <c r="F16" s="82"/>
      <c r="H16" s="118"/>
      <c r="I16" s="6"/>
      <c r="J16" s="119"/>
      <c r="K16" s="8"/>
      <c r="L16" s="43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1"/>
    </row>
    <row r="17" spans="1:33" ht="16.5" thickBot="1" x14ac:dyDescent="0.3">
      <c r="E17" s="43"/>
      <c r="F17" s="43"/>
      <c r="G17" s="122"/>
      <c r="H17" s="5"/>
      <c r="I17" s="6">
        <v>630</v>
      </c>
      <c r="J17" s="4"/>
      <c r="K17" s="67" t="s">
        <v>3</v>
      </c>
      <c r="L17" s="123" t="s">
        <v>17</v>
      </c>
      <c r="M17" s="124">
        <f>Feuil2!A6</f>
        <v>5.3</v>
      </c>
      <c r="N17" s="124">
        <f>Feuil2!B6</f>
        <v>0</v>
      </c>
      <c r="O17" s="124">
        <f>Feuil2!C6</f>
        <v>5.8</v>
      </c>
      <c r="P17" s="124">
        <f>Feuil2!D6</f>
        <v>6.03</v>
      </c>
      <c r="Q17" s="124">
        <f>Feuil2!E6</f>
        <v>6.53</v>
      </c>
      <c r="R17" s="124">
        <f>Feuil2!F6</f>
        <v>0</v>
      </c>
      <c r="S17" s="124">
        <f>Feuil2!G6</f>
        <v>0</v>
      </c>
      <c r="T17" s="124">
        <f>Feuil2!H6</f>
        <v>0</v>
      </c>
      <c r="U17" s="124">
        <f>Feuil2!I6</f>
        <v>0</v>
      </c>
      <c r="V17" s="124">
        <f>Feuil2!J6</f>
        <v>0</v>
      </c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</row>
    <row r="18" spans="1:33" ht="15.75" x14ac:dyDescent="0.25">
      <c r="A18" s="126" t="s">
        <v>29</v>
      </c>
      <c r="B18" s="127" t="s">
        <v>30</v>
      </c>
      <c r="C18" s="128"/>
      <c r="D18" s="129"/>
      <c r="E18" s="130"/>
      <c r="F18" s="130"/>
      <c r="G18" s="131"/>
      <c r="H18" s="5"/>
      <c r="I18" s="6">
        <v>734</v>
      </c>
      <c r="J18" s="4"/>
      <c r="K18" s="75"/>
      <c r="L18" s="132" t="s">
        <v>19</v>
      </c>
      <c r="M18" s="133">
        <v>0</v>
      </c>
      <c r="N18" s="133">
        <v>0</v>
      </c>
      <c r="O18" s="133">
        <v>0</v>
      </c>
      <c r="P18" s="133">
        <v>0</v>
      </c>
      <c r="Q18" s="133">
        <v>0</v>
      </c>
      <c r="R18" s="133">
        <v>0</v>
      </c>
      <c r="S18" s="133">
        <v>0</v>
      </c>
      <c r="T18" s="133">
        <v>0</v>
      </c>
      <c r="U18" s="133">
        <v>0</v>
      </c>
      <c r="V18" s="133">
        <v>0</v>
      </c>
      <c r="W18" s="125"/>
      <c r="X18" s="125"/>
      <c r="Y18" s="125"/>
      <c r="Z18" s="125"/>
      <c r="AA18" s="125"/>
      <c r="AB18" s="125"/>
      <c r="AC18" s="125"/>
      <c r="AD18" s="125"/>
      <c r="AE18" s="125"/>
      <c r="AF18" s="125"/>
      <c r="AG18" s="125"/>
    </row>
    <row r="19" spans="1:33" ht="15.75" x14ac:dyDescent="0.25">
      <c r="A19" s="134" t="s">
        <v>31</v>
      </c>
      <c r="B19" s="135" t="s">
        <v>32</v>
      </c>
      <c r="C19" s="136"/>
      <c r="D19" s="137"/>
      <c r="E19" s="41"/>
      <c r="F19" s="41"/>
      <c r="G19" s="138"/>
      <c r="H19" s="5"/>
      <c r="I19" s="6">
        <v>578</v>
      </c>
      <c r="J19" s="4"/>
      <c r="K19" s="75" t="s">
        <v>3</v>
      </c>
      <c r="L19" s="132" t="s">
        <v>21</v>
      </c>
      <c r="M19" s="139">
        <v>0</v>
      </c>
      <c r="N19" s="139">
        <v>0</v>
      </c>
      <c r="O19" s="139">
        <v>0</v>
      </c>
      <c r="P19" s="139">
        <v>0</v>
      </c>
      <c r="Q19" s="139">
        <v>0</v>
      </c>
      <c r="R19" s="139">
        <v>0</v>
      </c>
      <c r="S19" s="139">
        <v>0</v>
      </c>
      <c r="T19" s="139">
        <v>0</v>
      </c>
      <c r="U19" s="139">
        <v>0</v>
      </c>
      <c r="V19" s="139">
        <v>0</v>
      </c>
      <c r="W19" s="125"/>
      <c r="X19" s="125"/>
      <c r="Y19" s="125"/>
      <c r="Z19" s="125"/>
      <c r="AA19" s="125"/>
      <c r="AB19" s="125"/>
      <c r="AC19" s="125"/>
      <c r="AD19" s="125"/>
      <c r="AE19" s="125"/>
      <c r="AF19" s="125"/>
      <c r="AG19" s="125"/>
    </row>
    <row r="20" spans="1:33" ht="15.75" x14ac:dyDescent="0.25">
      <c r="A20" s="140" t="s">
        <v>33</v>
      </c>
      <c r="B20" s="141">
        <v>707564</v>
      </c>
      <c r="C20" s="142"/>
      <c r="D20" s="143"/>
      <c r="E20" s="130"/>
      <c r="F20" s="130"/>
      <c r="G20" s="144"/>
      <c r="H20" s="5"/>
      <c r="I20" s="6">
        <v>682</v>
      </c>
      <c r="J20" s="4"/>
      <c r="K20" s="145"/>
      <c r="L20" s="146" t="s">
        <v>23</v>
      </c>
      <c r="M20" s="147">
        <v>0</v>
      </c>
      <c r="N20" s="147">
        <v>0</v>
      </c>
      <c r="O20" s="147">
        <v>0</v>
      </c>
      <c r="P20" s="147">
        <v>0</v>
      </c>
      <c r="Q20" s="147">
        <v>0</v>
      </c>
      <c r="R20" s="147">
        <v>0</v>
      </c>
      <c r="S20" s="147">
        <v>0</v>
      </c>
      <c r="T20" s="147">
        <v>0</v>
      </c>
      <c r="U20" s="147">
        <v>0</v>
      </c>
      <c r="V20" s="147">
        <v>0</v>
      </c>
      <c r="W20" s="125"/>
      <c r="X20" s="125"/>
      <c r="Y20" s="125"/>
      <c r="Z20" s="125"/>
      <c r="AA20" s="125"/>
      <c r="AB20" s="125"/>
      <c r="AC20" s="125"/>
      <c r="AD20" s="125"/>
      <c r="AE20" s="125"/>
      <c r="AF20" s="125"/>
      <c r="AG20" s="125"/>
    </row>
    <row r="21" spans="1:33" ht="15.75" x14ac:dyDescent="0.25">
      <c r="A21" s="148" t="s">
        <v>34</v>
      </c>
      <c r="B21" s="149">
        <v>25613</v>
      </c>
      <c r="C21" s="150">
        <v>48</v>
      </c>
      <c r="D21" s="151"/>
      <c r="E21" s="152"/>
      <c r="F21" s="153"/>
      <c r="G21" s="154"/>
      <c r="H21" s="5"/>
      <c r="I21" s="6"/>
      <c r="J21" s="4"/>
      <c r="K21" s="8"/>
      <c r="L21" s="155"/>
      <c r="M21" s="59"/>
      <c r="N21" s="59"/>
      <c r="O21" s="59"/>
      <c r="P21" s="59"/>
      <c r="Q21" s="59"/>
      <c r="R21" s="59"/>
      <c r="S21" s="59"/>
      <c r="T21" s="156"/>
      <c r="U21" s="156"/>
      <c r="V21" s="156"/>
      <c r="W21" s="156"/>
      <c r="X21" s="156"/>
      <c r="Y21" s="156"/>
      <c r="Z21" s="156"/>
      <c r="AA21" s="156"/>
      <c r="AB21" s="156"/>
      <c r="AC21" s="156"/>
      <c r="AD21" s="156"/>
      <c r="AE21" s="156"/>
      <c r="AF21" s="156"/>
      <c r="AG21" s="156"/>
    </row>
    <row r="22" spans="1:33" ht="15.75" x14ac:dyDescent="0.25">
      <c r="A22" s="157" t="s">
        <v>35</v>
      </c>
      <c r="B22" s="158">
        <v>77700</v>
      </c>
      <c r="C22" s="159" t="s">
        <v>36</v>
      </c>
      <c r="D22" s="160"/>
      <c r="E22" s="161"/>
      <c r="F22" s="161"/>
      <c r="G22" s="138"/>
      <c r="H22" s="5"/>
      <c r="I22" s="6">
        <v>890</v>
      </c>
      <c r="J22" s="4"/>
      <c r="K22" s="67" t="s">
        <v>3</v>
      </c>
      <c r="L22" s="162" t="s">
        <v>18</v>
      </c>
      <c r="M22" s="163">
        <v>0</v>
      </c>
      <c r="N22" s="163">
        <v>0</v>
      </c>
      <c r="O22" s="163">
        <v>0</v>
      </c>
      <c r="P22" s="163">
        <v>0</v>
      </c>
      <c r="Q22" s="163">
        <v>0</v>
      </c>
      <c r="R22" s="163">
        <v>0</v>
      </c>
      <c r="S22" s="163">
        <v>0</v>
      </c>
      <c r="T22" s="163">
        <v>0</v>
      </c>
      <c r="U22" s="163">
        <v>0</v>
      </c>
      <c r="V22" s="163">
        <v>0</v>
      </c>
      <c r="W22" s="125"/>
      <c r="X22" s="125"/>
      <c r="Y22" s="125"/>
      <c r="Z22" s="125"/>
      <c r="AA22" s="125"/>
      <c r="AB22" s="125"/>
      <c r="AC22" s="125"/>
      <c r="AD22" s="125"/>
      <c r="AE22" s="125"/>
      <c r="AF22" s="125"/>
      <c r="AG22" s="125"/>
    </row>
    <row r="23" spans="1:33" ht="15.75" x14ac:dyDescent="0.25">
      <c r="A23" s="164" t="s">
        <v>37</v>
      </c>
      <c r="B23" s="165" t="s">
        <v>38</v>
      </c>
      <c r="C23" s="166">
        <v>612345678</v>
      </c>
      <c r="D23" s="167">
        <v>712345678</v>
      </c>
      <c r="E23" s="168"/>
      <c r="F23" s="168"/>
      <c r="G23" s="144"/>
      <c r="H23" s="5"/>
      <c r="I23" s="6">
        <v>786</v>
      </c>
      <c r="J23" s="4"/>
      <c r="K23" s="75" t="s">
        <v>3</v>
      </c>
      <c r="L23" s="169" t="s">
        <v>20</v>
      </c>
      <c r="M23" s="170">
        <v>25</v>
      </c>
      <c r="N23" s="170">
        <v>30</v>
      </c>
      <c r="O23" s="170">
        <v>38.950000000000003</v>
      </c>
      <c r="P23" s="170">
        <v>43.69</v>
      </c>
      <c r="Q23" s="170">
        <v>58.92</v>
      </c>
      <c r="R23" s="170">
        <v>0</v>
      </c>
      <c r="S23" s="170">
        <v>0</v>
      </c>
      <c r="T23" s="170">
        <v>0</v>
      </c>
      <c r="U23" s="170">
        <v>0</v>
      </c>
      <c r="V23" s="170">
        <v>0</v>
      </c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</row>
    <row r="24" spans="1:33" ht="16.5" thickBot="1" x14ac:dyDescent="0.3">
      <c r="A24" s="172" t="s">
        <v>39</v>
      </c>
      <c r="B24" s="173" t="s">
        <v>40</v>
      </c>
      <c r="C24" s="174"/>
      <c r="D24" s="175"/>
      <c r="E24" s="168"/>
      <c r="F24" s="168"/>
      <c r="G24" s="154"/>
      <c r="H24" s="5"/>
      <c r="I24" s="6">
        <v>838</v>
      </c>
      <c r="J24" s="4"/>
      <c r="K24" s="75" t="s">
        <v>3</v>
      </c>
      <c r="L24" s="169" t="s">
        <v>22</v>
      </c>
      <c r="M24" s="170">
        <v>0</v>
      </c>
      <c r="N24" s="170">
        <v>0</v>
      </c>
      <c r="O24" s="170">
        <v>0</v>
      </c>
      <c r="P24" s="170">
        <v>0</v>
      </c>
      <c r="Q24" s="170">
        <v>0</v>
      </c>
      <c r="R24" s="170">
        <v>0</v>
      </c>
      <c r="S24" s="170">
        <v>0</v>
      </c>
      <c r="T24" s="170">
        <v>0</v>
      </c>
      <c r="U24" s="170">
        <v>0</v>
      </c>
      <c r="V24" s="170">
        <v>0</v>
      </c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</row>
    <row r="25" spans="1:33" ht="16.5" thickBot="1" x14ac:dyDescent="0.3">
      <c r="A25" s="93"/>
      <c r="B25" s="94"/>
      <c r="C25" s="94"/>
      <c r="D25" s="94"/>
      <c r="E25" s="168"/>
      <c r="F25" s="168"/>
      <c r="G25" s="138"/>
      <c r="H25" s="5"/>
      <c r="I25" s="6">
        <v>972</v>
      </c>
      <c r="J25" s="4"/>
      <c r="K25" s="145" t="s">
        <v>3</v>
      </c>
      <c r="L25" s="176" t="s">
        <v>24</v>
      </c>
      <c r="M25" s="177">
        <v>0</v>
      </c>
      <c r="N25" s="177">
        <v>0</v>
      </c>
      <c r="O25" s="177">
        <v>0</v>
      </c>
      <c r="P25" s="177">
        <v>0</v>
      </c>
      <c r="Q25" s="177">
        <v>0</v>
      </c>
      <c r="R25" s="177">
        <v>0</v>
      </c>
      <c r="S25" s="177">
        <v>0</v>
      </c>
      <c r="T25" s="177">
        <v>0</v>
      </c>
      <c r="U25" s="177">
        <v>0</v>
      </c>
      <c r="V25" s="177">
        <v>0</v>
      </c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</row>
    <row r="26" spans="1:33" x14ac:dyDescent="0.25">
      <c r="A26" s="178" t="s">
        <v>41</v>
      </c>
      <c r="B26" s="179"/>
      <c r="C26" s="179"/>
      <c r="D26" s="180"/>
      <c r="E26" s="168"/>
      <c r="F26" s="168"/>
      <c r="G26" s="181"/>
      <c r="H26" s="5"/>
      <c r="I26" s="6"/>
      <c r="J26" s="4"/>
      <c r="K26" s="8"/>
      <c r="L26" s="182"/>
      <c r="M26" s="183"/>
      <c r="N26" s="183"/>
      <c r="O26" s="183"/>
      <c r="P26" s="183"/>
      <c r="Q26" s="183"/>
      <c r="R26" s="183"/>
      <c r="S26" s="183"/>
      <c r="T26" s="183"/>
      <c r="U26" s="183"/>
      <c r="V26" s="183"/>
      <c r="W26" s="184"/>
      <c r="X26" s="183"/>
      <c r="Y26" s="183"/>
      <c r="Z26" s="185"/>
      <c r="AA26" s="185"/>
      <c r="AB26" s="183"/>
      <c r="AC26" s="183"/>
      <c r="AD26" s="183"/>
      <c r="AE26" s="183"/>
      <c r="AF26" s="183"/>
      <c r="AG26" s="183"/>
    </row>
    <row r="27" spans="1:33" ht="16.5" thickBot="1" x14ac:dyDescent="0.3">
      <c r="A27" s="186"/>
      <c r="B27" s="187"/>
      <c r="C27" s="187"/>
      <c r="D27" s="188"/>
      <c r="E27" s="153"/>
      <c r="F27" s="153"/>
      <c r="G27" s="154"/>
      <c r="H27" s="5"/>
      <c r="I27" s="6"/>
      <c r="J27" s="4"/>
      <c r="K27" s="189"/>
      <c r="L27" s="190"/>
      <c r="M27" s="99"/>
      <c r="N27" s="99"/>
      <c r="O27" s="99"/>
      <c r="P27" s="99"/>
      <c r="Q27" s="99"/>
      <c r="R27" s="33"/>
      <c r="S27" s="33"/>
      <c r="T27" s="33"/>
      <c r="U27" s="33"/>
      <c r="V27" s="33"/>
      <c r="W27" s="33"/>
      <c r="X27" s="33"/>
      <c r="Y27" s="191"/>
      <c r="Z27" s="191"/>
      <c r="AA27" s="192"/>
      <c r="AB27" s="192"/>
      <c r="AC27" s="191"/>
      <c r="AD27" s="191"/>
      <c r="AE27" s="191"/>
      <c r="AF27" s="191"/>
      <c r="AG27" s="191"/>
    </row>
    <row r="28" spans="1:33" ht="15.75" x14ac:dyDescent="0.25">
      <c r="A28" s="193" t="s">
        <v>42</v>
      </c>
      <c r="B28" s="194" t="s">
        <v>43</v>
      </c>
      <c r="C28" s="195" t="s">
        <v>44</v>
      </c>
      <c r="D28" s="196"/>
      <c r="E28" s="197"/>
      <c r="F28" s="197"/>
      <c r="G28" s="41"/>
      <c r="H28" s="198"/>
      <c r="I28" s="199"/>
      <c r="J28" s="200"/>
      <c r="K28" s="201"/>
      <c r="L28" s="202"/>
      <c r="M28" s="99"/>
      <c r="N28" s="99"/>
      <c r="O28" s="99"/>
      <c r="P28" s="99"/>
      <c r="Q28" s="99"/>
      <c r="R28" s="33"/>
      <c r="S28" s="33"/>
      <c r="T28" s="33"/>
      <c r="U28" s="33"/>
      <c r="V28" s="33"/>
      <c r="W28" s="33"/>
      <c r="X28" s="33"/>
      <c r="Y28" s="191"/>
      <c r="Z28" s="191"/>
      <c r="AA28" s="192"/>
      <c r="AB28" s="192"/>
      <c r="AC28" s="191"/>
      <c r="AD28" s="191"/>
      <c r="AE28" s="191"/>
      <c r="AF28" s="191"/>
      <c r="AG28" s="191"/>
    </row>
    <row r="29" spans="1:33" ht="15.75" x14ac:dyDescent="0.25">
      <c r="A29" s="203"/>
      <c r="B29" s="204"/>
      <c r="C29" s="205"/>
      <c r="D29" s="206"/>
      <c r="E29" s="168"/>
      <c r="F29" s="168"/>
      <c r="G29" s="131"/>
      <c r="H29" s="5"/>
      <c r="I29" s="6"/>
      <c r="J29" s="4"/>
      <c r="K29" s="207"/>
      <c r="L29" s="208"/>
      <c r="M29" s="209"/>
      <c r="N29" s="209"/>
      <c r="O29" s="209"/>
      <c r="P29" s="209"/>
      <c r="Q29" s="209"/>
      <c r="R29" s="45"/>
      <c r="S29" s="45"/>
      <c r="T29" s="45"/>
      <c r="U29" s="45"/>
      <c r="V29" s="45"/>
      <c r="W29" s="45"/>
      <c r="X29" s="45"/>
      <c r="Y29" s="210"/>
      <c r="Z29" s="210"/>
      <c r="AA29" s="211"/>
      <c r="AB29" s="211"/>
      <c r="AC29" s="210"/>
      <c r="AD29" s="210"/>
      <c r="AE29" s="210"/>
      <c r="AF29" s="210"/>
      <c r="AG29" s="210"/>
    </row>
    <row r="30" spans="1:33" ht="15.75" x14ac:dyDescent="0.25">
      <c r="A30" s="203"/>
      <c r="B30" s="204"/>
      <c r="C30" s="205"/>
      <c r="D30" s="206"/>
      <c r="E30" s="168"/>
      <c r="F30" s="168"/>
      <c r="G30" s="138"/>
      <c r="H30" s="5"/>
      <c r="I30" s="6"/>
      <c r="J30" s="4"/>
      <c r="K30" s="8"/>
      <c r="L30" s="190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210"/>
      <c r="Z30" s="210"/>
      <c r="AA30" s="210"/>
      <c r="AB30" s="210"/>
      <c r="AC30" s="210"/>
      <c r="AD30" s="210"/>
      <c r="AE30" s="210"/>
      <c r="AF30" s="210"/>
      <c r="AG30" s="210"/>
    </row>
    <row r="31" spans="1:33" ht="15.75" x14ac:dyDescent="0.25">
      <c r="A31" s="203"/>
      <c r="B31" s="204"/>
      <c r="C31" s="205"/>
      <c r="D31" s="206"/>
      <c r="E31" s="168"/>
      <c r="F31" s="168"/>
      <c r="G31" s="144"/>
      <c r="H31" s="5"/>
      <c r="I31" s="6"/>
      <c r="J31" s="4"/>
      <c r="K31" s="212"/>
      <c r="L31" s="213"/>
      <c r="M31" s="214"/>
      <c r="N31" s="214"/>
      <c r="O31" s="214"/>
      <c r="P31" s="214"/>
      <c r="Q31" s="214"/>
      <c r="R31" s="214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</row>
    <row r="32" spans="1:33" ht="15.75" x14ac:dyDescent="0.25">
      <c r="A32" s="203"/>
      <c r="B32" s="204"/>
      <c r="C32" s="205"/>
      <c r="D32" s="206"/>
      <c r="E32" s="168"/>
      <c r="F32" s="168"/>
      <c r="G32" s="154"/>
      <c r="H32" s="5"/>
      <c r="I32" s="6"/>
      <c r="J32" s="4"/>
      <c r="K32" s="215"/>
      <c r="L32" s="213"/>
      <c r="M32" s="214"/>
      <c r="N32" s="214"/>
      <c r="O32" s="214"/>
      <c r="P32" s="214"/>
      <c r="Q32" s="214"/>
      <c r="R32" s="214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</row>
    <row r="33" spans="1:33" ht="15.75" x14ac:dyDescent="0.25">
      <c r="A33" s="203"/>
      <c r="B33" s="204"/>
      <c r="C33" s="205"/>
      <c r="D33" s="206"/>
      <c r="E33" s="168"/>
      <c r="F33" s="168"/>
      <c r="G33" s="138"/>
      <c r="H33" s="5"/>
      <c r="I33" s="6"/>
      <c r="J33" s="4"/>
      <c r="K33" s="215"/>
      <c r="L33" s="190"/>
      <c r="M33" s="216"/>
      <c r="N33" s="216"/>
      <c r="O33" s="216"/>
      <c r="P33" s="216"/>
      <c r="Q33" s="216"/>
      <c r="R33" s="216"/>
      <c r="S33" s="217"/>
      <c r="T33" s="217"/>
      <c r="U33" s="217"/>
      <c r="V33" s="217"/>
      <c r="W33" s="217"/>
      <c r="X33" s="217"/>
      <c r="Y33" s="217"/>
      <c r="Z33" s="217"/>
      <c r="AA33" s="217"/>
      <c r="AB33" s="217"/>
      <c r="AC33" s="217"/>
      <c r="AD33" s="217"/>
      <c r="AE33" s="217"/>
      <c r="AF33" s="217"/>
      <c r="AG33" s="217"/>
    </row>
    <row r="34" spans="1:33" ht="15.75" x14ac:dyDescent="0.25">
      <c r="A34" s="203"/>
      <c r="B34" s="204"/>
      <c r="C34" s="205"/>
      <c r="D34" s="206"/>
      <c r="E34" s="168"/>
      <c r="F34" s="168"/>
      <c r="G34" s="144"/>
      <c r="H34" s="5"/>
      <c r="I34" s="6"/>
      <c r="J34" s="4"/>
      <c r="K34" s="207"/>
      <c r="L34" s="190"/>
      <c r="M34" s="216"/>
      <c r="N34" s="216"/>
      <c r="O34" s="216"/>
      <c r="P34" s="216"/>
      <c r="Q34" s="216"/>
      <c r="R34" s="216"/>
      <c r="S34" s="217"/>
      <c r="T34" s="217"/>
      <c r="U34" s="217"/>
      <c r="V34" s="217"/>
      <c r="W34" s="217"/>
      <c r="X34" s="217"/>
      <c r="Y34" s="217"/>
      <c r="Z34" s="217"/>
      <c r="AA34" s="217"/>
      <c r="AB34" s="217"/>
      <c r="AC34" s="217"/>
      <c r="AD34" s="217"/>
      <c r="AE34" s="217"/>
      <c r="AF34" s="217"/>
      <c r="AG34" s="217"/>
    </row>
    <row r="35" spans="1:33" x14ac:dyDescent="0.25">
      <c r="A35" s="203"/>
      <c r="B35" s="204"/>
      <c r="C35" s="205"/>
      <c r="D35" s="206"/>
      <c r="I35" s="199"/>
      <c r="W35" s="218"/>
    </row>
    <row r="36" spans="1:33" x14ac:dyDescent="0.25">
      <c r="A36" s="203"/>
      <c r="B36" s="204"/>
      <c r="C36" s="205"/>
      <c r="D36" s="206"/>
      <c r="I36" s="199"/>
      <c r="W36" s="218"/>
    </row>
    <row r="37" spans="1:33" x14ac:dyDescent="0.25">
      <c r="A37" s="203"/>
      <c r="B37" s="204"/>
      <c r="C37" s="205"/>
      <c r="D37" s="206"/>
      <c r="I37" s="199"/>
      <c r="W37" s="218"/>
    </row>
    <row r="38" spans="1:33" x14ac:dyDescent="0.25">
      <c r="A38" s="203"/>
      <c r="B38" s="204"/>
      <c r="C38" s="205"/>
      <c r="D38" s="206"/>
      <c r="I38" s="199"/>
      <c r="W38" s="218"/>
    </row>
    <row r="39" spans="1:33" x14ac:dyDescent="0.25">
      <c r="A39" s="203"/>
      <c r="B39" s="204"/>
      <c r="C39" s="205"/>
      <c r="D39" s="206"/>
      <c r="I39" s="199"/>
      <c r="W39" s="218"/>
    </row>
    <row r="40" spans="1:33" x14ac:dyDescent="0.25">
      <c r="A40" s="203"/>
      <c r="B40" s="204"/>
      <c r="C40" s="205"/>
      <c r="D40" s="206"/>
      <c r="I40" s="199"/>
      <c r="W40" s="218"/>
    </row>
    <row r="41" spans="1:33" x14ac:dyDescent="0.25">
      <c r="A41" s="203"/>
      <c r="B41" s="204"/>
      <c r="C41" s="205"/>
      <c r="D41" s="206"/>
      <c r="I41" s="199"/>
      <c r="W41" s="218"/>
    </row>
    <row r="42" spans="1:33" x14ac:dyDescent="0.25">
      <c r="A42" s="203"/>
      <c r="B42" s="204"/>
      <c r="C42" s="205"/>
      <c r="D42" s="206"/>
      <c r="I42" s="199"/>
      <c r="W42" s="218"/>
    </row>
    <row r="43" spans="1:33" x14ac:dyDescent="0.25">
      <c r="A43" s="203"/>
      <c r="B43" s="204"/>
      <c r="C43" s="205"/>
      <c r="D43" s="206"/>
      <c r="I43" s="199"/>
      <c r="W43" s="218"/>
    </row>
    <row r="44" spans="1:33" x14ac:dyDescent="0.25">
      <c r="A44" s="203"/>
      <c r="B44" s="204"/>
      <c r="C44" s="205"/>
      <c r="D44" s="206"/>
      <c r="I44" s="199"/>
      <c r="W44" s="218"/>
    </row>
    <row r="45" spans="1:33" x14ac:dyDescent="0.25">
      <c r="A45" s="203"/>
      <c r="B45" s="204"/>
      <c r="C45" s="205"/>
      <c r="D45" s="206"/>
      <c r="I45" s="199"/>
      <c r="W45" s="218"/>
    </row>
    <row r="46" spans="1:33" x14ac:dyDescent="0.25">
      <c r="A46" s="203"/>
      <c r="B46" s="204"/>
      <c r="C46" s="205"/>
      <c r="D46" s="206"/>
      <c r="I46" s="199"/>
      <c r="W46" s="218"/>
    </row>
    <row r="47" spans="1:33" x14ac:dyDescent="0.25">
      <c r="A47" s="203"/>
      <c r="B47" s="204"/>
      <c r="C47" s="205"/>
      <c r="D47" s="206"/>
      <c r="I47" s="199"/>
      <c r="W47" s="218"/>
    </row>
    <row r="48" spans="1:33" x14ac:dyDescent="0.25">
      <c r="A48" s="203"/>
      <c r="B48" s="204"/>
      <c r="C48" s="205"/>
      <c r="D48" s="206"/>
      <c r="I48" s="199"/>
      <c r="W48" s="218"/>
    </row>
    <row r="49" spans="1:23" x14ac:dyDescent="0.25">
      <c r="A49" s="203"/>
      <c r="B49" s="204"/>
      <c r="C49" s="205"/>
      <c r="D49" s="206"/>
      <c r="I49" s="199"/>
      <c r="W49" s="218"/>
    </row>
    <row r="50" spans="1:23" x14ac:dyDescent="0.25">
      <c r="A50" s="203"/>
      <c r="B50" s="204"/>
      <c r="C50" s="205"/>
      <c r="D50" s="206"/>
      <c r="I50" s="199"/>
      <c r="W50" s="218"/>
    </row>
    <row r="51" spans="1:23" x14ac:dyDescent="0.25">
      <c r="A51" s="203"/>
      <c r="B51" s="204"/>
      <c r="C51" s="205"/>
      <c r="D51" s="206"/>
      <c r="I51" s="199"/>
      <c r="W51" s="218"/>
    </row>
    <row r="52" spans="1:23" x14ac:dyDescent="0.25">
      <c r="A52" s="203"/>
      <c r="B52" s="204"/>
      <c r="C52" s="205"/>
      <c r="D52" s="206"/>
      <c r="I52" s="199"/>
      <c r="W52" s="218"/>
    </row>
    <row r="53" spans="1:23" x14ac:dyDescent="0.25">
      <c r="A53" s="203"/>
      <c r="B53" s="204"/>
      <c r="C53" s="205"/>
      <c r="D53" s="206"/>
      <c r="I53" s="199"/>
      <c r="W53" s="218"/>
    </row>
  </sheetData>
  <mergeCells count="41">
    <mergeCell ref="C49:D49"/>
    <mergeCell ref="C50:D50"/>
    <mergeCell ref="C51:D51"/>
    <mergeCell ref="C52:D52"/>
    <mergeCell ref="C53:D53"/>
    <mergeCell ref="C43:D43"/>
    <mergeCell ref="C44:D44"/>
    <mergeCell ref="C45:D45"/>
    <mergeCell ref="C46:D46"/>
    <mergeCell ref="C47:D47"/>
    <mergeCell ref="C48:D48"/>
    <mergeCell ref="C37:D37"/>
    <mergeCell ref="C38:D38"/>
    <mergeCell ref="C39:D39"/>
    <mergeCell ref="C40:D40"/>
    <mergeCell ref="C41:D41"/>
    <mergeCell ref="C42:D42"/>
    <mergeCell ref="C31:D31"/>
    <mergeCell ref="C32:D32"/>
    <mergeCell ref="C33:D33"/>
    <mergeCell ref="C34:D34"/>
    <mergeCell ref="C35:D35"/>
    <mergeCell ref="C36:D36"/>
    <mergeCell ref="C22:D22"/>
    <mergeCell ref="A25:D25"/>
    <mergeCell ref="A26:D27"/>
    <mergeCell ref="C28:D28"/>
    <mergeCell ref="C29:D29"/>
    <mergeCell ref="C30:D30"/>
    <mergeCell ref="A14:A16"/>
    <mergeCell ref="C14:D14"/>
    <mergeCell ref="B18:D18"/>
    <mergeCell ref="B19:C19"/>
    <mergeCell ref="B20:D20"/>
    <mergeCell ref="C21:D21"/>
    <mergeCell ref="X1:AG2"/>
    <mergeCell ref="K3:K4"/>
    <mergeCell ref="K5:K6"/>
    <mergeCell ref="C6:D7"/>
    <mergeCell ref="C8:D8"/>
    <mergeCell ref="A13:D13"/>
  </mergeCells>
  <conditionalFormatting sqref="C21:D21">
    <cfRule type="containsErrors" dxfId="47" priority="5">
      <formula>ISERROR(C21)</formula>
    </cfRule>
  </conditionalFormatting>
  <conditionalFormatting sqref="W9:AG9">
    <cfRule type="top10" dxfId="46" priority="6" rank="1"/>
  </conditionalFormatting>
  <conditionalFormatting sqref="W2">
    <cfRule type="top10" dxfId="45" priority="7" bottom="1" rank="1"/>
    <cfRule type="top10" dxfId="44" priority="8" rank="1"/>
  </conditionalFormatting>
  <conditionalFormatting sqref="W3">
    <cfRule type="top10" dxfId="43" priority="9" bottom="1" rank="1"/>
    <cfRule type="top10" dxfId="42" priority="10" rank="1"/>
  </conditionalFormatting>
  <conditionalFormatting sqref="W4">
    <cfRule type="top10" dxfId="41" priority="11" bottom="1" rank="1"/>
    <cfRule type="top10" dxfId="40" priority="12" rank="1"/>
  </conditionalFormatting>
  <conditionalFormatting sqref="W5">
    <cfRule type="top10" dxfId="39" priority="13" bottom="1" rank="1"/>
    <cfRule type="top10" dxfId="38" priority="14" rank="1"/>
  </conditionalFormatting>
  <conditionalFormatting sqref="W6:X6">
    <cfRule type="top10" dxfId="37" priority="15" bottom="1" rank="1"/>
    <cfRule type="top10" dxfId="36" priority="16" rank="1"/>
  </conditionalFormatting>
  <conditionalFormatting sqref="W12:AG12">
    <cfRule type="top10" dxfId="35" priority="17" bottom="1" rank="1"/>
    <cfRule type="top10" dxfId="34" priority="18" rank="1"/>
  </conditionalFormatting>
  <conditionalFormatting sqref="W17:AG17">
    <cfRule type="top10" dxfId="33" priority="19" rank="1"/>
    <cfRule type="top10" dxfId="32" priority="20" bottom="1" rank="1"/>
  </conditionalFormatting>
  <conditionalFormatting sqref="W18:AG18">
    <cfRule type="top10" dxfId="31" priority="21" rank="1"/>
    <cfRule type="top10" dxfId="30" priority="22" bottom="1" rank="1"/>
  </conditionalFormatting>
  <conditionalFormatting sqref="W19:AG19">
    <cfRule type="top10" dxfId="29" priority="23" rank="1"/>
    <cfRule type="top10" dxfId="28" priority="24" bottom="1" rank="1"/>
  </conditionalFormatting>
  <conditionalFormatting sqref="W20:AG20">
    <cfRule type="top10" dxfId="27" priority="25" rank="1"/>
    <cfRule type="top10" dxfId="26" priority="26" bottom="1" rank="1"/>
  </conditionalFormatting>
  <conditionalFormatting sqref="W22:AG22">
    <cfRule type="top10" dxfId="25" priority="27" bottom="1" rank="1"/>
    <cfRule type="top10" dxfId="24" priority="28" rank="1"/>
  </conditionalFormatting>
  <conditionalFormatting sqref="W23:AG23">
    <cfRule type="top10" dxfId="23" priority="29" bottom="1" rank="1"/>
    <cfRule type="top10" dxfId="22" priority="30" rank="1"/>
  </conditionalFormatting>
  <conditionalFormatting sqref="W24:AG24">
    <cfRule type="top10" dxfId="21" priority="31" bottom="1" rank="1"/>
    <cfRule type="top10" dxfId="20" priority="32" rank="1"/>
  </conditionalFormatting>
  <conditionalFormatting sqref="W25:AG25">
    <cfRule type="top10" dxfId="19" priority="33" bottom="1" rank="1"/>
    <cfRule type="top10" dxfId="18" priority="34" rank="1"/>
  </conditionalFormatting>
  <conditionalFormatting sqref="M27:AG27">
    <cfRule type="top10" dxfId="17" priority="35" bottom="1" rank="1"/>
    <cfRule type="top10" dxfId="16" priority="36" rank="1"/>
  </conditionalFormatting>
  <conditionalFormatting sqref="M28:AG28">
    <cfRule type="top10" dxfId="15" priority="37" bottom="1" rank="1"/>
    <cfRule type="top10" dxfId="14" priority="38" rank="1"/>
  </conditionalFormatting>
  <conditionalFormatting sqref="M29:AG29">
    <cfRule type="top10" dxfId="13" priority="39" bottom="1" rank="1"/>
    <cfRule type="top10" dxfId="12" priority="40" rank="1"/>
  </conditionalFormatting>
  <conditionalFormatting sqref="M31:AG31">
    <cfRule type="top10" dxfId="11" priority="41" bottom="1" rank="1"/>
    <cfRule type="top10" dxfId="10" priority="42" rank="1"/>
  </conditionalFormatting>
  <conditionalFormatting sqref="M32:AG32">
    <cfRule type="top10" dxfId="9" priority="43" bottom="1" rank="1"/>
    <cfRule type="top10" dxfId="8" priority="44" rank="1"/>
  </conditionalFormatting>
  <conditionalFormatting sqref="M33:AG33">
    <cfRule type="top10" dxfId="7" priority="45" bottom="1" rank="1"/>
    <cfRule type="top10" dxfId="6" priority="46" rank="1"/>
  </conditionalFormatting>
  <conditionalFormatting sqref="M34:AG34">
    <cfRule type="top10" dxfId="5" priority="47" bottom="1" rank="1"/>
    <cfRule type="top10" dxfId="4" priority="48" rank="1"/>
  </conditionalFormatting>
  <conditionalFormatting sqref="X4:AG4">
    <cfRule type="top10" dxfId="3" priority="3" bottom="1" rank="1"/>
    <cfRule type="top10" dxfId="2" priority="4" rank="1"/>
  </conditionalFormatting>
  <conditionalFormatting sqref="X5:AG5">
    <cfRule type="top10" dxfId="1" priority="1" bottom="1" rank="1"/>
    <cfRule type="top10" dxfId="0" priority="2" rank="1"/>
  </conditionalFormatting>
  <dataValidations count="7">
    <dataValidation allowBlank="1" showInputMessage="1" showErrorMessage="1" sqref="D9:D12 C2:C6 A2:B12 A13:D13 C8:C12 D2:D5 C14:C16 D15:D16 A25:D25"/>
    <dataValidation type="list" allowBlank="1" showInputMessage="1" showErrorMessage="1" sqref="K3:K4">
      <formula1>DEB</formula1>
    </dataValidation>
    <dataValidation type="list" allowBlank="1" showInputMessage="1" showErrorMessage="1" sqref="K5:K6">
      <formula1>FIN</formula1>
    </dataValidation>
    <dataValidation type="list" allowBlank="1" sqref="G19 G22 G33 G30 G25">
      <formula1>$A$114:$A$211</formula1>
    </dataValidation>
    <dataValidation allowBlank="1" showInputMessage="1" sqref="Y7:AG34 X4:X34 Y4:AG5 M2:W34"/>
    <dataValidation type="list" allowBlank="1" showInputMessage="1" sqref="E34:F34">
      <formula1>$A$73:$A$88</formula1>
    </dataValidation>
    <dataValidation type="list" allowBlank="1" showInputMessage="1" sqref="K8:K15 K27:K29 K31:K34 K22:K25 K17:K20">
      <formula1>$J$1</formula1>
    </dataValidation>
  </dataValidations>
  <hyperlinks>
    <hyperlink ref="A14:A15" location="ATHLÈTES!A1" display="RECORDS"/>
    <hyperlink ref="B24" r:id="rId1"/>
  </hyperlinks>
  <pageMargins left="0.7" right="0.7" top="0.75" bottom="0.75" header="0.3" footer="0.3"/>
  <pageSetup paperSize="9" orientation="portrait" horizontalDpi="0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"/>
  <sheetViews>
    <sheetView workbookViewId="0">
      <selection activeCell="A6" sqref="A6:J6"/>
    </sheetView>
  </sheetViews>
  <sheetFormatPr baseColWidth="10" defaultRowHeight="15" x14ac:dyDescent="0.25"/>
  <sheetData>
    <row r="3" spans="1:10" x14ac:dyDescent="0.25">
      <c r="A3" s="32">
        <v>12.5</v>
      </c>
      <c r="B3" s="32">
        <v>12.3</v>
      </c>
      <c r="C3" s="32">
        <v>11.94</v>
      </c>
      <c r="D3" s="32">
        <v>11.78</v>
      </c>
      <c r="E3" s="32">
        <v>11.54</v>
      </c>
      <c r="F3" s="32">
        <v>0</v>
      </c>
      <c r="G3" s="32">
        <v>0</v>
      </c>
      <c r="H3" s="32">
        <v>0</v>
      </c>
      <c r="I3" s="32">
        <v>0</v>
      </c>
      <c r="J3" s="32">
        <v>0</v>
      </c>
    </row>
    <row r="6" spans="1:10" x14ac:dyDescent="0.25">
      <c r="A6" s="124">
        <v>5.3</v>
      </c>
      <c r="B6" s="124">
        <v>0</v>
      </c>
      <c r="C6" s="124">
        <v>5.8</v>
      </c>
      <c r="D6" s="124">
        <v>6.03</v>
      </c>
      <c r="E6" s="124">
        <v>6.53</v>
      </c>
      <c r="F6" s="124">
        <v>0</v>
      </c>
      <c r="G6" s="124">
        <v>0</v>
      </c>
      <c r="H6" s="124">
        <v>0</v>
      </c>
      <c r="I6" s="124">
        <v>0</v>
      </c>
      <c r="J6" s="124">
        <v>0</v>
      </c>
    </row>
  </sheetData>
  <dataValidations count="1">
    <dataValidation allowBlank="1" showInputMessage="1" sqref="A3:J3 A6:J6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Rolins</dc:creator>
  <cp:lastModifiedBy>Rolins</cp:lastModifiedBy>
  <dcterms:created xsi:type="dcterms:W3CDTF">2018-05-28T17:07:57Z</dcterms:created>
  <dcterms:modified xsi:type="dcterms:W3CDTF">2018-05-28T17:19:45Z</dcterms:modified>
</cp:coreProperties>
</file>