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endo\"/>
    </mc:Choice>
  </mc:AlternateContent>
  <xr:revisionPtr revIDLastSave="0" documentId="8_{C68A87CA-F261-4E88-B8FB-8C6C1D2C0F10}" xr6:coauthVersionLast="45" xr6:coauthVersionMax="45" xr10:uidLastSave="{00000000-0000-0000-0000-000000000000}"/>
  <bookViews>
    <workbookView xWindow="-120" yWindow="-120" windowWidth="20730" windowHeight="11160" activeTab="1" xr2:uid="{1E030705-D55F-4F8F-94AA-D4C3E478139C}"/>
  </bookViews>
  <sheets>
    <sheet name="essai" sheetId="1" r:id="rId1"/>
    <sheet name="pourcentage lde" sheetId="2" r:id="rId2"/>
    <sheet name="Feuil1" sheetId="3" r:id="rId3"/>
  </sheets>
  <calcPr calcId="191029" iterateDelta="9.9999999999999995E-7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3" i="2" l="1"/>
  <c r="B71" i="2" l="1"/>
  <c r="B67" i="2"/>
  <c r="B69" i="2" s="1"/>
  <c r="B63" i="2"/>
  <c r="B59" i="2"/>
  <c r="B61" i="2" s="1"/>
  <c r="B55" i="2"/>
  <c r="B51" i="2"/>
  <c r="B53" i="2" s="1"/>
  <c r="B47" i="2"/>
  <c r="B73" i="2"/>
  <c r="B65" i="2"/>
  <c r="B57" i="2"/>
  <c r="B49" i="2"/>
  <c r="B38" i="2" l="1"/>
  <c r="B45" i="2" l="1"/>
  <c r="B37" i="2"/>
  <c r="B19" i="2"/>
  <c r="N18" i="2"/>
  <c r="M18" i="2"/>
  <c r="L18" i="2"/>
  <c r="K18" i="2"/>
  <c r="J18" i="2"/>
  <c r="I18" i="2"/>
  <c r="H18" i="2"/>
  <c r="G18" i="2"/>
  <c r="F18" i="2"/>
  <c r="E18" i="2"/>
  <c r="D18" i="2"/>
  <c r="C18" i="2"/>
  <c r="P17" i="2"/>
  <c r="N17" i="2"/>
  <c r="M17" i="2"/>
  <c r="L17" i="2"/>
  <c r="K17" i="2"/>
  <c r="J17" i="2"/>
  <c r="I17" i="2"/>
  <c r="H17" i="2"/>
  <c r="G17" i="2"/>
  <c r="F17" i="2"/>
  <c r="E17" i="2"/>
  <c r="D17" i="2"/>
  <c r="C17" i="2"/>
  <c r="N16" i="2"/>
  <c r="M16" i="2"/>
  <c r="L16" i="2"/>
  <c r="K16" i="2"/>
  <c r="J16" i="2"/>
  <c r="I16" i="2"/>
  <c r="H16" i="2"/>
  <c r="G16" i="2"/>
  <c r="F16" i="2"/>
  <c r="E16" i="2"/>
  <c r="D16" i="2"/>
  <c r="C16" i="2"/>
  <c r="N15" i="2"/>
  <c r="M15" i="2"/>
  <c r="L15" i="2"/>
  <c r="K15" i="2"/>
  <c r="J15" i="2"/>
  <c r="I15" i="2"/>
  <c r="H15" i="2"/>
  <c r="G15" i="2"/>
  <c r="F15" i="2"/>
  <c r="E15" i="2"/>
  <c r="D15" i="2"/>
  <c r="C15" i="2"/>
  <c r="N14" i="2"/>
  <c r="M14" i="2"/>
  <c r="L14" i="2"/>
  <c r="K14" i="2"/>
  <c r="J14" i="2"/>
  <c r="I14" i="2"/>
  <c r="H14" i="2"/>
  <c r="G14" i="2"/>
  <c r="F14" i="2"/>
  <c r="E14" i="2"/>
  <c r="D14" i="2"/>
  <c r="C14" i="2"/>
  <c r="N13" i="2"/>
  <c r="M13" i="2"/>
  <c r="L13" i="2"/>
  <c r="K13" i="2"/>
  <c r="J13" i="2"/>
  <c r="I13" i="2"/>
  <c r="H13" i="2"/>
  <c r="G13" i="2"/>
  <c r="F13" i="2"/>
  <c r="E13" i="2"/>
  <c r="D13" i="2"/>
  <c r="C13" i="2"/>
  <c r="N12" i="2"/>
  <c r="M12" i="2"/>
  <c r="L12" i="2"/>
  <c r="K12" i="2"/>
  <c r="J12" i="2"/>
  <c r="I12" i="2"/>
  <c r="H12" i="2"/>
  <c r="G12" i="2"/>
  <c r="F12" i="2"/>
  <c r="E12" i="2"/>
  <c r="D12" i="2"/>
  <c r="C12" i="2"/>
  <c r="N11" i="2"/>
  <c r="M11" i="2"/>
  <c r="L11" i="2"/>
  <c r="K11" i="2"/>
  <c r="J11" i="2"/>
  <c r="I11" i="2"/>
  <c r="H11" i="2"/>
  <c r="G11" i="2"/>
  <c r="F11" i="2"/>
  <c r="E11" i="2"/>
  <c r="D11" i="2"/>
  <c r="C11" i="2"/>
  <c r="C19" i="2" l="1"/>
  <c r="C22" i="2" s="1"/>
  <c r="C43" i="2" s="1"/>
  <c r="C45" i="2" s="1"/>
  <c r="E19" i="2"/>
  <c r="E22" i="2" s="1"/>
  <c r="E43" i="2" s="1"/>
  <c r="E45" i="2" s="1"/>
  <c r="G19" i="2"/>
  <c r="G22" i="2" s="1"/>
  <c r="G43" i="2" s="1"/>
  <c r="G45" i="2" s="1"/>
  <c r="I19" i="2"/>
  <c r="I22" i="2" s="1"/>
  <c r="I43" i="2" s="1"/>
  <c r="I45" i="2" s="1"/>
  <c r="K19" i="2"/>
  <c r="K22" i="2" s="1"/>
  <c r="K43" i="2" s="1"/>
  <c r="K45" i="2" s="1"/>
  <c r="M19" i="2"/>
  <c r="M22" i="2" s="1"/>
  <c r="M43" i="2" s="1"/>
  <c r="M45" i="2" s="1"/>
  <c r="D19" i="2"/>
  <c r="D29" i="2" s="1"/>
  <c r="D71" i="2" s="1"/>
  <c r="D73" i="2" s="1"/>
  <c r="F19" i="2"/>
  <c r="F29" i="2" s="1"/>
  <c r="F71" i="2" s="1"/>
  <c r="F73" i="2" s="1"/>
  <c r="H19" i="2"/>
  <c r="H29" i="2" s="1"/>
  <c r="H71" i="2" s="1"/>
  <c r="H73" i="2" s="1"/>
  <c r="J19" i="2"/>
  <c r="J29" i="2" s="1"/>
  <c r="J71" i="2" s="1"/>
  <c r="J73" i="2" s="1"/>
  <c r="L19" i="2"/>
  <c r="L29" i="2" s="1"/>
  <c r="L71" i="2" s="1"/>
  <c r="L73" i="2" s="1"/>
  <c r="N19" i="2"/>
  <c r="N29" i="2" s="1"/>
  <c r="N71" i="2" s="1"/>
  <c r="N73" i="2" s="1"/>
  <c r="M29" i="2" l="1"/>
  <c r="M71" i="2" s="1"/>
  <c r="M73" i="2" s="1"/>
  <c r="I29" i="2"/>
  <c r="I71" i="2" s="1"/>
  <c r="I73" i="2" s="1"/>
  <c r="E29" i="2"/>
  <c r="E71" i="2" s="1"/>
  <c r="E73" i="2" s="1"/>
  <c r="N28" i="2"/>
  <c r="N67" i="2" s="1"/>
  <c r="N69" i="2" s="1"/>
  <c r="J28" i="2"/>
  <c r="J67" i="2" s="1"/>
  <c r="J69" i="2" s="1"/>
  <c r="F28" i="2"/>
  <c r="F67" i="2" s="1"/>
  <c r="F69" i="2" s="1"/>
  <c r="N27" i="2"/>
  <c r="N63" i="2" s="1"/>
  <c r="N65" i="2" s="1"/>
  <c r="J27" i="2"/>
  <c r="J63" i="2" s="1"/>
  <c r="J65" i="2" s="1"/>
  <c r="F27" i="2"/>
  <c r="F63" i="2" s="1"/>
  <c r="F65" i="2" s="1"/>
  <c r="N26" i="2"/>
  <c r="N59" i="2" s="1"/>
  <c r="N61" i="2" s="1"/>
  <c r="J26" i="2"/>
  <c r="J59" i="2" s="1"/>
  <c r="J61" i="2" s="1"/>
  <c r="F26" i="2"/>
  <c r="F59" i="2" s="1"/>
  <c r="F61" i="2" s="1"/>
  <c r="N25" i="2"/>
  <c r="N55" i="2" s="1"/>
  <c r="N57" i="2" s="1"/>
  <c r="J25" i="2"/>
  <c r="J55" i="2" s="1"/>
  <c r="J57" i="2" s="1"/>
  <c r="F25" i="2"/>
  <c r="F55" i="2" s="1"/>
  <c r="F57" i="2" s="1"/>
  <c r="N24" i="2"/>
  <c r="N51" i="2" s="1"/>
  <c r="N53" i="2" s="1"/>
  <c r="J24" i="2"/>
  <c r="J51" i="2" s="1"/>
  <c r="J53" i="2" s="1"/>
  <c r="F24" i="2"/>
  <c r="F51" i="2" s="1"/>
  <c r="F53" i="2" s="1"/>
  <c r="N23" i="2"/>
  <c r="N47" i="2" s="1"/>
  <c r="N49" i="2" s="1"/>
  <c r="J23" i="2"/>
  <c r="J47" i="2" s="1"/>
  <c r="J49" i="2" s="1"/>
  <c r="F23" i="2"/>
  <c r="F47" i="2" s="1"/>
  <c r="F49" i="2" s="1"/>
  <c r="N22" i="2"/>
  <c r="N43" i="2" s="1"/>
  <c r="N45" i="2" s="1"/>
  <c r="J22" i="2"/>
  <c r="J43" i="2" s="1"/>
  <c r="J45" i="2" s="1"/>
  <c r="F22" i="2"/>
  <c r="F43" i="2" s="1"/>
  <c r="F45" i="2" s="1"/>
  <c r="M28" i="2"/>
  <c r="M67" i="2" s="1"/>
  <c r="M69" i="2" s="1"/>
  <c r="I28" i="2"/>
  <c r="I67" i="2" s="1"/>
  <c r="I69" i="2" s="1"/>
  <c r="E28" i="2"/>
  <c r="E67" i="2" s="1"/>
  <c r="E69" i="2" s="1"/>
  <c r="M27" i="2"/>
  <c r="M63" i="2" s="1"/>
  <c r="M65" i="2" s="1"/>
  <c r="I27" i="2"/>
  <c r="I63" i="2" s="1"/>
  <c r="I65" i="2" s="1"/>
  <c r="E27" i="2"/>
  <c r="E63" i="2" s="1"/>
  <c r="E65" i="2" s="1"/>
  <c r="M26" i="2"/>
  <c r="M59" i="2" s="1"/>
  <c r="M61" i="2" s="1"/>
  <c r="I26" i="2"/>
  <c r="I59" i="2" s="1"/>
  <c r="I61" i="2" s="1"/>
  <c r="E26" i="2"/>
  <c r="E59" i="2" s="1"/>
  <c r="E61" i="2" s="1"/>
  <c r="M25" i="2"/>
  <c r="M55" i="2" s="1"/>
  <c r="M57" i="2" s="1"/>
  <c r="I25" i="2"/>
  <c r="I55" i="2" s="1"/>
  <c r="I57" i="2" s="1"/>
  <c r="E25" i="2"/>
  <c r="E55" i="2" s="1"/>
  <c r="E57" i="2" s="1"/>
  <c r="M24" i="2"/>
  <c r="M51" i="2" s="1"/>
  <c r="M53" i="2" s="1"/>
  <c r="I24" i="2"/>
  <c r="I51" i="2" s="1"/>
  <c r="I53" i="2" s="1"/>
  <c r="E24" i="2"/>
  <c r="E51" i="2" s="1"/>
  <c r="E53" i="2" s="1"/>
  <c r="M23" i="2"/>
  <c r="I23" i="2"/>
  <c r="I47" i="2" s="1"/>
  <c r="I49" i="2" s="1"/>
  <c r="E23" i="2"/>
  <c r="E47" i="2" s="1"/>
  <c r="E49" i="2" s="1"/>
  <c r="K29" i="2"/>
  <c r="K71" i="2" s="1"/>
  <c r="K73" i="2" s="1"/>
  <c r="G29" i="2"/>
  <c r="G71" i="2" s="1"/>
  <c r="G73" i="2" s="1"/>
  <c r="C29" i="2"/>
  <c r="C71" i="2" s="1"/>
  <c r="C73" i="2" s="1"/>
  <c r="L28" i="2"/>
  <c r="L67" i="2" s="1"/>
  <c r="L69" i="2" s="1"/>
  <c r="H28" i="2"/>
  <c r="H67" i="2" s="1"/>
  <c r="H69" i="2" s="1"/>
  <c r="D28" i="2"/>
  <c r="D67" i="2" s="1"/>
  <c r="D69" i="2" s="1"/>
  <c r="L27" i="2"/>
  <c r="L63" i="2" s="1"/>
  <c r="L65" i="2" s="1"/>
  <c r="H27" i="2"/>
  <c r="H63" i="2" s="1"/>
  <c r="H65" i="2" s="1"/>
  <c r="D27" i="2"/>
  <c r="D63" i="2" s="1"/>
  <c r="D65" i="2" s="1"/>
  <c r="L26" i="2"/>
  <c r="L59" i="2" s="1"/>
  <c r="L61" i="2" s="1"/>
  <c r="H26" i="2"/>
  <c r="H59" i="2" s="1"/>
  <c r="H61" i="2" s="1"/>
  <c r="D26" i="2"/>
  <c r="D59" i="2" s="1"/>
  <c r="D61" i="2" s="1"/>
  <c r="L25" i="2"/>
  <c r="L55" i="2" s="1"/>
  <c r="L57" i="2" s="1"/>
  <c r="H25" i="2"/>
  <c r="H55" i="2" s="1"/>
  <c r="H57" i="2" s="1"/>
  <c r="D25" i="2"/>
  <c r="D55" i="2" s="1"/>
  <c r="D57" i="2" s="1"/>
  <c r="L24" i="2"/>
  <c r="L51" i="2" s="1"/>
  <c r="L53" i="2" s="1"/>
  <c r="H24" i="2"/>
  <c r="H51" i="2" s="1"/>
  <c r="H53" i="2" s="1"/>
  <c r="D24" i="2"/>
  <c r="D51" i="2" s="1"/>
  <c r="D53" i="2" s="1"/>
  <c r="L23" i="2"/>
  <c r="L47" i="2" s="1"/>
  <c r="L49" i="2" s="1"/>
  <c r="H23" i="2"/>
  <c r="H47" i="2" s="1"/>
  <c r="H49" i="2" s="1"/>
  <c r="D23" i="2"/>
  <c r="D47" i="2" s="1"/>
  <c r="D49" i="2" s="1"/>
  <c r="L22" i="2"/>
  <c r="L43" i="2" s="1"/>
  <c r="L45" i="2" s="1"/>
  <c r="H22" i="2"/>
  <c r="H43" i="2" s="1"/>
  <c r="H45" i="2" s="1"/>
  <c r="D22" i="2"/>
  <c r="D43" i="2" s="1"/>
  <c r="D45" i="2" s="1"/>
  <c r="K28" i="2"/>
  <c r="K67" i="2" s="1"/>
  <c r="K69" i="2" s="1"/>
  <c r="G28" i="2"/>
  <c r="G67" i="2" s="1"/>
  <c r="G69" i="2" s="1"/>
  <c r="C28" i="2"/>
  <c r="C67" i="2" s="1"/>
  <c r="C69" i="2" s="1"/>
  <c r="K27" i="2"/>
  <c r="K63" i="2" s="1"/>
  <c r="K65" i="2" s="1"/>
  <c r="G27" i="2"/>
  <c r="G63" i="2" s="1"/>
  <c r="G65" i="2" s="1"/>
  <c r="C27" i="2"/>
  <c r="C63" i="2" s="1"/>
  <c r="C65" i="2" s="1"/>
  <c r="K26" i="2"/>
  <c r="K59" i="2" s="1"/>
  <c r="K61" i="2" s="1"/>
  <c r="G26" i="2"/>
  <c r="G59" i="2" s="1"/>
  <c r="G61" i="2" s="1"/>
  <c r="C26" i="2"/>
  <c r="C59" i="2" s="1"/>
  <c r="C61" i="2" s="1"/>
  <c r="K25" i="2"/>
  <c r="K55" i="2" s="1"/>
  <c r="K57" i="2" s="1"/>
  <c r="G25" i="2"/>
  <c r="G55" i="2" s="1"/>
  <c r="G57" i="2" s="1"/>
  <c r="C25" i="2"/>
  <c r="C55" i="2" s="1"/>
  <c r="C57" i="2" s="1"/>
  <c r="K24" i="2"/>
  <c r="K51" i="2" s="1"/>
  <c r="K53" i="2" s="1"/>
  <c r="G24" i="2"/>
  <c r="G51" i="2" s="1"/>
  <c r="G53" i="2" s="1"/>
  <c r="C24" i="2"/>
  <c r="C51" i="2" s="1"/>
  <c r="C53" i="2" s="1"/>
  <c r="K23" i="2"/>
  <c r="G23" i="2"/>
  <c r="G47" i="2" s="1"/>
  <c r="G49" i="2" s="1"/>
  <c r="C23" i="2"/>
  <c r="C47" i="2" s="1"/>
  <c r="C49" i="2" s="1"/>
  <c r="K30" i="2" l="1"/>
  <c r="K47" i="2"/>
  <c r="K49" i="2" s="1"/>
  <c r="M30" i="2"/>
  <c r="M47" i="2"/>
  <c r="M49" i="2" s="1"/>
  <c r="N30" i="2"/>
  <c r="J30" i="2"/>
  <c r="L30" i="2"/>
  <c r="I30" i="2"/>
  <c r="E30" i="2"/>
  <c r="G30" i="2"/>
  <c r="C30" i="2"/>
  <c r="H30" i="2"/>
  <c r="D30" i="2"/>
  <c r="F30" i="2"/>
</calcChain>
</file>

<file path=xl/sharedStrings.xml><?xml version="1.0" encoding="utf-8"?>
<sst xmlns="http://schemas.openxmlformats.org/spreadsheetml/2006/main" count="40" uniqueCount="25">
  <si>
    <t>nombre affiché sur ticket</t>
  </si>
  <si>
    <t>nb cycle sur le mois</t>
  </si>
  <si>
    <t>pourcentage de répartition d'utilisation des machines entre elles sur le mois</t>
  </si>
  <si>
    <t>sous utilisé</t>
  </si>
  <si>
    <t>correct</t>
  </si>
  <si>
    <t>réquilibrer</t>
  </si>
  <si>
    <t>suritilisation</t>
  </si>
  <si>
    <t>vide</t>
  </si>
  <si>
    <t>largeur</t>
  </si>
  <si>
    <t>appareil 1</t>
  </si>
  <si>
    <t>appareil 2</t>
  </si>
  <si>
    <t>appareil 3</t>
  </si>
  <si>
    <t>appareil 4</t>
  </si>
  <si>
    <t>appareil 5</t>
  </si>
  <si>
    <t>appareil 6</t>
  </si>
  <si>
    <t>appareil 7</t>
  </si>
  <si>
    <t>appareil 8</t>
  </si>
  <si>
    <t>indicateur1</t>
  </si>
  <si>
    <t>indicateur2</t>
  </si>
  <si>
    <t>indicateur3</t>
  </si>
  <si>
    <t>indicateur4</t>
  </si>
  <si>
    <t>indicateur5</t>
  </si>
  <si>
    <t>indicateur6</t>
  </si>
  <si>
    <t>indicateur7</t>
  </si>
  <si>
    <t>indicateur8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</si>
</sst>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7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4" borderId="0" xfId="0" applyFill="1" applyProtection="1">
      <protection hidden="1"/>
    </xf>
    <xf numFmtId="0" fontId="0" fillId="0" borderId="0" xfId="0" applyProtection="1">
      <protection hidden="1"/>
    </xf>
    <xf numFmtId="0" fontId="0" fillId="5" borderId="0" xfId="0" applyFill="1" applyProtection="1">
      <protection hidden="1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C1F-49A2-B384-FA5A931A6E0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C1F-49A2-B384-FA5A931A6E0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C1F-49A2-B384-FA5A931A6E0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5C1F-49A2-B384-FA5A931A6E0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C1F-49A2-B384-FA5A931A6E0A}"/>
              </c:ext>
            </c:extLst>
          </c:dPt>
          <c:dPt>
            <c:idx val="5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5C1F-49A2-B384-FA5A931A6E0A}"/>
              </c:ext>
            </c:extLst>
          </c:dPt>
          <c:val>
            <c:numRef>
              <c:f>'pourcentage lde'!$B$35:$B$40</c:f>
              <c:numCache>
                <c:formatCode>General</c:formatCode>
                <c:ptCount val="6"/>
                <c:pt idx="1">
                  <c:v>33</c:v>
                </c:pt>
                <c:pt idx="2">
                  <c:v>16.666666666666668</c:v>
                </c:pt>
                <c:pt idx="3">
                  <c:v>16.666666666666668</c:v>
                </c:pt>
                <c:pt idx="4">
                  <c:v>33</c:v>
                </c:pt>
                <c:pt idx="5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5C1F-49A2-B384-FA5A931A6E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5C1F-49A2-B384-FA5A931A6E0A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5C1F-49A2-B384-FA5A931A6E0A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2-5C1F-49A2-B384-FA5A931A6E0A}"/>
              </c:ext>
            </c:extLst>
          </c:dPt>
          <c:val>
            <c:numRef>
              <c:f>'pourcentage lde'!$B$43:$B$45</c:f>
              <c:numCache>
                <c:formatCode>General</c:formatCode>
                <c:ptCount val="3"/>
                <c:pt idx="0">
                  <c:v>12.5</c:v>
                </c:pt>
                <c:pt idx="1">
                  <c:v>0.5</c:v>
                </c:pt>
                <c:pt idx="2">
                  <c:v>187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5C1F-49A2-B384-FA5A931A6E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9F9-44F7-B63B-181FD95833C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9F9-44F7-B63B-181FD95833C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9F9-44F7-B63B-181FD95833C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9F9-44F7-B63B-181FD95833C3}"/>
              </c:ext>
            </c:extLst>
          </c:dPt>
          <c:dPt>
            <c:idx val="4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9F9-44F7-B63B-181FD95833C3}"/>
              </c:ext>
            </c:extLst>
          </c:dPt>
          <c:val>
            <c:numRef>
              <c:f>'pourcentage lde'!$B$36:$B$40</c:f>
              <c:numCache>
                <c:formatCode>General</c:formatCode>
                <c:ptCount val="5"/>
                <c:pt idx="0">
                  <c:v>33</c:v>
                </c:pt>
                <c:pt idx="1">
                  <c:v>16.666666666666668</c:v>
                </c:pt>
                <c:pt idx="2">
                  <c:v>16.666666666666668</c:v>
                </c:pt>
                <c:pt idx="3">
                  <c:v>33</c:v>
                </c:pt>
                <c:pt idx="4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B9F9-44F7-B63B-181FD95833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spPr>
            <a:noFill/>
          </c:spPr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B9F9-44F7-B63B-181FD95833C3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B9F9-44F7-B63B-181FD95833C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B9F9-44F7-B63B-181FD95833C3}"/>
              </c:ext>
            </c:extLst>
          </c:dPt>
          <c:val>
            <c:numRef>
              <c:f>'pourcentage lde'!$B$43:$B$45</c:f>
              <c:numCache>
                <c:formatCode>General</c:formatCode>
                <c:ptCount val="3"/>
                <c:pt idx="0">
                  <c:v>12.5</c:v>
                </c:pt>
                <c:pt idx="1">
                  <c:v>0.5</c:v>
                </c:pt>
                <c:pt idx="2">
                  <c:v>187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B9F9-44F7-B63B-181FD95833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9F9-44F7-B63B-181FD95833C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9F9-44F7-B63B-181FD95833C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9F9-44F7-B63B-181FD95833C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9F9-44F7-B63B-181FD95833C3}"/>
              </c:ext>
            </c:extLst>
          </c:dPt>
          <c:dPt>
            <c:idx val="4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9F9-44F7-B63B-181FD95833C3}"/>
              </c:ext>
            </c:extLst>
          </c:dPt>
          <c:val>
            <c:numRef>
              <c:f>'pourcentage lde'!$B$36:$B$40</c:f>
              <c:numCache>
                <c:formatCode>General</c:formatCode>
                <c:ptCount val="5"/>
                <c:pt idx="0">
                  <c:v>33</c:v>
                </c:pt>
                <c:pt idx="1">
                  <c:v>16.666666666666668</c:v>
                </c:pt>
                <c:pt idx="2">
                  <c:v>16.666666666666668</c:v>
                </c:pt>
                <c:pt idx="3">
                  <c:v>33</c:v>
                </c:pt>
                <c:pt idx="4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B9F9-44F7-B63B-181FD95833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B9F9-44F7-B63B-181FD95833C3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B9F9-44F7-B63B-181FD95833C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B9F9-44F7-B63B-181FD95833C3}"/>
              </c:ext>
            </c:extLst>
          </c:dPt>
          <c:val>
            <c:numRef>
              <c:f>'pourcentage lde'!$B$47:$B$49</c:f>
              <c:numCache>
                <c:formatCode>General</c:formatCode>
                <c:ptCount val="3"/>
                <c:pt idx="0">
                  <c:v>12.5</c:v>
                </c:pt>
                <c:pt idx="1">
                  <c:v>0.5</c:v>
                </c:pt>
                <c:pt idx="2">
                  <c:v>187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B9F9-44F7-B63B-181FD95833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9F9-44F7-B63B-181FD95833C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9F9-44F7-B63B-181FD95833C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9F9-44F7-B63B-181FD95833C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9F9-44F7-B63B-181FD95833C3}"/>
              </c:ext>
            </c:extLst>
          </c:dPt>
          <c:dPt>
            <c:idx val="4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9F9-44F7-B63B-181FD95833C3}"/>
              </c:ext>
            </c:extLst>
          </c:dPt>
          <c:val>
            <c:numRef>
              <c:f>'pourcentage lde'!$B$36:$B$40</c:f>
              <c:numCache>
                <c:formatCode>General</c:formatCode>
                <c:ptCount val="5"/>
                <c:pt idx="0">
                  <c:v>33</c:v>
                </c:pt>
                <c:pt idx="1">
                  <c:v>16.666666666666668</c:v>
                </c:pt>
                <c:pt idx="2">
                  <c:v>16.666666666666668</c:v>
                </c:pt>
                <c:pt idx="3">
                  <c:v>33</c:v>
                </c:pt>
                <c:pt idx="4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B9F9-44F7-B63B-181FD95833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spPr>
            <a:solidFill>
              <a:schemeClr val="tx1"/>
            </a:solidFill>
          </c:spPr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B9F9-44F7-B63B-181FD95833C3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B9F9-44F7-B63B-181FD95833C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B9F9-44F7-B63B-181FD95833C3}"/>
              </c:ext>
            </c:extLst>
          </c:dPt>
          <c:val>
            <c:numRef>
              <c:f>'pourcentage lde'!$B$51:$B$53</c:f>
              <c:numCache>
                <c:formatCode>General</c:formatCode>
                <c:ptCount val="3"/>
                <c:pt idx="0">
                  <c:v>12.5</c:v>
                </c:pt>
                <c:pt idx="1">
                  <c:v>0.5</c:v>
                </c:pt>
                <c:pt idx="2">
                  <c:v>187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B9F9-44F7-B63B-181FD95833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9F9-44F7-B63B-181FD95833C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9F9-44F7-B63B-181FD95833C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9F9-44F7-B63B-181FD95833C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9F9-44F7-B63B-181FD95833C3}"/>
              </c:ext>
            </c:extLst>
          </c:dPt>
          <c:dPt>
            <c:idx val="4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9F9-44F7-B63B-181FD95833C3}"/>
              </c:ext>
            </c:extLst>
          </c:dPt>
          <c:val>
            <c:numRef>
              <c:f>'pourcentage lde'!$B$36:$B$40</c:f>
              <c:numCache>
                <c:formatCode>General</c:formatCode>
                <c:ptCount val="5"/>
                <c:pt idx="0">
                  <c:v>33</c:v>
                </c:pt>
                <c:pt idx="1">
                  <c:v>16.666666666666668</c:v>
                </c:pt>
                <c:pt idx="2">
                  <c:v>16.666666666666668</c:v>
                </c:pt>
                <c:pt idx="3">
                  <c:v>33</c:v>
                </c:pt>
                <c:pt idx="4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B9F9-44F7-B63B-181FD95833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B9F9-44F7-B63B-181FD95833C3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B9F9-44F7-B63B-181FD95833C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B9F9-44F7-B63B-181FD95833C3}"/>
              </c:ext>
            </c:extLst>
          </c:dPt>
          <c:val>
            <c:numRef>
              <c:f>'pourcentage lde'!$B$47:$B$49</c:f>
              <c:numCache>
                <c:formatCode>General</c:formatCode>
                <c:ptCount val="3"/>
                <c:pt idx="0">
                  <c:v>12.5</c:v>
                </c:pt>
                <c:pt idx="1">
                  <c:v>0.5</c:v>
                </c:pt>
                <c:pt idx="2">
                  <c:v>187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B9F9-44F7-B63B-181FD95833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0B0-419F-A2C7-6D4F45E01AD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0B0-419F-A2C7-6D4F45E01AD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0B0-419F-A2C7-6D4F45E01AD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0B0-419F-A2C7-6D4F45E01AD0}"/>
              </c:ext>
            </c:extLst>
          </c:dPt>
          <c:dPt>
            <c:idx val="4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60B0-419F-A2C7-6D4F45E01AD0}"/>
              </c:ext>
            </c:extLst>
          </c:dPt>
          <c:val>
            <c:numRef>
              <c:f>'pourcentage lde'!$B$36:$B$40</c:f>
              <c:numCache>
                <c:formatCode>General</c:formatCode>
                <c:ptCount val="5"/>
                <c:pt idx="0">
                  <c:v>33</c:v>
                </c:pt>
                <c:pt idx="1">
                  <c:v>16.666666666666668</c:v>
                </c:pt>
                <c:pt idx="2">
                  <c:v>16.666666666666668</c:v>
                </c:pt>
                <c:pt idx="3">
                  <c:v>33</c:v>
                </c:pt>
                <c:pt idx="4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60B0-419F-A2C7-6D4F45E01A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spPr>
            <a:noFill/>
          </c:spPr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60B0-419F-A2C7-6D4F45E01AD0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60B0-419F-A2C7-6D4F45E01AD0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60B0-419F-A2C7-6D4F45E01AD0}"/>
              </c:ext>
            </c:extLst>
          </c:dPt>
          <c:val>
            <c:numRef>
              <c:f>'pourcentage lde'!$B$43:$B$45</c:f>
              <c:numCache>
                <c:formatCode>General</c:formatCode>
                <c:ptCount val="3"/>
                <c:pt idx="0">
                  <c:v>12.5</c:v>
                </c:pt>
                <c:pt idx="1">
                  <c:v>0.5</c:v>
                </c:pt>
                <c:pt idx="2">
                  <c:v>187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60B0-419F-A2C7-6D4F45E01A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CDA-44E8-9F25-11551F36EE3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3CDA-44E8-9F25-11551F36EE3C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3CDA-44E8-9F25-11551F36EE3C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3CDA-44E8-9F25-11551F36EE3C}"/>
              </c:ext>
            </c:extLst>
          </c:dPt>
          <c:dPt>
            <c:idx val="4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3CDA-44E8-9F25-11551F36EE3C}"/>
              </c:ext>
            </c:extLst>
          </c:dPt>
          <c:val>
            <c:numRef>
              <c:f>'pourcentage lde'!$B$36:$B$40</c:f>
              <c:numCache>
                <c:formatCode>General</c:formatCode>
                <c:ptCount val="5"/>
                <c:pt idx="0">
                  <c:v>33</c:v>
                </c:pt>
                <c:pt idx="1">
                  <c:v>16.666666666666668</c:v>
                </c:pt>
                <c:pt idx="2">
                  <c:v>16.666666666666668</c:v>
                </c:pt>
                <c:pt idx="3">
                  <c:v>33</c:v>
                </c:pt>
                <c:pt idx="4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3CDA-44E8-9F25-11551F36EE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3CDA-44E8-9F25-11551F36EE3C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3CDA-44E8-9F25-11551F36EE3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3CDA-44E8-9F25-11551F36EE3C}"/>
              </c:ext>
            </c:extLst>
          </c:dPt>
          <c:val>
            <c:numRef>
              <c:f>'pourcentage lde'!$B$47:$B$49</c:f>
              <c:numCache>
                <c:formatCode>General</c:formatCode>
                <c:ptCount val="3"/>
                <c:pt idx="0">
                  <c:v>12.5</c:v>
                </c:pt>
                <c:pt idx="1">
                  <c:v>0.5</c:v>
                </c:pt>
                <c:pt idx="2">
                  <c:v>187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3CDA-44E8-9F25-11551F36EE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52B-466F-8A3B-ADD1C648894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52B-466F-8A3B-ADD1C648894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52B-466F-8A3B-ADD1C648894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52B-466F-8A3B-ADD1C6488940}"/>
              </c:ext>
            </c:extLst>
          </c:dPt>
          <c:dPt>
            <c:idx val="4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52B-466F-8A3B-ADD1C6488940}"/>
              </c:ext>
            </c:extLst>
          </c:dPt>
          <c:val>
            <c:numRef>
              <c:f>'pourcentage lde'!$B$36:$B$40</c:f>
              <c:numCache>
                <c:formatCode>General</c:formatCode>
                <c:ptCount val="5"/>
                <c:pt idx="0">
                  <c:v>33</c:v>
                </c:pt>
                <c:pt idx="1">
                  <c:v>16.666666666666668</c:v>
                </c:pt>
                <c:pt idx="2">
                  <c:v>16.666666666666668</c:v>
                </c:pt>
                <c:pt idx="3">
                  <c:v>33</c:v>
                </c:pt>
                <c:pt idx="4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B52B-466F-8A3B-ADD1C64889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B52B-466F-8A3B-ADD1C6488940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B52B-466F-8A3B-ADD1C6488940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B52B-466F-8A3B-ADD1C6488940}"/>
              </c:ext>
            </c:extLst>
          </c:dPt>
          <c:val>
            <c:numRef>
              <c:f>'pourcentage lde'!$B$47:$B$49</c:f>
              <c:numCache>
                <c:formatCode>General</c:formatCode>
                <c:ptCount val="3"/>
                <c:pt idx="0">
                  <c:v>12.5</c:v>
                </c:pt>
                <c:pt idx="1">
                  <c:v>0.5</c:v>
                </c:pt>
                <c:pt idx="2">
                  <c:v>187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B52B-466F-8A3B-ADD1C64889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4DD-4F80-B78C-165BFD13D7A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4DD-4F80-B78C-165BFD13D7A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4DD-4F80-B78C-165BFD13D7A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4DD-4F80-B78C-165BFD13D7A7}"/>
              </c:ext>
            </c:extLst>
          </c:dPt>
          <c:dPt>
            <c:idx val="4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4DD-4F80-B78C-165BFD13D7A7}"/>
              </c:ext>
            </c:extLst>
          </c:dPt>
          <c:val>
            <c:numRef>
              <c:f>'pourcentage lde'!$B$36:$B$40</c:f>
              <c:numCache>
                <c:formatCode>General</c:formatCode>
                <c:ptCount val="5"/>
                <c:pt idx="0">
                  <c:v>33</c:v>
                </c:pt>
                <c:pt idx="1">
                  <c:v>16.666666666666668</c:v>
                </c:pt>
                <c:pt idx="2">
                  <c:v>16.666666666666668</c:v>
                </c:pt>
                <c:pt idx="3">
                  <c:v>33</c:v>
                </c:pt>
                <c:pt idx="4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B4DD-4F80-B78C-165BFD13D7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B4DD-4F80-B78C-165BFD13D7A7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B4DD-4F80-B78C-165BFD13D7A7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B4DD-4F80-B78C-165BFD13D7A7}"/>
              </c:ext>
            </c:extLst>
          </c:dPt>
          <c:val>
            <c:numRef>
              <c:f>'pourcentage lde'!$B$47:$B$49</c:f>
              <c:numCache>
                <c:formatCode>General</c:formatCode>
                <c:ptCount val="3"/>
                <c:pt idx="0">
                  <c:v>12.5</c:v>
                </c:pt>
                <c:pt idx="1">
                  <c:v>0.5</c:v>
                </c:pt>
                <c:pt idx="2">
                  <c:v>187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B4DD-4F80-B78C-165BFD13D7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722887B1-04B1-4D6E-AD78-0D98EFC38F7B}">
  <sheetPr/>
  <sheetViews>
    <sheetView zoomScale="8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9.xml"/><Relationship Id="rId3" Type="http://schemas.openxmlformats.org/officeDocument/2006/relationships/chart" Target="../charts/chart4.xml"/><Relationship Id="rId7" Type="http://schemas.openxmlformats.org/officeDocument/2006/relationships/chart" Target="../charts/chart8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6" Type="http://schemas.openxmlformats.org/officeDocument/2006/relationships/chart" Target="../charts/chart7.xml"/><Relationship Id="rId5" Type="http://schemas.openxmlformats.org/officeDocument/2006/relationships/chart" Target="../charts/chart6.xml"/><Relationship Id="rId4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8523" cy="6083011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4905F24-9D13-44C2-A991-3620F6B7B122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3</xdr:col>
      <xdr:colOff>714375</xdr:colOff>
      <xdr:row>10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18855EC-2038-48DD-AE5A-3ADE98E0D93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133351</xdr:colOff>
      <xdr:row>0</xdr:row>
      <xdr:rowOff>19050</xdr:rowOff>
    </xdr:from>
    <xdr:to>
      <xdr:col>7</xdr:col>
      <xdr:colOff>695324</xdr:colOff>
      <xdr:row>10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3A40BB3-B7E4-45E4-BEBD-3577073AEFB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57151</xdr:colOff>
      <xdr:row>0</xdr:row>
      <xdr:rowOff>57150</xdr:rowOff>
    </xdr:from>
    <xdr:to>
      <xdr:col>11</xdr:col>
      <xdr:colOff>619124</xdr:colOff>
      <xdr:row>10</xdr:row>
      <xdr:rowOff>47625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820889F-5BAA-412C-B458-097AD137DEC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285751</xdr:colOff>
      <xdr:row>0</xdr:row>
      <xdr:rowOff>38100</xdr:rowOff>
    </xdr:from>
    <xdr:to>
      <xdr:col>16</xdr:col>
      <xdr:colOff>85724</xdr:colOff>
      <xdr:row>10</xdr:row>
      <xdr:rowOff>28575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62797E5C-082F-4593-9A06-D26EA614011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66676</xdr:colOff>
      <xdr:row>11</xdr:row>
      <xdr:rowOff>85725</xdr:rowOff>
    </xdr:from>
    <xdr:to>
      <xdr:col>4</xdr:col>
      <xdr:colOff>19050</xdr:colOff>
      <xdr:row>21</xdr:row>
      <xdr:rowOff>95250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753563FB-7FC7-42B4-B074-7B3012DE03D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200026</xdr:colOff>
      <xdr:row>11</xdr:row>
      <xdr:rowOff>104775</xdr:rowOff>
    </xdr:from>
    <xdr:to>
      <xdr:col>7</xdr:col>
      <xdr:colOff>761999</xdr:colOff>
      <xdr:row>21</xdr:row>
      <xdr:rowOff>95250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15EAB417-0665-4101-8ED7-6A626D19A68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8</xdr:col>
      <xdr:colOff>123826</xdr:colOff>
      <xdr:row>11</xdr:row>
      <xdr:rowOff>142875</xdr:rowOff>
    </xdr:from>
    <xdr:to>
      <xdr:col>11</xdr:col>
      <xdr:colOff>685799</xdr:colOff>
      <xdr:row>21</xdr:row>
      <xdr:rowOff>133350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D3E17F2A-BEDA-41A5-B87F-B9508C88B10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12</xdr:col>
      <xdr:colOff>352426</xdr:colOff>
      <xdr:row>11</xdr:row>
      <xdr:rowOff>123825</xdr:rowOff>
    </xdr:from>
    <xdr:to>
      <xdr:col>16</xdr:col>
      <xdr:colOff>152399</xdr:colOff>
      <xdr:row>21</xdr:row>
      <xdr:rowOff>114300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60079DEF-84B1-4CAD-ADC8-56C07B7DB6C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89EEEC-B6E4-4D10-A420-FBD952430067}">
  <dimension ref="A1:P73"/>
  <sheetViews>
    <sheetView tabSelected="1" topLeftCell="A11" workbookViewId="0">
      <selection activeCell="B11" sqref="B11"/>
    </sheetView>
  </sheetViews>
  <sheetFormatPr baseColWidth="10" defaultRowHeight="15" outlineLevelRow="2" x14ac:dyDescent="0.25"/>
  <sheetData>
    <row r="1" spans="1:15" outlineLevel="1" x14ac:dyDescent="0.25">
      <c r="B1" s="1">
        <v>43101</v>
      </c>
      <c r="C1" s="1">
        <v>43132</v>
      </c>
      <c r="D1" s="1">
        <v>43160</v>
      </c>
      <c r="E1" s="1">
        <v>43191</v>
      </c>
      <c r="F1" s="1">
        <v>43221</v>
      </c>
      <c r="G1" s="1">
        <v>43252</v>
      </c>
      <c r="H1" s="1">
        <v>43282</v>
      </c>
      <c r="I1" s="1">
        <v>43313</v>
      </c>
      <c r="J1" s="1">
        <v>43344</v>
      </c>
      <c r="K1" s="1">
        <v>43374</v>
      </c>
      <c r="L1" s="1">
        <v>43405</v>
      </c>
      <c r="M1" s="1">
        <v>43435</v>
      </c>
      <c r="N1" s="1">
        <v>43466</v>
      </c>
    </row>
    <row r="2" spans="1:15" outlineLevel="1" x14ac:dyDescent="0.25">
      <c r="A2" s="2">
        <v>1</v>
      </c>
      <c r="B2">
        <v>100</v>
      </c>
      <c r="C2">
        <v>123</v>
      </c>
      <c r="D2">
        <v>133</v>
      </c>
      <c r="E2">
        <v>147</v>
      </c>
      <c r="F2">
        <v>200</v>
      </c>
      <c r="G2">
        <v>366</v>
      </c>
      <c r="H2">
        <v>400</v>
      </c>
      <c r="I2">
        <v>410</v>
      </c>
      <c r="J2">
        <v>425</v>
      </c>
      <c r="K2">
        <v>489</v>
      </c>
      <c r="L2">
        <v>556</v>
      </c>
      <c r="M2">
        <v>700</v>
      </c>
      <c r="N2">
        <v>710</v>
      </c>
      <c r="O2" t="s">
        <v>0</v>
      </c>
    </row>
    <row r="3" spans="1:15" outlineLevel="1" x14ac:dyDescent="0.25">
      <c r="A3" s="2">
        <v>2</v>
      </c>
      <c r="B3">
        <v>110</v>
      </c>
      <c r="C3">
        <v>150</v>
      </c>
      <c r="D3">
        <v>175</v>
      </c>
      <c r="E3">
        <v>200</v>
      </c>
      <c r="F3">
        <v>210</v>
      </c>
      <c r="G3">
        <v>220</v>
      </c>
      <c r="H3">
        <v>225</v>
      </c>
      <c r="I3">
        <v>236</v>
      </c>
      <c r="J3">
        <v>398</v>
      </c>
      <c r="K3">
        <v>455</v>
      </c>
      <c r="L3">
        <v>578</v>
      </c>
      <c r="M3">
        <v>600</v>
      </c>
      <c r="N3">
        <v>700</v>
      </c>
    </row>
    <row r="4" spans="1:15" outlineLevel="1" x14ac:dyDescent="0.25">
      <c r="A4" s="2">
        <v>3</v>
      </c>
      <c r="B4">
        <v>105</v>
      </c>
      <c r="C4">
        <v>121</v>
      </c>
      <c r="D4">
        <v>150</v>
      </c>
      <c r="E4">
        <v>200</v>
      </c>
      <c r="F4">
        <v>225</v>
      </c>
      <c r="G4">
        <v>368</v>
      </c>
      <c r="H4">
        <v>785</v>
      </c>
      <c r="I4">
        <v>785</v>
      </c>
      <c r="J4">
        <v>800</v>
      </c>
      <c r="K4">
        <v>820</v>
      </c>
      <c r="L4">
        <v>888</v>
      </c>
      <c r="M4">
        <v>900</v>
      </c>
      <c r="N4">
        <v>910</v>
      </c>
    </row>
    <row r="5" spans="1:15" outlineLevel="1" x14ac:dyDescent="0.25">
      <c r="A5" s="2">
        <v>4</v>
      </c>
      <c r="B5">
        <v>10</v>
      </c>
      <c r="C5">
        <v>15</v>
      </c>
      <c r="D5">
        <v>25</v>
      </c>
      <c r="E5">
        <v>25</v>
      </c>
      <c r="F5">
        <v>30</v>
      </c>
      <c r="G5">
        <v>100</v>
      </c>
      <c r="H5">
        <v>200</v>
      </c>
      <c r="I5">
        <v>200</v>
      </c>
      <c r="J5">
        <v>269</v>
      </c>
      <c r="K5">
        <v>300</v>
      </c>
      <c r="L5">
        <v>310</v>
      </c>
      <c r="M5">
        <v>368</v>
      </c>
      <c r="N5">
        <v>400</v>
      </c>
    </row>
    <row r="6" spans="1:15" outlineLevel="1" x14ac:dyDescent="0.25">
      <c r="A6" s="2">
        <v>5</v>
      </c>
      <c r="B6">
        <v>137</v>
      </c>
      <c r="C6">
        <v>180</v>
      </c>
      <c r="D6">
        <v>200</v>
      </c>
      <c r="E6">
        <v>250</v>
      </c>
      <c r="F6">
        <v>300</v>
      </c>
      <c r="G6">
        <v>325</v>
      </c>
      <c r="H6">
        <v>369</v>
      </c>
      <c r="I6">
        <v>400</v>
      </c>
      <c r="J6">
        <v>425</v>
      </c>
      <c r="K6">
        <v>449</v>
      </c>
      <c r="L6">
        <v>500</v>
      </c>
      <c r="M6">
        <v>520</v>
      </c>
      <c r="N6">
        <v>587</v>
      </c>
    </row>
    <row r="7" spans="1:15" outlineLevel="1" x14ac:dyDescent="0.25">
      <c r="A7" s="2">
        <v>6</v>
      </c>
      <c r="B7">
        <v>12555</v>
      </c>
      <c r="C7">
        <v>12600</v>
      </c>
      <c r="D7">
        <v>12621</v>
      </c>
      <c r="E7">
        <v>12721</v>
      </c>
      <c r="F7">
        <v>12800</v>
      </c>
      <c r="G7">
        <v>12850</v>
      </c>
      <c r="H7">
        <v>12900</v>
      </c>
      <c r="I7">
        <v>12950</v>
      </c>
      <c r="J7">
        <v>13000</v>
      </c>
      <c r="K7">
        <v>13099</v>
      </c>
      <c r="L7">
        <v>13125</v>
      </c>
      <c r="M7">
        <v>13200</v>
      </c>
      <c r="N7">
        <v>13250</v>
      </c>
    </row>
    <row r="8" spans="1:15" outlineLevel="1" x14ac:dyDescent="0.25">
      <c r="A8" s="2">
        <v>7</v>
      </c>
      <c r="B8">
        <v>1236</v>
      </c>
      <c r="C8">
        <v>1275</v>
      </c>
      <c r="D8">
        <v>1300</v>
      </c>
      <c r="E8">
        <v>1350</v>
      </c>
      <c r="F8">
        <v>1375</v>
      </c>
      <c r="G8">
        <v>1400</v>
      </c>
      <c r="H8">
        <v>1420</v>
      </c>
      <c r="I8">
        <v>1420</v>
      </c>
      <c r="J8">
        <v>1500</v>
      </c>
      <c r="K8">
        <v>1548</v>
      </c>
      <c r="L8">
        <v>1600</v>
      </c>
      <c r="M8">
        <v>1626</v>
      </c>
      <c r="N8">
        <v>1700</v>
      </c>
    </row>
    <row r="9" spans="1:15" outlineLevel="1" x14ac:dyDescent="0.25">
      <c r="A9" s="2">
        <v>8</v>
      </c>
      <c r="B9">
        <v>2400</v>
      </c>
      <c r="C9">
        <v>2425</v>
      </c>
      <c r="D9">
        <v>2450</v>
      </c>
      <c r="E9">
        <v>2566</v>
      </c>
      <c r="F9">
        <v>2600</v>
      </c>
      <c r="G9">
        <v>2655</v>
      </c>
      <c r="H9">
        <v>2700</v>
      </c>
      <c r="I9">
        <v>2900</v>
      </c>
      <c r="J9">
        <v>3090</v>
      </c>
      <c r="K9">
        <v>3150</v>
      </c>
      <c r="L9">
        <v>3220</v>
      </c>
      <c r="M9">
        <v>3450</v>
      </c>
      <c r="N9">
        <v>3456</v>
      </c>
    </row>
    <row r="11" spans="1:15" outlineLevel="1" x14ac:dyDescent="0.25">
      <c r="A11" s="3">
        <v>1</v>
      </c>
      <c r="B11" s="4"/>
      <c r="C11" s="5">
        <f t="shared" ref="C11:N18" si="0">C2-B2</f>
        <v>23</v>
      </c>
      <c r="D11" s="5">
        <f t="shared" si="0"/>
        <v>10</v>
      </c>
      <c r="E11" s="5">
        <f t="shared" si="0"/>
        <v>14</v>
      </c>
      <c r="F11" s="5">
        <f t="shared" si="0"/>
        <v>53</v>
      </c>
      <c r="G11" s="5">
        <f t="shared" si="0"/>
        <v>166</v>
      </c>
      <c r="H11" s="5">
        <f t="shared" si="0"/>
        <v>34</v>
      </c>
      <c r="I11" s="5">
        <f t="shared" si="0"/>
        <v>10</v>
      </c>
      <c r="J11" s="5">
        <f t="shared" si="0"/>
        <v>15</v>
      </c>
      <c r="K11" s="5">
        <f t="shared" si="0"/>
        <v>64</v>
      </c>
      <c r="L11" s="5">
        <f t="shared" si="0"/>
        <v>67</v>
      </c>
      <c r="M11" s="5">
        <f t="shared" si="0"/>
        <v>144</v>
      </c>
      <c r="N11" s="5">
        <f t="shared" si="0"/>
        <v>10</v>
      </c>
    </row>
    <row r="12" spans="1:15" outlineLevel="1" x14ac:dyDescent="0.25">
      <c r="A12" s="3">
        <v>2</v>
      </c>
      <c r="B12" s="4"/>
      <c r="C12" s="5">
        <f t="shared" si="0"/>
        <v>40</v>
      </c>
      <c r="D12" s="5">
        <f t="shared" si="0"/>
        <v>25</v>
      </c>
      <c r="E12" s="5">
        <f t="shared" si="0"/>
        <v>25</v>
      </c>
      <c r="F12" s="5">
        <f t="shared" si="0"/>
        <v>10</v>
      </c>
      <c r="G12" s="5">
        <f t="shared" si="0"/>
        <v>10</v>
      </c>
      <c r="H12" s="5">
        <f t="shared" si="0"/>
        <v>5</v>
      </c>
      <c r="I12" s="5">
        <f t="shared" si="0"/>
        <v>11</v>
      </c>
      <c r="J12" s="5">
        <f t="shared" si="0"/>
        <v>162</v>
      </c>
      <c r="K12" s="5">
        <f t="shared" si="0"/>
        <v>57</v>
      </c>
      <c r="L12" s="5">
        <f t="shared" si="0"/>
        <v>123</v>
      </c>
      <c r="M12" s="5">
        <f t="shared" si="0"/>
        <v>22</v>
      </c>
      <c r="N12" s="5">
        <f t="shared" si="0"/>
        <v>100</v>
      </c>
      <c r="O12" t="s">
        <v>1</v>
      </c>
    </row>
    <row r="13" spans="1:15" outlineLevel="1" x14ac:dyDescent="0.25">
      <c r="A13" s="3">
        <v>3</v>
      </c>
      <c r="B13" s="4"/>
      <c r="C13" s="5">
        <f t="shared" si="0"/>
        <v>16</v>
      </c>
      <c r="D13" s="5">
        <f t="shared" si="0"/>
        <v>29</v>
      </c>
      <c r="E13" s="5">
        <f t="shared" si="0"/>
        <v>50</v>
      </c>
      <c r="F13" s="5">
        <f t="shared" si="0"/>
        <v>25</v>
      </c>
      <c r="G13" s="5">
        <f t="shared" si="0"/>
        <v>143</v>
      </c>
      <c r="H13" s="5">
        <f t="shared" si="0"/>
        <v>417</v>
      </c>
      <c r="I13" s="5">
        <f t="shared" si="0"/>
        <v>0</v>
      </c>
      <c r="J13" s="5">
        <f t="shared" si="0"/>
        <v>15</v>
      </c>
      <c r="K13" s="5">
        <f t="shared" si="0"/>
        <v>20</v>
      </c>
      <c r="L13" s="5">
        <f t="shared" si="0"/>
        <v>68</v>
      </c>
      <c r="M13" s="5">
        <f t="shared" si="0"/>
        <v>12</v>
      </c>
      <c r="N13" s="5">
        <f t="shared" si="0"/>
        <v>10</v>
      </c>
    </row>
    <row r="14" spans="1:15" outlineLevel="1" x14ac:dyDescent="0.25">
      <c r="A14" s="3">
        <v>4</v>
      </c>
      <c r="B14" s="4"/>
      <c r="C14" s="5">
        <f t="shared" si="0"/>
        <v>5</v>
      </c>
      <c r="D14" s="5">
        <f t="shared" si="0"/>
        <v>10</v>
      </c>
      <c r="E14" s="5">
        <f t="shared" si="0"/>
        <v>0</v>
      </c>
      <c r="F14" s="5">
        <f t="shared" si="0"/>
        <v>5</v>
      </c>
      <c r="G14" s="5">
        <f t="shared" si="0"/>
        <v>70</v>
      </c>
      <c r="H14" s="5">
        <f t="shared" si="0"/>
        <v>100</v>
      </c>
      <c r="I14" s="5">
        <f t="shared" si="0"/>
        <v>0</v>
      </c>
      <c r="J14" s="5">
        <f t="shared" si="0"/>
        <v>69</v>
      </c>
      <c r="K14" s="5">
        <f t="shared" si="0"/>
        <v>31</v>
      </c>
      <c r="L14" s="5">
        <f t="shared" si="0"/>
        <v>10</v>
      </c>
      <c r="M14" s="5">
        <f t="shared" si="0"/>
        <v>58</v>
      </c>
      <c r="N14" s="5">
        <f t="shared" si="0"/>
        <v>32</v>
      </c>
    </row>
    <row r="15" spans="1:15" outlineLevel="1" x14ac:dyDescent="0.25">
      <c r="A15" s="3">
        <v>5</v>
      </c>
      <c r="B15" s="4"/>
      <c r="C15" s="5">
        <f t="shared" si="0"/>
        <v>43</v>
      </c>
      <c r="D15" s="5">
        <f t="shared" si="0"/>
        <v>20</v>
      </c>
      <c r="E15" s="5">
        <f t="shared" si="0"/>
        <v>50</v>
      </c>
      <c r="F15" s="5">
        <f t="shared" si="0"/>
        <v>50</v>
      </c>
      <c r="G15" s="5">
        <f t="shared" si="0"/>
        <v>25</v>
      </c>
      <c r="H15" s="5">
        <f t="shared" si="0"/>
        <v>44</v>
      </c>
      <c r="I15" s="5">
        <f t="shared" si="0"/>
        <v>31</v>
      </c>
      <c r="J15" s="5">
        <f t="shared" si="0"/>
        <v>25</v>
      </c>
      <c r="K15" s="5">
        <f t="shared" si="0"/>
        <v>24</v>
      </c>
      <c r="L15" s="5">
        <f t="shared" si="0"/>
        <v>51</v>
      </c>
      <c r="M15" s="5">
        <f t="shared" si="0"/>
        <v>20</v>
      </c>
      <c r="N15" s="5">
        <f t="shared" si="0"/>
        <v>67</v>
      </c>
    </row>
    <row r="16" spans="1:15" outlineLevel="1" x14ac:dyDescent="0.25">
      <c r="A16" s="3">
        <v>6</v>
      </c>
      <c r="B16" s="4"/>
      <c r="C16" s="5">
        <f t="shared" si="0"/>
        <v>45</v>
      </c>
      <c r="D16" s="5">
        <f t="shared" si="0"/>
        <v>21</v>
      </c>
      <c r="E16" s="5">
        <f t="shared" si="0"/>
        <v>100</v>
      </c>
      <c r="F16" s="5">
        <f t="shared" si="0"/>
        <v>79</v>
      </c>
      <c r="G16" s="5">
        <f t="shared" si="0"/>
        <v>50</v>
      </c>
      <c r="H16" s="5">
        <f t="shared" si="0"/>
        <v>50</v>
      </c>
      <c r="I16" s="5">
        <f t="shared" si="0"/>
        <v>50</v>
      </c>
      <c r="J16" s="5">
        <f t="shared" si="0"/>
        <v>50</v>
      </c>
      <c r="K16" s="5">
        <f t="shared" si="0"/>
        <v>99</v>
      </c>
      <c r="L16" s="5">
        <f t="shared" si="0"/>
        <v>26</v>
      </c>
      <c r="M16" s="5">
        <f t="shared" si="0"/>
        <v>75</v>
      </c>
      <c r="N16" s="5">
        <f t="shared" si="0"/>
        <v>50</v>
      </c>
    </row>
    <row r="17" spans="1:16" outlineLevel="1" x14ac:dyDescent="0.25">
      <c r="A17" s="3">
        <v>7</v>
      </c>
      <c r="B17" s="4"/>
      <c r="C17" s="5">
        <f t="shared" si="0"/>
        <v>39</v>
      </c>
      <c r="D17" s="5">
        <f t="shared" si="0"/>
        <v>25</v>
      </c>
      <c r="E17" s="5">
        <f t="shared" si="0"/>
        <v>50</v>
      </c>
      <c r="F17" s="5">
        <f t="shared" si="0"/>
        <v>25</v>
      </c>
      <c r="G17" s="5">
        <f t="shared" si="0"/>
        <v>25</v>
      </c>
      <c r="H17" s="5">
        <f t="shared" si="0"/>
        <v>20</v>
      </c>
      <c r="I17" s="5">
        <f t="shared" si="0"/>
        <v>0</v>
      </c>
      <c r="J17" s="5">
        <f t="shared" si="0"/>
        <v>80</v>
      </c>
      <c r="K17" s="5">
        <f t="shared" si="0"/>
        <v>48</v>
      </c>
      <c r="L17" s="5">
        <f t="shared" si="0"/>
        <v>52</v>
      </c>
      <c r="M17" s="5">
        <f t="shared" si="0"/>
        <v>26</v>
      </c>
      <c r="N17" s="5">
        <f t="shared" si="0"/>
        <v>74</v>
      </c>
      <c r="P17" s="6">
        <f>100/8</f>
        <v>12.5</v>
      </c>
    </row>
    <row r="18" spans="1:16" outlineLevel="1" x14ac:dyDescent="0.25">
      <c r="A18" s="3">
        <v>8</v>
      </c>
      <c r="B18" s="4"/>
      <c r="C18" s="5">
        <f t="shared" si="0"/>
        <v>25</v>
      </c>
      <c r="D18" s="5">
        <f t="shared" si="0"/>
        <v>25</v>
      </c>
      <c r="E18" s="5">
        <f t="shared" si="0"/>
        <v>116</v>
      </c>
      <c r="F18" s="5">
        <f t="shared" si="0"/>
        <v>34</v>
      </c>
      <c r="G18" s="5">
        <f t="shared" si="0"/>
        <v>55</v>
      </c>
      <c r="H18" s="5">
        <f t="shared" si="0"/>
        <v>45</v>
      </c>
      <c r="I18" s="5">
        <f t="shared" si="0"/>
        <v>200</v>
      </c>
      <c r="J18" s="5">
        <f t="shared" si="0"/>
        <v>190</v>
      </c>
      <c r="K18" s="5">
        <f t="shared" si="0"/>
        <v>60</v>
      </c>
      <c r="L18" s="5">
        <f t="shared" si="0"/>
        <v>70</v>
      </c>
      <c r="M18" s="5">
        <f t="shared" si="0"/>
        <v>230</v>
      </c>
      <c r="N18" s="5">
        <f t="shared" si="0"/>
        <v>6</v>
      </c>
    </row>
    <row r="19" spans="1:16" x14ac:dyDescent="0.25">
      <c r="B19" s="7">
        <f>SUM(B11:B18)</f>
        <v>0</v>
      </c>
      <c r="C19" s="7">
        <f>SUM(C11:C18)</f>
        <v>236</v>
      </c>
      <c r="D19" s="7">
        <f t="shared" ref="D19:N19" si="1">SUM(D11:D18)</f>
        <v>165</v>
      </c>
      <c r="E19" s="7">
        <f t="shared" si="1"/>
        <v>405</v>
      </c>
      <c r="F19" s="7">
        <f t="shared" si="1"/>
        <v>281</v>
      </c>
      <c r="G19" s="7">
        <f t="shared" si="1"/>
        <v>544</v>
      </c>
      <c r="H19" s="7">
        <f t="shared" si="1"/>
        <v>715</v>
      </c>
      <c r="I19" s="7">
        <f t="shared" si="1"/>
        <v>302</v>
      </c>
      <c r="J19" s="7">
        <f t="shared" si="1"/>
        <v>606</v>
      </c>
      <c r="K19" s="7">
        <f t="shared" si="1"/>
        <v>403</v>
      </c>
      <c r="L19" s="7">
        <f t="shared" si="1"/>
        <v>467</v>
      </c>
      <c r="M19" s="7">
        <f t="shared" si="1"/>
        <v>587</v>
      </c>
      <c r="N19" s="7">
        <f t="shared" si="1"/>
        <v>349</v>
      </c>
    </row>
    <row r="22" spans="1:16" outlineLevel="2" x14ac:dyDescent="0.25">
      <c r="A22" s="8" t="s">
        <v>9</v>
      </c>
      <c r="B22">
        <v>12.5</v>
      </c>
      <c r="C22" s="5">
        <f t="shared" ref="C22:N22" si="2">(C11/C19)*100</f>
        <v>9.7457627118644066</v>
      </c>
      <c r="D22" s="5">
        <f t="shared" si="2"/>
        <v>6.0606060606060606</v>
      </c>
      <c r="E22" s="5">
        <f t="shared" si="2"/>
        <v>3.4567901234567899</v>
      </c>
      <c r="F22" s="5">
        <f t="shared" si="2"/>
        <v>18.861209964412812</v>
      </c>
      <c r="G22" s="5">
        <f t="shared" si="2"/>
        <v>30.514705882352942</v>
      </c>
      <c r="H22" s="5">
        <f t="shared" si="2"/>
        <v>4.755244755244755</v>
      </c>
      <c r="I22" s="5">
        <f t="shared" si="2"/>
        <v>3.3112582781456954</v>
      </c>
      <c r="J22" s="5">
        <f t="shared" si="2"/>
        <v>2.4752475247524752</v>
      </c>
      <c r="K22" s="5">
        <f t="shared" si="2"/>
        <v>15.88089330024814</v>
      </c>
      <c r="L22" s="5">
        <f t="shared" si="2"/>
        <v>14.346895074946467</v>
      </c>
      <c r="M22" s="5">
        <f t="shared" si="2"/>
        <v>24.531516183986373</v>
      </c>
      <c r="N22" s="5">
        <f t="shared" si="2"/>
        <v>2.8653295128939829</v>
      </c>
    </row>
    <row r="23" spans="1:16" outlineLevel="2" x14ac:dyDescent="0.25">
      <c r="A23" s="8" t="s">
        <v>10</v>
      </c>
      <c r="B23">
        <v>12.5</v>
      </c>
      <c r="C23" s="5">
        <f t="shared" ref="C23:N23" si="3">(C12/C19)*100</f>
        <v>16.949152542372879</v>
      </c>
      <c r="D23" s="5">
        <f t="shared" si="3"/>
        <v>15.151515151515152</v>
      </c>
      <c r="E23" s="5">
        <f t="shared" si="3"/>
        <v>6.1728395061728394</v>
      </c>
      <c r="F23" s="5">
        <f t="shared" si="3"/>
        <v>3.5587188612099649</v>
      </c>
      <c r="G23" s="5">
        <f t="shared" si="3"/>
        <v>1.8382352941176472</v>
      </c>
      <c r="H23" s="5">
        <f t="shared" si="3"/>
        <v>0.69930069930069927</v>
      </c>
      <c r="I23" s="5">
        <f t="shared" si="3"/>
        <v>3.6423841059602649</v>
      </c>
      <c r="J23" s="5">
        <f t="shared" si="3"/>
        <v>26.732673267326735</v>
      </c>
      <c r="K23" s="5">
        <f t="shared" si="3"/>
        <v>14.143920595533499</v>
      </c>
      <c r="L23" s="5">
        <f t="shared" si="3"/>
        <v>26.33832976445396</v>
      </c>
      <c r="M23" s="5">
        <f t="shared" si="3"/>
        <v>3.7478705281090292</v>
      </c>
      <c r="N23" s="5">
        <f t="shared" si="3"/>
        <v>28.653295128939828</v>
      </c>
    </row>
    <row r="24" spans="1:16" outlineLevel="2" x14ac:dyDescent="0.25">
      <c r="A24" s="8" t="s">
        <v>11</v>
      </c>
      <c r="B24">
        <v>12.5</v>
      </c>
      <c r="C24" s="5">
        <f t="shared" ref="C24:N24" si="4">(C13/C19)*100</f>
        <v>6.7796610169491522</v>
      </c>
      <c r="D24" s="5">
        <f t="shared" si="4"/>
        <v>17.575757575757574</v>
      </c>
      <c r="E24" s="5">
        <f t="shared" si="4"/>
        <v>12.345679012345679</v>
      </c>
      <c r="F24" s="5">
        <f t="shared" si="4"/>
        <v>8.8967971530249113</v>
      </c>
      <c r="G24" s="5">
        <f t="shared" si="4"/>
        <v>26.286764705882355</v>
      </c>
      <c r="H24" s="5">
        <f t="shared" si="4"/>
        <v>58.32167832167832</v>
      </c>
      <c r="I24" s="5">
        <f t="shared" si="4"/>
        <v>0</v>
      </c>
      <c r="J24" s="5">
        <f t="shared" si="4"/>
        <v>2.4752475247524752</v>
      </c>
      <c r="K24" s="5">
        <f t="shared" si="4"/>
        <v>4.9627791563275441</v>
      </c>
      <c r="L24" s="5">
        <f t="shared" si="4"/>
        <v>14.5610278372591</v>
      </c>
      <c r="M24" s="5">
        <f t="shared" si="4"/>
        <v>2.0442930153321974</v>
      </c>
      <c r="N24" s="5">
        <f t="shared" si="4"/>
        <v>2.8653295128939829</v>
      </c>
    </row>
    <row r="25" spans="1:16" outlineLevel="2" x14ac:dyDescent="0.25">
      <c r="A25" s="8" t="s">
        <v>12</v>
      </c>
      <c r="B25">
        <v>12.5</v>
      </c>
      <c r="C25" s="5">
        <f t="shared" ref="C25:N25" si="5">(C14/C19)*100</f>
        <v>2.1186440677966099</v>
      </c>
      <c r="D25" s="5">
        <f t="shared" si="5"/>
        <v>6.0606060606060606</v>
      </c>
      <c r="E25" s="5">
        <f t="shared" si="5"/>
        <v>0</v>
      </c>
      <c r="F25" s="5">
        <f t="shared" si="5"/>
        <v>1.7793594306049825</v>
      </c>
      <c r="G25" s="5">
        <f t="shared" si="5"/>
        <v>12.867647058823529</v>
      </c>
      <c r="H25" s="5">
        <f t="shared" si="5"/>
        <v>13.986013986013987</v>
      </c>
      <c r="I25" s="5">
        <f t="shared" si="5"/>
        <v>0</v>
      </c>
      <c r="J25" s="5">
        <f t="shared" si="5"/>
        <v>11.386138613861387</v>
      </c>
      <c r="K25" s="5">
        <f t="shared" si="5"/>
        <v>7.6923076923076925</v>
      </c>
      <c r="L25" s="5">
        <f t="shared" si="5"/>
        <v>2.1413276231263381</v>
      </c>
      <c r="M25" s="5">
        <f t="shared" si="5"/>
        <v>9.8807495741056215</v>
      </c>
      <c r="N25" s="5">
        <f t="shared" si="5"/>
        <v>9.1690544412607444</v>
      </c>
    </row>
    <row r="26" spans="1:16" outlineLevel="2" x14ac:dyDescent="0.25">
      <c r="A26" s="8" t="s">
        <v>13</v>
      </c>
      <c r="B26">
        <v>12.5</v>
      </c>
      <c r="C26" s="5">
        <f>(C15/C19)*100</f>
        <v>18.220338983050848</v>
      </c>
      <c r="D26" s="5">
        <f t="shared" ref="D26:N26" si="6">(D15/D19)*100</f>
        <v>12.121212121212121</v>
      </c>
      <c r="E26" s="5">
        <f t="shared" si="6"/>
        <v>12.345679012345679</v>
      </c>
      <c r="F26" s="5">
        <f t="shared" si="6"/>
        <v>17.793594306049823</v>
      </c>
      <c r="G26" s="5">
        <f t="shared" si="6"/>
        <v>4.5955882352941178</v>
      </c>
      <c r="H26" s="5">
        <f t="shared" si="6"/>
        <v>6.1538461538461542</v>
      </c>
      <c r="I26" s="5">
        <f t="shared" si="6"/>
        <v>10.264900662251655</v>
      </c>
      <c r="J26" s="5">
        <f t="shared" si="6"/>
        <v>4.1254125412541249</v>
      </c>
      <c r="K26" s="5">
        <f t="shared" si="6"/>
        <v>5.9553349875930524</v>
      </c>
      <c r="L26" s="5">
        <f t="shared" si="6"/>
        <v>10.920770877944326</v>
      </c>
      <c r="M26" s="5">
        <f t="shared" si="6"/>
        <v>3.4071550255536627</v>
      </c>
      <c r="N26" s="5">
        <f t="shared" si="6"/>
        <v>19.197707736389685</v>
      </c>
      <c r="O26" t="s">
        <v>2</v>
      </c>
    </row>
    <row r="27" spans="1:16" outlineLevel="2" x14ac:dyDescent="0.25">
      <c r="A27" s="8" t="s">
        <v>14</v>
      </c>
      <c r="B27">
        <v>12.5</v>
      </c>
      <c r="C27" s="5">
        <f t="shared" ref="C27:N27" si="7">(C16/C19)*100</f>
        <v>19.067796610169491</v>
      </c>
      <c r="D27" s="5">
        <f t="shared" si="7"/>
        <v>12.727272727272727</v>
      </c>
      <c r="E27" s="5">
        <f t="shared" si="7"/>
        <v>24.691358024691358</v>
      </c>
      <c r="F27" s="5">
        <f t="shared" si="7"/>
        <v>28.113879003558718</v>
      </c>
      <c r="G27" s="5">
        <f t="shared" si="7"/>
        <v>9.1911764705882355</v>
      </c>
      <c r="H27" s="5">
        <f t="shared" si="7"/>
        <v>6.9930069930069934</v>
      </c>
      <c r="I27" s="5">
        <f t="shared" si="7"/>
        <v>16.556291390728479</v>
      </c>
      <c r="J27" s="5">
        <f t="shared" si="7"/>
        <v>8.2508250825082499</v>
      </c>
      <c r="K27" s="5">
        <f t="shared" si="7"/>
        <v>24.565756823821339</v>
      </c>
      <c r="L27" s="5">
        <f t="shared" si="7"/>
        <v>5.5674518201284791</v>
      </c>
      <c r="M27" s="5">
        <f t="shared" si="7"/>
        <v>12.776831345826235</v>
      </c>
      <c r="N27" s="5">
        <f t="shared" si="7"/>
        <v>14.326647564469914</v>
      </c>
    </row>
    <row r="28" spans="1:16" outlineLevel="2" x14ac:dyDescent="0.25">
      <c r="A28" s="8" t="s">
        <v>15</v>
      </c>
      <c r="B28">
        <v>12.5</v>
      </c>
      <c r="C28" s="5">
        <f>(C17/C19)*100</f>
        <v>16.525423728813561</v>
      </c>
      <c r="D28" s="5">
        <f t="shared" ref="D28:N28" si="8">(D17/D19)*100</f>
        <v>15.151515151515152</v>
      </c>
      <c r="E28" s="5">
        <f t="shared" si="8"/>
        <v>12.345679012345679</v>
      </c>
      <c r="F28" s="5">
        <f t="shared" si="8"/>
        <v>8.8967971530249113</v>
      </c>
      <c r="G28" s="5">
        <f t="shared" si="8"/>
        <v>4.5955882352941178</v>
      </c>
      <c r="H28" s="5">
        <f t="shared" si="8"/>
        <v>2.7972027972027971</v>
      </c>
      <c r="I28" s="5">
        <f t="shared" si="8"/>
        <v>0</v>
      </c>
      <c r="J28" s="5">
        <f t="shared" si="8"/>
        <v>13.201320132013199</v>
      </c>
      <c r="K28" s="5">
        <f t="shared" si="8"/>
        <v>11.910669975186105</v>
      </c>
      <c r="L28" s="5">
        <f t="shared" si="8"/>
        <v>11.134903640256958</v>
      </c>
      <c r="M28" s="5">
        <f t="shared" si="8"/>
        <v>4.4293015332197614</v>
      </c>
      <c r="N28" s="5">
        <f t="shared" si="8"/>
        <v>21.203438395415471</v>
      </c>
    </row>
    <row r="29" spans="1:16" outlineLevel="2" x14ac:dyDescent="0.25">
      <c r="A29" s="8" t="s">
        <v>16</v>
      </c>
      <c r="B29">
        <v>12.5</v>
      </c>
      <c r="C29" s="5">
        <f>(C18/C19)*100</f>
        <v>10.59322033898305</v>
      </c>
      <c r="D29" s="5">
        <f t="shared" ref="D29:N29" si="9">(D18/D19)*100</f>
        <v>15.151515151515152</v>
      </c>
      <c r="E29" s="5">
        <f t="shared" si="9"/>
        <v>28.641975308641975</v>
      </c>
      <c r="F29" s="5">
        <f t="shared" si="9"/>
        <v>12.099644128113878</v>
      </c>
      <c r="G29" s="5">
        <f t="shared" si="9"/>
        <v>10.11029411764706</v>
      </c>
      <c r="H29" s="5">
        <f t="shared" si="9"/>
        <v>6.2937062937062942</v>
      </c>
      <c r="I29" s="5">
        <f t="shared" si="9"/>
        <v>66.225165562913915</v>
      </c>
      <c r="J29" s="5">
        <f t="shared" si="9"/>
        <v>31.353135313531354</v>
      </c>
      <c r="K29" s="5">
        <f t="shared" si="9"/>
        <v>14.888337468982629</v>
      </c>
      <c r="L29" s="5">
        <f t="shared" si="9"/>
        <v>14.989293361884368</v>
      </c>
      <c r="M29" s="5">
        <f t="shared" si="9"/>
        <v>39.182282793867124</v>
      </c>
      <c r="N29" s="5">
        <f t="shared" si="9"/>
        <v>1.7191977077363898</v>
      </c>
    </row>
    <row r="30" spans="1:16" outlineLevel="2" x14ac:dyDescent="0.25">
      <c r="C30" s="6">
        <f>SUM(C22:C29)</f>
        <v>100</v>
      </c>
      <c r="D30" s="6">
        <f t="shared" ref="D30:N30" si="10">SUM(D22:D29)</f>
        <v>100</v>
      </c>
      <c r="E30" s="6">
        <f t="shared" si="10"/>
        <v>100</v>
      </c>
      <c r="F30" s="6">
        <f t="shared" si="10"/>
        <v>100</v>
      </c>
      <c r="G30" s="6">
        <f t="shared" si="10"/>
        <v>99.999999999999986</v>
      </c>
      <c r="H30" s="6">
        <f t="shared" si="10"/>
        <v>100</v>
      </c>
      <c r="I30" s="6">
        <f t="shared" si="10"/>
        <v>100.00000000000001</v>
      </c>
      <c r="J30" s="6">
        <f t="shared" si="10"/>
        <v>100</v>
      </c>
      <c r="K30" s="6">
        <f t="shared" si="10"/>
        <v>100.00000000000001</v>
      </c>
      <c r="L30" s="6">
        <f t="shared" si="10"/>
        <v>100</v>
      </c>
      <c r="M30" s="6">
        <f t="shared" si="10"/>
        <v>100.00000000000001</v>
      </c>
      <c r="N30" s="6">
        <f t="shared" si="10"/>
        <v>100</v>
      </c>
    </row>
    <row r="36" spans="1:14" x14ac:dyDescent="0.25">
      <c r="A36" t="s">
        <v>3</v>
      </c>
      <c r="B36" s="9">
        <v>33</v>
      </c>
    </row>
    <row r="37" spans="1:14" x14ac:dyDescent="0.25">
      <c r="A37" t="s">
        <v>4</v>
      </c>
      <c r="B37" s="9">
        <f t="shared" ref="B37:B38" si="11">100/6</f>
        <v>16.666666666666668</v>
      </c>
    </row>
    <row r="38" spans="1:14" x14ac:dyDescent="0.25">
      <c r="A38" t="s">
        <v>5</v>
      </c>
      <c r="B38" s="9">
        <f t="shared" si="11"/>
        <v>16.666666666666668</v>
      </c>
    </row>
    <row r="39" spans="1:14" x14ac:dyDescent="0.25">
      <c r="A39" t="s">
        <v>6</v>
      </c>
      <c r="B39" s="9">
        <v>33</v>
      </c>
    </row>
    <row r="40" spans="1:14" x14ac:dyDescent="0.25">
      <c r="A40" t="s">
        <v>7</v>
      </c>
      <c r="B40" s="9">
        <v>100</v>
      </c>
    </row>
    <row r="43" spans="1:14" s="2" customFormat="1" x14ac:dyDescent="0.25">
      <c r="A43" s="2" t="s">
        <v>17</v>
      </c>
      <c r="B43" s="2">
        <f>B22</f>
        <v>12.5</v>
      </c>
      <c r="C43" s="2">
        <f t="shared" ref="C43:N43" si="12">C22</f>
        <v>9.7457627118644066</v>
      </c>
      <c r="D43" s="2">
        <f t="shared" si="12"/>
        <v>6.0606060606060606</v>
      </c>
      <c r="E43" s="2">
        <f t="shared" si="12"/>
        <v>3.4567901234567899</v>
      </c>
      <c r="F43" s="2">
        <f t="shared" si="12"/>
        <v>18.861209964412812</v>
      </c>
      <c r="G43" s="2">
        <f t="shared" si="12"/>
        <v>30.514705882352942</v>
      </c>
      <c r="H43" s="2">
        <f t="shared" si="12"/>
        <v>4.755244755244755</v>
      </c>
      <c r="I43" s="2">
        <f t="shared" si="12"/>
        <v>3.3112582781456954</v>
      </c>
      <c r="J43" s="2">
        <f t="shared" si="12"/>
        <v>2.4752475247524752</v>
      </c>
      <c r="K43" s="2">
        <f t="shared" si="12"/>
        <v>15.88089330024814</v>
      </c>
      <c r="L43" s="2">
        <f t="shared" si="12"/>
        <v>14.346895074946467</v>
      </c>
      <c r="M43" s="2">
        <f t="shared" si="12"/>
        <v>24.531516183986373</v>
      </c>
      <c r="N43" s="2">
        <f t="shared" si="12"/>
        <v>2.8653295128939829</v>
      </c>
    </row>
    <row r="44" spans="1:14" s="2" customFormat="1" x14ac:dyDescent="0.25">
      <c r="A44" s="2" t="s">
        <v>8</v>
      </c>
      <c r="B44" s="2">
        <v>0.5</v>
      </c>
      <c r="C44" s="2">
        <v>0.5</v>
      </c>
      <c r="D44" s="2">
        <v>0.5</v>
      </c>
      <c r="E44" s="2">
        <v>0.5</v>
      </c>
      <c r="F44" s="2">
        <v>0.5</v>
      </c>
      <c r="G44" s="2">
        <v>0.5</v>
      </c>
      <c r="H44" s="2">
        <v>0.5</v>
      </c>
      <c r="I44" s="2">
        <v>0.5</v>
      </c>
      <c r="J44" s="2">
        <v>0.5</v>
      </c>
      <c r="K44" s="2">
        <v>0.5</v>
      </c>
      <c r="L44" s="2">
        <v>0.5</v>
      </c>
      <c r="M44" s="2">
        <v>0.5</v>
      </c>
      <c r="N44" s="2">
        <v>0.5</v>
      </c>
    </row>
    <row r="45" spans="1:14" s="2" customFormat="1" x14ac:dyDescent="0.25">
      <c r="A45" s="2" t="s">
        <v>7</v>
      </c>
      <c r="B45" s="2">
        <f>200-B43-B44</f>
        <v>187</v>
      </c>
      <c r="C45" s="2">
        <f t="shared" ref="C45:N45" si="13">200-C43-C44</f>
        <v>189.75423728813558</v>
      </c>
      <c r="D45" s="2">
        <f t="shared" si="13"/>
        <v>193.43939393939394</v>
      </c>
      <c r="E45" s="2">
        <f t="shared" si="13"/>
        <v>196.04320987654322</v>
      </c>
      <c r="F45" s="2">
        <f t="shared" si="13"/>
        <v>180.63879003558719</v>
      </c>
      <c r="G45" s="2">
        <f t="shared" si="13"/>
        <v>168.98529411764707</v>
      </c>
      <c r="H45" s="2">
        <f t="shared" si="13"/>
        <v>194.74475524475525</v>
      </c>
      <c r="I45" s="2">
        <f t="shared" si="13"/>
        <v>196.18874172185431</v>
      </c>
      <c r="J45" s="2">
        <f t="shared" si="13"/>
        <v>197.02475247524754</v>
      </c>
      <c r="K45" s="2">
        <f t="shared" si="13"/>
        <v>183.61910669975185</v>
      </c>
      <c r="L45" s="2">
        <f t="shared" si="13"/>
        <v>185.15310492505353</v>
      </c>
      <c r="M45" s="2">
        <f t="shared" si="13"/>
        <v>174.96848381601362</v>
      </c>
      <c r="N45" s="2">
        <f t="shared" si="13"/>
        <v>196.63467048710601</v>
      </c>
    </row>
    <row r="47" spans="1:14" s="4" customFormat="1" x14ac:dyDescent="0.25">
      <c r="A47" s="4" t="s">
        <v>18</v>
      </c>
      <c r="B47" s="4">
        <f>B23</f>
        <v>12.5</v>
      </c>
      <c r="C47" s="4">
        <f t="shared" ref="C47:N47" si="14">C23</f>
        <v>16.949152542372879</v>
      </c>
      <c r="D47" s="4">
        <f t="shared" si="14"/>
        <v>15.151515151515152</v>
      </c>
      <c r="E47" s="4">
        <f t="shared" si="14"/>
        <v>6.1728395061728394</v>
      </c>
      <c r="F47" s="4">
        <f t="shared" si="14"/>
        <v>3.5587188612099649</v>
      </c>
      <c r="G47" s="4">
        <f t="shared" si="14"/>
        <v>1.8382352941176472</v>
      </c>
      <c r="H47" s="4">
        <f t="shared" si="14"/>
        <v>0.69930069930069927</v>
      </c>
      <c r="I47" s="4">
        <f t="shared" si="14"/>
        <v>3.6423841059602649</v>
      </c>
      <c r="J47" s="4">
        <f t="shared" si="14"/>
        <v>26.732673267326735</v>
      </c>
      <c r="K47" s="4">
        <f t="shared" si="14"/>
        <v>14.143920595533499</v>
      </c>
      <c r="L47" s="4">
        <f t="shared" si="14"/>
        <v>26.33832976445396</v>
      </c>
      <c r="M47" s="4">
        <f t="shared" si="14"/>
        <v>3.7478705281090292</v>
      </c>
      <c r="N47" s="4">
        <f t="shared" si="14"/>
        <v>28.653295128939828</v>
      </c>
    </row>
    <row r="48" spans="1:14" s="4" customFormat="1" x14ac:dyDescent="0.25">
      <c r="A48" s="4" t="s">
        <v>8</v>
      </c>
      <c r="B48" s="4">
        <v>0.5</v>
      </c>
      <c r="C48" s="4">
        <v>0.5</v>
      </c>
      <c r="D48" s="4">
        <v>0.5</v>
      </c>
      <c r="E48" s="4">
        <v>0.5</v>
      </c>
      <c r="F48" s="4">
        <v>0.5</v>
      </c>
      <c r="G48" s="4">
        <v>0.5</v>
      </c>
      <c r="H48" s="4">
        <v>0.5</v>
      </c>
      <c r="I48" s="4">
        <v>0.5</v>
      </c>
      <c r="J48" s="4">
        <v>0.5</v>
      </c>
      <c r="K48" s="4">
        <v>0.5</v>
      </c>
      <c r="L48" s="4">
        <v>0.5</v>
      </c>
      <c r="M48" s="4">
        <v>0.5</v>
      </c>
      <c r="N48" s="4">
        <v>0.5</v>
      </c>
    </row>
    <row r="49" spans="1:14" s="4" customFormat="1" x14ac:dyDescent="0.25">
      <c r="A49" s="4" t="s">
        <v>7</v>
      </c>
      <c r="B49" s="4">
        <f>200-B47-B48</f>
        <v>187</v>
      </c>
      <c r="C49" s="4">
        <f t="shared" ref="C49:N49" si="15">200-C47-C48</f>
        <v>182.55084745762713</v>
      </c>
      <c r="D49" s="4">
        <f t="shared" si="15"/>
        <v>184.34848484848484</v>
      </c>
      <c r="E49" s="4">
        <f t="shared" si="15"/>
        <v>193.32716049382717</v>
      </c>
      <c r="F49" s="4">
        <f t="shared" si="15"/>
        <v>195.94128113879003</v>
      </c>
      <c r="G49" s="4">
        <f t="shared" si="15"/>
        <v>197.66176470588235</v>
      </c>
      <c r="H49" s="4">
        <f t="shared" si="15"/>
        <v>198.80069930069931</v>
      </c>
      <c r="I49" s="4">
        <f t="shared" si="15"/>
        <v>195.85761589403972</v>
      </c>
      <c r="J49" s="4">
        <f t="shared" si="15"/>
        <v>172.76732673267327</v>
      </c>
      <c r="K49" s="4">
        <f t="shared" si="15"/>
        <v>185.3560794044665</v>
      </c>
      <c r="L49" s="4">
        <f t="shared" si="15"/>
        <v>173.16167023554604</v>
      </c>
      <c r="M49" s="4">
        <f t="shared" si="15"/>
        <v>195.75212947189098</v>
      </c>
      <c r="N49" s="4">
        <f t="shared" si="15"/>
        <v>170.84670487106018</v>
      </c>
    </row>
    <row r="51" spans="1:14" s="10" customFormat="1" x14ac:dyDescent="0.25">
      <c r="A51" s="10" t="s">
        <v>19</v>
      </c>
      <c r="B51" s="10">
        <f>B24</f>
        <v>12.5</v>
      </c>
      <c r="C51" s="10">
        <f t="shared" ref="C51:N51" si="16">C24</f>
        <v>6.7796610169491522</v>
      </c>
      <c r="D51" s="10">
        <f t="shared" si="16"/>
        <v>17.575757575757574</v>
      </c>
      <c r="E51" s="10">
        <f t="shared" si="16"/>
        <v>12.345679012345679</v>
      </c>
      <c r="F51" s="10">
        <f t="shared" si="16"/>
        <v>8.8967971530249113</v>
      </c>
      <c r="G51" s="10">
        <f t="shared" si="16"/>
        <v>26.286764705882355</v>
      </c>
      <c r="H51" s="10">
        <f t="shared" si="16"/>
        <v>58.32167832167832</v>
      </c>
      <c r="I51" s="10">
        <f t="shared" si="16"/>
        <v>0</v>
      </c>
      <c r="J51" s="10">
        <f t="shared" si="16"/>
        <v>2.4752475247524752</v>
      </c>
      <c r="K51" s="10">
        <f t="shared" si="16"/>
        <v>4.9627791563275441</v>
      </c>
      <c r="L51" s="10">
        <f t="shared" si="16"/>
        <v>14.5610278372591</v>
      </c>
      <c r="M51" s="10">
        <f t="shared" si="16"/>
        <v>2.0442930153321974</v>
      </c>
      <c r="N51" s="10">
        <f t="shared" si="16"/>
        <v>2.8653295128939829</v>
      </c>
    </row>
    <row r="52" spans="1:14" s="10" customFormat="1" x14ac:dyDescent="0.25">
      <c r="A52" s="10" t="s">
        <v>8</v>
      </c>
      <c r="B52" s="10">
        <v>0.5</v>
      </c>
      <c r="C52" s="10">
        <v>0.5</v>
      </c>
      <c r="D52" s="10">
        <v>0.5</v>
      </c>
      <c r="E52" s="10">
        <v>0.5</v>
      </c>
      <c r="F52" s="10">
        <v>0.5</v>
      </c>
      <c r="G52" s="10">
        <v>0.5</v>
      </c>
      <c r="H52" s="10">
        <v>0.5</v>
      </c>
      <c r="I52" s="10">
        <v>0.5</v>
      </c>
      <c r="J52" s="10">
        <v>0.5</v>
      </c>
      <c r="K52" s="10">
        <v>0.5</v>
      </c>
      <c r="L52" s="10">
        <v>0.5</v>
      </c>
      <c r="M52" s="10">
        <v>0.5</v>
      </c>
      <c r="N52" s="10">
        <v>0.5</v>
      </c>
    </row>
    <row r="53" spans="1:14" s="10" customFormat="1" x14ac:dyDescent="0.25">
      <c r="A53" s="10" t="s">
        <v>7</v>
      </c>
      <c r="B53" s="10">
        <f>200-B51-B52</f>
        <v>187</v>
      </c>
      <c r="C53" s="10">
        <f t="shared" ref="C53:N53" si="17">200-C51-C52</f>
        <v>192.72033898305085</v>
      </c>
      <c r="D53" s="10">
        <f t="shared" si="17"/>
        <v>181.92424242424244</v>
      </c>
      <c r="E53" s="10">
        <f t="shared" si="17"/>
        <v>187.15432098765433</v>
      </c>
      <c r="F53" s="10">
        <f t="shared" si="17"/>
        <v>190.60320284697508</v>
      </c>
      <c r="G53" s="10">
        <f t="shared" si="17"/>
        <v>173.21323529411765</v>
      </c>
      <c r="H53" s="10">
        <f t="shared" si="17"/>
        <v>141.17832167832168</v>
      </c>
      <c r="I53" s="10">
        <f t="shared" si="17"/>
        <v>199.5</v>
      </c>
      <c r="J53" s="10">
        <f t="shared" si="17"/>
        <v>197.02475247524754</v>
      </c>
      <c r="K53" s="10">
        <f t="shared" si="17"/>
        <v>194.53722084367246</v>
      </c>
      <c r="L53" s="10">
        <f t="shared" si="17"/>
        <v>184.9389721627409</v>
      </c>
      <c r="M53" s="10">
        <f t="shared" si="17"/>
        <v>197.45570698466781</v>
      </c>
      <c r="N53" s="10">
        <f t="shared" si="17"/>
        <v>196.63467048710601</v>
      </c>
    </row>
    <row r="55" spans="1:14" s="11" customFormat="1" x14ac:dyDescent="0.25">
      <c r="A55" s="11" t="s">
        <v>20</v>
      </c>
      <c r="B55" s="11">
        <f>B25</f>
        <v>12.5</v>
      </c>
      <c r="C55" s="11">
        <f t="shared" ref="C55:N55" si="18">C25</f>
        <v>2.1186440677966099</v>
      </c>
      <c r="D55" s="11">
        <f t="shared" si="18"/>
        <v>6.0606060606060606</v>
      </c>
      <c r="E55" s="11">
        <f t="shared" si="18"/>
        <v>0</v>
      </c>
      <c r="F55" s="11">
        <f t="shared" si="18"/>
        <v>1.7793594306049825</v>
      </c>
      <c r="G55" s="11">
        <f t="shared" si="18"/>
        <v>12.867647058823529</v>
      </c>
      <c r="H55" s="11">
        <f t="shared" si="18"/>
        <v>13.986013986013987</v>
      </c>
      <c r="I55" s="11">
        <f t="shared" si="18"/>
        <v>0</v>
      </c>
      <c r="J55" s="11">
        <f t="shared" si="18"/>
        <v>11.386138613861387</v>
      </c>
      <c r="K55" s="11">
        <f t="shared" si="18"/>
        <v>7.6923076923076925</v>
      </c>
      <c r="L55" s="11">
        <f t="shared" si="18"/>
        <v>2.1413276231263381</v>
      </c>
      <c r="M55" s="11">
        <f t="shared" si="18"/>
        <v>9.8807495741056215</v>
      </c>
      <c r="N55" s="11">
        <f t="shared" si="18"/>
        <v>9.1690544412607444</v>
      </c>
    </row>
    <row r="56" spans="1:14" s="11" customFormat="1" x14ac:dyDescent="0.25">
      <c r="A56" s="11" t="s">
        <v>8</v>
      </c>
      <c r="B56" s="11">
        <v>0.5</v>
      </c>
      <c r="C56" s="11">
        <v>0.5</v>
      </c>
      <c r="D56" s="11">
        <v>0.5</v>
      </c>
      <c r="E56" s="11">
        <v>0.5</v>
      </c>
      <c r="F56" s="11">
        <v>0.5</v>
      </c>
      <c r="G56" s="11">
        <v>0.5</v>
      </c>
      <c r="H56" s="11">
        <v>0.5</v>
      </c>
      <c r="I56" s="11">
        <v>0.5</v>
      </c>
      <c r="J56" s="11">
        <v>0.5</v>
      </c>
      <c r="K56" s="11">
        <v>0.5</v>
      </c>
      <c r="L56" s="11">
        <v>0.5</v>
      </c>
      <c r="M56" s="11">
        <v>0.5</v>
      </c>
      <c r="N56" s="11">
        <v>0.5</v>
      </c>
    </row>
    <row r="57" spans="1:14" s="11" customFormat="1" x14ac:dyDescent="0.25">
      <c r="A57" s="11" t="s">
        <v>7</v>
      </c>
      <c r="B57" s="11">
        <f>200-B55-B56</f>
        <v>187</v>
      </c>
      <c r="C57" s="11">
        <f t="shared" ref="C57:N57" si="19">200-C55-C56</f>
        <v>197.38135593220338</v>
      </c>
      <c r="D57" s="11">
        <f t="shared" si="19"/>
        <v>193.43939393939394</v>
      </c>
      <c r="E57" s="11">
        <f t="shared" si="19"/>
        <v>199.5</v>
      </c>
      <c r="F57" s="11">
        <f t="shared" si="19"/>
        <v>197.72064056939502</v>
      </c>
      <c r="G57" s="11">
        <f t="shared" si="19"/>
        <v>186.63235294117646</v>
      </c>
      <c r="H57" s="11">
        <f t="shared" si="19"/>
        <v>185.51398601398603</v>
      </c>
      <c r="I57" s="11">
        <f t="shared" si="19"/>
        <v>199.5</v>
      </c>
      <c r="J57" s="11">
        <f t="shared" si="19"/>
        <v>188.11386138613861</v>
      </c>
      <c r="K57" s="11">
        <f t="shared" si="19"/>
        <v>191.80769230769232</v>
      </c>
      <c r="L57" s="11">
        <f t="shared" si="19"/>
        <v>197.35867237687367</v>
      </c>
      <c r="M57" s="11">
        <f t="shared" si="19"/>
        <v>189.61925042589439</v>
      </c>
      <c r="N57" s="11">
        <f t="shared" si="19"/>
        <v>190.33094555873924</v>
      </c>
    </row>
    <row r="59" spans="1:14" s="12" customFormat="1" x14ac:dyDescent="0.25">
      <c r="A59" s="12" t="s">
        <v>21</v>
      </c>
      <c r="B59" s="12">
        <f>B26</f>
        <v>12.5</v>
      </c>
      <c r="C59" s="12">
        <f t="shared" ref="C59:N59" si="20">C26</f>
        <v>18.220338983050848</v>
      </c>
      <c r="D59" s="12">
        <f t="shared" si="20"/>
        <v>12.121212121212121</v>
      </c>
      <c r="E59" s="12">
        <f t="shared" si="20"/>
        <v>12.345679012345679</v>
      </c>
      <c r="F59" s="12">
        <f t="shared" si="20"/>
        <v>17.793594306049823</v>
      </c>
      <c r="G59" s="12">
        <f t="shared" si="20"/>
        <v>4.5955882352941178</v>
      </c>
      <c r="H59" s="12">
        <f t="shared" si="20"/>
        <v>6.1538461538461542</v>
      </c>
      <c r="I59" s="12">
        <f t="shared" si="20"/>
        <v>10.264900662251655</v>
      </c>
      <c r="J59" s="12">
        <f t="shared" si="20"/>
        <v>4.1254125412541249</v>
      </c>
      <c r="K59" s="12">
        <f t="shared" si="20"/>
        <v>5.9553349875930524</v>
      </c>
      <c r="L59" s="12">
        <f t="shared" si="20"/>
        <v>10.920770877944326</v>
      </c>
      <c r="M59" s="12">
        <f t="shared" si="20"/>
        <v>3.4071550255536627</v>
      </c>
      <c r="N59" s="12">
        <f t="shared" si="20"/>
        <v>19.197707736389685</v>
      </c>
    </row>
    <row r="60" spans="1:14" s="12" customFormat="1" x14ac:dyDescent="0.25">
      <c r="A60" s="12" t="s">
        <v>8</v>
      </c>
      <c r="B60" s="12">
        <v>0.5</v>
      </c>
      <c r="C60" s="12">
        <v>0.5</v>
      </c>
      <c r="D60" s="12">
        <v>0.5</v>
      </c>
      <c r="E60" s="12">
        <v>0.5</v>
      </c>
      <c r="F60" s="12">
        <v>0.5</v>
      </c>
      <c r="G60" s="12">
        <v>0.5</v>
      </c>
      <c r="H60" s="12">
        <v>0.5</v>
      </c>
      <c r="I60" s="12">
        <v>0.5</v>
      </c>
      <c r="J60" s="12">
        <v>0.5</v>
      </c>
      <c r="K60" s="12">
        <v>0.5</v>
      </c>
      <c r="L60" s="12">
        <v>0.5</v>
      </c>
      <c r="M60" s="12">
        <v>0.5</v>
      </c>
      <c r="N60" s="12">
        <v>0.5</v>
      </c>
    </row>
    <row r="61" spans="1:14" s="12" customFormat="1" x14ac:dyDescent="0.25">
      <c r="A61" s="12" t="s">
        <v>7</v>
      </c>
      <c r="B61" s="12">
        <f>200-B59-B60</f>
        <v>187</v>
      </c>
      <c r="C61" s="12">
        <f t="shared" ref="C61:N61" si="21">200-C59-C60</f>
        <v>181.27966101694915</v>
      </c>
      <c r="D61" s="12">
        <f t="shared" si="21"/>
        <v>187.37878787878788</v>
      </c>
      <c r="E61" s="12">
        <f t="shared" si="21"/>
        <v>187.15432098765433</v>
      </c>
      <c r="F61" s="12">
        <f t="shared" si="21"/>
        <v>181.70640569395019</v>
      </c>
      <c r="G61" s="12">
        <f t="shared" si="21"/>
        <v>194.90441176470588</v>
      </c>
      <c r="H61" s="12">
        <f t="shared" si="21"/>
        <v>193.34615384615384</v>
      </c>
      <c r="I61" s="12">
        <f t="shared" si="21"/>
        <v>189.23509933774835</v>
      </c>
      <c r="J61" s="12">
        <f t="shared" si="21"/>
        <v>195.37458745874588</v>
      </c>
      <c r="K61" s="12">
        <f t="shared" si="21"/>
        <v>193.54466501240694</v>
      </c>
      <c r="L61" s="12">
        <f t="shared" si="21"/>
        <v>188.57922912205566</v>
      </c>
      <c r="M61" s="12">
        <f t="shared" si="21"/>
        <v>196.09284497444634</v>
      </c>
      <c r="N61" s="12">
        <f t="shared" si="21"/>
        <v>180.30229226361033</v>
      </c>
    </row>
    <row r="63" spans="1:14" s="10" customFormat="1" x14ac:dyDescent="0.25">
      <c r="A63" s="10" t="s">
        <v>22</v>
      </c>
      <c r="B63" s="10">
        <f>B27</f>
        <v>12.5</v>
      </c>
      <c r="C63" s="10">
        <f t="shared" ref="C63:N63" si="22">C27</f>
        <v>19.067796610169491</v>
      </c>
      <c r="D63" s="10">
        <f t="shared" si="22"/>
        <v>12.727272727272727</v>
      </c>
      <c r="E63" s="10">
        <f t="shared" si="22"/>
        <v>24.691358024691358</v>
      </c>
      <c r="F63" s="10">
        <f t="shared" si="22"/>
        <v>28.113879003558718</v>
      </c>
      <c r="G63" s="10">
        <f t="shared" si="22"/>
        <v>9.1911764705882355</v>
      </c>
      <c r="H63" s="10">
        <f t="shared" si="22"/>
        <v>6.9930069930069934</v>
      </c>
      <c r="I63" s="10">
        <f t="shared" si="22"/>
        <v>16.556291390728479</v>
      </c>
      <c r="J63" s="10">
        <f t="shared" si="22"/>
        <v>8.2508250825082499</v>
      </c>
      <c r="K63" s="10">
        <f t="shared" si="22"/>
        <v>24.565756823821339</v>
      </c>
      <c r="L63" s="10">
        <f t="shared" si="22"/>
        <v>5.5674518201284791</v>
      </c>
      <c r="M63" s="10">
        <f t="shared" si="22"/>
        <v>12.776831345826235</v>
      </c>
      <c r="N63" s="10">
        <f t="shared" si="22"/>
        <v>14.326647564469914</v>
      </c>
    </row>
    <row r="64" spans="1:14" s="10" customFormat="1" x14ac:dyDescent="0.25">
      <c r="A64" s="10" t="s">
        <v>8</v>
      </c>
      <c r="B64" s="10">
        <v>0.5</v>
      </c>
      <c r="C64" s="10">
        <v>0.5</v>
      </c>
      <c r="D64" s="10">
        <v>0.5</v>
      </c>
      <c r="E64" s="10">
        <v>0.5</v>
      </c>
      <c r="F64" s="10">
        <v>0.5</v>
      </c>
      <c r="G64" s="10">
        <v>0.5</v>
      </c>
      <c r="H64" s="10">
        <v>0.5</v>
      </c>
      <c r="I64" s="10">
        <v>0.5</v>
      </c>
      <c r="J64" s="10">
        <v>0.5</v>
      </c>
      <c r="K64" s="10">
        <v>0.5</v>
      </c>
      <c r="L64" s="10">
        <v>0.5</v>
      </c>
      <c r="M64" s="10">
        <v>0.5</v>
      </c>
      <c r="N64" s="10">
        <v>0.5</v>
      </c>
    </row>
    <row r="65" spans="1:14" s="10" customFormat="1" x14ac:dyDescent="0.25">
      <c r="A65" s="10" t="s">
        <v>7</v>
      </c>
      <c r="B65" s="10">
        <f>200-B63-B64</f>
        <v>187</v>
      </c>
      <c r="C65" s="10">
        <f t="shared" ref="C65:N65" si="23">200-C63-C64</f>
        <v>180.43220338983051</v>
      </c>
      <c r="D65" s="10">
        <f t="shared" si="23"/>
        <v>186.77272727272728</v>
      </c>
      <c r="E65" s="10">
        <f t="shared" si="23"/>
        <v>174.80864197530863</v>
      </c>
      <c r="F65" s="10">
        <f t="shared" si="23"/>
        <v>171.38612099644129</v>
      </c>
      <c r="G65" s="10">
        <f t="shared" si="23"/>
        <v>190.30882352941177</v>
      </c>
      <c r="H65" s="10">
        <f t="shared" si="23"/>
        <v>192.50699300699301</v>
      </c>
      <c r="I65" s="10">
        <f t="shared" si="23"/>
        <v>182.94370860927151</v>
      </c>
      <c r="J65" s="10">
        <f t="shared" si="23"/>
        <v>191.24917491749176</v>
      </c>
      <c r="K65" s="10">
        <f t="shared" si="23"/>
        <v>174.93424317617865</v>
      </c>
      <c r="L65" s="10">
        <f t="shared" si="23"/>
        <v>193.93254817987153</v>
      </c>
      <c r="M65" s="10">
        <f t="shared" si="23"/>
        <v>186.72316865417378</v>
      </c>
      <c r="N65" s="10">
        <f t="shared" si="23"/>
        <v>185.17335243553009</v>
      </c>
    </row>
    <row r="67" spans="1:14" x14ac:dyDescent="0.25">
      <c r="A67" t="s">
        <v>23</v>
      </c>
      <c r="B67">
        <f>B28</f>
        <v>12.5</v>
      </c>
      <c r="C67">
        <f t="shared" ref="C67:N67" si="24">C28</f>
        <v>16.525423728813561</v>
      </c>
      <c r="D67">
        <f t="shared" si="24"/>
        <v>15.151515151515152</v>
      </c>
      <c r="E67">
        <f t="shared" si="24"/>
        <v>12.345679012345679</v>
      </c>
      <c r="F67">
        <f t="shared" si="24"/>
        <v>8.8967971530249113</v>
      </c>
      <c r="G67">
        <f t="shared" si="24"/>
        <v>4.5955882352941178</v>
      </c>
      <c r="H67">
        <f t="shared" si="24"/>
        <v>2.7972027972027971</v>
      </c>
      <c r="I67">
        <f t="shared" si="24"/>
        <v>0</v>
      </c>
      <c r="J67">
        <f t="shared" si="24"/>
        <v>13.201320132013199</v>
      </c>
      <c r="K67">
        <f t="shared" si="24"/>
        <v>11.910669975186105</v>
      </c>
      <c r="L67">
        <f t="shared" si="24"/>
        <v>11.134903640256958</v>
      </c>
      <c r="M67">
        <f t="shared" si="24"/>
        <v>4.4293015332197614</v>
      </c>
      <c r="N67">
        <f t="shared" si="24"/>
        <v>21.203438395415471</v>
      </c>
    </row>
    <row r="68" spans="1:14" x14ac:dyDescent="0.25">
      <c r="A68" t="s">
        <v>8</v>
      </c>
      <c r="B68">
        <v>0.5</v>
      </c>
      <c r="C68">
        <v>0.5</v>
      </c>
      <c r="D68">
        <v>0.5</v>
      </c>
      <c r="E68">
        <v>0.5</v>
      </c>
      <c r="F68">
        <v>0.5</v>
      </c>
      <c r="G68">
        <v>0.5</v>
      </c>
      <c r="H68">
        <v>0.5</v>
      </c>
      <c r="I68">
        <v>0.5</v>
      </c>
      <c r="J68">
        <v>0.5</v>
      </c>
      <c r="K68">
        <v>0.5</v>
      </c>
      <c r="L68">
        <v>0.5</v>
      </c>
      <c r="M68">
        <v>0.5</v>
      </c>
      <c r="N68">
        <v>0.5</v>
      </c>
    </row>
    <row r="69" spans="1:14" x14ac:dyDescent="0.25">
      <c r="A69" t="s">
        <v>7</v>
      </c>
      <c r="B69">
        <f>200-B67-B68</f>
        <v>187</v>
      </c>
      <c r="C69">
        <f t="shared" ref="C69:N69" si="25">200-C67-C68</f>
        <v>182.97457627118644</v>
      </c>
      <c r="D69">
        <f t="shared" si="25"/>
        <v>184.34848484848484</v>
      </c>
      <c r="E69">
        <f t="shared" si="25"/>
        <v>187.15432098765433</v>
      </c>
      <c r="F69">
        <f t="shared" si="25"/>
        <v>190.60320284697508</v>
      </c>
      <c r="G69">
        <f t="shared" si="25"/>
        <v>194.90441176470588</v>
      </c>
      <c r="H69">
        <f t="shared" si="25"/>
        <v>196.7027972027972</v>
      </c>
      <c r="I69">
        <f t="shared" si="25"/>
        <v>199.5</v>
      </c>
      <c r="J69">
        <f t="shared" si="25"/>
        <v>186.29867986798681</v>
      </c>
      <c r="K69">
        <f t="shared" si="25"/>
        <v>187.5893300248139</v>
      </c>
      <c r="L69">
        <f t="shared" si="25"/>
        <v>188.36509635974303</v>
      </c>
      <c r="M69">
        <f t="shared" si="25"/>
        <v>195.07069846678024</v>
      </c>
      <c r="N69">
        <f t="shared" si="25"/>
        <v>178.29656160458453</v>
      </c>
    </row>
    <row r="71" spans="1:14" s="13" customFormat="1" x14ac:dyDescent="0.25">
      <c r="A71" s="13" t="s">
        <v>24</v>
      </c>
      <c r="B71" s="13">
        <f>B29</f>
        <v>12.5</v>
      </c>
      <c r="C71" s="13">
        <f t="shared" ref="C71:N71" si="26">C29</f>
        <v>10.59322033898305</v>
      </c>
      <c r="D71" s="13">
        <f t="shared" si="26"/>
        <v>15.151515151515152</v>
      </c>
      <c r="E71" s="13">
        <f t="shared" si="26"/>
        <v>28.641975308641975</v>
      </c>
      <c r="F71" s="13">
        <f t="shared" si="26"/>
        <v>12.099644128113878</v>
      </c>
      <c r="G71" s="13">
        <f t="shared" si="26"/>
        <v>10.11029411764706</v>
      </c>
      <c r="H71" s="13">
        <f t="shared" si="26"/>
        <v>6.2937062937062942</v>
      </c>
      <c r="I71" s="13">
        <f t="shared" si="26"/>
        <v>66.225165562913915</v>
      </c>
      <c r="J71" s="13">
        <f t="shared" si="26"/>
        <v>31.353135313531354</v>
      </c>
      <c r="K71" s="13">
        <f t="shared" si="26"/>
        <v>14.888337468982629</v>
      </c>
      <c r="L71" s="13">
        <f t="shared" si="26"/>
        <v>14.989293361884368</v>
      </c>
      <c r="M71" s="13">
        <f t="shared" si="26"/>
        <v>39.182282793867124</v>
      </c>
      <c r="N71" s="13">
        <f t="shared" si="26"/>
        <v>1.7191977077363898</v>
      </c>
    </row>
    <row r="72" spans="1:14" s="13" customFormat="1" x14ac:dyDescent="0.25">
      <c r="A72" s="13" t="s">
        <v>8</v>
      </c>
      <c r="B72" s="13">
        <v>0.5</v>
      </c>
      <c r="C72" s="13">
        <v>0.5</v>
      </c>
      <c r="D72" s="13">
        <v>0.5</v>
      </c>
      <c r="E72" s="13">
        <v>0.5</v>
      </c>
      <c r="F72" s="13">
        <v>0.5</v>
      </c>
      <c r="G72" s="13">
        <v>0.5</v>
      </c>
      <c r="H72" s="13">
        <v>0.5</v>
      </c>
      <c r="I72" s="13">
        <v>0.5</v>
      </c>
      <c r="J72" s="13">
        <v>0.5</v>
      </c>
      <c r="K72" s="13">
        <v>0.5</v>
      </c>
      <c r="L72" s="13">
        <v>0.5</v>
      </c>
      <c r="M72" s="13">
        <v>0.5</v>
      </c>
      <c r="N72" s="13">
        <v>0.5</v>
      </c>
    </row>
    <row r="73" spans="1:14" s="13" customFormat="1" x14ac:dyDescent="0.25">
      <c r="A73" s="13" t="s">
        <v>7</v>
      </c>
      <c r="B73" s="13">
        <f>200-B71-B72</f>
        <v>187</v>
      </c>
      <c r="C73" s="13">
        <f t="shared" ref="C73:N73" si="27">200-C71-C72</f>
        <v>188.90677966101694</v>
      </c>
      <c r="D73" s="13">
        <f t="shared" si="27"/>
        <v>184.34848484848484</v>
      </c>
      <c r="E73" s="13">
        <f t="shared" si="27"/>
        <v>170.85802469135803</v>
      </c>
      <c r="F73" s="13">
        <f t="shared" si="27"/>
        <v>187.40035587188612</v>
      </c>
      <c r="G73" s="13">
        <f t="shared" si="27"/>
        <v>189.38970588235293</v>
      </c>
      <c r="H73" s="13">
        <f t="shared" si="27"/>
        <v>193.20629370629371</v>
      </c>
      <c r="I73" s="13">
        <f t="shared" si="27"/>
        <v>133.2748344370861</v>
      </c>
      <c r="J73" s="13">
        <f t="shared" si="27"/>
        <v>168.14686468646863</v>
      </c>
      <c r="K73" s="13">
        <f t="shared" si="27"/>
        <v>184.61166253101737</v>
      </c>
      <c r="L73" s="13">
        <f t="shared" si="27"/>
        <v>184.51070663811564</v>
      </c>
      <c r="M73" s="13">
        <f t="shared" si="27"/>
        <v>160.31771720613287</v>
      </c>
      <c r="N73" s="13">
        <f t="shared" si="27"/>
        <v>197.78080229226362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BCEEAD-1374-42F9-94F2-A48E65588E4E}">
  <dimension ref="A1"/>
  <sheetViews>
    <sheetView workbookViewId="0">
      <selection activeCell="F24" sqref="F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pourcentage lde</vt:lpstr>
      <vt:lpstr>Feuil1</vt:lpstr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2020-01-19T16:10:18Z</dcterms:created>
  <dcterms:modified xsi:type="dcterms:W3CDTF">2020-01-19T18:51:59Z</dcterms:modified>
</cp:coreProperties>
</file>