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"/>
    </mc:Choice>
  </mc:AlternateContent>
  <xr:revisionPtr revIDLastSave="0" documentId="8_{87488A1C-A3AF-4D41-837A-3647E2E80E7B}" xr6:coauthVersionLast="45" xr6:coauthVersionMax="45" xr10:uidLastSave="{00000000-0000-0000-0000-000000000000}"/>
  <bookViews>
    <workbookView xWindow="-120" yWindow="-120" windowWidth="20730" windowHeight="11160" activeTab="1" xr2:uid="{1E030705-D55F-4F8F-94AA-D4C3E478139C}"/>
  </bookViews>
  <sheets>
    <sheet name="essai" sheetId="1" r:id="rId1"/>
    <sheet name="pourcentage lde" sheetId="2" r:id="rId2"/>
  </sheets>
  <externalReferences>
    <externalReference r:id="rId3"/>
  </externalReferences>
  <calcPr calcId="191029" iterateDelta="9.9999999999999995E-7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5" i="2" l="1"/>
  <c r="C40" i="2"/>
  <c r="B38" i="2"/>
  <c r="B37" i="2"/>
  <c r="B19" i="2"/>
  <c r="N18" i="2"/>
  <c r="M18" i="2"/>
  <c r="L18" i="2"/>
  <c r="K18" i="2"/>
  <c r="J18" i="2"/>
  <c r="I18" i="2"/>
  <c r="H18" i="2"/>
  <c r="G18" i="2"/>
  <c r="F18" i="2"/>
  <c r="E18" i="2"/>
  <c r="D18" i="2"/>
  <c r="C18" i="2"/>
  <c r="P17" i="2"/>
  <c r="N17" i="2"/>
  <c r="M17" i="2"/>
  <c r="L17" i="2"/>
  <c r="K17" i="2"/>
  <c r="J17" i="2"/>
  <c r="I17" i="2"/>
  <c r="H17" i="2"/>
  <c r="G17" i="2"/>
  <c r="F17" i="2"/>
  <c r="E17" i="2"/>
  <c r="D17" i="2"/>
  <c r="C17" i="2"/>
  <c r="N16" i="2"/>
  <c r="M16" i="2"/>
  <c r="L16" i="2"/>
  <c r="K16" i="2"/>
  <c r="J16" i="2"/>
  <c r="I16" i="2"/>
  <c r="H16" i="2"/>
  <c r="G16" i="2"/>
  <c r="F16" i="2"/>
  <c r="E16" i="2"/>
  <c r="D16" i="2"/>
  <c r="C16" i="2"/>
  <c r="N15" i="2"/>
  <c r="M15" i="2"/>
  <c r="L15" i="2"/>
  <c r="K15" i="2"/>
  <c r="J15" i="2"/>
  <c r="I15" i="2"/>
  <c r="H15" i="2"/>
  <c r="G15" i="2"/>
  <c r="F15" i="2"/>
  <c r="E15" i="2"/>
  <c r="D15" i="2"/>
  <c r="C15" i="2"/>
  <c r="N14" i="2"/>
  <c r="M14" i="2"/>
  <c r="L14" i="2"/>
  <c r="K14" i="2"/>
  <c r="J14" i="2"/>
  <c r="I14" i="2"/>
  <c r="H14" i="2"/>
  <c r="G14" i="2"/>
  <c r="F14" i="2"/>
  <c r="E14" i="2"/>
  <c r="D14" i="2"/>
  <c r="C14" i="2"/>
  <c r="N13" i="2"/>
  <c r="M13" i="2"/>
  <c r="L13" i="2"/>
  <c r="K13" i="2"/>
  <c r="J13" i="2"/>
  <c r="I13" i="2"/>
  <c r="H13" i="2"/>
  <c r="G13" i="2"/>
  <c r="F13" i="2"/>
  <c r="E13" i="2"/>
  <c r="D13" i="2"/>
  <c r="C13" i="2"/>
  <c r="N12" i="2"/>
  <c r="M12" i="2"/>
  <c r="L12" i="2"/>
  <c r="K12" i="2"/>
  <c r="J12" i="2"/>
  <c r="I12" i="2"/>
  <c r="H12" i="2"/>
  <c r="G12" i="2"/>
  <c r="F12" i="2"/>
  <c r="E12" i="2"/>
  <c r="D12" i="2"/>
  <c r="C12" i="2"/>
  <c r="N11" i="2"/>
  <c r="M11" i="2"/>
  <c r="L11" i="2"/>
  <c r="K11" i="2"/>
  <c r="J11" i="2"/>
  <c r="I11" i="2"/>
  <c r="H11" i="2"/>
  <c r="G11" i="2"/>
  <c r="F11" i="2"/>
  <c r="E11" i="2"/>
  <c r="D11" i="2"/>
  <c r="C11" i="2"/>
  <c r="C19" i="2" l="1"/>
  <c r="C22" i="2" s="1"/>
  <c r="E19" i="2"/>
  <c r="E22" i="2" s="1"/>
  <c r="G19" i="2"/>
  <c r="G22" i="2" s="1"/>
  <c r="I19" i="2"/>
  <c r="I22" i="2" s="1"/>
  <c r="I30" i="2" s="1"/>
  <c r="K19" i="2"/>
  <c r="K22" i="2" s="1"/>
  <c r="K30" i="2" s="1"/>
  <c r="M19" i="2"/>
  <c r="M22" i="2" s="1"/>
  <c r="M30" i="2" s="1"/>
  <c r="D19" i="2"/>
  <c r="D29" i="2" s="1"/>
  <c r="F19" i="2"/>
  <c r="F29" i="2" s="1"/>
  <c r="H19" i="2"/>
  <c r="H29" i="2" s="1"/>
  <c r="J19" i="2"/>
  <c r="J29" i="2" s="1"/>
  <c r="L19" i="2"/>
  <c r="L29" i="2" s="1"/>
  <c r="N19" i="2"/>
  <c r="N29" i="2" s="1"/>
  <c r="M29" i="2" l="1"/>
  <c r="I29" i="2"/>
  <c r="E29" i="2"/>
  <c r="N28" i="2"/>
  <c r="J28" i="2"/>
  <c r="F28" i="2"/>
  <c r="N27" i="2"/>
  <c r="J27" i="2"/>
  <c r="F27" i="2"/>
  <c r="N26" i="2"/>
  <c r="J26" i="2"/>
  <c r="F26" i="2"/>
  <c r="N25" i="2"/>
  <c r="J25" i="2"/>
  <c r="F25" i="2"/>
  <c r="N24" i="2"/>
  <c r="J24" i="2"/>
  <c r="F24" i="2"/>
  <c r="N23" i="2"/>
  <c r="J23" i="2"/>
  <c r="F23" i="2"/>
  <c r="N22" i="2"/>
  <c r="N30" i="2" s="1"/>
  <c r="J22" i="2"/>
  <c r="J30" i="2" s="1"/>
  <c r="F22" i="2"/>
  <c r="M28" i="2"/>
  <c r="I28" i="2"/>
  <c r="E28" i="2"/>
  <c r="M27" i="2"/>
  <c r="I27" i="2"/>
  <c r="E27" i="2"/>
  <c r="M26" i="2"/>
  <c r="I26" i="2"/>
  <c r="E26" i="2"/>
  <c r="M25" i="2"/>
  <c r="I25" i="2"/>
  <c r="E25" i="2"/>
  <c r="M24" i="2"/>
  <c r="I24" i="2"/>
  <c r="E24" i="2"/>
  <c r="M23" i="2"/>
  <c r="I23" i="2"/>
  <c r="E23" i="2"/>
  <c r="K29" i="2"/>
  <c r="G29" i="2"/>
  <c r="C29" i="2"/>
  <c r="L28" i="2"/>
  <c r="H28" i="2"/>
  <c r="D28" i="2"/>
  <c r="L27" i="2"/>
  <c r="H27" i="2"/>
  <c r="D27" i="2"/>
  <c r="L26" i="2"/>
  <c r="H26" i="2"/>
  <c r="D26" i="2"/>
  <c r="L25" i="2"/>
  <c r="H25" i="2"/>
  <c r="D25" i="2"/>
  <c r="L24" i="2"/>
  <c r="H24" i="2"/>
  <c r="D24" i="2"/>
  <c r="L23" i="2"/>
  <c r="H23" i="2"/>
  <c r="D23" i="2"/>
  <c r="L22" i="2"/>
  <c r="L30" i="2" s="1"/>
  <c r="H22" i="2"/>
  <c r="D22" i="2"/>
  <c r="K28" i="2"/>
  <c r="G28" i="2"/>
  <c r="C28" i="2"/>
  <c r="K27" i="2"/>
  <c r="G27" i="2"/>
  <c r="C27" i="2"/>
  <c r="K26" i="2"/>
  <c r="G26" i="2"/>
  <c r="C26" i="2"/>
  <c r="K25" i="2"/>
  <c r="G25" i="2"/>
  <c r="C25" i="2"/>
  <c r="K24" i="2"/>
  <c r="G24" i="2"/>
  <c r="C24" i="2"/>
  <c r="K23" i="2"/>
  <c r="G23" i="2"/>
  <c r="C23" i="2"/>
  <c r="E30" i="2" l="1"/>
  <c r="G30" i="2"/>
  <c r="C30" i="2"/>
  <c r="H30" i="2"/>
  <c r="D30" i="2"/>
  <c r="F30" i="2"/>
</calcChain>
</file>

<file path=xl/sharedStrings.xml><?xml version="1.0" encoding="utf-8"?>
<sst xmlns="http://schemas.openxmlformats.org/spreadsheetml/2006/main" count="11" uniqueCount="10">
  <si>
    <t>nombre affiché sur ticket</t>
  </si>
  <si>
    <t>nb cycle sur le mois</t>
  </si>
  <si>
    <t>pourcentage de répartition d'utilisation des machines entre elles sur le mois</t>
  </si>
  <si>
    <t>sous utilisé</t>
  </si>
  <si>
    <t>correct</t>
  </si>
  <si>
    <t>réquilibrer</t>
  </si>
  <si>
    <t>suritilisation</t>
  </si>
  <si>
    <t>vide</t>
  </si>
  <si>
    <t>indicateur</t>
  </si>
  <si>
    <t>largeur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</si>
</sst>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7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4" borderId="0" xfId="0" applyFill="1" applyProtection="1">
      <protection hidden="1"/>
    </xf>
    <xf numFmtId="0" fontId="0" fillId="0" borderId="0" xfId="0" applyProtection="1">
      <protection hidden="1"/>
    </xf>
    <xf numFmtId="0" fontId="0" fillId="5" borderId="0" xfId="0" applyFill="1" applyProtection="1">
      <protection hidden="1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C1F-49A2-B384-FA5A931A6E0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C1F-49A2-B384-FA5A931A6E0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C1F-49A2-B384-FA5A931A6E0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C1F-49A2-B384-FA5A931A6E0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C1F-49A2-B384-FA5A931A6E0A}"/>
              </c:ext>
            </c:extLst>
          </c:dPt>
          <c:dPt>
            <c:idx val="5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C1F-49A2-B384-FA5A931A6E0A}"/>
              </c:ext>
            </c:extLst>
          </c:dPt>
          <c:val>
            <c:numRef>
              <c:f>'pourcentage lde'!$B$35:$B$40</c:f>
              <c:numCache>
                <c:formatCode>General</c:formatCode>
                <c:ptCount val="6"/>
                <c:pt idx="1">
                  <c:v>33</c:v>
                </c:pt>
                <c:pt idx="2">
                  <c:v>16.666666666666668</c:v>
                </c:pt>
                <c:pt idx="3">
                  <c:v>16.666666666666668</c:v>
                </c:pt>
                <c:pt idx="4">
                  <c:v>33</c:v>
                </c:pt>
                <c:pt idx="5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5C1F-49A2-B384-FA5A931A6E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5C1F-49A2-B384-FA5A931A6E0A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5C1F-49A2-B384-FA5A931A6E0A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2-5C1F-49A2-B384-FA5A931A6E0A}"/>
              </c:ext>
            </c:extLst>
          </c:dPt>
          <c:val>
            <c:numRef>
              <c:f>'pourcentage lde'!$B$43:$B$45</c:f>
              <c:numCache>
                <c:formatCode>General</c:formatCode>
                <c:ptCount val="3"/>
                <c:pt idx="0">
                  <c:v>52</c:v>
                </c:pt>
                <c:pt idx="1">
                  <c:v>0.5</c:v>
                </c:pt>
                <c:pt idx="2">
                  <c:v>147.5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5C1F-49A2-B384-FA5A931A6E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722887B1-04B1-4D6E-AD78-0D98EFC38F7B}">
  <sheetPr/>
  <sheetViews>
    <sheetView zoomScale="8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19347" cy="6083011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4905F24-9D13-44C2-A991-3620F6B7B122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ndo/suivi%20lde/essai%20jau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seconde version"/>
      <sheetName val="troisième version "/>
      <sheetName val="variation"/>
      <sheetName val="essai"/>
      <sheetName val="pourcentage lde"/>
    </sheetNames>
    <sheetDataSet>
      <sheetData sheetId="0"/>
      <sheetData sheetId="1"/>
      <sheetData sheetId="2"/>
      <sheetData sheetId="3"/>
      <sheetData sheetId="5">
        <row r="36">
          <cell r="B36">
            <v>33</v>
          </cell>
        </row>
        <row r="37">
          <cell r="B37">
            <v>16.666666666666668</v>
          </cell>
        </row>
        <row r="38">
          <cell r="B38">
            <v>16.666666666666668</v>
          </cell>
        </row>
        <row r="39">
          <cell r="B39">
            <v>33</v>
          </cell>
        </row>
        <row r="40">
          <cell r="B40">
            <v>100</v>
          </cell>
        </row>
        <row r="43">
          <cell r="B43">
            <v>52</v>
          </cell>
        </row>
        <row r="44">
          <cell r="B44">
            <v>0.5</v>
          </cell>
        </row>
        <row r="45">
          <cell r="B45">
            <v>147.5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89EEEC-B6E4-4D10-A420-FBD952430067}">
  <dimension ref="A1:P45"/>
  <sheetViews>
    <sheetView tabSelected="1" topLeftCell="A17" workbookViewId="0">
      <selection activeCell="D10" sqref="D10"/>
    </sheetView>
  </sheetViews>
  <sheetFormatPr baseColWidth="10" defaultRowHeight="15" outlineLevelRow="2" x14ac:dyDescent="0.25"/>
  <sheetData>
    <row r="1" spans="1:15" outlineLevel="1" x14ac:dyDescent="0.25">
      <c r="B1" s="1">
        <v>43101</v>
      </c>
      <c r="C1" s="1">
        <v>43132</v>
      </c>
      <c r="D1" s="1">
        <v>43160</v>
      </c>
      <c r="E1" s="1">
        <v>43191</v>
      </c>
      <c r="F1" s="1">
        <v>43221</v>
      </c>
      <c r="G1" s="1">
        <v>43252</v>
      </c>
      <c r="H1" s="1">
        <v>43282</v>
      </c>
      <c r="I1" s="1">
        <v>43313</v>
      </c>
      <c r="J1" s="1">
        <v>43344</v>
      </c>
      <c r="K1" s="1">
        <v>43374</v>
      </c>
      <c r="L1" s="1">
        <v>43405</v>
      </c>
      <c r="M1" s="1">
        <v>43435</v>
      </c>
      <c r="N1" s="1">
        <v>43466</v>
      </c>
    </row>
    <row r="2" spans="1:15" outlineLevel="1" x14ac:dyDescent="0.25">
      <c r="A2" s="2">
        <v>1</v>
      </c>
      <c r="B2">
        <v>100</v>
      </c>
      <c r="C2">
        <v>123</v>
      </c>
      <c r="D2">
        <v>133</v>
      </c>
      <c r="E2">
        <v>100</v>
      </c>
      <c r="F2">
        <v>130</v>
      </c>
      <c r="G2">
        <v>100</v>
      </c>
      <c r="O2" t="s">
        <v>0</v>
      </c>
    </row>
    <row r="3" spans="1:15" outlineLevel="1" x14ac:dyDescent="0.25">
      <c r="A3" s="2">
        <v>2</v>
      </c>
      <c r="B3">
        <v>110</v>
      </c>
      <c r="C3">
        <v>150</v>
      </c>
      <c r="D3">
        <v>175</v>
      </c>
    </row>
    <row r="4" spans="1:15" outlineLevel="1" x14ac:dyDescent="0.25">
      <c r="A4" s="2">
        <v>3</v>
      </c>
      <c r="B4">
        <v>105</v>
      </c>
      <c r="C4">
        <v>121</v>
      </c>
      <c r="D4">
        <v>150</v>
      </c>
      <c r="E4">
        <v>200</v>
      </c>
    </row>
    <row r="5" spans="1:15" outlineLevel="1" x14ac:dyDescent="0.25">
      <c r="A5" s="2">
        <v>4</v>
      </c>
      <c r="B5">
        <v>10</v>
      </c>
      <c r="C5">
        <v>15</v>
      </c>
      <c r="D5">
        <v>25</v>
      </c>
    </row>
    <row r="6" spans="1:15" outlineLevel="1" x14ac:dyDescent="0.25">
      <c r="A6" s="2">
        <v>5</v>
      </c>
      <c r="B6">
        <v>137</v>
      </c>
      <c r="C6">
        <v>180</v>
      </c>
      <c r="D6">
        <v>200</v>
      </c>
    </row>
    <row r="7" spans="1:15" outlineLevel="1" x14ac:dyDescent="0.25">
      <c r="A7" s="2">
        <v>6</v>
      </c>
      <c r="B7">
        <v>12555</v>
      </c>
      <c r="C7">
        <v>12600</v>
      </c>
      <c r="D7">
        <v>12621</v>
      </c>
    </row>
    <row r="8" spans="1:15" outlineLevel="1" x14ac:dyDescent="0.25">
      <c r="A8" s="2">
        <v>7</v>
      </c>
      <c r="B8">
        <v>1236</v>
      </c>
      <c r="C8">
        <v>1275</v>
      </c>
      <c r="D8">
        <v>1300</v>
      </c>
    </row>
    <row r="9" spans="1:15" outlineLevel="1" x14ac:dyDescent="0.25">
      <c r="A9" s="2">
        <v>8</v>
      </c>
      <c r="B9">
        <v>2400</v>
      </c>
      <c r="C9">
        <v>2425</v>
      </c>
      <c r="D9">
        <v>2450</v>
      </c>
    </row>
    <row r="11" spans="1:15" outlineLevel="1" x14ac:dyDescent="0.25">
      <c r="A11" s="3">
        <v>1</v>
      </c>
      <c r="B11" s="4"/>
      <c r="C11" s="5">
        <f t="shared" ref="C11:N18" si="0">C2-B2</f>
        <v>23</v>
      </c>
      <c r="D11" s="5">
        <f t="shared" si="0"/>
        <v>10</v>
      </c>
      <c r="E11" s="5">
        <f t="shared" si="0"/>
        <v>-33</v>
      </c>
      <c r="F11" s="5">
        <f t="shared" si="0"/>
        <v>30</v>
      </c>
      <c r="G11" s="5">
        <f t="shared" si="0"/>
        <v>-30</v>
      </c>
      <c r="H11" s="5">
        <f t="shared" si="0"/>
        <v>-100</v>
      </c>
      <c r="I11" s="5">
        <f t="shared" si="0"/>
        <v>0</v>
      </c>
      <c r="J11" s="5">
        <f t="shared" si="0"/>
        <v>0</v>
      </c>
      <c r="K11" s="5">
        <f t="shared" si="0"/>
        <v>0</v>
      </c>
      <c r="L11" s="5">
        <f t="shared" si="0"/>
        <v>0</v>
      </c>
      <c r="M11" s="5">
        <f t="shared" si="0"/>
        <v>0</v>
      </c>
      <c r="N11" s="5">
        <f t="shared" si="0"/>
        <v>0</v>
      </c>
    </row>
    <row r="12" spans="1:15" outlineLevel="1" x14ac:dyDescent="0.25">
      <c r="A12" s="3">
        <v>2</v>
      </c>
      <c r="B12" s="4"/>
      <c r="C12" s="5">
        <f t="shared" si="0"/>
        <v>40</v>
      </c>
      <c r="D12" s="5">
        <f t="shared" si="0"/>
        <v>25</v>
      </c>
      <c r="E12" s="5">
        <f t="shared" si="0"/>
        <v>-175</v>
      </c>
      <c r="F12" s="5">
        <f t="shared" si="0"/>
        <v>0</v>
      </c>
      <c r="G12" s="5">
        <f t="shared" si="0"/>
        <v>0</v>
      </c>
      <c r="H12" s="5">
        <f t="shared" si="0"/>
        <v>0</v>
      </c>
      <c r="I12" s="5">
        <f t="shared" si="0"/>
        <v>0</v>
      </c>
      <c r="J12" s="5">
        <f t="shared" si="0"/>
        <v>0</v>
      </c>
      <c r="K12" s="5">
        <f t="shared" si="0"/>
        <v>0</v>
      </c>
      <c r="L12" s="5">
        <f t="shared" si="0"/>
        <v>0</v>
      </c>
      <c r="M12" s="5">
        <f t="shared" si="0"/>
        <v>0</v>
      </c>
      <c r="N12" s="5">
        <f t="shared" si="0"/>
        <v>0</v>
      </c>
      <c r="O12" t="s">
        <v>1</v>
      </c>
    </row>
    <row r="13" spans="1:15" outlineLevel="1" x14ac:dyDescent="0.25">
      <c r="A13" s="3">
        <v>3</v>
      </c>
      <c r="B13" s="4"/>
      <c r="C13" s="5">
        <f t="shared" si="0"/>
        <v>16</v>
      </c>
      <c r="D13" s="5">
        <f t="shared" si="0"/>
        <v>29</v>
      </c>
      <c r="E13" s="5">
        <f t="shared" si="0"/>
        <v>50</v>
      </c>
      <c r="F13" s="5">
        <f t="shared" si="0"/>
        <v>-200</v>
      </c>
      <c r="G13" s="5">
        <f t="shared" si="0"/>
        <v>0</v>
      </c>
      <c r="H13" s="5">
        <f t="shared" si="0"/>
        <v>0</v>
      </c>
      <c r="I13" s="5">
        <f t="shared" si="0"/>
        <v>0</v>
      </c>
      <c r="J13" s="5">
        <f t="shared" si="0"/>
        <v>0</v>
      </c>
      <c r="K13" s="5">
        <f t="shared" si="0"/>
        <v>0</v>
      </c>
      <c r="L13" s="5">
        <f t="shared" si="0"/>
        <v>0</v>
      </c>
      <c r="M13" s="5">
        <f t="shared" si="0"/>
        <v>0</v>
      </c>
      <c r="N13" s="5">
        <f t="shared" si="0"/>
        <v>0</v>
      </c>
    </row>
    <row r="14" spans="1:15" outlineLevel="1" x14ac:dyDescent="0.25">
      <c r="A14" s="3">
        <v>4</v>
      </c>
      <c r="B14" s="4"/>
      <c r="C14" s="5">
        <f t="shared" si="0"/>
        <v>5</v>
      </c>
      <c r="D14" s="5">
        <f t="shared" si="0"/>
        <v>10</v>
      </c>
      <c r="E14" s="5">
        <f t="shared" si="0"/>
        <v>-25</v>
      </c>
      <c r="F14" s="5">
        <f t="shared" si="0"/>
        <v>0</v>
      </c>
      <c r="G14" s="5">
        <f t="shared" si="0"/>
        <v>0</v>
      </c>
      <c r="H14" s="5">
        <f t="shared" si="0"/>
        <v>0</v>
      </c>
      <c r="I14" s="5">
        <f t="shared" si="0"/>
        <v>0</v>
      </c>
      <c r="J14" s="5">
        <f t="shared" si="0"/>
        <v>0</v>
      </c>
      <c r="K14" s="5">
        <f t="shared" si="0"/>
        <v>0</v>
      </c>
      <c r="L14" s="5">
        <f t="shared" si="0"/>
        <v>0</v>
      </c>
      <c r="M14" s="5">
        <f t="shared" si="0"/>
        <v>0</v>
      </c>
      <c r="N14" s="5">
        <f t="shared" si="0"/>
        <v>0</v>
      </c>
    </row>
    <row r="15" spans="1:15" outlineLevel="1" x14ac:dyDescent="0.25">
      <c r="A15" s="3">
        <v>5</v>
      </c>
      <c r="B15" s="4"/>
      <c r="C15" s="5">
        <f t="shared" si="0"/>
        <v>43</v>
      </c>
      <c r="D15" s="5">
        <f t="shared" si="0"/>
        <v>20</v>
      </c>
      <c r="E15" s="5">
        <f t="shared" si="0"/>
        <v>-200</v>
      </c>
      <c r="F15" s="5">
        <f t="shared" si="0"/>
        <v>0</v>
      </c>
      <c r="G15" s="5">
        <f t="shared" si="0"/>
        <v>0</v>
      </c>
      <c r="H15" s="5">
        <f t="shared" si="0"/>
        <v>0</v>
      </c>
      <c r="I15" s="5">
        <f t="shared" si="0"/>
        <v>0</v>
      </c>
      <c r="J15" s="5">
        <f t="shared" si="0"/>
        <v>0</v>
      </c>
      <c r="K15" s="5">
        <f t="shared" si="0"/>
        <v>0</v>
      </c>
      <c r="L15" s="5">
        <f t="shared" si="0"/>
        <v>0</v>
      </c>
      <c r="M15" s="5">
        <f t="shared" si="0"/>
        <v>0</v>
      </c>
      <c r="N15" s="5">
        <f t="shared" si="0"/>
        <v>0</v>
      </c>
    </row>
    <row r="16" spans="1:15" outlineLevel="1" x14ac:dyDescent="0.25">
      <c r="A16" s="3">
        <v>6</v>
      </c>
      <c r="B16" s="4"/>
      <c r="C16" s="5">
        <f t="shared" si="0"/>
        <v>45</v>
      </c>
      <c r="D16" s="5">
        <f t="shared" si="0"/>
        <v>21</v>
      </c>
      <c r="E16" s="5">
        <f t="shared" si="0"/>
        <v>-12621</v>
      </c>
      <c r="F16" s="5">
        <f t="shared" si="0"/>
        <v>0</v>
      </c>
      <c r="G16" s="5">
        <f t="shared" si="0"/>
        <v>0</v>
      </c>
      <c r="H16" s="5">
        <f t="shared" si="0"/>
        <v>0</v>
      </c>
      <c r="I16" s="5">
        <f t="shared" si="0"/>
        <v>0</v>
      </c>
      <c r="J16" s="5">
        <f t="shared" si="0"/>
        <v>0</v>
      </c>
      <c r="K16" s="5">
        <f t="shared" si="0"/>
        <v>0</v>
      </c>
      <c r="L16" s="5">
        <f t="shared" si="0"/>
        <v>0</v>
      </c>
      <c r="M16" s="5">
        <f t="shared" si="0"/>
        <v>0</v>
      </c>
      <c r="N16" s="5">
        <f t="shared" si="0"/>
        <v>0</v>
      </c>
    </row>
    <row r="17" spans="1:16" outlineLevel="1" x14ac:dyDescent="0.25">
      <c r="A17" s="3">
        <v>7</v>
      </c>
      <c r="B17" s="4"/>
      <c r="C17" s="5">
        <f t="shared" si="0"/>
        <v>39</v>
      </c>
      <c r="D17" s="5">
        <f t="shared" si="0"/>
        <v>25</v>
      </c>
      <c r="E17" s="5">
        <f t="shared" si="0"/>
        <v>-1300</v>
      </c>
      <c r="F17" s="5">
        <f t="shared" si="0"/>
        <v>0</v>
      </c>
      <c r="G17" s="5">
        <f t="shared" si="0"/>
        <v>0</v>
      </c>
      <c r="H17" s="5">
        <f t="shared" si="0"/>
        <v>0</v>
      </c>
      <c r="I17" s="5">
        <f t="shared" si="0"/>
        <v>0</v>
      </c>
      <c r="J17" s="5">
        <f t="shared" si="0"/>
        <v>0</v>
      </c>
      <c r="K17" s="5">
        <f t="shared" si="0"/>
        <v>0</v>
      </c>
      <c r="L17" s="5">
        <f t="shared" si="0"/>
        <v>0</v>
      </c>
      <c r="M17" s="5">
        <f t="shared" si="0"/>
        <v>0</v>
      </c>
      <c r="N17" s="5">
        <f t="shared" si="0"/>
        <v>0</v>
      </c>
      <c r="P17" s="6">
        <f>100/8</f>
        <v>12.5</v>
      </c>
    </row>
    <row r="18" spans="1:16" outlineLevel="1" x14ac:dyDescent="0.25">
      <c r="A18" s="3">
        <v>8</v>
      </c>
      <c r="B18" s="4"/>
      <c r="C18" s="5">
        <f t="shared" si="0"/>
        <v>25</v>
      </c>
      <c r="D18" s="5">
        <f t="shared" si="0"/>
        <v>25</v>
      </c>
      <c r="E18" s="5">
        <f t="shared" si="0"/>
        <v>-2450</v>
      </c>
      <c r="F18" s="5">
        <f t="shared" si="0"/>
        <v>0</v>
      </c>
      <c r="G18" s="5">
        <f t="shared" si="0"/>
        <v>0</v>
      </c>
      <c r="H18" s="5">
        <f t="shared" si="0"/>
        <v>0</v>
      </c>
      <c r="I18" s="5">
        <f t="shared" si="0"/>
        <v>0</v>
      </c>
      <c r="J18" s="5">
        <f t="shared" si="0"/>
        <v>0</v>
      </c>
      <c r="K18" s="5">
        <f t="shared" si="0"/>
        <v>0</v>
      </c>
      <c r="L18" s="5">
        <f t="shared" si="0"/>
        <v>0</v>
      </c>
      <c r="M18" s="5">
        <f t="shared" si="0"/>
        <v>0</v>
      </c>
      <c r="N18" s="5">
        <f t="shared" si="0"/>
        <v>0</v>
      </c>
    </row>
    <row r="19" spans="1:16" x14ac:dyDescent="0.25">
      <c r="B19" s="7">
        <f>SUM(B11:B18)</f>
        <v>0</v>
      </c>
      <c r="C19" s="7">
        <f>SUM(C11:C18)</f>
        <v>236</v>
      </c>
      <c r="D19" s="7">
        <f t="shared" ref="D19:N19" si="1">SUM(D11:D18)</f>
        <v>165</v>
      </c>
      <c r="E19" s="7">
        <f t="shared" si="1"/>
        <v>-16754</v>
      </c>
      <c r="F19" s="7">
        <f t="shared" si="1"/>
        <v>-170</v>
      </c>
      <c r="G19" s="7">
        <f t="shared" si="1"/>
        <v>-30</v>
      </c>
      <c r="H19" s="7">
        <f t="shared" si="1"/>
        <v>-100</v>
      </c>
      <c r="I19" s="7">
        <f t="shared" si="1"/>
        <v>0</v>
      </c>
      <c r="J19" s="7">
        <f t="shared" si="1"/>
        <v>0</v>
      </c>
      <c r="K19" s="7">
        <f t="shared" si="1"/>
        <v>0</v>
      </c>
      <c r="L19" s="7">
        <f t="shared" si="1"/>
        <v>0</v>
      </c>
      <c r="M19" s="7">
        <f t="shared" si="1"/>
        <v>0</v>
      </c>
      <c r="N19" s="7">
        <f t="shared" si="1"/>
        <v>0</v>
      </c>
    </row>
    <row r="22" spans="1:16" outlineLevel="2" x14ac:dyDescent="0.25">
      <c r="A22" s="8">
        <v>19401</v>
      </c>
      <c r="B22">
        <v>12.5</v>
      </c>
      <c r="C22" s="5">
        <f t="shared" ref="C22:N22" si="2">(C11/C19)*100</f>
        <v>9.7457627118644066</v>
      </c>
      <c r="D22" s="5">
        <f t="shared" si="2"/>
        <v>6.0606060606060606</v>
      </c>
      <c r="E22" s="5">
        <f t="shared" si="2"/>
        <v>0.19696788826548883</v>
      </c>
      <c r="F22" s="5">
        <f t="shared" si="2"/>
        <v>-17.647058823529413</v>
      </c>
      <c r="G22" s="5">
        <f t="shared" si="2"/>
        <v>100</v>
      </c>
      <c r="H22" s="5">
        <f t="shared" si="2"/>
        <v>100</v>
      </c>
      <c r="I22" s="5" t="e">
        <f t="shared" si="2"/>
        <v>#DIV/0!</v>
      </c>
      <c r="J22" s="5" t="e">
        <f t="shared" si="2"/>
        <v>#DIV/0!</v>
      </c>
      <c r="K22" s="5" t="e">
        <f t="shared" si="2"/>
        <v>#DIV/0!</v>
      </c>
      <c r="L22" s="5" t="e">
        <f t="shared" si="2"/>
        <v>#DIV/0!</v>
      </c>
      <c r="M22" s="5" t="e">
        <f t="shared" si="2"/>
        <v>#DIV/0!</v>
      </c>
      <c r="N22" s="5" t="e">
        <f t="shared" si="2"/>
        <v>#DIV/0!</v>
      </c>
    </row>
    <row r="23" spans="1:16" outlineLevel="2" x14ac:dyDescent="0.25">
      <c r="A23" s="8">
        <v>19642</v>
      </c>
      <c r="B23">
        <v>12.5</v>
      </c>
      <c r="C23" s="5">
        <f t="shared" ref="C23:N23" si="3">(C12/C19)*100</f>
        <v>16.949152542372879</v>
      </c>
      <c r="D23" s="5">
        <f t="shared" si="3"/>
        <v>15.151515151515152</v>
      </c>
      <c r="E23" s="5">
        <f t="shared" si="3"/>
        <v>1.0445266801957742</v>
      </c>
      <c r="F23" s="5">
        <f t="shared" si="3"/>
        <v>0</v>
      </c>
      <c r="G23" s="5">
        <f t="shared" si="3"/>
        <v>0</v>
      </c>
      <c r="H23" s="5">
        <f t="shared" si="3"/>
        <v>0</v>
      </c>
      <c r="I23" s="5" t="e">
        <f t="shared" si="3"/>
        <v>#DIV/0!</v>
      </c>
      <c r="J23" s="5" t="e">
        <f t="shared" si="3"/>
        <v>#DIV/0!</v>
      </c>
      <c r="K23" s="5" t="e">
        <f t="shared" si="3"/>
        <v>#DIV/0!</v>
      </c>
      <c r="L23" s="5" t="e">
        <f t="shared" si="3"/>
        <v>#DIV/0!</v>
      </c>
      <c r="M23" s="5" t="e">
        <f t="shared" si="3"/>
        <v>#DIV/0!</v>
      </c>
      <c r="N23" s="5" t="e">
        <f t="shared" si="3"/>
        <v>#DIV/0!</v>
      </c>
    </row>
    <row r="24" spans="1:16" outlineLevel="2" x14ac:dyDescent="0.25">
      <c r="A24" s="8">
        <v>21431</v>
      </c>
      <c r="B24">
        <v>12.5</v>
      </c>
      <c r="C24" s="5">
        <f t="shared" ref="C24:N24" si="4">(C13/C19)*100</f>
        <v>6.7796610169491522</v>
      </c>
      <c r="D24" s="5">
        <f t="shared" si="4"/>
        <v>17.575757575757574</v>
      </c>
      <c r="E24" s="5">
        <f t="shared" si="4"/>
        <v>-0.29843619434164975</v>
      </c>
      <c r="F24" s="5">
        <f t="shared" si="4"/>
        <v>117.64705882352942</v>
      </c>
      <c r="G24" s="5">
        <f t="shared" si="4"/>
        <v>0</v>
      </c>
      <c r="H24" s="5">
        <f t="shared" si="4"/>
        <v>0</v>
      </c>
      <c r="I24" s="5" t="e">
        <f t="shared" si="4"/>
        <v>#DIV/0!</v>
      </c>
      <c r="J24" s="5" t="e">
        <f t="shared" si="4"/>
        <v>#DIV/0!</v>
      </c>
      <c r="K24" s="5" t="e">
        <f t="shared" si="4"/>
        <v>#DIV/0!</v>
      </c>
      <c r="L24" s="5" t="e">
        <f t="shared" si="4"/>
        <v>#DIV/0!</v>
      </c>
      <c r="M24" s="5" t="e">
        <f t="shared" si="4"/>
        <v>#DIV/0!</v>
      </c>
      <c r="N24" s="5" t="e">
        <f t="shared" si="4"/>
        <v>#DIV/0!</v>
      </c>
    </row>
    <row r="25" spans="1:16" outlineLevel="2" x14ac:dyDescent="0.25">
      <c r="A25" s="8">
        <v>21436</v>
      </c>
      <c r="B25">
        <v>12.5</v>
      </c>
      <c r="C25" s="5">
        <f t="shared" ref="C25:N25" si="5">(C14/C19)*100</f>
        <v>2.1186440677966099</v>
      </c>
      <c r="D25" s="5">
        <f t="shared" si="5"/>
        <v>6.0606060606060606</v>
      </c>
      <c r="E25" s="5">
        <f t="shared" si="5"/>
        <v>0.14921809717082488</v>
      </c>
      <c r="F25" s="5">
        <f t="shared" si="5"/>
        <v>0</v>
      </c>
      <c r="G25" s="5">
        <f t="shared" si="5"/>
        <v>0</v>
      </c>
      <c r="H25" s="5">
        <f t="shared" si="5"/>
        <v>0</v>
      </c>
      <c r="I25" s="5" t="e">
        <f t="shared" si="5"/>
        <v>#DIV/0!</v>
      </c>
      <c r="J25" s="5" t="e">
        <f t="shared" si="5"/>
        <v>#DIV/0!</v>
      </c>
      <c r="K25" s="5" t="e">
        <f t="shared" si="5"/>
        <v>#DIV/0!</v>
      </c>
      <c r="L25" s="5" t="e">
        <f t="shared" si="5"/>
        <v>#DIV/0!</v>
      </c>
      <c r="M25" s="5" t="e">
        <f t="shared" si="5"/>
        <v>#DIV/0!</v>
      </c>
      <c r="N25" s="5" t="e">
        <f t="shared" si="5"/>
        <v>#DIV/0!</v>
      </c>
    </row>
    <row r="26" spans="1:16" outlineLevel="2" x14ac:dyDescent="0.25">
      <c r="A26" s="8">
        <v>31435</v>
      </c>
      <c r="B26">
        <v>12.5</v>
      </c>
      <c r="C26" s="5">
        <f>(C15/C19)*100</f>
        <v>18.220338983050848</v>
      </c>
      <c r="D26" s="5">
        <f t="shared" ref="D26:N26" si="6">(D15/D19)*100</f>
        <v>12.121212121212121</v>
      </c>
      <c r="E26" s="5">
        <f t="shared" si="6"/>
        <v>1.193744777366599</v>
      </c>
      <c r="F26" s="5">
        <f t="shared" si="6"/>
        <v>0</v>
      </c>
      <c r="G26" s="5">
        <f t="shared" si="6"/>
        <v>0</v>
      </c>
      <c r="H26" s="5">
        <f t="shared" si="6"/>
        <v>0</v>
      </c>
      <c r="I26" s="5" t="e">
        <f t="shared" si="6"/>
        <v>#DIV/0!</v>
      </c>
      <c r="J26" s="5" t="e">
        <f t="shared" si="6"/>
        <v>#DIV/0!</v>
      </c>
      <c r="K26" s="5" t="e">
        <f t="shared" si="6"/>
        <v>#DIV/0!</v>
      </c>
      <c r="L26" s="5" t="e">
        <f t="shared" si="6"/>
        <v>#DIV/0!</v>
      </c>
      <c r="M26" s="5" t="e">
        <f t="shared" si="6"/>
        <v>#DIV/0!</v>
      </c>
      <c r="N26" s="5" t="e">
        <f t="shared" si="6"/>
        <v>#DIV/0!</v>
      </c>
      <c r="O26" t="s">
        <v>2</v>
      </c>
    </row>
    <row r="27" spans="1:16" outlineLevel="2" x14ac:dyDescent="0.25">
      <c r="A27">
        <v>22953</v>
      </c>
      <c r="B27">
        <v>12.5</v>
      </c>
      <c r="C27" s="5">
        <f t="shared" ref="C27:N27" si="7">(C16/C19)*100</f>
        <v>19.067796610169491</v>
      </c>
      <c r="D27" s="5">
        <f t="shared" si="7"/>
        <v>12.727272727272727</v>
      </c>
      <c r="E27" s="5">
        <f t="shared" si="7"/>
        <v>75.331264175719227</v>
      </c>
      <c r="F27" s="5">
        <f t="shared" si="7"/>
        <v>0</v>
      </c>
      <c r="G27" s="5">
        <f t="shared" si="7"/>
        <v>0</v>
      </c>
      <c r="H27" s="5">
        <f t="shared" si="7"/>
        <v>0</v>
      </c>
      <c r="I27" s="5" t="e">
        <f t="shared" si="7"/>
        <v>#DIV/0!</v>
      </c>
      <c r="J27" s="5" t="e">
        <f t="shared" si="7"/>
        <v>#DIV/0!</v>
      </c>
      <c r="K27" s="5" t="e">
        <f t="shared" si="7"/>
        <v>#DIV/0!</v>
      </c>
      <c r="L27" s="5" t="e">
        <f t="shared" si="7"/>
        <v>#DIV/0!</v>
      </c>
      <c r="M27" s="5" t="e">
        <f t="shared" si="7"/>
        <v>#DIV/0!</v>
      </c>
      <c r="N27" s="5" t="e">
        <f t="shared" si="7"/>
        <v>#DIV/0!</v>
      </c>
    </row>
    <row r="28" spans="1:16" outlineLevel="2" x14ac:dyDescent="0.25">
      <c r="A28">
        <v>19642</v>
      </c>
      <c r="B28">
        <v>12.5</v>
      </c>
      <c r="C28" s="5">
        <f>(C17/C19)*100</f>
        <v>16.525423728813561</v>
      </c>
      <c r="D28" s="5">
        <f t="shared" ref="D28:N28" si="8">(D17/D19)*100</f>
        <v>15.151515151515152</v>
      </c>
      <c r="E28" s="5">
        <f t="shared" si="8"/>
        <v>7.7593410528828937</v>
      </c>
      <c r="F28" s="5">
        <f t="shared" si="8"/>
        <v>0</v>
      </c>
      <c r="G28" s="5">
        <f t="shared" si="8"/>
        <v>0</v>
      </c>
      <c r="H28" s="5">
        <f t="shared" si="8"/>
        <v>0</v>
      </c>
      <c r="I28" s="5" t="e">
        <f t="shared" si="8"/>
        <v>#DIV/0!</v>
      </c>
      <c r="J28" s="5" t="e">
        <f t="shared" si="8"/>
        <v>#DIV/0!</v>
      </c>
      <c r="K28" s="5" t="e">
        <f t="shared" si="8"/>
        <v>#DIV/0!</v>
      </c>
      <c r="L28" s="5" t="e">
        <f t="shared" si="8"/>
        <v>#DIV/0!</v>
      </c>
      <c r="M28" s="5" t="e">
        <f t="shared" si="8"/>
        <v>#DIV/0!</v>
      </c>
      <c r="N28" s="5" t="e">
        <f t="shared" si="8"/>
        <v>#DIV/0!</v>
      </c>
    </row>
    <row r="29" spans="1:16" outlineLevel="2" x14ac:dyDescent="0.25">
      <c r="A29">
        <v>2222222</v>
      </c>
      <c r="B29">
        <v>12.5</v>
      </c>
      <c r="C29" s="5">
        <f>(C18/C19)*100</f>
        <v>10.59322033898305</v>
      </c>
      <c r="D29" s="5">
        <f t="shared" ref="D29:N29" si="9">(D18/D19)*100</f>
        <v>15.151515151515152</v>
      </c>
      <c r="E29" s="5">
        <f t="shared" si="9"/>
        <v>14.623373522740838</v>
      </c>
      <c r="F29" s="5">
        <f t="shared" si="9"/>
        <v>0</v>
      </c>
      <c r="G29" s="5">
        <f t="shared" si="9"/>
        <v>0</v>
      </c>
      <c r="H29" s="5">
        <f t="shared" si="9"/>
        <v>0</v>
      </c>
      <c r="I29" s="5" t="e">
        <f t="shared" si="9"/>
        <v>#DIV/0!</v>
      </c>
      <c r="J29" s="5" t="e">
        <f t="shared" si="9"/>
        <v>#DIV/0!</v>
      </c>
      <c r="K29" s="5" t="e">
        <f t="shared" si="9"/>
        <v>#DIV/0!</v>
      </c>
      <c r="L29" s="5" t="e">
        <f t="shared" si="9"/>
        <v>#DIV/0!</v>
      </c>
      <c r="M29" s="5" t="e">
        <f t="shared" si="9"/>
        <v>#DIV/0!</v>
      </c>
      <c r="N29" s="5" t="e">
        <f t="shared" si="9"/>
        <v>#DIV/0!</v>
      </c>
    </row>
    <row r="30" spans="1:16" outlineLevel="2" x14ac:dyDescent="0.25">
      <c r="C30" s="6">
        <f>SUM(C22:C29)</f>
        <v>100</v>
      </c>
      <c r="D30" s="6">
        <f t="shared" ref="D30:N30" si="10">SUM(D22:D29)</f>
        <v>100</v>
      </c>
      <c r="E30" s="6">
        <f t="shared" si="10"/>
        <v>99.999999999999986</v>
      </c>
      <c r="F30" s="6">
        <f t="shared" si="10"/>
        <v>100</v>
      </c>
      <c r="G30" s="6">
        <f t="shared" si="10"/>
        <v>100</v>
      </c>
      <c r="H30" s="6">
        <f t="shared" si="10"/>
        <v>100</v>
      </c>
      <c r="I30" s="6" t="e">
        <f t="shared" si="10"/>
        <v>#DIV/0!</v>
      </c>
      <c r="J30" s="6" t="e">
        <f t="shared" si="10"/>
        <v>#DIV/0!</v>
      </c>
      <c r="K30" s="6" t="e">
        <f t="shared" si="10"/>
        <v>#DIV/0!</v>
      </c>
      <c r="L30" s="6" t="e">
        <f t="shared" si="10"/>
        <v>#DIV/0!</v>
      </c>
      <c r="M30" s="6" t="e">
        <f t="shared" si="10"/>
        <v>#DIV/0!</v>
      </c>
      <c r="N30" s="6" t="e">
        <f t="shared" si="10"/>
        <v>#DIV/0!</v>
      </c>
    </row>
    <row r="36" spans="1:3" x14ac:dyDescent="0.25">
      <c r="A36" t="s">
        <v>3</v>
      </c>
      <c r="B36">
        <v>33</v>
      </c>
      <c r="C36">
        <v>5</v>
      </c>
    </row>
    <row r="37" spans="1:3" x14ac:dyDescent="0.25">
      <c r="A37" t="s">
        <v>4</v>
      </c>
      <c r="B37">
        <f t="shared" ref="B37:B38" si="11">100/6</f>
        <v>16.666666666666668</v>
      </c>
      <c r="C37">
        <v>12.5</v>
      </c>
    </row>
    <row r="38" spans="1:3" x14ac:dyDescent="0.25">
      <c r="A38" t="s">
        <v>5</v>
      </c>
      <c r="B38">
        <f t="shared" si="11"/>
        <v>16.666666666666668</v>
      </c>
      <c r="C38">
        <v>20</v>
      </c>
    </row>
    <row r="39" spans="1:3" x14ac:dyDescent="0.25">
      <c r="A39" t="s">
        <v>6</v>
      </c>
      <c r="B39">
        <v>33</v>
      </c>
      <c r="C39">
        <v>30</v>
      </c>
    </row>
    <row r="40" spans="1:3" x14ac:dyDescent="0.25">
      <c r="A40" t="s">
        <v>7</v>
      </c>
      <c r="B40">
        <v>100</v>
      </c>
      <c r="C40">
        <f>SUM(C35:C39)</f>
        <v>67.5</v>
      </c>
    </row>
    <row r="43" spans="1:3" x14ac:dyDescent="0.25">
      <c r="A43" t="s">
        <v>8</v>
      </c>
      <c r="B43">
        <v>52</v>
      </c>
    </row>
    <row r="44" spans="1:3" x14ac:dyDescent="0.25">
      <c r="A44" t="s">
        <v>9</v>
      </c>
      <c r="B44">
        <v>0.5</v>
      </c>
    </row>
    <row r="45" spans="1:3" x14ac:dyDescent="0.25">
      <c r="A45" t="s">
        <v>7</v>
      </c>
      <c r="B45">
        <f>200-B43-B44</f>
        <v>147.5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pourcentage lde</vt:lpstr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2020-01-19T16:10:18Z</dcterms:created>
  <dcterms:modified xsi:type="dcterms:W3CDTF">2020-01-19T16:12:53Z</dcterms:modified>
</cp:coreProperties>
</file>