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53D0107F-395E-4DF8-9BB4-9CC392148708}" xr6:coauthVersionLast="45" xr6:coauthVersionMax="45" xr10:uidLastSave="{00000000-0000-0000-0000-000000000000}"/>
  <bookViews>
    <workbookView xWindow="-120" yWindow="-120" windowWidth="20730" windowHeight="11160" activeTab="1" xr2:uid="{1E030705-D55F-4F8F-94AA-D4C3E478139C}"/>
  </bookViews>
  <sheets>
    <sheet name="essai" sheetId="1" r:id="rId1"/>
    <sheet name="pourcentage lde" sheetId="2" r:id="rId2"/>
  </sheets>
  <calcPr calcId="191029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2" i="2" l="1"/>
  <c r="B38" i="2" l="1"/>
  <c r="B45" i="2" l="1"/>
  <c r="B37" i="2"/>
  <c r="B19" i="2"/>
  <c r="N18" i="2"/>
  <c r="M18" i="2"/>
  <c r="L18" i="2"/>
  <c r="K18" i="2"/>
  <c r="J18" i="2"/>
  <c r="I18" i="2"/>
  <c r="H18" i="2"/>
  <c r="G18" i="2"/>
  <c r="F18" i="2"/>
  <c r="E18" i="2"/>
  <c r="D18" i="2"/>
  <c r="C18" i="2"/>
  <c r="P17" i="2"/>
  <c r="N17" i="2"/>
  <c r="M17" i="2"/>
  <c r="L17" i="2"/>
  <c r="K17" i="2"/>
  <c r="J17" i="2"/>
  <c r="I17" i="2"/>
  <c r="H17" i="2"/>
  <c r="G17" i="2"/>
  <c r="F17" i="2"/>
  <c r="E17" i="2"/>
  <c r="D17" i="2"/>
  <c r="C17" i="2"/>
  <c r="N16" i="2"/>
  <c r="M16" i="2"/>
  <c r="L16" i="2"/>
  <c r="K16" i="2"/>
  <c r="J16" i="2"/>
  <c r="I16" i="2"/>
  <c r="H16" i="2"/>
  <c r="G16" i="2"/>
  <c r="F16" i="2"/>
  <c r="E16" i="2"/>
  <c r="D16" i="2"/>
  <c r="C16" i="2"/>
  <c r="N15" i="2"/>
  <c r="M15" i="2"/>
  <c r="L15" i="2"/>
  <c r="K15" i="2"/>
  <c r="J15" i="2"/>
  <c r="I15" i="2"/>
  <c r="H15" i="2"/>
  <c r="G15" i="2"/>
  <c r="F15" i="2"/>
  <c r="E15" i="2"/>
  <c r="D15" i="2"/>
  <c r="C15" i="2"/>
  <c r="N14" i="2"/>
  <c r="M14" i="2"/>
  <c r="L14" i="2"/>
  <c r="K14" i="2"/>
  <c r="J14" i="2"/>
  <c r="I14" i="2"/>
  <c r="H14" i="2"/>
  <c r="G14" i="2"/>
  <c r="F14" i="2"/>
  <c r="E14" i="2"/>
  <c r="D14" i="2"/>
  <c r="C14" i="2"/>
  <c r="N13" i="2"/>
  <c r="M13" i="2"/>
  <c r="L13" i="2"/>
  <c r="K13" i="2"/>
  <c r="J13" i="2"/>
  <c r="I13" i="2"/>
  <c r="H13" i="2"/>
  <c r="G13" i="2"/>
  <c r="F13" i="2"/>
  <c r="E13" i="2"/>
  <c r="D13" i="2"/>
  <c r="C13" i="2"/>
  <c r="N12" i="2"/>
  <c r="M12" i="2"/>
  <c r="L12" i="2"/>
  <c r="K12" i="2"/>
  <c r="J12" i="2"/>
  <c r="I12" i="2"/>
  <c r="H12" i="2"/>
  <c r="G12" i="2"/>
  <c r="F12" i="2"/>
  <c r="E12" i="2"/>
  <c r="D12" i="2"/>
  <c r="C12" i="2"/>
  <c r="N11" i="2"/>
  <c r="M11" i="2"/>
  <c r="L11" i="2"/>
  <c r="K11" i="2"/>
  <c r="J11" i="2"/>
  <c r="I11" i="2"/>
  <c r="H11" i="2"/>
  <c r="G11" i="2"/>
  <c r="F11" i="2"/>
  <c r="E11" i="2"/>
  <c r="D11" i="2"/>
  <c r="C11" i="2"/>
  <c r="C19" i="2" l="1"/>
  <c r="C22" i="2" s="1"/>
  <c r="E19" i="2"/>
  <c r="E22" i="2" s="1"/>
  <c r="G19" i="2"/>
  <c r="G22" i="2" s="1"/>
  <c r="I19" i="2"/>
  <c r="I22" i="2" s="1"/>
  <c r="K19" i="2"/>
  <c r="K22" i="2" s="1"/>
  <c r="M19" i="2"/>
  <c r="M22" i="2" s="1"/>
  <c r="D19" i="2"/>
  <c r="D29" i="2" s="1"/>
  <c r="F19" i="2"/>
  <c r="F29" i="2" s="1"/>
  <c r="H19" i="2"/>
  <c r="H29" i="2" s="1"/>
  <c r="J19" i="2"/>
  <c r="J29" i="2" s="1"/>
  <c r="L19" i="2"/>
  <c r="L29" i="2" s="1"/>
  <c r="N19" i="2"/>
  <c r="N29" i="2" s="1"/>
  <c r="M29" i="2" l="1"/>
  <c r="I29" i="2"/>
  <c r="E29" i="2"/>
  <c r="N28" i="2"/>
  <c r="J28" i="2"/>
  <c r="F28" i="2"/>
  <c r="N27" i="2"/>
  <c r="J27" i="2"/>
  <c r="F27" i="2"/>
  <c r="N26" i="2"/>
  <c r="J26" i="2"/>
  <c r="F26" i="2"/>
  <c r="N25" i="2"/>
  <c r="J25" i="2"/>
  <c r="F25" i="2"/>
  <c r="N24" i="2"/>
  <c r="J24" i="2"/>
  <c r="F24" i="2"/>
  <c r="N23" i="2"/>
  <c r="J23" i="2"/>
  <c r="F23" i="2"/>
  <c r="N22" i="2"/>
  <c r="J22" i="2"/>
  <c r="F22" i="2"/>
  <c r="M28" i="2"/>
  <c r="I28" i="2"/>
  <c r="E28" i="2"/>
  <c r="M27" i="2"/>
  <c r="I27" i="2"/>
  <c r="E27" i="2"/>
  <c r="M26" i="2"/>
  <c r="I26" i="2"/>
  <c r="E26" i="2"/>
  <c r="M25" i="2"/>
  <c r="I25" i="2"/>
  <c r="E25" i="2"/>
  <c r="M24" i="2"/>
  <c r="I24" i="2"/>
  <c r="E24" i="2"/>
  <c r="M23" i="2"/>
  <c r="M30" i="2" s="1"/>
  <c r="I23" i="2"/>
  <c r="E23" i="2"/>
  <c r="K29" i="2"/>
  <c r="G29" i="2"/>
  <c r="C29" i="2"/>
  <c r="L28" i="2"/>
  <c r="H28" i="2"/>
  <c r="D28" i="2"/>
  <c r="L27" i="2"/>
  <c r="H27" i="2"/>
  <c r="D27" i="2"/>
  <c r="L26" i="2"/>
  <c r="H26" i="2"/>
  <c r="D26" i="2"/>
  <c r="L25" i="2"/>
  <c r="H25" i="2"/>
  <c r="D25" i="2"/>
  <c r="L24" i="2"/>
  <c r="H24" i="2"/>
  <c r="D24" i="2"/>
  <c r="L23" i="2"/>
  <c r="H23" i="2"/>
  <c r="D23" i="2"/>
  <c r="L22" i="2"/>
  <c r="H22" i="2"/>
  <c r="D22" i="2"/>
  <c r="K28" i="2"/>
  <c r="G28" i="2"/>
  <c r="C28" i="2"/>
  <c r="K27" i="2"/>
  <c r="G27" i="2"/>
  <c r="C27" i="2"/>
  <c r="K26" i="2"/>
  <c r="G26" i="2"/>
  <c r="C26" i="2"/>
  <c r="K25" i="2"/>
  <c r="G25" i="2"/>
  <c r="C25" i="2"/>
  <c r="K24" i="2"/>
  <c r="G24" i="2"/>
  <c r="C24" i="2"/>
  <c r="K23" i="2"/>
  <c r="K30" i="2" s="1"/>
  <c r="G23" i="2"/>
  <c r="C23" i="2"/>
  <c r="N30" i="2" l="1"/>
  <c r="J30" i="2"/>
  <c r="L30" i="2"/>
  <c r="I30" i="2"/>
  <c r="E30" i="2"/>
  <c r="G30" i="2"/>
  <c r="C30" i="2"/>
  <c r="H30" i="2"/>
  <c r="D30" i="2"/>
  <c r="F30" i="2"/>
</calcChain>
</file>

<file path=xl/sharedStrings.xml><?xml version="1.0" encoding="utf-8"?>
<sst xmlns="http://schemas.openxmlformats.org/spreadsheetml/2006/main" count="19" uniqueCount="18">
  <si>
    <t>nombre affiché sur ticket</t>
  </si>
  <si>
    <t>nb cycle sur le mois</t>
  </si>
  <si>
    <t>pourcentage de répartition d'utilisation des machines entre elles sur le mois</t>
  </si>
  <si>
    <t>sous utilisé</t>
  </si>
  <si>
    <t>correct</t>
  </si>
  <si>
    <t>réquilibrer</t>
  </si>
  <si>
    <t>suritilisation</t>
  </si>
  <si>
    <t>vide</t>
  </si>
  <si>
    <t>indicateur</t>
  </si>
  <si>
    <t>largeur</t>
  </si>
  <si>
    <t>appareil 1</t>
  </si>
  <si>
    <t>appareil 2</t>
  </si>
  <si>
    <t>appareil 3</t>
  </si>
  <si>
    <t>appareil 4</t>
  </si>
  <si>
    <t>appareil 5</t>
  </si>
  <si>
    <t>appareil 6</t>
  </si>
  <si>
    <t>appareil 7</t>
  </si>
  <si>
    <t>appareil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</si>
</sst>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applyFill="1" applyProtection="1">
      <protection hidden="1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C1F-49A2-B384-FA5A931A6E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C1F-49A2-B384-FA5A931A6E0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C1F-49A2-B384-FA5A931A6E0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C1F-49A2-B384-FA5A931A6E0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C1F-49A2-B384-FA5A931A6E0A}"/>
              </c:ext>
            </c:extLst>
          </c:dPt>
          <c:dPt>
            <c:idx val="5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C1F-49A2-B384-FA5A931A6E0A}"/>
              </c:ext>
            </c:extLst>
          </c:dPt>
          <c:val>
            <c:numRef>
              <c:f>'pourcentage lde'!$B$35:$B$40</c:f>
              <c:numCache>
                <c:formatCode>General</c:formatCode>
                <c:ptCount val="6"/>
                <c:pt idx="1">
                  <c:v>33</c:v>
                </c:pt>
                <c:pt idx="2">
                  <c:v>16.666666666666668</c:v>
                </c:pt>
                <c:pt idx="3">
                  <c:v>16.666666666666668</c:v>
                </c:pt>
                <c:pt idx="4">
                  <c:v>33</c:v>
                </c:pt>
                <c:pt idx="5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C1F-49A2-B384-FA5A931A6E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5C1F-49A2-B384-FA5A931A6E0A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C1F-49A2-B384-FA5A931A6E0A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5C1F-49A2-B384-FA5A931A6E0A}"/>
              </c:ext>
            </c:extLst>
          </c:dPt>
          <c:val>
            <c:numRef>
              <c:f>'pourcentage lde'!$B$43:$B$45</c:f>
              <c:numCache>
                <c:formatCode>General</c:formatCode>
                <c:ptCount val="3"/>
                <c:pt idx="0">
                  <c:v>52</c:v>
                </c:pt>
                <c:pt idx="1">
                  <c:v>0.5</c:v>
                </c:pt>
                <c:pt idx="2">
                  <c:v>147.5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C1F-49A2-B384-FA5A931A6E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2887B1-04B1-4D6E-AD78-0D98EFC38F7B}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5" Type="http://schemas.openxmlformats.org/officeDocument/2006/relationships/customXml" Target="../ink/ink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4905F24-9D13-44C2-A991-3620F6B7B12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533325</xdr:colOff>
      <xdr:row>42</xdr:row>
      <xdr:rowOff>105</xdr:rowOff>
    </xdr:from>
    <xdr:to>
      <xdr:col>2</xdr:col>
      <xdr:colOff>76605</xdr:colOff>
      <xdr:row>43</xdr:row>
      <xdr:rowOff>38565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8F641A8F-4AA7-447C-B04E-87920B19464F}"/>
                </a:ext>
              </a:extLst>
            </xdr14:cNvPr>
            <xdr14:cNvContentPartPr/>
          </xdr14:nvContentPartPr>
          <xdr14:nvPr macro=""/>
          <xdr14:xfrm>
            <a:off x="1295325" y="8001105"/>
            <a:ext cx="305280" cy="2289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8F641A8F-4AA7-447C-B04E-87920B19464F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286325" y="7992105"/>
              <a:ext cx="322920" cy="246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9645</xdr:colOff>
      <xdr:row>20</xdr:row>
      <xdr:rowOff>114465</xdr:rowOff>
    </xdr:from>
    <xdr:to>
      <xdr:col>3</xdr:col>
      <xdr:colOff>19485</xdr:colOff>
      <xdr:row>22</xdr:row>
      <xdr:rowOff>95625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F1779F08-3B09-43B3-92EB-276D85F9D42E}"/>
                </a:ext>
              </a:extLst>
            </xdr14:cNvPr>
            <xdr14:cNvContentPartPr/>
          </xdr14:nvContentPartPr>
          <xdr14:nvPr macro=""/>
          <xdr14:xfrm>
            <a:off x="1533645" y="3924465"/>
            <a:ext cx="771840" cy="36216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F1779F08-3B09-43B3-92EB-276D85F9D42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524645" y="3915465"/>
              <a:ext cx="789480" cy="379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190365</xdr:colOff>
      <xdr:row>21</xdr:row>
      <xdr:rowOff>95325</xdr:rowOff>
    </xdr:from>
    <xdr:to>
      <xdr:col>3</xdr:col>
      <xdr:colOff>314685</xdr:colOff>
      <xdr:row>42</xdr:row>
      <xdr:rowOff>19545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525D5A46-C635-48E5-B491-069F11514DA6}"/>
                </a:ext>
              </a:extLst>
            </xdr14:cNvPr>
            <xdr14:cNvContentPartPr/>
          </xdr14:nvContentPartPr>
          <xdr14:nvPr macro=""/>
          <xdr14:xfrm>
            <a:off x="1714365" y="4095825"/>
            <a:ext cx="886320" cy="392472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525D5A46-C635-48E5-B491-069F11514DA6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705365" y="4086825"/>
              <a:ext cx="903960" cy="39423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161925</xdr:colOff>
      <xdr:row>41</xdr:row>
      <xdr:rowOff>114285</xdr:rowOff>
    </xdr:from>
    <xdr:to>
      <xdr:col>2</xdr:col>
      <xdr:colOff>352725</xdr:colOff>
      <xdr:row>42</xdr:row>
      <xdr:rowOff>76425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69F23962-1874-4450-AB90-C97A041C0065}"/>
                </a:ext>
              </a:extLst>
            </xdr14:cNvPr>
            <xdr14:cNvContentPartPr/>
          </xdr14:nvContentPartPr>
          <xdr14:nvPr macro=""/>
          <xdr14:xfrm>
            <a:off x="1685925" y="7924785"/>
            <a:ext cx="190800" cy="152640"/>
          </xdr14:xfrm>
        </xdr:contentPart>
      </mc:Choice>
      <mc:Fallback xmlns=""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69F23962-1874-4450-AB90-C97A041C0065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676925" y="7915785"/>
              <a:ext cx="208440" cy="1702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1366" units="cm"/>
          <inkml:channel name="Y" type="integer" max="768" units="cm"/>
          <inkml:channel name="T" type="integer" max="2.14748E9" units="dev"/>
        </inkml:traceFormat>
        <inkml:channelProperties>
          <inkml:channelProperty channel="X" name="resolution" value="39.7093" units="1/cm"/>
          <inkml:channelProperty channel="Y" name="resolution" value="39.58763" units="1/cm"/>
          <inkml:channelProperty channel="T" name="resolution" value="1" units="1/dev"/>
        </inkml:channelProperties>
      </inkml:inkSource>
      <inkml:timestamp xml:id="ts0" timeString="2020-01-19T17:27:09.90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820 185 0,'0'-27'141,"0"1"-94,-53 0-32,27 26 1,0-27-16,-1 27 16,-26-26-1,27-1 1,-1 27-1,1 0-15,-1-26 16,1 26 0,-1 0-1,1 0 1,0 0 0,-1 0-16,1 0 31,-1 0 0,-26 0-15,27 0 15,-1 0-15,1 0 15,-1 0 0,1 0 0,-1 0 16,27 26-47,-26-26 47,0 0-31,26 27 15,-27-27 16,27 26-47,0 1 78,0-1-78,-26 0 16,-1 27 15,27-26-16,0-1 48,0 1-32,0-1 0,0 1-31,0-1 32,0 1-1,0-1-15,0 1 46,0-1-46,0 0-1,0 1 17,27-1-32,-27 1 15,0-1 32,26-26-31,-26 27 15,53-27-15,-27 0-1,27 0 1,-26 0 15,-1 0-15,1 0-1,-1 0-15,1 0 32,26 0-1,-27 0 0,1 0 16,-1 0 78,0 0-125,1 0 47,-27-27-16,26 27 0,-26-26 1,27 26-32,-1-27 31,1 27 16,-1-26 31,1 26-31,-27-27-47,26 27 15,-26-26 1,27 0 15,-27-1 47,26 27-62,-26-26 46,26 26-30,1-27-17,-27 1 1,0-1 0,26 1 15,-26-1 0,0 1 16,0-1-31,0 1 62,0-1-47,0 1 0,27 26-15,-27-26 15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ax="1366" units="cm"/>
          <inkml:channel name="Y" type="integer" max="768" units="cm"/>
          <inkml:channel name="T" type="integer" max="2.14748E9" units="dev"/>
        </inkml:traceFormat>
        <inkml:channelProperties>
          <inkml:channelProperty channel="X" name="resolution" value="39.7093" units="1/cm"/>
          <inkml:channelProperty channel="Y" name="resolution" value="39.58763" units="1/cm"/>
          <inkml:channelProperty channel="T" name="resolution" value="1" units="1/dev"/>
        </inkml:channelProperties>
      </inkml:inkSource>
      <inkml:timestamp xml:id="ts0" timeString="2020-01-19T17:27:19.61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1825 132 0,'-26'0'16,"-1"0"0,1 0-1,-1 0 17,-25 0-1,25 0-16,-26 0 1,27-27 0,-27 1-1,0 26-15,26 0 16,-26-27 0,27 1-1,-53 26 1,52 0-16,1 0 15,-27-26 1,0 26 0,26 0-1,1 0 1,-27 0-16,27 0 16,-1 0-1,-26 0 1,0 0-1,27 0-15,-1 0 16,1 0 0,-27 0-1,0 0 1,27 0-16,-1 0 16,-26 26-1,0 0 1,27-26-1,-27 27 1,27-1-16,-1-26 16,1 27-1,-1-27 1,1 26 0,-1 1-1,1-27 1,-1 26 15,1-26-15,26 27-16,0-1 15,-27-26 1,1 27 0,-1-1-1,27 1 1,-26-1-1,0 0 1,-1 1 0,27-1-1,-26 1-15,26-1 47,0 27-16,0-26 1,0 26-17,0-27-15,0 27 16,0 0 0,0-27-1,53 27 1,-53 0-1,52-53-15,-25 53 16,-1-26 0,27-1-1,-26-26 1,26 0-16,-27 0 16,1 0-1,-1 0 1,27 0-1,-27 0-15,1 0 16,-1 0 0,27 0-1,-26 0 1,-1 0 0,27 0-16,-26 0 15,-1 0 1,0 0-1,1 0 1,-1 0 0,1-26-1,-1-1 1,1 27 0,-1 0-1,-26-26 1,27 26-1,-1 0 1,1-27 0,-1 27-16,1-26 31,-1 26-15,0 0-1,1 0-15,-1-27 16,1 27-1,-1 0 1,1-26 0,-1 26-1,1 0-15,26 0 16,-27 0 15,0 0-15,1 0-16,-1 0 15,1 0 1,26 0 15,-27 0-15,27 0 0,-26-27-1,-1 27 1,1 0-1,-1 0-15,0 0 16,1 0 0,-1 0-1,1 0 1,-1 0 0,1 0-16,-1 0 15,27 0 16,-26 0-15,-1 0 15,0 0 1,1 0-1,-27-26 31,26 26-46,1-27 62,-27 1-62,0-1-1,0-25 1,26 25 0,-26 1-1,0-27 1,27 53-16,-27-27 15,0 1 17,0-27-17,0 26-15,0-25 16,0-1 0,0 0-1,0 0 1,-27 0 15,27 26-31,0 1 16,-26 26-1,26-27 1,-27 27 15,1 0 0,26-26-31,-27 26 47,1 0-15,0 0 93,-1 0-110,1 0 95,-1 0-1,1 0-62,-1 0-16,1 0 16,26 26 0,0 1 125,-27-27-157,27 26 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ax="1366" units="cm"/>
          <inkml:channel name="Y" type="integer" max="768" units="cm"/>
          <inkml:channel name="T" type="integer" max="2.14748E9" units="dev"/>
        </inkml:traceFormat>
        <inkml:channelProperties>
          <inkml:channelProperty channel="X" name="resolution" value="39.7093" units="1/cm"/>
          <inkml:channelProperty channel="Y" name="resolution" value="39.58763" units="1/cm"/>
          <inkml:channelProperty channel="T" name="resolution" value="1" units="1/dev"/>
        </inkml:channelProperties>
      </inkml:inkSource>
      <inkml:timestamp xml:id="ts0" timeString="2020-01-19T17:27:25.30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1641 0 0,'0'26'31,"26"-26"-31,1 0 63,-27 27-47,26-1 30,1-26-30,-27 53-16,53-26 16,-53 52-1,79 27 1,-26 0-16,26 26 16,-52-26-1,26 0 1,-1-1-1,1 28 1,27 52-16,-54-53 16,27 27-1,-26 0 1,-27-80 0,26 0-1,-26 27-15,27 53 16,-27 0-1,0 52 1,0 1 0,0-53-1,0-27-15,26 27 16,-26-27 0,0 27-1,0 53 1,0-1-16,0-26 15,0-52 1,0-1 0,0-53-1,0-26-15,0-26 16,0-1 0,0 1-1,0-1 1,0 1-1,0 52-15,-26 0 16,26-52 0,-27-1-1,27 1 298,0-1-298,0 1 1,0 52 0,27 27-16,-1 0 15,-26 0 1,0-1 0,0-25-1,0-1-15,0 1 16,0 25-1,0 1 1,0-26 0,0 52-16,0-26 15,0-27 1,0 80 0,0-106-1,0 0 1,0 26-16,0 0 15,0-26 1,0 53 0,0 0-1,0 0 1,0 0-16,0-1 16,0 28-1,0-1 1,0 0-1,-26-26-15,26-53 16,-27 26 0,27 1-1,-53-1 1,53-26-16,0 0 16,0 0-1,-26-27 1,-1 27-1,27-26-15,0-1 16,0 27 0,-26-26-1,-1 26 1,1-1 0,-1 28-16,1-27 15,-1 0 1,1 0-1,0 0 1,26-27 328,0 27-329,0-27 1,-27 27 0,1 27-1,-27-1 1,53 27-16,-27-27 16,-26 1-1,27-1 1,-27-26-1,27 26-15,-27-26 16,26 0 0,-26 0-1,27 26 1,-27-52-16,26 26 16,1-27-1,-1 1 1,-25 26-1,25 0 1,-26-27-16,27 0 16,-1 27-1,-26-26 1,27-1 0,-27 1-16,53-1 15,-53 1 1,27-1-1,-1-26 1,-26 27-16,53-1 16,-26-26-1,-1 0 1,1 26 0,-1-26-1,-26 27 1,27-1 15,-27-26-15,53 27-16,-53-1 15,53 1 1,-53-27 0,53 26-1,-26 1 1,-1-27-16,27 26 15,-26-26 17,-1 27-17,1-27 32,26 26-31,-26-26-16,-1 27 15,1-1 1,-27 0 15,26 1-15,27-1 0,-26-26-1,-27 27 16,26-27-15,27 26 0,-26-26-1,-1 0 17,1 0-32,0 0 15,-1 0 16,1 0-15,26 27 984,0-1-953,-27-26-31,1 0 15,26 27-16,-27-27 1,1 0 31,-1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ax="1366" units="cm"/>
          <inkml:channel name="Y" type="integer" max="768" units="cm"/>
          <inkml:channel name="T" type="integer" max="2.14748E9" units="dev"/>
        </inkml:traceFormat>
        <inkml:channelProperties>
          <inkml:channelProperty channel="X" name="resolution" value="39.7093" units="1/cm"/>
          <inkml:channelProperty channel="Y" name="resolution" value="39.58763" units="1/cm"/>
          <inkml:channelProperty channel="T" name="resolution" value="1" units="1/dev"/>
        </inkml:channelProperties>
      </inkml:inkSource>
      <inkml:timestamp xml:id="ts0" timeString="2020-01-19T17:27:28.44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265 0 0,'-27'27'219,"27"25"-203,-26-25-1,-1-1 1,27 1 0,-26-27-1,-1 53-15,1-53 16,26 26-1,-27 27 1,-26-26 0,53-1-1,0 0 17,-26-26-17,26 27 16,53-1 219,-27-26-234,1 0 0,26 0-1,0 0 1,-27 0-16,1 0 16,-1 0-1,0 0 1,1 0-1,-1 0-15,1 0 16,-1 0 0,1 0 15,-1-26-15,1 26-1,-1 0 16,-26-27 329,0-25-329,-26 52-15,26-27-1,-27 27-15,27-26 16,0-1 0,-26 27-1,26-26 1,-27-1-1,1 1 17,26-1-17,-27 1 17,1 26 30,26-27-46,0 1 249,-27 26-202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EEEC-B6E4-4D10-A420-FBD952430067}">
  <dimension ref="A1:P45"/>
  <sheetViews>
    <sheetView tabSelected="1" topLeftCell="A20" workbookViewId="0">
      <selection activeCell="B24" sqref="B24"/>
    </sheetView>
  </sheetViews>
  <sheetFormatPr baseColWidth="10" defaultRowHeight="15" outlineLevelRow="2" x14ac:dyDescent="0.25"/>
  <sheetData>
    <row r="1" spans="1:15" outlineLevel="1" x14ac:dyDescent="0.25">
      <c r="B1" s="1">
        <v>43101</v>
      </c>
      <c r="C1" s="1">
        <v>43132</v>
      </c>
      <c r="D1" s="1">
        <v>43160</v>
      </c>
      <c r="E1" s="1">
        <v>43191</v>
      </c>
      <c r="F1" s="1">
        <v>43221</v>
      </c>
      <c r="G1" s="1">
        <v>43252</v>
      </c>
      <c r="H1" s="1">
        <v>43282</v>
      </c>
      <c r="I1" s="1">
        <v>43313</v>
      </c>
      <c r="J1" s="1">
        <v>43344</v>
      </c>
      <c r="K1" s="1">
        <v>43374</v>
      </c>
      <c r="L1" s="1">
        <v>43405</v>
      </c>
      <c r="M1" s="1">
        <v>43435</v>
      </c>
      <c r="N1" s="1">
        <v>43466</v>
      </c>
    </row>
    <row r="2" spans="1:15" outlineLevel="1" x14ac:dyDescent="0.25">
      <c r="A2" s="2">
        <v>1</v>
      </c>
      <c r="B2">
        <v>100</v>
      </c>
      <c r="C2">
        <v>123</v>
      </c>
      <c r="D2">
        <v>133</v>
      </c>
      <c r="E2">
        <v>147</v>
      </c>
      <c r="F2">
        <v>200</v>
      </c>
      <c r="G2">
        <v>366</v>
      </c>
      <c r="H2">
        <v>400</v>
      </c>
      <c r="I2">
        <v>410</v>
      </c>
      <c r="J2">
        <v>425</v>
      </c>
      <c r="K2">
        <v>489</v>
      </c>
      <c r="L2">
        <v>556</v>
      </c>
      <c r="M2">
        <v>700</v>
      </c>
      <c r="N2">
        <v>710</v>
      </c>
      <c r="O2" t="s">
        <v>0</v>
      </c>
    </row>
    <row r="3" spans="1:15" outlineLevel="1" x14ac:dyDescent="0.25">
      <c r="A3" s="2">
        <v>2</v>
      </c>
      <c r="B3">
        <v>110</v>
      </c>
      <c r="C3">
        <v>150</v>
      </c>
      <c r="D3">
        <v>175</v>
      </c>
      <c r="E3">
        <v>200</v>
      </c>
      <c r="F3">
        <v>210</v>
      </c>
      <c r="G3">
        <v>220</v>
      </c>
      <c r="H3">
        <v>225</v>
      </c>
      <c r="I3">
        <v>236</v>
      </c>
      <c r="J3">
        <v>398</v>
      </c>
      <c r="K3">
        <v>455</v>
      </c>
      <c r="L3">
        <v>578</v>
      </c>
      <c r="M3">
        <v>600</v>
      </c>
      <c r="N3">
        <v>700</v>
      </c>
    </row>
    <row r="4" spans="1:15" outlineLevel="1" x14ac:dyDescent="0.25">
      <c r="A4" s="2">
        <v>3</v>
      </c>
      <c r="B4">
        <v>105</v>
      </c>
      <c r="C4">
        <v>121</v>
      </c>
      <c r="D4">
        <v>150</v>
      </c>
      <c r="E4">
        <v>200</v>
      </c>
      <c r="F4">
        <v>225</v>
      </c>
      <c r="G4">
        <v>368</v>
      </c>
      <c r="H4">
        <v>785</v>
      </c>
      <c r="I4">
        <v>785</v>
      </c>
      <c r="J4">
        <v>800</v>
      </c>
      <c r="K4">
        <v>820</v>
      </c>
      <c r="L4">
        <v>888</v>
      </c>
      <c r="M4">
        <v>900</v>
      </c>
      <c r="N4">
        <v>910</v>
      </c>
    </row>
    <row r="5" spans="1:15" outlineLevel="1" x14ac:dyDescent="0.25">
      <c r="A5" s="2">
        <v>4</v>
      </c>
      <c r="B5">
        <v>10</v>
      </c>
      <c r="C5">
        <v>15</v>
      </c>
      <c r="D5">
        <v>25</v>
      </c>
      <c r="E5">
        <v>25</v>
      </c>
      <c r="F5">
        <v>30</v>
      </c>
      <c r="G5">
        <v>100</v>
      </c>
      <c r="H5">
        <v>200</v>
      </c>
      <c r="I5">
        <v>200</v>
      </c>
      <c r="J5">
        <v>269</v>
      </c>
      <c r="K5">
        <v>300</v>
      </c>
      <c r="L5">
        <v>310</v>
      </c>
      <c r="M5">
        <v>368</v>
      </c>
      <c r="N5">
        <v>400</v>
      </c>
    </row>
    <row r="6" spans="1:15" outlineLevel="1" x14ac:dyDescent="0.25">
      <c r="A6" s="2">
        <v>5</v>
      </c>
      <c r="B6">
        <v>137</v>
      </c>
      <c r="C6">
        <v>180</v>
      </c>
      <c r="D6">
        <v>200</v>
      </c>
      <c r="E6">
        <v>250</v>
      </c>
      <c r="F6">
        <v>300</v>
      </c>
      <c r="G6">
        <v>325</v>
      </c>
      <c r="H6">
        <v>369</v>
      </c>
      <c r="I6">
        <v>400</v>
      </c>
      <c r="J6">
        <v>425</v>
      </c>
      <c r="K6">
        <v>449</v>
      </c>
      <c r="L6">
        <v>500</v>
      </c>
      <c r="M6">
        <v>520</v>
      </c>
      <c r="N6">
        <v>587</v>
      </c>
    </row>
    <row r="7" spans="1:15" outlineLevel="1" x14ac:dyDescent="0.25">
      <c r="A7" s="2">
        <v>6</v>
      </c>
      <c r="B7">
        <v>12555</v>
      </c>
      <c r="C7">
        <v>12600</v>
      </c>
      <c r="D7">
        <v>12621</v>
      </c>
      <c r="E7">
        <v>12721</v>
      </c>
      <c r="F7">
        <v>12800</v>
      </c>
      <c r="G7">
        <v>12850</v>
      </c>
      <c r="H7">
        <v>12900</v>
      </c>
      <c r="I7">
        <v>12950</v>
      </c>
      <c r="J7">
        <v>13000</v>
      </c>
      <c r="K7">
        <v>13099</v>
      </c>
      <c r="L7">
        <v>13125</v>
      </c>
      <c r="M7">
        <v>13200</v>
      </c>
      <c r="N7">
        <v>13250</v>
      </c>
    </row>
    <row r="8" spans="1:15" outlineLevel="1" x14ac:dyDescent="0.25">
      <c r="A8" s="2">
        <v>7</v>
      </c>
      <c r="B8">
        <v>1236</v>
      </c>
      <c r="C8">
        <v>1275</v>
      </c>
      <c r="D8">
        <v>1300</v>
      </c>
      <c r="E8">
        <v>1350</v>
      </c>
      <c r="F8">
        <v>1375</v>
      </c>
      <c r="G8">
        <v>1400</v>
      </c>
      <c r="H8">
        <v>1420</v>
      </c>
      <c r="I8">
        <v>1420</v>
      </c>
      <c r="J8">
        <v>1500</v>
      </c>
      <c r="K8">
        <v>1548</v>
      </c>
      <c r="L8">
        <v>1600</v>
      </c>
      <c r="M8">
        <v>1626</v>
      </c>
      <c r="N8">
        <v>1700</v>
      </c>
    </row>
    <row r="9" spans="1:15" outlineLevel="1" x14ac:dyDescent="0.25">
      <c r="A9" s="2">
        <v>8</v>
      </c>
      <c r="B9">
        <v>2400</v>
      </c>
      <c r="C9">
        <v>2425</v>
      </c>
      <c r="D9">
        <v>2450</v>
      </c>
      <c r="E9">
        <v>2566</v>
      </c>
      <c r="F9">
        <v>2600</v>
      </c>
      <c r="G9">
        <v>2655</v>
      </c>
      <c r="H9">
        <v>2700</v>
      </c>
      <c r="I9">
        <v>2900</v>
      </c>
      <c r="J9">
        <v>3090</v>
      </c>
      <c r="K9">
        <v>3150</v>
      </c>
      <c r="L9">
        <v>3220</v>
      </c>
      <c r="M9">
        <v>3450</v>
      </c>
      <c r="N9">
        <v>3456</v>
      </c>
    </row>
    <row r="11" spans="1:15" outlineLevel="1" x14ac:dyDescent="0.25">
      <c r="A11" s="3">
        <v>1</v>
      </c>
      <c r="B11" s="4"/>
      <c r="C11" s="5">
        <f t="shared" ref="C11:N18" si="0">C2-B2</f>
        <v>23</v>
      </c>
      <c r="D11" s="5">
        <f t="shared" si="0"/>
        <v>10</v>
      </c>
      <c r="E11" s="5">
        <f t="shared" si="0"/>
        <v>14</v>
      </c>
      <c r="F11" s="5">
        <f t="shared" si="0"/>
        <v>53</v>
      </c>
      <c r="G11" s="5">
        <f t="shared" si="0"/>
        <v>166</v>
      </c>
      <c r="H11" s="5">
        <f t="shared" si="0"/>
        <v>34</v>
      </c>
      <c r="I11" s="5">
        <f t="shared" si="0"/>
        <v>10</v>
      </c>
      <c r="J11" s="5">
        <f t="shared" si="0"/>
        <v>15</v>
      </c>
      <c r="K11" s="5">
        <f t="shared" si="0"/>
        <v>64</v>
      </c>
      <c r="L11" s="5">
        <f t="shared" si="0"/>
        <v>67</v>
      </c>
      <c r="M11" s="5">
        <f t="shared" si="0"/>
        <v>144</v>
      </c>
      <c r="N11" s="5">
        <f t="shared" si="0"/>
        <v>10</v>
      </c>
    </row>
    <row r="12" spans="1:15" outlineLevel="1" x14ac:dyDescent="0.25">
      <c r="A12" s="3">
        <v>2</v>
      </c>
      <c r="B12" s="4"/>
      <c r="C12" s="5">
        <f t="shared" si="0"/>
        <v>40</v>
      </c>
      <c r="D12" s="5">
        <f t="shared" si="0"/>
        <v>25</v>
      </c>
      <c r="E12" s="5">
        <f t="shared" si="0"/>
        <v>25</v>
      </c>
      <c r="F12" s="5">
        <f t="shared" si="0"/>
        <v>10</v>
      </c>
      <c r="G12" s="5">
        <f t="shared" si="0"/>
        <v>10</v>
      </c>
      <c r="H12" s="5">
        <f t="shared" si="0"/>
        <v>5</v>
      </c>
      <c r="I12" s="5">
        <f t="shared" si="0"/>
        <v>11</v>
      </c>
      <c r="J12" s="5">
        <f t="shared" si="0"/>
        <v>162</v>
      </c>
      <c r="K12" s="5">
        <f t="shared" si="0"/>
        <v>57</v>
      </c>
      <c r="L12" s="5">
        <f t="shared" si="0"/>
        <v>123</v>
      </c>
      <c r="M12" s="5">
        <f t="shared" si="0"/>
        <v>22</v>
      </c>
      <c r="N12" s="5">
        <f t="shared" si="0"/>
        <v>100</v>
      </c>
      <c r="O12" t="s">
        <v>1</v>
      </c>
    </row>
    <row r="13" spans="1:15" outlineLevel="1" x14ac:dyDescent="0.25">
      <c r="A13" s="3">
        <v>3</v>
      </c>
      <c r="B13" s="4"/>
      <c r="C13" s="5">
        <f t="shared" si="0"/>
        <v>16</v>
      </c>
      <c r="D13" s="5">
        <f t="shared" si="0"/>
        <v>29</v>
      </c>
      <c r="E13" s="5">
        <f t="shared" si="0"/>
        <v>50</v>
      </c>
      <c r="F13" s="5">
        <f t="shared" si="0"/>
        <v>25</v>
      </c>
      <c r="G13" s="5">
        <f t="shared" si="0"/>
        <v>143</v>
      </c>
      <c r="H13" s="5">
        <f t="shared" si="0"/>
        <v>417</v>
      </c>
      <c r="I13" s="5">
        <f t="shared" si="0"/>
        <v>0</v>
      </c>
      <c r="J13" s="5">
        <f t="shared" si="0"/>
        <v>15</v>
      </c>
      <c r="K13" s="5">
        <f t="shared" si="0"/>
        <v>20</v>
      </c>
      <c r="L13" s="5">
        <f t="shared" si="0"/>
        <v>68</v>
      </c>
      <c r="M13" s="5">
        <f t="shared" si="0"/>
        <v>12</v>
      </c>
      <c r="N13" s="5">
        <f t="shared" si="0"/>
        <v>10</v>
      </c>
    </row>
    <row r="14" spans="1:15" outlineLevel="1" x14ac:dyDescent="0.25">
      <c r="A14" s="3">
        <v>4</v>
      </c>
      <c r="B14" s="4"/>
      <c r="C14" s="5">
        <f t="shared" si="0"/>
        <v>5</v>
      </c>
      <c r="D14" s="5">
        <f t="shared" si="0"/>
        <v>10</v>
      </c>
      <c r="E14" s="5">
        <f t="shared" si="0"/>
        <v>0</v>
      </c>
      <c r="F14" s="5">
        <f t="shared" si="0"/>
        <v>5</v>
      </c>
      <c r="G14" s="5">
        <f t="shared" si="0"/>
        <v>70</v>
      </c>
      <c r="H14" s="5">
        <f t="shared" si="0"/>
        <v>100</v>
      </c>
      <c r="I14" s="5">
        <f t="shared" si="0"/>
        <v>0</v>
      </c>
      <c r="J14" s="5">
        <f t="shared" si="0"/>
        <v>69</v>
      </c>
      <c r="K14" s="5">
        <f t="shared" si="0"/>
        <v>31</v>
      </c>
      <c r="L14" s="5">
        <f t="shared" si="0"/>
        <v>10</v>
      </c>
      <c r="M14" s="5">
        <f t="shared" si="0"/>
        <v>58</v>
      </c>
      <c r="N14" s="5">
        <f t="shared" si="0"/>
        <v>32</v>
      </c>
    </row>
    <row r="15" spans="1:15" outlineLevel="1" x14ac:dyDescent="0.25">
      <c r="A15" s="3">
        <v>5</v>
      </c>
      <c r="B15" s="4"/>
      <c r="C15" s="5">
        <f t="shared" si="0"/>
        <v>43</v>
      </c>
      <c r="D15" s="5">
        <f t="shared" si="0"/>
        <v>20</v>
      </c>
      <c r="E15" s="5">
        <f t="shared" si="0"/>
        <v>50</v>
      </c>
      <c r="F15" s="5">
        <f t="shared" si="0"/>
        <v>50</v>
      </c>
      <c r="G15" s="5">
        <f t="shared" si="0"/>
        <v>25</v>
      </c>
      <c r="H15" s="5">
        <f t="shared" si="0"/>
        <v>44</v>
      </c>
      <c r="I15" s="5">
        <f t="shared" si="0"/>
        <v>31</v>
      </c>
      <c r="J15" s="5">
        <f t="shared" si="0"/>
        <v>25</v>
      </c>
      <c r="K15" s="5">
        <f t="shared" si="0"/>
        <v>24</v>
      </c>
      <c r="L15" s="5">
        <f t="shared" si="0"/>
        <v>51</v>
      </c>
      <c r="M15" s="5">
        <f t="shared" si="0"/>
        <v>20</v>
      </c>
      <c r="N15" s="5">
        <f t="shared" si="0"/>
        <v>67</v>
      </c>
    </row>
    <row r="16" spans="1:15" outlineLevel="1" x14ac:dyDescent="0.25">
      <c r="A16" s="3">
        <v>6</v>
      </c>
      <c r="B16" s="4"/>
      <c r="C16" s="5">
        <f t="shared" si="0"/>
        <v>45</v>
      </c>
      <c r="D16" s="5">
        <f t="shared" si="0"/>
        <v>21</v>
      </c>
      <c r="E16" s="5">
        <f t="shared" si="0"/>
        <v>100</v>
      </c>
      <c r="F16" s="5">
        <f t="shared" si="0"/>
        <v>79</v>
      </c>
      <c r="G16" s="5">
        <f t="shared" si="0"/>
        <v>50</v>
      </c>
      <c r="H16" s="5">
        <f t="shared" si="0"/>
        <v>50</v>
      </c>
      <c r="I16" s="5">
        <f t="shared" si="0"/>
        <v>50</v>
      </c>
      <c r="J16" s="5">
        <f t="shared" si="0"/>
        <v>50</v>
      </c>
      <c r="K16" s="5">
        <f t="shared" si="0"/>
        <v>99</v>
      </c>
      <c r="L16" s="5">
        <f t="shared" si="0"/>
        <v>26</v>
      </c>
      <c r="M16" s="5">
        <f t="shared" si="0"/>
        <v>75</v>
      </c>
      <c r="N16" s="5">
        <f t="shared" si="0"/>
        <v>50</v>
      </c>
    </row>
    <row r="17" spans="1:16" outlineLevel="1" x14ac:dyDescent="0.25">
      <c r="A17" s="3">
        <v>7</v>
      </c>
      <c r="B17" s="4"/>
      <c r="C17" s="5">
        <f t="shared" si="0"/>
        <v>39</v>
      </c>
      <c r="D17" s="5">
        <f t="shared" si="0"/>
        <v>25</v>
      </c>
      <c r="E17" s="5">
        <f t="shared" si="0"/>
        <v>50</v>
      </c>
      <c r="F17" s="5">
        <f t="shared" si="0"/>
        <v>25</v>
      </c>
      <c r="G17" s="5">
        <f t="shared" si="0"/>
        <v>25</v>
      </c>
      <c r="H17" s="5">
        <f t="shared" si="0"/>
        <v>20</v>
      </c>
      <c r="I17" s="5">
        <f t="shared" si="0"/>
        <v>0</v>
      </c>
      <c r="J17" s="5">
        <f t="shared" si="0"/>
        <v>80</v>
      </c>
      <c r="K17" s="5">
        <f t="shared" si="0"/>
        <v>48</v>
      </c>
      <c r="L17" s="5">
        <f t="shared" si="0"/>
        <v>52</v>
      </c>
      <c r="M17" s="5">
        <f t="shared" si="0"/>
        <v>26</v>
      </c>
      <c r="N17" s="5">
        <f t="shared" si="0"/>
        <v>74</v>
      </c>
      <c r="P17" s="6">
        <f>100/8</f>
        <v>12.5</v>
      </c>
    </row>
    <row r="18" spans="1:16" outlineLevel="1" x14ac:dyDescent="0.25">
      <c r="A18" s="3">
        <v>8</v>
      </c>
      <c r="B18" s="4"/>
      <c r="C18" s="5">
        <f t="shared" si="0"/>
        <v>25</v>
      </c>
      <c r="D18" s="5">
        <f t="shared" si="0"/>
        <v>25</v>
      </c>
      <c r="E18" s="5">
        <f t="shared" si="0"/>
        <v>116</v>
      </c>
      <c r="F18" s="5">
        <f t="shared" si="0"/>
        <v>34</v>
      </c>
      <c r="G18" s="5">
        <f t="shared" si="0"/>
        <v>55</v>
      </c>
      <c r="H18" s="5">
        <f t="shared" si="0"/>
        <v>45</v>
      </c>
      <c r="I18" s="5">
        <f t="shared" si="0"/>
        <v>200</v>
      </c>
      <c r="J18" s="5">
        <f t="shared" si="0"/>
        <v>190</v>
      </c>
      <c r="K18" s="5">
        <f t="shared" si="0"/>
        <v>60</v>
      </c>
      <c r="L18" s="5">
        <f t="shared" si="0"/>
        <v>70</v>
      </c>
      <c r="M18" s="5">
        <f t="shared" si="0"/>
        <v>230</v>
      </c>
      <c r="N18" s="5">
        <f t="shared" si="0"/>
        <v>6</v>
      </c>
    </row>
    <row r="19" spans="1:16" x14ac:dyDescent="0.25">
      <c r="B19" s="7">
        <f>SUM(B11:B18)</f>
        <v>0</v>
      </c>
      <c r="C19" s="7">
        <f>SUM(C11:C18)</f>
        <v>236</v>
      </c>
      <c r="D19" s="7">
        <f t="shared" ref="D19:N19" si="1">SUM(D11:D18)</f>
        <v>165</v>
      </c>
      <c r="E19" s="7">
        <f t="shared" si="1"/>
        <v>405</v>
      </c>
      <c r="F19" s="7">
        <f t="shared" si="1"/>
        <v>281</v>
      </c>
      <c r="G19" s="7">
        <f t="shared" si="1"/>
        <v>544</v>
      </c>
      <c r="H19" s="7">
        <f t="shared" si="1"/>
        <v>715</v>
      </c>
      <c r="I19" s="7">
        <f t="shared" si="1"/>
        <v>302</v>
      </c>
      <c r="J19" s="7">
        <f t="shared" si="1"/>
        <v>606</v>
      </c>
      <c r="K19" s="7">
        <f t="shared" si="1"/>
        <v>403</v>
      </c>
      <c r="L19" s="7">
        <f t="shared" si="1"/>
        <v>467</v>
      </c>
      <c r="M19" s="7">
        <f t="shared" si="1"/>
        <v>587</v>
      </c>
      <c r="N19" s="7">
        <f t="shared" si="1"/>
        <v>349</v>
      </c>
    </row>
    <row r="22" spans="1:16" outlineLevel="2" x14ac:dyDescent="0.25">
      <c r="A22" s="8" t="s">
        <v>10</v>
      </c>
      <c r="B22">
        <v>12.5</v>
      </c>
      <c r="C22" s="5">
        <f t="shared" ref="C22:N22" si="2">(C11/C19)*100</f>
        <v>9.7457627118644066</v>
      </c>
      <c r="D22" s="5">
        <f t="shared" si="2"/>
        <v>6.0606060606060606</v>
      </c>
      <c r="E22" s="5">
        <f t="shared" si="2"/>
        <v>3.4567901234567899</v>
      </c>
      <c r="F22" s="5">
        <f t="shared" si="2"/>
        <v>18.861209964412812</v>
      </c>
      <c r="G22" s="5">
        <f t="shared" si="2"/>
        <v>30.514705882352942</v>
      </c>
      <c r="H22" s="5">
        <f t="shared" si="2"/>
        <v>4.755244755244755</v>
      </c>
      <c r="I22" s="5">
        <f t="shared" si="2"/>
        <v>3.3112582781456954</v>
      </c>
      <c r="J22" s="5">
        <f t="shared" si="2"/>
        <v>2.4752475247524752</v>
      </c>
      <c r="K22" s="5">
        <f t="shared" si="2"/>
        <v>15.88089330024814</v>
      </c>
      <c r="L22" s="5">
        <f t="shared" si="2"/>
        <v>14.346895074946467</v>
      </c>
      <c r="M22" s="5">
        <f t="shared" si="2"/>
        <v>24.531516183986373</v>
      </c>
      <c r="N22" s="5">
        <f t="shared" si="2"/>
        <v>2.8653295128939829</v>
      </c>
    </row>
    <row r="23" spans="1:16" outlineLevel="2" x14ac:dyDescent="0.25">
      <c r="A23" s="8" t="s">
        <v>11</v>
      </c>
      <c r="B23">
        <v>12.5</v>
      </c>
      <c r="C23" s="5">
        <f t="shared" ref="C23:N23" si="3">(C12/C19)*100</f>
        <v>16.949152542372879</v>
      </c>
      <c r="D23" s="5">
        <f t="shared" si="3"/>
        <v>15.151515151515152</v>
      </c>
      <c r="E23" s="5">
        <f t="shared" si="3"/>
        <v>6.1728395061728394</v>
      </c>
      <c r="F23" s="5">
        <f t="shared" si="3"/>
        <v>3.5587188612099649</v>
      </c>
      <c r="G23" s="5">
        <f t="shared" si="3"/>
        <v>1.8382352941176472</v>
      </c>
      <c r="H23" s="5">
        <f t="shared" si="3"/>
        <v>0.69930069930069927</v>
      </c>
      <c r="I23" s="5">
        <f t="shared" si="3"/>
        <v>3.6423841059602649</v>
      </c>
      <c r="J23" s="5">
        <f t="shared" si="3"/>
        <v>26.732673267326735</v>
      </c>
      <c r="K23" s="5">
        <f t="shared" si="3"/>
        <v>14.143920595533499</v>
      </c>
      <c r="L23" s="5">
        <f t="shared" si="3"/>
        <v>26.33832976445396</v>
      </c>
      <c r="M23" s="5">
        <f t="shared" si="3"/>
        <v>3.7478705281090292</v>
      </c>
      <c r="N23" s="5">
        <f t="shared" si="3"/>
        <v>28.653295128939828</v>
      </c>
    </row>
    <row r="24" spans="1:16" outlineLevel="2" x14ac:dyDescent="0.25">
      <c r="A24" s="8" t="s">
        <v>12</v>
      </c>
      <c r="B24">
        <v>12.5</v>
      </c>
      <c r="C24" s="5">
        <f t="shared" ref="C24:N24" si="4">(C13/C19)*100</f>
        <v>6.7796610169491522</v>
      </c>
      <c r="D24" s="5">
        <f t="shared" si="4"/>
        <v>17.575757575757574</v>
      </c>
      <c r="E24" s="5">
        <f t="shared" si="4"/>
        <v>12.345679012345679</v>
      </c>
      <c r="F24" s="5">
        <f t="shared" si="4"/>
        <v>8.8967971530249113</v>
      </c>
      <c r="G24" s="5">
        <f t="shared" si="4"/>
        <v>26.286764705882355</v>
      </c>
      <c r="H24" s="5">
        <f t="shared" si="4"/>
        <v>58.32167832167832</v>
      </c>
      <c r="I24" s="5">
        <f t="shared" si="4"/>
        <v>0</v>
      </c>
      <c r="J24" s="5">
        <f t="shared" si="4"/>
        <v>2.4752475247524752</v>
      </c>
      <c r="K24" s="5">
        <f t="shared" si="4"/>
        <v>4.9627791563275441</v>
      </c>
      <c r="L24" s="5">
        <f t="shared" si="4"/>
        <v>14.5610278372591</v>
      </c>
      <c r="M24" s="5">
        <f t="shared" si="4"/>
        <v>2.0442930153321974</v>
      </c>
      <c r="N24" s="5">
        <f t="shared" si="4"/>
        <v>2.8653295128939829</v>
      </c>
    </row>
    <row r="25" spans="1:16" outlineLevel="2" x14ac:dyDescent="0.25">
      <c r="A25" s="8" t="s">
        <v>13</v>
      </c>
      <c r="B25">
        <v>12.5</v>
      </c>
      <c r="C25" s="5">
        <f t="shared" ref="C25:N25" si="5">(C14/C19)*100</f>
        <v>2.1186440677966099</v>
      </c>
      <c r="D25" s="5">
        <f t="shared" si="5"/>
        <v>6.0606060606060606</v>
      </c>
      <c r="E25" s="5">
        <f t="shared" si="5"/>
        <v>0</v>
      </c>
      <c r="F25" s="5">
        <f t="shared" si="5"/>
        <v>1.7793594306049825</v>
      </c>
      <c r="G25" s="5">
        <f t="shared" si="5"/>
        <v>12.867647058823529</v>
      </c>
      <c r="H25" s="5">
        <f t="shared" si="5"/>
        <v>13.986013986013987</v>
      </c>
      <c r="I25" s="5">
        <f t="shared" si="5"/>
        <v>0</v>
      </c>
      <c r="J25" s="5">
        <f t="shared" si="5"/>
        <v>11.386138613861387</v>
      </c>
      <c r="K25" s="5">
        <f t="shared" si="5"/>
        <v>7.6923076923076925</v>
      </c>
      <c r="L25" s="5">
        <f t="shared" si="5"/>
        <v>2.1413276231263381</v>
      </c>
      <c r="M25" s="5">
        <f t="shared" si="5"/>
        <v>9.8807495741056215</v>
      </c>
      <c r="N25" s="5">
        <f t="shared" si="5"/>
        <v>9.1690544412607444</v>
      </c>
    </row>
    <row r="26" spans="1:16" outlineLevel="2" x14ac:dyDescent="0.25">
      <c r="A26" s="8" t="s">
        <v>14</v>
      </c>
      <c r="B26">
        <v>12.5</v>
      </c>
      <c r="C26" s="5">
        <f>(C15/C19)*100</f>
        <v>18.220338983050848</v>
      </c>
      <c r="D26" s="5">
        <f t="shared" ref="D26:N26" si="6">(D15/D19)*100</f>
        <v>12.121212121212121</v>
      </c>
      <c r="E26" s="5">
        <f t="shared" si="6"/>
        <v>12.345679012345679</v>
      </c>
      <c r="F26" s="5">
        <f t="shared" si="6"/>
        <v>17.793594306049823</v>
      </c>
      <c r="G26" s="5">
        <f t="shared" si="6"/>
        <v>4.5955882352941178</v>
      </c>
      <c r="H26" s="5">
        <f t="shared" si="6"/>
        <v>6.1538461538461542</v>
      </c>
      <c r="I26" s="5">
        <f t="shared" si="6"/>
        <v>10.264900662251655</v>
      </c>
      <c r="J26" s="5">
        <f t="shared" si="6"/>
        <v>4.1254125412541249</v>
      </c>
      <c r="K26" s="5">
        <f t="shared" si="6"/>
        <v>5.9553349875930524</v>
      </c>
      <c r="L26" s="5">
        <f t="shared" si="6"/>
        <v>10.920770877944326</v>
      </c>
      <c r="M26" s="5">
        <f t="shared" si="6"/>
        <v>3.4071550255536627</v>
      </c>
      <c r="N26" s="5">
        <f t="shared" si="6"/>
        <v>19.197707736389685</v>
      </c>
      <c r="O26" t="s">
        <v>2</v>
      </c>
    </row>
    <row r="27" spans="1:16" outlineLevel="2" x14ac:dyDescent="0.25">
      <c r="A27" s="8" t="s">
        <v>15</v>
      </c>
      <c r="B27">
        <v>12.5</v>
      </c>
      <c r="C27" s="5">
        <f t="shared" ref="C27:N27" si="7">(C16/C19)*100</f>
        <v>19.067796610169491</v>
      </c>
      <c r="D27" s="5">
        <f t="shared" si="7"/>
        <v>12.727272727272727</v>
      </c>
      <c r="E27" s="5">
        <f t="shared" si="7"/>
        <v>24.691358024691358</v>
      </c>
      <c r="F27" s="5">
        <f t="shared" si="7"/>
        <v>28.113879003558718</v>
      </c>
      <c r="G27" s="5">
        <f t="shared" si="7"/>
        <v>9.1911764705882355</v>
      </c>
      <c r="H27" s="5">
        <f t="shared" si="7"/>
        <v>6.9930069930069934</v>
      </c>
      <c r="I27" s="5">
        <f t="shared" si="7"/>
        <v>16.556291390728479</v>
      </c>
      <c r="J27" s="5">
        <f t="shared" si="7"/>
        <v>8.2508250825082499</v>
      </c>
      <c r="K27" s="5">
        <f t="shared" si="7"/>
        <v>24.565756823821339</v>
      </c>
      <c r="L27" s="5">
        <f t="shared" si="7"/>
        <v>5.5674518201284791</v>
      </c>
      <c r="M27" s="5">
        <f t="shared" si="7"/>
        <v>12.776831345826235</v>
      </c>
      <c r="N27" s="5">
        <f t="shared" si="7"/>
        <v>14.326647564469914</v>
      </c>
    </row>
    <row r="28" spans="1:16" outlineLevel="2" x14ac:dyDescent="0.25">
      <c r="A28" s="8" t="s">
        <v>16</v>
      </c>
      <c r="B28">
        <v>12.5</v>
      </c>
      <c r="C28" s="5">
        <f>(C17/C19)*100</f>
        <v>16.525423728813561</v>
      </c>
      <c r="D28" s="5">
        <f t="shared" ref="D28:N28" si="8">(D17/D19)*100</f>
        <v>15.151515151515152</v>
      </c>
      <c r="E28" s="5">
        <f t="shared" si="8"/>
        <v>12.345679012345679</v>
      </c>
      <c r="F28" s="5">
        <f t="shared" si="8"/>
        <v>8.8967971530249113</v>
      </c>
      <c r="G28" s="5">
        <f t="shared" si="8"/>
        <v>4.5955882352941178</v>
      </c>
      <c r="H28" s="5">
        <f t="shared" si="8"/>
        <v>2.7972027972027971</v>
      </c>
      <c r="I28" s="5">
        <f t="shared" si="8"/>
        <v>0</v>
      </c>
      <c r="J28" s="5">
        <f t="shared" si="8"/>
        <v>13.201320132013199</v>
      </c>
      <c r="K28" s="5">
        <f t="shared" si="8"/>
        <v>11.910669975186105</v>
      </c>
      <c r="L28" s="5">
        <f t="shared" si="8"/>
        <v>11.134903640256958</v>
      </c>
      <c r="M28" s="5">
        <f t="shared" si="8"/>
        <v>4.4293015332197614</v>
      </c>
      <c r="N28" s="5">
        <f t="shared" si="8"/>
        <v>21.203438395415471</v>
      </c>
    </row>
    <row r="29" spans="1:16" outlineLevel="2" x14ac:dyDescent="0.25">
      <c r="A29" s="8" t="s">
        <v>17</v>
      </c>
      <c r="B29">
        <v>12.5</v>
      </c>
      <c r="C29" s="5">
        <f>(C18/C19)*100</f>
        <v>10.59322033898305</v>
      </c>
      <c r="D29" s="5">
        <f t="shared" ref="D29:N29" si="9">(D18/D19)*100</f>
        <v>15.151515151515152</v>
      </c>
      <c r="E29" s="5">
        <f t="shared" si="9"/>
        <v>28.641975308641975</v>
      </c>
      <c r="F29" s="5">
        <f t="shared" si="9"/>
        <v>12.099644128113878</v>
      </c>
      <c r="G29" s="5">
        <f t="shared" si="9"/>
        <v>10.11029411764706</v>
      </c>
      <c r="H29" s="5">
        <f t="shared" si="9"/>
        <v>6.2937062937062942</v>
      </c>
      <c r="I29" s="5">
        <f t="shared" si="9"/>
        <v>66.225165562913915</v>
      </c>
      <c r="J29" s="5">
        <f t="shared" si="9"/>
        <v>31.353135313531354</v>
      </c>
      <c r="K29" s="5">
        <f t="shared" si="9"/>
        <v>14.888337468982629</v>
      </c>
      <c r="L29" s="5">
        <f t="shared" si="9"/>
        <v>14.989293361884368</v>
      </c>
      <c r="M29" s="5">
        <f t="shared" si="9"/>
        <v>39.182282793867124</v>
      </c>
      <c r="N29" s="5">
        <f t="shared" si="9"/>
        <v>1.7191977077363898</v>
      </c>
    </row>
    <row r="30" spans="1:16" outlineLevel="2" x14ac:dyDescent="0.25">
      <c r="C30" s="6">
        <f>SUM(C22:C29)</f>
        <v>100</v>
      </c>
      <c r="D30" s="6">
        <f t="shared" ref="D30:N30" si="10">SUM(D22:D29)</f>
        <v>100</v>
      </c>
      <c r="E30" s="6">
        <f t="shared" si="10"/>
        <v>100</v>
      </c>
      <c r="F30" s="6">
        <f t="shared" si="10"/>
        <v>100</v>
      </c>
      <c r="G30" s="6">
        <f t="shared" si="10"/>
        <v>99.999999999999986</v>
      </c>
      <c r="H30" s="6">
        <f t="shared" si="10"/>
        <v>100</v>
      </c>
      <c r="I30" s="6">
        <f t="shared" si="10"/>
        <v>100.00000000000001</v>
      </c>
      <c r="J30" s="6">
        <f t="shared" si="10"/>
        <v>100</v>
      </c>
      <c r="K30" s="6">
        <f t="shared" si="10"/>
        <v>100.00000000000001</v>
      </c>
      <c r="L30" s="6">
        <f t="shared" si="10"/>
        <v>100</v>
      </c>
      <c r="M30" s="6">
        <f t="shared" si="10"/>
        <v>100.00000000000001</v>
      </c>
      <c r="N30" s="6">
        <f t="shared" si="10"/>
        <v>100</v>
      </c>
    </row>
    <row r="36" spans="1:10" x14ac:dyDescent="0.25">
      <c r="A36" t="s">
        <v>3</v>
      </c>
      <c r="B36" s="9">
        <v>33</v>
      </c>
    </row>
    <row r="37" spans="1:10" x14ac:dyDescent="0.25">
      <c r="A37" t="s">
        <v>4</v>
      </c>
      <c r="B37" s="9">
        <f t="shared" ref="B37:B38" si="11">100/6</f>
        <v>16.666666666666668</v>
      </c>
    </row>
    <row r="38" spans="1:10" x14ac:dyDescent="0.25">
      <c r="A38" t="s">
        <v>5</v>
      </c>
      <c r="B38" s="9">
        <f t="shared" si="11"/>
        <v>16.666666666666668</v>
      </c>
    </row>
    <row r="39" spans="1:10" x14ac:dyDescent="0.25">
      <c r="A39" t="s">
        <v>6</v>
      </c>
      <c r="B39" s="9">
        <v>33</v>
      </c>
    </row>
    <row r="40" spans="1:10" x14ac:dyDescent="0.25">
      <c r="A40" t="s">
        <v>7</v>
      </c>
      <c r="B40" s="9">
        <v>100</v>
      </c>
    </row>
    <row r="42" spans="1:10" x14ac:dyDescent="0.25">
      <c r="J42">
        <f>100/6</f>
        <v>16.666666666666668</v>
      </c>
    </row>
    <row r="43" spans="1:10" x14ac:dyDescent="0.25">
      <c r="A43" t="s">
        <v>8</v>
      </c>
      <c r="B43">
        <v>52</v>
      </c>
    </row>
    <row r="44" spans="1:10" x14ac:dyDescent="0.25">
      <c r="A44" t="s">
        <v>9</v>
      </c>
      <c r="B44">
        <v>0.5</v>
      </c>
    </row>
    <row r="45" spans="1:10" x14ac:dyDescent="0.25">
      <c r="A45" t="s">
        <v>7</v>
      </c>
      <c r="B45">
        <f>200-B43-B44</f>
        <v>147.5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pourcentage lde</vt:lpstr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2020-01-19T16:10:18Z</dcterms:created>
  <dcterms:modified xsi:type="dcterms:W3CDTF">2020-01-19T17:46:14Z</dcterms:modified>
</cp:coreProperties>
</file>