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7460" tabRatio="500" activeTab="3"/>
  </bookViews>
  <sheets>
    <sheet name="Janvier" sheetId="1" r:id="rId1"/>
    <sheet name="Février" sheetId="2" r:id="rId2"/>
    <sheet name="Mars" sheetId="3" r:id="rId3"/>
    <sheet name="Année" sheetId="4" r:id="rId4"/>
    <sheet name="Config" sheetId="5" r:id="rId5"/>
    <sheet name="Recap" sheetId="6" r:id="rId6"/>
  </sheets>
  <externalReferences>
    <externalReference r:id="rId7"/>
  </externalReferences>
  <definedNames>
    <definedName name="Codes">[1]Config!$A$2:$A$8</definedName>
    <definedName name="Date_début">Année!$B$2</definedName>
    <definedName name="JoursFériés">[1]Config!$L$3:$L$14</definedName>
    <definedName name="Position">Config!$A$2:$A$6</definedName>
    <definedName name="ref_annee">[1]Config!$F$2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4" l="1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CI6" i="4"/>
  <c r="CJ6" i="4"/>
  <c r="CK6" i="4"/>
  <c r="CL6" i="4"/>
  <c r="CM6" i="4"/>
  <c r="CN6" i="4"/>
  <c r="CO6" i="4"/>
  <c r="CP6" i="4"/>
  <c r="CQ6" i="4"/>
  <c r="CR6" i="4"/>
  <c r="CS6" i="4"/>
  <c r="CT6" i="4"/>
  <c r="CU6" i="4"/>
  <c r="CV6" i="4"/>
  <c r="CW6" i="4"/>
  <c r="CX6" i="4"/>
  <c r="CY6" i="4"/>
  <c r="CZ6" i="4"/>
  <c r="DA6" i="4"/>
  <c r="DB6" i="4"/>
  <c r="DC6" i="4"/>
  <c r="DD6" i="4"/>
  <c r="DE6" i="4"/>
  <c r="DF6" i="4"/>
  <c r="DG6" i="4"/>
  <c r="DH6" i="4"/>
  <c r="DI6" i="4"/>
  <c r="DJ6" i="4"/>
  <c r="DK6" i="4"/>
  <c r="DL6" i="4"/>
  <c r="DM6" i="4"/>
  <c r="DN6" i="4"/>
  <c r="DO6" i="4"/>
  <c r="DP6" i="4"/>
  <c r="DQ6" i="4"/>
  <c r="DR6" i="4"/>
  <c r="DS6" i="4"/>
  <c r="DT6" i="4"/>
  <c r="DU6" i="4"/>
  <c r="DV6" i="4"/>
  <c r="DW6" i="4"/>
  <c r="DX6" i="4"/>
  <c r="DY6" i="4"/>
  <c r="DZ6" i="4"/>
  <c r="EA6" i="4"/>
  <c r="EB6" i="4"/>
  <c r="EC6" i="4"/>
  <c r="ED6" i="4"/>
  <c r="EE6" i="4"/>
  <c r="EF6" i="4"/>
  <c r="EG6" i="4"/>
  <c r="EH6" i="4"/>
  <c r="EI6" i="4"/>
  <c r="EJ6" i="4"/>
  <c r="EK6" i="4"/>
  <c r="EL6" i="4"/>
  <c r="EM6" i="4"/>
  <c r="EN6" i="4"/>
  <c r="EO6" i="4"/>
  <c r="EP6" i="4"/>
  <c r="EQ6" i="4"/>
  <c r="ER6" i="4"/>
  <c r="ES6" i="4"/>
  <c r="ET6" i="4"/>
  <c r="EU6" i="4"/>
  <c r="EV6" i="4"/>
  <c r="EW6" i="4"/>
  <c r="EX6" i="4"/>
  <c r="EY6" i="4"/>
  <c r="EZ6" i="4"/>
  <c r="FA6" i="4"/>
  <c r="FB6" i="4"/>
  <c r="FC6" i="4"/>
  <c r="FD6" i="4"/>
  <c r="FE6" i="4"/>
  <c r="FF6" i="4"/>
  <c r="FG6" i="4"/>
  <c r="FH6" i="4"/>
  <c r="FI6" i="4"/>
  <c r="FJ6" i="4"/>
  <c r="FK6" i="4"/>
  <c r="FL6" i="4"/>
  <c r="FM6" i="4"/>
  <c r="FN6" i="4"/>
  <c r="FO6" i="4"/>
  <c r="FP6" i="4"/>
  <c r="FQ6" i="4"/>
  <c r="FR6" i="4"/>
  <c r="FS6" i="4"/>
  <c r="FT6" i="4"/>
  <c r="FU6" i="4"/>
  <c r="FV6" i="4"/>
  <c r="FW6" i="4"/>
  <c r="FX6" i="4"/>
  <c r="FY6" i="4"/>
  <c r="FZ6" i="4"/>
  <c r="GA6" i="4"/>
  <c r="GB6" i="4"/>
  <c r="GC6" i="4"/>
  <c r="GD6" i="4"/>
  <c r="GE6" i="4"/>
  <c r="GF6" i="4"/>
  <c r="GG6" i="4"/>
  <c r="GH6" i="4"/>
  <c r="GI6" i="4"/>
  <c r="GJ6" i="4"/>
  <c r="GK6" i="4"/>
  <c r="GL6" i="4"/>
  <c r="GM6" i="4"/>
  <c r="GN6" i="4"/>
  <c r="GO6" i="4"/>
  <c r="GP6" i="4"/>
  <c r="GQ6" i="4"/>
  <c r="GR6" i="4"/>
  <c r="GS6" i="4"/>
  <c r="GT6" i="4"/>
  <c r="GU6" i="4"/>
  <c r="GV6" i="4"/>
  <c r="GW6" i="4"/>
  <c r="GX6" i="4"/>
  <c r="GY6" i="4"/>
  <c r="GZ6" i="4"/>
  <c r="HA6" i="4"/>
  <c r="HB6" i="4"/>
  <c r="HC6" i="4"/>
  <c r="HD6" i="4"/>
  <c r="HE6" i="4"/>
  <c r="HF6" i="4"/>
  <c r="HG6" i="4"/>
  <c r="HH6" i="4"/>
  <c r="HI6" i="4"/>
  <c r="HJ6" i="4"/>
  <c r="HK6" i="4"/>
  <c r="HL6" i="4"/>
  <c r="HM6" i="4"/>
  <c r="HN6" i="4"/>
  <c r="HO6" i="4"/>
  <c r="HP6" i="4"/>
  <c r="HQ6" i="4"/>
  <c r="HR6" i="4"/>
  <c r="HS6" i="4"/>
  <c r="HT6" i="4"/>
  <c r="HU6" i="4"/>
  <c r="HV6" i="4"/>
  <c r="HW6" i="4"/>
  <c r="HX6" i="4"/>
  <c r="HY6" i="4"/>
  <c r="HZ6" i="4"/>
  <c r="IA6" i="4"/>
  <c r="IB6" i="4"/>
  <c r="IC6" i="4"/>
  <c r="ID6" i="4"/>
  <c r="IE6" i="4"/>
  <c r="IF6" i="4"/>
  <c r="IG6" i="4"/>
  <c r="IH6" i="4"/>
  <c r="II6" i="4"/>
  <c r="IJ6" i="4"/>
  <c r="IK6" i="4"/>
  <c r="IL6" i="4"/>
  <c r="IM6" i="4"/>
  <c r="IN6" i="4"/>
  <c r="IO6" i="4"/>
  <c r="IP6" i="4"/>
  <c r="IQ6" i="4"/>
  <c r="IR6" i="4"/>
  <c r="IS6" i="4"/>
  <c r="IT6" i="4"/>
  <c r="IU6" i="4"/>
  <c r="IV6" i="4"/>
  <c r="IW6" i="4"/>
  <c r="IX6" i="4"/>
  <c r="IY6" i="4"/>
  <c r="IZ6" i="4"/>
  <c r="JA6" i="4"/>
  <c r="JB6" i="4"/>
  <c r="JC6" i="4"/>
  <c r="JD6" i="4"/>
  <c r="JE6" i="4"/>
  <c r="JF6" i="4"/>
  <c r="JG6" i="4"/>
  <c r="JH6" i="4"/>
  <c r="JI6" i="4"/>
  <c r="JJ6" i="4"/>
  <c r="JK6" i="4"/>
  <c r="JL6" i="4"/>
  <c r="JM6" i="4"/>
  <c r="JN6" i="4"/>
  <c r="JO6" i="4"/>
  <c r="JP6" i="4"/>
  <c r="JQ6" i="4"/>
  <c r="JR6" i="4"/>
  <c r="JS6" i="4"/>
  <c r="JT6" i="4"/>
  <c r="JU6" i="4"/>
  <c r="JV6" i="4"/>
  <c r="JW6" i="4"/>
  <c r="JX6" i="4"/>
  <c r="JY6" i="4"/>
  <c r="JZ6" i="4"/>
  <c r="KA6" i="4"/>
  <c r="KB6" i="4"/>
  <c r="KC6" i="4"/>
  <c r="KD6" i="4"/>
  <c r="KE6" i="4"/>
  <c r="KF6" i="4"/>
  <c r="KG6" i="4"/>
  <c r="KH6" i="4"/>
  <c r="KI6" i="4"/>
  <c r="KJ6" i="4"/>
  <c r="KK6" i="4"/>
  <c r="KL6" i="4"/>
  <c r="KM6" i="4"/>
  <c r="KN6" i="4"/>
  <c r="KO6" i="4"/>
  <c r="KP6" i="4"/>
  <c r="KQ6" i="4"/>
  <c r="KR6" i="4"/>
  <c r="KS6" i="4"/>
  <c r="KT6" i="4"/>
  <c r="KU6" i="4"/>
  <c r="KV6" i="4"/>
  <c r="KW6" i="4"/>
  <c r="KX6" i="4"/>
  <c r="KY6" i="4"/>
  <c r="KZ6" i="4"/>
  <c r="LA6" i="4"/>
  <c r="LB6" i="4"/>
  <c r="LC6" i="4"/>
  <c r="LD6" i="4"/>
  <c r="LE6" i="4"/>
  <c r="LF6" i="4"/>
  <c r="LG6" i="4"/>
  <c r="LH6" i="4"/>
  <c r="LI6" i="4"/>
  <c r="LJ6" i="4"/>
  <c r="LK6" i="4"/>
  <c r="LL6" i="4"/>
  <c r="LM6" i="4"/>
  <c r="LN6" i="4"/>
  <c r="LO6" i="4"/>
  <c r="LP6" i="4"/>
  <c r="LQ6" i="4"/>
  <c r="LR6" i="4"/>
  <c r="LS6" i="4"/>
  <c r="LT6" i="4"/>
  <c r="LU6" i="4"/>
  <c r="LV6" i="4"/>
  <c r="LW6" i="4"/>
  <c r="LX6" i="4"/>
  <c r="LY6" i="4"/>
  <c r="LZ6" i="4"/>
  <c r="MA6" i="4"/>
  <c r="MB6" i="4"/>
  <c r="MC6" i="4"/>
  <c r="MD6" i="4"/>
  <c r="ME6" i="4"/>
  <c r="MF6" i="4"/>
  <c r="MG6" i="4"/>
  <c r="MH6" i="4"/>
  <c r="MI6" i="4"/>
  <c r="MJ6" i="4"/>
  <c r="MK6" i="4"/>
  <c r="ML6" i="4"/>
  <c r="MM6" i="4"/>
  <c r="MN6" i="4"/>
  <c r="MO6" i="4"/>
  <c r="MP6" i="4"/>
  <c r="MQ6" i="4"/>
  <c r="MR6" i="4"/>
  <c r="MS6" i="4"/>
  <c r="MT6" i="4"/>
  <c r="MU6" i="4"/>
  <c r="MV6" i="4"/>
  <c r="MW6" i="4"/>
  <c r="MX6" i="4"/>
  <c r="MY6" i="4"/>
  <c r="MZ6" i="4"/>
  <c r="NA6" i="4"/>
  <c r="NB6" i="4"/>
  <c r="NC6" i="4"/>
  <c r="ND6" i="4"/>
  <c r="NE6" i="4"/>
  <c r="NE10" i="4"/>
  <c r="ND10" i="4"/>
  <c r="NC10" i="4"/>
  <c r="NB10" i="4"/>
  <c r="NA10" i="4"/>
  <c r="MZ10" i="4"/>
  <c r="MY10" i="4"/>
  <c r="MX10" i="4"/>
  <c r="MW10" i="4"/>
  <c r="MV10" i="4"/>
  <c r="MU10" i="4"/>
  <c r="MT10" i="4"/>
  <c r="MS10" i="4"/>
  <c r="MR10" i="4"/>
  <c r="MQ10" i="4"/>
  <c r="MP10" i="4"/>
  <c r="MO10" i="4"/>
  <c r="MN10" i="4"/>
  <c r="MM10" i="4"/>
  <c r="ML10" i="4"/>
  <c r="MK10" i="4"/>
  <c r="MJ10" i="4"/>
  <c r="MI10" i="4"/>
  <c r="MH10" i="4"/>
  <c r="MG10" i="4"/>
  <c r="MF10" i="4"/>
  <c r="ME10" i="4"/>
  <c r="MD10" i="4"/>
  <c r="MC10" i="4"/>
  <c r="MB10" i="4"/>
  <c r="MA10" i="4"/>
  <c r="LZ10" i="4"/>
  <c r="LY10" i="4"/>
  <c r="LX10" i="4"/>
  <c r="LW10" i="4"/>
  <c r="LV10" i="4"/>
  <c r="LU10" i="4"/>
  <c r="LT10" i="4"/>
  <c r="LS10" i="4"/>
  <c r="LR10" i="4"/>
  <c r="LQ10" i="4"/>
  <c r="LP10" i="4"/>
  <c r="LO10" i="4"/>
  <c r="LN10" i="4"/>
  <c r="LM10" i="4"/>
  <c r="LL10" i="4"/>
  <c r="LK10" i="4"/>
  <c r="LJ10" i="4"/>
  <c r="LI10" i="4"/>
  <c r="LH10" i="4"/>
  <c r="LG10" i="4"/>
  <c r="LF10" i="4"/>
  <c r="LE10" i="4"/>
  <c r="LD10" i="4"/>
  <c r="LC10" i="4"/>
  <c r="LB10" i="4"/>
  <c r="LA10" i="4"/>
  <c r="KZ10" i="4"/>
  <c r="KY10" i="4"/>
  <c r="KX10" i="4"/>
  <c r="KW10" i="4"/>
  <c r="KV10" i="4"/>
  <c r="KU10" i="4"/>
  <c r="KT10" i="4"/>
  <c r="KS10" i="4"/>
  <c r="KR10" i="4"/>
  <c r="KQ10" i="4"/>
  <c r="KP10" i="4"/>
  <c r="KO10" i="4"/>
  <c r="KN10" i="4"/>
  <c r="KM10" i="4"/>
  <c r="KL10" i="4"/>
  <c r="KK10" i="4"/>
  <c r="KJ10" i="4"/>
  <c r="KI10" i="4"/>
  <c r="KH10" i="4"/>
  <c r="KG10" i="4"/>
  <c r="KF10" i="4"/>
  <c r="KE10" i="4"/>
  <c r="KD10" i="4"/>
  <c r="KC10" i="4"/>
  <c r="KB10" i="4"/>
  <c r="KA10" i="4"/>
  <c r="JZ10" i="4"/>
  <c r="JY10" i="4"/>
  <c r="JX10" i="4"/>
  <c r="JW10" i="4"/>
  <c r="JV10" i="4"/>
  <c r="JU10" i="4"/>
  <c r="JT10" i="4"/>
  <c r="JS10" i="4"/>
  <c r="JR10" i="4"/>
  <c r="JQ10" i="4"/>
  <c r="JP10" i="4"/>
  <c r="JO10" i="4"/>
  <c r="JN10" i="4"/>
  <c r="JM10" i="4"/>
  <c r="JL10" i="4"/>
  <c r="JK10" i="4"/>
  <c r="JJ10" i="4"/>
  <c r="JI10" i="4"/>
  <c r="JH10" i="4"/>
  <c r="JG10" i="4"/>
  <c r="JF10" i="4"/>
  <c r="JE10" i="4"/>
  <c r="JD10" i="4"/>
  <c r="JC10" i="4"/>
  <c r="JB10" i="4"/>
  <c r="JA10" i="4"/>
  <c r="IZ10" i="4"/>
  <c r="IY10" i="4"/>
  <c r="IX10" i="4"/>
  <c r="IW10" i="4"/>
  <c r="IV10" i="4"/>
  <c r="IU10" i="4"/>
  <c r="IT10" i="4"/>
  <c r="IS10" i="4"/>
  <c r="IR10" i="4"/>
  <c r="IQ10" i="4"/>
  <c r="IP10" i="4"/>
  <c r="IO10" i="4"/>
  <c r="IN10" i="4"/>
  <c r="IM10" i="4"/>
  <c r="IL10" i="4"/>
  <c r="IK10" i="4"/>
  <c r="IJ10" i="4"/>
  <c r="II10" i="4"/>
  <c r="IH10" i="4"/>
  <c r="IG10" i="4"/>
  <c r="IF10" i="4"/>
  <c r="IE10" i="4"/>
  <c r="ID10" i="4"/>
  <c r="IC10" i="4"/>
  <c r="IB10" i="4"/>
  <c r="IA10" i="4"/>
  <c r="HZ10" i="4"/>
  <c r="HY10" i="4"/>
  <c r="HX10" i="4"/>
  <c r="HW10" i="4"/>
  <c r="HV10" i="4"/>
  <c r="HU10" i="4"/>
  <c r="HT10" i="4"/>
  <c r="HS10" i="4"/>
  <c r="HR10" i="4"/>
  <c r="HQ10" i="4"/>
  <c r="HP10" i="4"/>
  <c r="HO10" i="4"/>
  <c r="HN10" i="4"/>
  <c r="HM10" i="4"/>
  <c r="HL10" i="4"/>
  <c r="HK10" i="4"/>
  <c r="HJ10" i="4"/>
  <c r="HI10" i="4"/>
  <c r="HH10" i="4"/>
  <c r="HG10" i="4"/>
  <c r="HF10" i="4"/>
  <c r="HE10" i="4"/>
  <c r="HD10" i="4"/>
  <c r="HC10" i="4"/>
  <c r="HB10" i="4"/>
  <c r="HA10" i="4"/>
  <c r="GZ10" i="4"/>
  <c r="GY10" i="4"/>
  <c r="GX10" i="4"/>
  <c r="GW10" i="4"/>
  <c r="GV10" i="4"/>
  <c r="GU10" i="4"/>
  <c r="GT10" i="4"/>
  <c r="GS10" i="4"/>
  <c r="GR10" i="4"/>
  <c r="GQ10" i="4"/>
  <c r="GP10" i="4"/>
  <c r="GO10" i="4"/>
  <c r="GN10" i="4"/>
  <c r="GM10" i="4"/>
  <c r="GL10" i="4"/>
  <c r="GK10" i="4"/>
  <c r="GJ10" i="4"/>
  <c r="GI10" i="4"/>
  <c r="GH10" i="4"/>
  <c r="GG10" i="4"/>
  <c r="GF10" i="4"/>
  <c r="GE10" i="4"/>
  <c r="GD10" i="4"/>
  <c r="GC10" i="4"/>
  <c r="GB10" i="4"/>
  <c r="GA10" i="4"/>
  <c r="FZ10" i="4"/>
  <c r="FY10" i="4"/>
  <c r="FX10" i="4"/>
  <c r="FW10" i="4"/>
  <c r="FV10" i="4"/>
  <c r="FU10" i="4"/>
  <c r="FT10" i="4"/>
  <c r="FS10" i="4"/>
  <c r="FR10" i="4"/>
  <c r="FQ10" i="4"/>
  <c r="FP10" i="4"/>
  <c r="FO10" i="4"/>
  <c r="FN10" i="4"/>
  <c r="FM10" i="4"/>
  <c r="FL10" i="4"/>
  <c r="FK10" i="4"/>
  <c r="FJ10" i="4"/>
  <c r="FI10" i="4"/>
  <c r="FH10" i="4"/>
  <c r="FG10" i="4"/>
  <c r="FF10" i="4"/>
  <c r="FE10" i="4"/>
  <c r="FD10" i="4"/>
  <c r="FC10" i="4"/>
  <c r="FB10" i="4"/>
  <c r="FA10" i="4"/>
  <c r="EZ10" i="4"/>
  <c r="EY10" i="4"/>
  <c r="EX10" i="4"/>
  <c r="EW10" i="4"/>
  <c r="EV10" i="4"/>
  <c r="EU10" i="4"/>
  <c r="ET10" i="4"/>
  <c r="ES10" i="4"/>
  <c r="ER10" i="4"/>
  <c r="EQ10" i="4"/>
  <c r="EP10" i="4"/>
  <c r="EO10" i="4"/>
  <c r="EN10" i="4"/>
  <c r="EM10" i="4"/>
  <c r="EL10" i="4"/>
  <c r="EK10" i="4"/>
  <c r="EJ10" i="4"/>
  <c r="EI10" i="4"/>
  <c r="EH10" i="4"/>
  <c r="EG10" i="4"/>
  <c r="EF10" i="4"/>
  <c r="EE10" i="4"/>
  <c r="ED10" i="4"/>
  <c r="EC10" i="4"/>
  <c r="EB10" i="4"/>
  <c r="EA10" i="4"/>
  <c r="DZ10" i="4"/>
  <c r="DY10" i="4"/>
  <c r="DX10" i="4"/>
  <c r="DW10" i="4"/>
  <c r="DV10" i="4"/>
  <c r="DU10" i="4"/>
  <c r="DT10" i="4"/>
  <c r="DS10" i="4"/>
  <c r="DR10" i="4"/>
  <c r="DQ10" i="4"/>
  <c r="DP10" i="4"/>
  <c r="DO10" i="4"/>
  <c r="DN10" i="4"/>
  <c r="DM10" i="4"/>
  <c r="DL10" i="4"/>
  <c r="DK10" i="4"/>
  <c r="DJ10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NE9" i="4"/>
  <c r="ND9" i="4"/>
  <c r="NC9" i="4"/>
  <c r="NB9" i="4"/>
  <c r="NA9" i="4"/>
  <c r="MZ9" i="4"/>
  <c r="MY9" i="4"/>
  <c r="MX9" i="4"/>
  <c r="MW9" i="4"/>
  <c r="MV9" i="4"/>
  <c r="MU9" i="4"/>
  <c r="MT9" i="4"/>
  <c r="MS9" i="4"/>
  <c r="MR9" i="4"/>
  <c r="MQ9" i="4"/>
  <c r="MP9" i="4"/>
  <c r="MO9" i="4"/>
  <c r="MN9" i="4"/>
  <c r="MM9" i="4"/>
  <c r="ML9" i="4"/>
  <c r="MK9" i="4"/>
  <c r="MJ9" i="4"/>
  <c r="MI9" i="4"/>
  <c r="MH9" i="4"/>
  <c r="MG9" i="4"/>
  <c r="MF9" i="4"/>
  <c r="ME9" i="4"/>
  <c r="MD9" i="4"/>
  <c r="MC9" i="4"/>
  <c r="MB9" i="4"/>
  <c r="MA9" i="4"/>
  <c r="LZ9" i="4"/>
  <c r="LY9" i="4"/>
  <c r="LX9" i="4"/>
  <c r="LW9" i="4"/>
  <c r="LV9" i="4"/>
  <c r="LU9" i="4"/>
  <c r="LT9" i="4"/>
  <c r="LS9" i="4"/>
  <c r="LR9" i="4"/>
  <c r="LQ9" i="4"/>
  <c r="LP9" i="4"/>
  <c r="LO9" i="4"/>
  <c r="LN9" i="4"/>
  <c r="LM9" i="4"/>
  <c r="LL9" i="4"/>
  <c r="LK9" i="4"/>
  <c r="LJ9" i="4"/>
  <c r="LI9" i="4"/>
  <c r="LH9" i="4"/>
  <c r="LG9" i="4"/>
  <c r="LF9" i="4"/>
  <c r="LE9" i="4"/>
  <c r="LD9" i="4"/>
  <c r="LC9" i="4"/>
  <c r="LB9" i="4"/>
  <c r="LA9" i="4"/>
  <c r="KZ9" i="4"/>
  <c r="KY9" i="4"/>
  <c r="KX9" i="4"/>
  <c r="KW9" i="4"/>
  <c r="KV9" i="4"/>
  <c r="KU9" i="4"/>
  <c r="KT9" i="4"/>
  <c r="KS9" i="4"/>
  <c r="KR9" i="4"/>
  <c r="KQ9" i="4"/>
  <c r="KP9" i="4"/>
  <c r="KO9" i="4"/>
  <c r="KN9" i="4"/>
  <c r="KM9" i="4"/>
  <c r="KL9" i="4"/>
  <c r="KK9" i="4"/>
  <c r="KJ9" i="4"/>
  <c r="KI9" i="4"/>
  <c r="KH9" i="4"/>
  <c r="KG9" i="4"/>
  <c r="KF9" i="4"/>
  <c r="KE9" i="4"/>
  <c r="KD9" i="4"/>
  <c r="KC9" i="4"/>
  <c r="KB9" i="4"/>
  <c r="KA9" i="4"/>
  <c r="JZ9" i="4"/>
  <c r="JY9" i="4"/>
  <c r="JX9" i="4"/>
  <c r="JW9" i="4"/>
  <c r="JV9" i="4"/>
  <c r="JU9" i="4"/>
  <c r="JT9" i="4"/>
  <c r="JS9" i="4"/>
  <c r="JR9" i="4"/>
  <c r="JQ9" i="4"/>
  <c r="JP9" i="4"/>
  <c r="JO9" i="4"/>
  <c r="JN9" i="4"/>
  <c r="JM9" i="4"/>
  <c r="JL9" i="4"/>
  <c r="JK9" i="4"/>
  <c r="JJ9" i="4"/>
  <c r="JI9" i="4"/>
  <c r="JH9" i="4"/>
  <c r="JG9" i="4"/>
  <c r="JF9" i="4"/>
  <c r="JE9" i="4"/>
  <c r="JD9" i="4"/>
  <c r="JC9" i="4"/>
  <c r="JB9" i="4"/>
  <c r="JA9" i="4"/>
  <c r="IZ9" i="4"/>
  <c r="IY9" i="4"/>
  <c r="IX9" i="4"/>
  <c r="IW9" i="4"/>
  <c r="IV9" i="4"/>
  <c r="IU9" i="4"/>
  <c r="IT9" i="4"/>
  <c r="IS9" i="4"/>
  <c r="IR9" i="4"/>
  <c r="IQ9" i="4"/>
  <c r="IP9" i="4"/>
  <c r="IO9" i="4"/>
  <c r="IN9" i="4"/>
  <c r="IM9" i="4"/>
  <c r="IL9" i="4"/>
  <c r="IK9" i="4"/>
  <c r="IJ9" i="4"/>
  <c r="II9" i="4"/>
  <c r="IH9" i="4"/>
  <c r="IG9" i="4"/>
  <c r="IF9" i="4"/>
  <c r="IE9" i="4"/>
  <c r="ID9" i="4"/>
  <c r="IC9" i="4"/>
  <c r="IB9" i="4"/>
  <c r="IA9" i="4"/>
  <c r="HZ9" i="4"/>
  <c r="HY9" i="4"/>
  <c r="HX9" i="4"/>
  <c r="HW9" i="4"/>
  <c r="HV9" i="4"/>
  <c r="HU9" i="4"/>
  <c r="HT9" i="4"/>
  <c r="HS9" i="4"/>
  <c r="HR9" i="4"/>
  <c r="HQ9" i="4"/>
  <c r="HP9" i="4"/>
  <c r="HO9" i="4"/>
  <c r="HN9" i="4"/>
  <c r="HM9" i="4"/>
  <c r="HL9" i="4"/>
  <c r="HK9" i="4"/>
  <c r="HJ9" i="4"/>
  <c r="HI9" i="4"/>
  <c r="HH9" i="4"/>
  <c r="HG9" i="4"/>
  <c r="HF9" i="4"/>
  <c r="HE9" i="4"/>
  <c r="HD9" i="4"/>
  <c r="HC9" i="4"/>
  <c r="HB9" i="4"/>
  <c r="HA9" i="4"/>
  <c r="GZ9" i="4"/>
  <c r="GY9" i="4"/>
  <c r="GX9" i="4"/>
  <c r="GW9" i="4"/>
  <c r="GV9" i="4"/>
  <c r="GU9" i="4"/>
  <c r="GT9" i="4"/>
  <c r="GS9" i="4"/>
  <c r="GR9" i="4"/>
  <c r="GQ9" i="4"/>
  <c r="GP9" i="4"/>
  <c r="GO9" i="4"/>
  <c r="GN9" i="4"/>
  <c r="GM9" i="4"/>
  <c r="GL9" i="4"/>
  <c r="GK9" i="4"/>
  <c r="GJ9" i="4"/>
  <c r="GI9" i="4"/>
  <c r="GH9" i="4"/>
  <c r="GG9" i="4"/>
  <c r="GF9" i="4"/>
  <c r="GE9" i="4"/>
  <c r="GD9" i="4"/>
  <c r="GC9" i="4"/>
  <c r="GB9" i="4"/>
  <c r="GA9" i="4"/>
  <c r="FZ9" i="4"/>
  <c r="FY9" i="4"/>
  <c r="FX9" i="4"/>
  <c r="FW9" i="4"/>
  <c r="FV9" i="4"/>
  <c r="FU9" i="4"/>
  <c r="FT9" i="4"/>
  <c r="FS9" i="4"/>
  <c r="FR9" i="4"/>
  <c r="FQ9" i="4"/>
  <c r="FP9" i="4"/>
  <c r="FO9" i="4"/>
  <c r="FN9" i="4"/>
  <c r="FM9" i="4"/>
  <c r="FL9" i="4"/>
  <c r="FK9" i="4"/>
  <c r="FJ9" i="4"/>
  <c r="FI9" i="4"/>
  <c r="FH9" i="4"/>
  <c r="FG9" i="4"/>
  <c r="FF9" i="4"/>
  <c r="FE9" i="4"/>
  <c r="FD9" i="4"/>
  <c r="FC9" i="4"/>
  <c r="FB9" i="4"/>
  <c r="FA9" i="4"/>
  <c r="EZ9" i="4"/>
  <c r="EY9" i="4"/>
  <c r="EX9" i="4"/>
  <c r="EW9" i="4"/>
  <c r="EV9" i="4"/>
  <c r="EU9" i="4"/>
  <c r="ET9" i="4"/>
  <c r="ES9" i="4"/>
  <c r="ER9" i="4"/>
  <c r="EQ9" i="4"/>
  <c r="EP9" i="4"/>
  <c r="EO9" i="4"/>
  <c r="EN9" i="4"/>
  <c r="EM9" i="4"/>
  <c r="EL9" i="4"/>
  <c r="EK9" i="4"/>
  <c r="EJ9" i="4"/>
  <c r="EI9" i="4"/>
  <c r="EH9" i="4"/>
  <c r="EG9" i="4"/>
  <c r="EF9" i="4"/>
  <c r="EE9" i="4"/>
  <c r="ED9" i="4"/>
  <c r="EC9" i="4"/>
  <c r="EB9" i="4"/>
  <c r="EA9" i="4"/>
  <c r="DZ9" i="4"/>
  <c r="DY9" i="4"/>
  <c r="DX9" i="4"/>
  <c r="DW9" i="4"/>
  <c r="DV9" i="4"/>
  <c r="DU9" i="4"/>
  <c r="DT9" i="4"/>
  <c r="DS9" i="4"/>
  <c r="DR9" i="4"/>
  <c r="DQ9" i="4"/>
  <c r="DP9" i="4"/>
  <c r="DO9" i="4"/>
  <c r="DN9" i="4"/>
  <c r="DM9" i="4"/>
  <c r="DL9" i="4"/>
  <c r="DK9" i="4"/>
  <c r="DJ9" i="4"/>
  <c r="DI9" i="4"/>
  <c r="DH9" i="4"/>
  <c r="DG9" i="4"/>
  <c r="DF9" i="4"/>
  <c r="DE9" i="4"/>
  <c r="DD9" i="4"/>
  <c r="DC9" i="4"/>
  <c r="DB9" i="4"/>
  <c r="DA9" i="4"/>
  <c r="CZ9" i="4"/>
  <c r="CY9" i="4"/>
  <c r="CX9" i="4"/>
  <c r="CW9" i="4"/>
  <c r="CV9" i="4"/>
  <c r="CU9" i="4"/>
  <c r="CT9" i="4"/>
  <c r="CS9" i="4"/>
  <c r="CR9" i="4"/>
  <c r="CQ9" i="4"/>
  <c r="CP9" i="4"/>
  <c r="CO9" i="4"/>
  <c r="CN9" i="4"/>
  <c r="CM9" i="4"/>
  <c r="CL9" i="4"/>
  <c r="CK9" i="4"/>
  <c r="CJ9" i="4"/>
  <c r="CI9" i="4"/>
  <c r="CH9" i="4"/>
  <c r="CG9" i="4"/>
  <c r="CF9" i="4"/>
  <c r="CE9" i="4"/>
  <c r="CD9" i="4"/>
  <c r="CC9" i="4"/>
  <c r="CB9" i="4"/>
  <c r="CA9" i="4"/>
  <c r="BZ9" i="4"/>
  <c r="BY9" i="4"/>
  <c r="BX9" i="4"/>
  <c r="BW9" i="4"/>
  <c r="BV9" i="4"/>
  <c r="BU9" i="4"/>
  <c r="BT9" i="4"/>
  <c r="BS9" i="4"/>
  <c r="BR9" i="4"/>
  <c r="BQ9" i="4"/>
  <c r="BP9" i="4"/>
  <c r="BO9" i="4"/>
  <c r="BN9" i="4"/>
  <c r="BM9" i="4"/>
  <c r="BL9" i="4"/>
  <c r="BK9" i="4"/>
  <c r="BJ9" i="4"/>
  <c r="BI9" i="4"/>
  <c r="BH9" i="4"/>
  <c r="BG9" i="4"/>
  <c r="BF9" i="4"/>
  <c r="BE9" i="4"/>
  <c r="BD9" i="4"/>
  <c r="BC9" i="4"/>
  <c r="BB9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NE8" i="4"/>
  <c r="ND8" i="4"/>
  <c r="NC8" i="4"/>
  <c r="NB8" i="4"/>
  <c r="NA8" i="4"/>
  <c r="MZ8" i="4"/>
  <c r="MY8" i="4"/>
  <c r="MX8" i="4"/>
  <c r="MW8" i="4"/>
  <c r="MV8" i="4"/>
  <c r="MU8" i="4"/>
  <c r="MT8" i="4"/>
  <c r="MS8" i="4"/>
  <c r="MR8" i="4"/>
  <c r="MQ8" i="4"/>
  <c r="MP8" i="4"/>
  <c r="MO8" i="4"/>
  <c r="MN8" i="4"/>
  <c r="MM8" i="4"/>
  <c r="ML8" i="4"/>
  <c r="MK8" i="4"/>
  <c r="MJ8" i="4"/>
  <c r="MI8" i="4"/>
  <c r="MH8" i="4"/>
  <c r="MG8" i="4"/>
  <c r="MF8" i="4"/>
  <c r="ME8" i="4"/>
  <c r="MD8" i="4"/>
  <c r="MC8" i="4"/>
  <c r="MB8" i="4"/>
  <c r="MA8" i="4"/>
  <c r="LZ8" i="4"/>
  <c r="LY8" i="4"/>
  <c r="LX8" i="4"/>
  <c r="LW8" i="4"/>
  <c r="LV8" i="4"/>
  <c r="LU8" i="4"/>
  <c r="LT8" i="4"/>
  <c r="LS8" i="4"/>
  <c r="LR8" i="4"/>
  <c r="LQ8" i="4"/>
  <c r="LP8" i="4"/>
  <c r="LO8" i="4"/>
  <c r="LN8" i="4"/>
  <c r="LM8" i="4"/>
  <c r="LL8" i="4"/>
  <c r="LK8" i="4"/>
  <c r="LJ8" i="4"/>
  <c r="LI8" i="4"/>
  <c r="LH8" i="4"/>
  <c r="LG8" i="4"/>
  <c r="LF8" i="4"/>
  <c r="LE8" i="4"/>
  <c r="LD8" i="4"/>
  <c r="LC8" i="4"/>
  <c r="LB8" i="4"/>
  <c r="LA8" i="4"/>
  <c r="KZ8" i="4"/>
  <c r="KY8" i="4"/>
  <c r="KX8" i="4"/>
  <c r="KW8" i="4"/>
  <c r="KV8" i="4"/>
  <c r="KU8" i="4"/>
  <c r="KT8" i="4"/>
  <c r="KS8" i="4"/>
  <c r="KR8" i="4"/>
  <c r="KQ8" i="4"/>
  <c r="KP8" i="4"/>
  <c r="KO8" i="4"/>
  <c r="KN8" i="4"/>
  <c r="KM8" i="4"/>
  <c r="KL8" i="4"/>
  <c r="KK8" i="4"/>
  <c r="KJ8" i="4"/>
  <c r="KI8" i="4"/>
  <c r="KH8" i="4"/>
  <c r="KG8" i="4"/>
  <c r="KF8" i="4"/>
  <c r="KE8" i="4"/>
  <c r="KD8" i="4"/>
  <c r="KC8" i="4"/>
  <c r="KB8" i="4"/>
  <c r="KA8" i="4"/>
  <c r="JZ8" i="4"/>
  <c r="JY8" i="4"/>
  <c r="JX8" i="4"/>
  <c r="JW8" i="4"/>
  <c r="JV8" i="4"/>
  <c r="JU8" i="4"/>
  <c r="JT8" i="4"/>
  <c r="JS8" i="4"/>
  <c r="JR8" i="4"/>
  <c r="JQ8" i="4"/>
  <c r="JP8" i="4"/>
  <c r="JO8" i="4"/>
  <c r="JN8" i="4"/>
  <c r="JM8" i="4"/>
  <c r="JL8" i="4"/>
  <c r="JK8" i="4"/>
  <c r="JJ8" i="4"/>
  <c r="JI8" i="4"/>
  <c r="JH8" i="4"/>
  <c r="JG8" i="4"/>
  <c r="JF8" i="4"/>
  <c r="JE8" i="4"/>
  <c r="JD8" i="4"/>
  <c r="JC8" i="4"/>
  <c r="JB8" i="4"/>
  <c r="JA8" i="4"/>
  <c r="IZ8" i="4"/>
  <c r="IY8" i="4"/>
  <c r="IX8" i="4"/>
  <c r="IW8" i="4"/>
  <c r="IV8" i="4"/>
  <c r="IU8" i="4"/>
  <c r="IT8" i="4"/>
  <c r="IS8" i="4"/>
  <c r="IR8" i="4"/>
  <c r="IQ8" i="4"/>
  <c r="IP8" i="4"/>
  <c r="IO8" i="4"/>
  <c r="IN8" i="4"/>
  <c r="IM8" i="4"/>
  <c r="IL8" i="4"/>
  <c r="IK8" i="4"/>
  <c r="IJ8" i="4"/>
  <c r="II8" i="4"/>
  <c r="IH8" i="4"/>
  <c r="IG8" i="4"/>
  <c r="IF8" i="4"/>
  <c r="IE8" i="4"/>
  <c r="ID8" i="4"/>
  <c r="IC8" i="4"/>
  <c r="IB8" i="4"/>
  <c r="IA8" i="4"/>
  <c r="HZ8" i="4"/>
  <c r="HY8" i="4"/>
  <c r="HX8" i="4"/>
  <c r="HW8" i="4"/>
  <c r="HV8" i="4"/>
  <c r="HU8" i="4"/>
  <c r="HT8" i="4"/>
  <c r="HS8" i="4"/>
  <c r="HR8" i="4"/>
  <c r="HQ8" i="4"/>
  <c r="HP8" i="4"/>
  <c r="HO8" i="4"/>
  <c r="HN8" i="4"/>
  <c r="HM8" i="4"/>
  <c r="HL8" i="4"/>
  <c r="HK8" i="4"/>
  <c r="HJ8" i="4"/>
  <c r="HI8" i="4"/>
  <c r="HH8" i="4"/>
  <c r="HG8" i="4"/>
  <c r="HF8" i="4"/>
  <c r="HE8" i="4"/>
  <c r="HD8" i="4"/>
  <c r="HC8" i="4"/>
  <c r="HB8" i="4"/>
  <c r="HA8" i="4"/>
  <c r="GZ8" i="4"/>
  <c r="GY8" i="4"/>
  <c r="GX8" i="4"/>
  <c r="GW8" i="4"/>
  <c r="GV8" i="4"/>
  <c r="GU8" i="4"/>
  <c r="GT8" i="4"/>
  <c r="GS8" i="4"/>
  <c r="GR8" i="4"/>
  <c r="GQ8" i="4"/>
  <c r="GP8" i="4"/>
  <c r="GO8" i="4"/>
  <c r="GN8" i="4"/>
  <c r="GM8" i="4"/>
  <c r="GL8" i="4"/>
  <c r="GK8" i="4"/>
  <c r="GJ8" i="4"/>
  <c r="GI8" i="4"/>
  <c r="GH8" i="4"/>
  <c r="GG8" i="4"/>
  <c r="GF8" i="4"/>
  <c r="GE8" i="4"/>
  <c r="GD8" i="4"/>
  <c r="GC8" i="4"/>
  <c r="GB8" i="4"/>
  <c r="GA8" i="4"/>
  <c r="FZ8" i="4"/>
  <c r="FY8" i="4"/>
  <c r="FX8" i="4"/>
  <c r="FW8" i="4"/>
  <c r="FV8" i="4"/>
  <c r="FU8" i="4"/>
  <c r="FT8" i="4"/>
  <c r="FS8" i="4"/>
  <c r="FR8" i="4"/>
  <c r="FQ8" i="4"/>
  <c r="FP8" i="4"/>
  <c r="FO8" i="4"/>
  <c r="FN8" i="4"/>
  <c r="FM8" i="4"/>
  <c r="FL8" i="4"/>
  <c r="FK8" i="4"/>
  <c r="FJ8" i="4"/>
  <c r="FI8" i="4"/>
  <c r="FH8" i="4"/>
  <c r="FG8" i="4"/>
  <c r="FF8" i="4"/>
  <c r="FE8" i="4"/>
  <c r="FD8" i="4"/>
  <c r="FC8" i="4"/>
  <c r="FB8" i="4"/>
  <c r="FA8" i="4"/>
  <c r="EZ8" i="4"/>
  <c r="EY8" i="4"/>
  <c r="EX8" i="4"/>
  <c r="EW8" i="4"/>
  <c r="EV8" i="4"/>
  <c r="EU8" i="4"/>
  <c r="ET8" i="4"/>
  <c r="ES8" i="4"/>
  <c r="ER8" i="4"/>
  <c r="EQ8" i="4"/>
  <c r="EP8" i="4"/>
  <c r="EO8" i="4"/>
  <c r="EN8" i="4"/>
  <c r="EM8" i="4"/>
  <c r="EL8" i="4"/>
  <c r="EK8" i="4"/>
  <c r="EJ8" i="4"/>
  <c r="EI8" i="4"/>
  <c r="EH8" i="4"/>
  <c r="EG8" i="4"/>
  <c r="EF8" i="4"/>
  <c r="EE8" i="4"/>
  <c r="ED8" i="4"/>
  <c r="EC8" i="4"/>
  <c r="EB8" i="4"/>
  <c r="EA8" i="4"/>
  <c r="DZ8" i="4"/>
  <c r="DY8" i="4"/>
  <c r="DX8" i="4"/>
  <c r="DW8" i="4"/>
  <c r="DV8" i="4"/>
  <c r="DU8" i="4"/>
  <c r="DT8" i="4"/>
  <c r="DS8" i="4"/>
  <c r="DR8" i="4"/>
  <c r="DQ8" i="4"/>
  <c r="DP8" i="4"/>
  <c r="DO8" i="4"/>
  <c r="DN8" i="4"/>
  <c r="DM8" i="4"/>
  <c r="DL8" i="4"/>
  <c r="DK8" i="4"/>
  <c r="DJ8" i="4"/>
  <c r="DI8" i="4"/>
  <c r="DH8" i="4"/>
  <c r="DG8" i="4"/>
  <c r="DF8" i="4"/>
  <c r="DE8" i="4"/>
  <c r="DD8" i="4"/>
  <c r="DC8" i="4"/>
  <c r="DB8" i="4"/>
  <c r="DA8" i="4"/>
  <c r="CZ8" i="4"/>
  <c r="CY8" i="4"/>
  <c r="CX8" i="4"/>
  <c r="CW8" i="4"/>
  <c r="CV8" i="4"/>
  <c r="CU8" i="4"/>
  <c r="CT8" i="4"/>
  <c r="CS8" i="4"/>
  <c r="CR8" i="4"/>
  <c r="CQ8" i="4"/>
  <c r="CP8" i="4"/>
  <c r="CO8" i="4"/>
  <c r="CN8" i="4"/>
  <c r="CM8" i="4"/>
  <c r="CL8" i="4"/>
  <c r="CK8" i="4"/>
  <c r="CJ8" i="4"/>
  <c r="CI8" i="4"/>
  <c r="CH8" i="4"/>
  <c r="CG8" i="4"/>
  <c r="CF8" i="4"/>
  <c r="CE8" i="4"/>
  <c r="CD8" i="4"/>
  <c r="CC8" i="4"/>
  <c r="CB8" i="4"/>
  <c r="CA8" i="4"/>
  <c r="BZ8" i="4"/>
  <c r="BY8" i="4"/>
  <c r="BX8" i="4"/>
  <c r="BW8" i="4"/>
  <c r="BV8" i="4"/>
  <c r="BU8" i="4"/>
  <c r="BT8" i="4"/>
  <c r="BS8" i="4"/>
  <c r="BR8" i="4"/>
  <c r="BQ8" i="4"/>
  <c r="BP8" i="4"/>
  <c r="BO8" i="4"/>
  <c r="BN8" i="4"/>
  <c r="BM8" i="4"/>
  <c r="BL8" i="4"/>
  <c r="BK8" i="4"/>
  <c r="BJ8" i="4"/>
  <c r="BI8" i="4"/>
  <c r="BH8" i="4"/>
  <c r="BG8" i="4"/>
  <c r="BF8" i="4"/>
  <c r="BE8" i="4"/>
  <c r="BD8" i="4"/>
  <c r="BC8" i="4"/>
  <c r="BB8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B4" i="4"/>
  <c r="B3" i="4"/>
  <c r="B1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B2" i="3"/>
  <c r="AD5" i="3"/>
  <c r="AE5" i="3"/>
  <c r="AF5" i="3"/>
  <c r="AG5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3" i="3"/>
  <c r="B5" i="3"/>
  <c r="Q2" i="3"/>
  <c r="B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B2" i="2"/>
  <c r="AD5" i="2"/>
  <c r="AE5" i="2"/>
  <c r="AF5" i="2"/>
  <c r="AG5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3" i="2"/>
  <c r="B5" i="2"/>
  <c r="P2" i="2"/>
  <c r="B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B2" i="1"/>
  <c r="AD5" i="1"/>
  <c r="AE5" i="1"/>
  <c r="AF5" i="1"/>
  <c r="AG5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3" i="1"/>
  <c r="B5" i="1"/>
  <c r="Q2" i="1"/>
</calcChain>
</file>

<file path=xl/sharedStrings.xml><?xml version="1.0" encoding="utf-8"?>
<sst xmlns="http://schemas.openxmlformats.org/spreadsheetml/2006/main" count="205" uniqueCount="35">
  <si>
    <t>Date début</t>
  </si>
  <si>
    <t>Date fin</t>
  </si>
  <si>
    <t xml:space="preserve">Planing du mois de : </t>
  </si>
  <si>
    <t>Date du jour</t>
  </si>
  <si>
    <t>n° de semaine
en cours</t>
  </si>
  <si>
    <t>Prénom</t>
  </si>
  <si>
    <t>Daniel</t>
  </si>
  <si>
    <t>Gilbert</t>
  </si>
  <si>
    <t>Romain</t>
  </si>
  <si>
    <t>Dimitri</t>
  </si>
  <si>
    <t>Julie</t>
  </si>
  <si>
    <t>Karine</t>
  </si>
  <si>
    <t>Jules</t>
  </si>
  <si>
    <t>Emma</t>
  </si>
  <si>
    <t>Vincent</t>
  </si>
  <si>
    <t>Eric</t>
  </si>
  <si>
    <t>Gestion des astreintes</t>
  </si>
  <si>
    <t>Date début :</t>
  </si>
  <si>
    <t>Date fin :</t>
  </si>
  <si>
    <t>Date du jour :</t>
  </si>
  <si>
    <t>Codes</t>
  </si>
  <si>
    <t>Description</t>
  </si>
  <si>
    <t>CA</t>
  </si>
  <si>
    <t>Congés</t>
  </si>
  <si>
    <t>STG</t>
  </si>
  <si>
    <t>Stage - Formation</t>
  </si>
  <si>
    <t>A1</t>
  </si>
  <si>
    <t>Astreintes 1</t>
  </si>
  <si>
    <t>A2</t>
  </si>
  <si>
    <t>Astreintes 2</t>
  </si>
  <si>
    <t>A3</t>
  </si>
  <si>
    <t>Astreintes 3</t>
  </si>
  <si>
    <t>Du 02/01 au 08/01</t>
  </si>
  <si>
    <t>Du 09/01 au 15/01</t>
  </si>
  <si>
    <t xml:space="preserve">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</si>
</sst>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0;[Red]0"/>
    <numFmt numFmtId="166" formatCode="ddd"/>
    <numFmt numFmtId="167" formatCode="d"/>
    <numFmt numFmtId="168" formatCode="[$-40C]mmm\-yy;@"/>
    <numFmt numFmtId="169" formatCode="dd"/>
  </numFmts>
  <fonts count="15" x14ac:knownFonts="1"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onsolas"/>
      <family val="3"/>
    </font>
    <font>
      <sz val="18"/>
      <color theme="1"/>
      <name val="Arial Black"/>
      <family val="2"/>
    </font>
    <font>
      <b/>
      <sz val="24"/>
      <color theme="1"/>
      <name val="Calibri"/>
      <family val="2"/>
      <scheme val="minor"/>
    </font>
    <font>
      <sz val="10"/>
      <color theme="0"/>
      <name val="Consolas"/>
      <family val="3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C00000"/>
      <name val="Consolas"/>
      <family val="3"/>
    </font>
    <font>
      <b/>
      <sz val="10"/>
      <color theme="0"/>
      <name val="Consolas"/>
      <family val="3"/>
    </font>
    <font>
      <sz val="10"/>
      <color theme="3" tint="-0.499984740745262"/>
      <name val="Consolas"/>
      <family val="3"/>
    </font>
    <font>
      <b/>
      <sz val="11"/>
      <name val="Consolas"/>
      <family val="3"/>
    </font>
    <font>
      <b/>
      <sz val="10"/>
      <color theme="1"/>
      <name val="Consolas"/>
      <family val="3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medium">
        <color theme="0"/>
      </right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medium">
        <color theme="0"/>
      </right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theme="0"/>
      </top>
      <bottom style="thin">
        <color auto="1"/>
      </bottom>
      <diagonal/>
    </border>
  </borders>
  <cellStyleXfs count="27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0" xfId="0" applyFont="1" applyBorder="1"/>
    <xf numFmtId="164" fontId="1" fillId="0" borderId="0" xfId="0" applyNumberFormat="1" applyFont="1" applyBorder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1" fillId="0" borderId="0" xfId="0" applyNumberFormat="1" applyFont="1" applyBorder="1"/>
    <xf numFmtId="0" fontId="1" fillId="0" borderId="0" xfId="0" applyFont="1"/>
    <xf numFmtId="0" fontId="5" fillId="0" borderId="0" xfId="0" applyFont="1"/>
    <xf numFmtId="0" fontId="1" fillId="0" borderId="0" xfId="0" applyFont="1" applyBorder="1" applyAlignment="1">
      <alignment wrapText="1"/>
    </xf>
    <xf numFmtId="0" fontId="6" fillId="0" borderId="0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 textRotation="90"/>
    </xf>
    <xf numFmtId="0" fontId="0" fillId="0" borderId="0" xfId="0" applyBorder="1" applyAlignment="1">
      <alignment wrapText="1"/>
    </xf>
    <xf numFmtId="0" fontId="7" fillId="0" borderId="0" xfId="0" applyFont="1" applyBorder="1" applyAlignment="1">
      <alignment horizontal="center" vertical="center"/>
    </xf>
    <xf numFmtId="165" fontId="8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 textRotation="255"/>
    </xf>
    <xf numFmtId="166" fontId="2" fillId="2" borderId="1" xfId="0" applyNumberFormat="1" applyFont="1" applyFill="1" applyBorder="1" applyAlignment="1" applyProtection="1">
      <alignment horizontal="center" vertical="center"/>
      <protection hidden="1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67" fontId="10" fillId="4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12" xfId="0" applyBorder="1" applyAlignment="1">
      <alignment horizontal="center"/>
    </xf>
    <xf numFmtId="168" fontId="7" fillId="0" borderId="0" xfId="0" applyNumberFormat="1" applyFont="1" applyAlignment="1">
      <alignment textRotation="90"/>
    </xf>
    <xf numFmtId="168" fontId="0" fillId="0" borderId="0" xfId="0" applyNumberFormat="1" applyAlignment="1">
      <alignment textRotation="90"/>
    </xf>
    <xf numFmtId="0" fontId="0" fillId="0" borderId="13" xfId="0" applyBorder="1"/>
    <xf numFmtId="0" fontId="0" fillId="0" borderId="14" xfId="0" applyBorder="1"/>
    <xf numFmtId="0" fontId="0" fillId="0" borderId="0" xfId="0" applyAlignment="1">
      <alignment horizontal="center" vertical="center" textRotation="255"/>
    </xf>
    <xf numFmtId="0" fontId="0" fillId="0" borderId="0" xfId="0" applyBorder="1"/>
    <xf numFmtId="169" fontId="0" fillId="2" borderId="0" xfId="0" applyNumberFormat="1" applyFill="1" applyAlignment="1">
      <alignment horizontal="center"/>
    </xf>
    <xf numFmtId="169" fontId="0" fillId="4" borderId="0" xfId="0" applyNumberFormat="1" applyFill="1" applyAlignment="1">
      <alignment horizontal="center"/>
    </xf>
    <xf numFmtId="0" fontId="0" fillId="7" borderId="15" xfId="0" applyFill="1" applyBorder="1"/>
    <xf numFmtId="0" fontId="0" fillId="7" borderId="16" xfId="0" applyFill="1" applyBorder="1"/>
    <xf numFmtId="0" fontId="0" fillId="7" borderId="17" xfId="0" applyFill="1" applyBorder="1"/>
    <xf numFmtId="0" fontId="0" fillId="7" borderId="18" xfId="0" applyFill="1" applyBorder="1"/>
    <xf numFmtId="0" fontId="0" fillId="7" borderId="19" xfId="0" applyFill="1" applyBorder="1"/>
    <xf numFmtId="0" fontId="0" fillId="7" borderId="20" xfId="0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23" xfId="0" applyFill="1" applyBorder="1"/>
    <xf numFmtId="0" fontId="12" fillId="8" borderId="12" xfId="0" applyFont="1" applyFill="1" applyBorder="1" applyAlignment="1">
      <alignment horizontal="center" vertical="center"/>
    </xf>
    <xf numFmtId="0" fontId="12" fillId="0" borderId="12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12" fillId="0" borderId="12" xfId="0" applyFont="1" applyBorder="1" applyAlignment="1">
      <alignment horizontal="left" vertical="center"/>
    </xf>
    <xf numFmtId="0" fontId="11" fillId="5" borderId="6" xfId="0" applyFont="1" applyFill="1" applyBorder="1" applyAlignment="1">
      <alignment horizontal="center"/>
    </xf>
    <xf numFmtId="0" fontId="11" fillId="5" borderId="7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1" fillId="6" borderId="7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1" fillId="6" borderId="10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12" xfId="0" applyNumberFormat="1" applyBorder="1" applyAlignment="1">
      <alignment horizont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</cellXfs>
  <cellStyles count="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11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b/>
        <i val="0"/>
      </font>
      <fill>
        <patternFill patternType="lightUp"/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 patternType="lightUp"/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b/>
        <i val="0"/>
      </font>
      <fill>
        <patternFill patternType="lightUp"/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 patternType="lightUp"/>
      </fill>
    </dxf>
    <dxf>
      <font>
        <b/>
        <i val="0"/>
        <color rgb="FFC000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C00000"/>
      </font>
      <fill>
        <patternFill>
          <bgColor theme="4" tint="0.59996337778862885"/>
        </patternFill>
      </fill>
      <border>
        <left style="thin">
          <color auto="1"/>
        </left>
        <right/>
        <vertical/>
        <horizontal/>
      </border>
    </dxf>
    <dxf>
      <font>
        <b/>
        <i val="0"/>
      </font>
      <fill>
        <patternFill patternType="lightUp"/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esktop/Nouveau%20Plannin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/>
      <sheetData sheetId="1"/>
      <sheetData sheetId="2"/>
      <sheetData sheetId="3">
        <row r="2">
          <cell r="A2" t="str">
            <v>RO1</v>
          </cell>
          <cell r="F2">
            <v>2017</v>
          </cell>
        </row>
        <row r="3">
          <cell r="A3" t="str">
            <v>RO2</v>
          </cell>
          <cell r="L3">
            <v>42736</v>
          </cell>
        </row>
        <row r="4">
          <cell r="A4" t="str">
            <v>BGT</v>
          </cell>
          <cell r="L4">
            <v>42856</v>
          </cell>
        </row>
        <row r="5">
          <cell r="A5" t="str">
            <v>CA</v>
          </cell>
          <cell r="L5">
            <v>42863</v>
          </cell>
        </row>
        <row r="6">
          <cell r="A6" t="str">
            <v>OFF</v>
          </cell>
          <cell r="L6">
            <v>42930</v>
          </cell>
        </row>
        <row r="7">
          <cell r="A7" t="str">
            <v>CM</v>
          </cell>
          <cell r="L7">
            <v>43050</v>
          </cell>
        </row>
        <row r="8">
          <cell r="A8" t="str">
            <v>STG</v>
          </cell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/>
      <sheetData sheetId="5">
        <row r="1">
          <cell r="B1">
            <v>42736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F36" sqref="F36"/>
    </sheetView>
  </sheetViews>
  <sheetFormatPr baseColWidth="10" defaultRowHeight="15" x14ac:dyDescent="0"/>
  <cols>
    <col min="3" max="33" width="5.6640625" customWidth="1"/>
  </cols>
  <sheetData>
    <row r="1" spans="1:33" ht="16">
      <c r="A1" s="1" t="s">
        <v>0</v>
      </c>
      <c r="B1" s="2">
        <f>EDATE(DATE(ref_annee,1,1),0)</f>
        <v>42736</v>
      </c>
      <c r="C1" s="3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30">
      <c r="A2" s="1" t="s">
        <v>1</v>
      </c>
      <c r="B2" s="2">
        <f>EOMONTH(B1,0)</f>
        <v>42766</v>
      </c>
      <c r="C2" s="3"/>
      <c r="D2" s="3"/>
      <c r="E2" s="4"/>
      <c r="F2" s="4"/>
      <c r="G2" s="4"/>
      <c r="H2" s="4"/>
      <c r="I2" s="5" t="s">
        <v>2</v>
      </c>
      <c r="J2" s="5"/>
      <c r="K2" s="5"/>
      <c r="L2" s="5"/>
      <c r="N2" s="5"/>
      <c r="O2" s="5"/>
      <c r="P2" s="5"/>
      <c r="Q2" s="6" t="str">
        <f>PROPER(TEXT(B1,("mmmm")))</f>
        <v>Janvier</v>
      </c>
      <c r="R2" s="4"/>
      <c r="S2" s="5"/>
      <c r="U2" s="6"/>
      <c r="V2" s="6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ht="16">
      <c r="A3" s="1" t="s">
        <v>3</v>
      </c>
      <c r="B3" s="7">
        <f ca="1">TODAY()</f>
        <v>42740</v>
      </c>
      <c r="C3" s="3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6">
      <c r="A4" s="8"/>
      <c r="B4" s="8"/>
      <c r="C4" s="3"/>
      <c r="D4" s="3"/>
      <c r="E4" s="9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ht="52" hidden="1">
      <c r="A5" s="10" t="s">
        <v>4</v>
      </c>
      <c r="B5" s="11">
        <f ca="1">INT((B3-SUM(MOD(DATE(YEAR(B3-MOD(B3-2,7)+3),1,2),{1E+99;7})*{1;-1})+5)/7)</f>
        <v>1</v>
      </c>
      <c r="C5" s="12">
        <f>B1</f>
        <v>42736</v>
      </c>
      <c r="D5" s="12">
        <f>C5+1</f>
        <v>42737</v>
      </c>
      <c r="E5" s="12">
        <f t="shared" ref="E5:AC5" si="0">D5+1</f>
        <v>42738</v>
      </c>
      <c r="F5" s="12">
        <f t="shared" si="0"/>
        <v>42739</v>
      </c>
      <c r="G5" s="12">
        <f t="shared" si="0"/>
        <v>42740</v>
      </c>
      <c r="H5" s="12">
        <f t="shared" si="0"/>
        <v>42741</v>
      </c>
      <c r="I5" s="12">
        <f t="shared" si="0"/>
        <v>42742</v>
      </c>
      <c r="J5" s="12">
        <f t="shared" si="0"/>
        <v>42743</v>
      </c>
      <c r="K5" s="12">
        <f t="shared" si="0"/>
        <v>42744</v>
      </c>
      <c r="L5" s="12">
        <f t="shared" si="0"/>
        <v>42745</v>
      </c>
      <c r="M5" s="12">
        <f t="shared" si="0"/>
        <v>42746</v>
      </c>
      <c r="N5" s="12">
        <f t="shared" si="0"/>
        <v>42747</v>
      </c>
      <c r="O5" s="12">
        <f t="shared" si="0"/>
        <v>42748</v>
      </c>
      <c r="P5" s="12">
        <f t="shared" si="0"/>
        <v>42749</v>
      </c>
      <c r="Q5" s="12">
        <f t="shared" si="0"/>
        <v>42750</v>
      </c>
      <c r="R5" s="12">
        <f t="shared" si="0"/>
        <v>42751</v>
      </c>
      <c r="S5" s="12">
        <f t="shared" si="0"/>
        <v>42752</v>
      </c>
      <c r="T5" s="12">
        <f t="shared" si="0"/>
        <v>42753</v>
      </c>
      <c r="U5" s="12">
        <f t="shared" si="0"/>
        <v>42754</v>
      </c>
      <c r="V5" s="12">
        <f t="shared" si="0"/>
        <v>42755</v>
      </c>
      <c r="W5" s="12">
        <f t="shared" si="0"/>
        <v>42756</v>
      </c>
      <c r="X5" s="12">
        <f t="shared" si="0"/>
        <v>42757</v>
      </c>
      <c r="Y5" s="12">
        <f t="shared" si="0"/>
        <v>42758</v>
      </c>
      <c r="Z5" s="12">
        <f t="shared" si="0"/>
        <v>42759</v>
      </c>
      <c r="AA5" s="12">
        <f t="shared" si="0"/>
        <v>42760</v>
      </c>
      <c r="AB5" s="12">
        <f t="shared" si="0"/>
        <v>42761</v>
      </c>
      <c r="AC5" s="12">
        <f t="shared" si="0"/>
        <v>42762</v>
      </c>
      <c r="AD5" s="12">
        <f>IFERROR(IF(AC5+1&gt;B2,"",AC5+1),"")</f>
        <v>42763</v>
      </c>
      <c r="AE5" s="12">
        <f>IFERROR(IF(AD5+1&gt;B2,"",AD5+1),"")</f>
        <v>42764</v>
      </c>
      <c r="AF5" s="12">
        <f>IFERROR(IF(AE5+1&gt;B2,"",AE5+1),"")</f>
        <v>42765</v>
      </c>
      <c r="AG5" s="12">
        <f>IFERROR(IF(AF5+1&gt;B2,"",AF5+1),"")</f>
        <v>42766</v>
      </c>
    </row>
    <row r="6" spans="1:33">
      <c r="A6" s="13"/>
      <c r="B6" s="14"/>
      <c r="C6" s="3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>
      <c r="A7" s="13"/>
      <c r="B7" s="14"/>
      <c r="C7" s="16" t="str">
        <f>"S"&amp;INT((C5-SUM(MOD(DATE(YEAR(C5-MOD(C5-2,7)+3),1,2),{1E+99;7})*{1;-1})+5)/7)</f>
        <v>S52</v>
      </c>
      <c r="D7" s="16" t="str">
        <f>IFERROR(IF(D10="lun","S"&amp;INT((D5-SUM(MOD(DATE(YEAR(D5-MOD(D5-2,7)+3),1,2),{1E+99;7})*{1;-1})+5)/7),""),"")</f>
        <v>S1</v>
      </c>
      <c r="E7" s="16" t="str">
        <f>IFERROR(IF(E10="lun","S"&amp;INT((E5-SUM(MOD(DATE(YEAR(E5-MOD(E5-2,7)+3),1,2),{1E+99;7})*{1;-1})+5)/7),""),"")</f>
        <v/>
      </c>
      <c r="F7" s="16" t="str">
        <f>IFERROR(IF(F10="lun","S"&amp;INT((F5-SUM(MOD(DATE(YEAR(F5-MOD(F5-2,7)+3),1,2),{1E+99;7})*{1;-1})+5)/7),""),"")</f>
        <v/>
      </c>
      <c r="G7" s="16" t="str">
        <f>IFERROR(IF(G10="lun","S"&amp;INT((G5-SUM(MOD(DATE(YEAR(G5-MOD(G5-2,7)+3),1,2),{1E+99;7})*{1;-1})+5)/7),""),"")</f>
        <v/>
      </c>
      <c r="H7" s="16" t="str">
        <f>IFERROR(IF(H10="lun","S"&amp;INT((H5-SUM(MOD(DATE(YEAR(H5-MOD(H5-2,7)+3),1,2),{1E+99;7})*{1;-1})+5)/7),""),"")</f>
        <v/>
      </c>
      <c r="I7" s="16" t="str">
        <f>IFERROR(IF(I10="lun","S"&amp;INT((I5-SUM(MOD(DATE(YEAR(I5-MOD(I5-2,7)+3),1,2),{1E+99;7})*{1;-1})+5)/7),""),"")</f>
        <v/>
      </c>
      <c r="J7" s="16" t="str">
        <f>IFERROR(IF(J10="lun","S"&amp;INT((J5-SUM(MOD(DATE(YEAR(J5-MOD(J5-2,7)+3),1,2),{1E+99;7})*{1;-1})+5)/7),""),"")</f>
        <v/>
      </c>
      <c r="K7" s="16" t="str">
        <f>IFERROR(IF(K10="lun","S"&amp;INT((K5-SUM(MOD(DATE(YEAR(K5-MOD(K5-2,7)+3),1,2),{1E+99;7})*{1;-1})+5)/7),""),"")</f>
        <v>S2</v>
      </c>
      <c r="L7" s="16" t="str">
        <f>IFERROR(IF(L10="lun","S"&amp;INT((L5-SUM(MOD(DATE(YEAR(L5-MOD(L5-2,7)+3),1,2),{1E+99;7})*{1;-1})+5)/7),""),"")</f>
        <v/>
      </c>
      <c r="M7" s="16" t="str">
        <f>IFERROR(IF(M10="lun","S"&amp;INT((M5-SUM(MOD(DATE(YEAR(M5-MOD(M5-2,7)+3),1,2),{1E+99;7})*{1;-1})+5)/7),""),"")</f>
        <v/>
      </c>
      <c r="N7" s="16" t="str">
        <f>IFERROR(IF(N10="lun","S"&amp;INT((N5-SUM(MOD(DATE(YEAR(N5-MOD(N5-2,7)+3),1,2),{1E+99;7})*{1;-1})+5)/7),""),"")</f>
        <v/>
      </c>
      <c r="O7" s="16" t="str">
        <f>IFERROR(IF(O10="lun","S"&amp;INT((O5-SUM(MOD(DATE(YEAR(O5-MOD(O5-2,7)+3),1,2),{1E+99;7})*{1;-1})+5)/7),""),"")</f>
        <v/>
      </c>
      <c r="P7" s="16" t="str">
        <f>IFERROR(IF(P10="lun","S"&amp;INT((P5-SUM(MOD(DATE(YEAR(P5-MOD(P5-2,7)+3),1,2),{1E+99;7})*{1;-1})+5)/7),""),"")</f>
        <v/>
      </c>
      <c r="Q7" s="16" t="str">
        <f>IFERROR(IF(Q10="lun","S"&amp;INT((Q5-SUM(MOD(DATE(YEAR(Q5-MOD(Q5-2,7)+3),1,2),{1E+99;7})*{1;-1})+5)/7),""),"")</f>
        <v/>
      </c>
      <c r="R7" s="16" t="str">
        <f>IFERROR(IF(R10="lun","S"&amp;INT((R5-SUM(MOD(DATE(YEAR(R5-MOD(R5-2,7)+3),1,2),{1E+99;7})*{1;-1})+5)/7),""),"")</f>
        <v>S3</v>
      </c>
      <c r="S7" s="16" t="str">
        <f>IFERROR(IF(S10="lun","S"&amp;INT((S5-SUM(MOD(DATE(YEAR(S5-MOD(S5-2,7)+3),1,2),{1E+99;7})*{1;-1})+5)/7),""),"")</f>
        <v/>
      </c>
      <c r="T7" s="16" t="str">
        <f>IFERROR(IF(T10="lun","S"&amp;INT((T5-SUM(MOD(DATE(YEAR(T5-MOD(T5-2,7)+3),1,2),{1E+99;7})*{1;-1})+5)/7),""),"")</f>
        <v/>
      </c>
      <c r="U7" s="16" t="str">
        <f>IFERROR(IF(U10="lun","S"&amp;INT((U5-SUM(MOD(DATE(YEAR(U5-MOD(U5-2,7)+3),1,2),{1E+99;7})*{1;-1})+5)/7),""),"")</f>
        <v/>
      </c>
      <c r="V7" s="16" t="str">
        <f>IFERROR(IF(V10="lun","S"&amp;INT((V5-SUM(MOD(DATE(YEAR(V5-MOD(V5-2,7)+3),1,2),{1E+99;7})*{1;-1})+5)/7),""),"")</f>
        <v/>
      </c>
      <c r="W7" s="16" t="str">
        <f>IFERROR(IF(W10="lun","S"&amp;INT((W5-SUM(MOD(DATE(YEAR(W5-MOD(W5-2,7)+3),1,2),{1E+99;7})*{1;-1})+5)/7),""),"")</f>
        <v/>
      </c>
      <c r="X7" s="16" t="str">
        <f>IFERROR(IF(X10="lun","S"&amp;INT((X5-SUM(MOD(DATE(YEAR(X5-MOD(X5-2,7)+3),1,2),{1E+99;7})*{1;-1})+5)/7),""),"")</f>
        <v/>
      </c>
      <c r="Y7" s="16" t="str">
        <f>IFERROR(IF(Y10="lun","S"&amp;INT((Y5-SUM(MOD(DATE(YEAR(Y5-MOD(Y5-2,7)+3),1,2),{1E+99;7})*{1;-1})+5)/7),""),"")</f>
        <v>S4</v>
      </c>
      <c r="Z7" s="16" t="str">
        <f>IFERROR(IF(Z10="lun","S"&amp;INT((Z5-SUM(MOD(DATE(YEAR(Z5-MOD(Z5-2,7)+3),1,2),{1E+99;7})*{1;-1})+5)/7),""),"")</f>
        <v/>
      </c>
      <c r="AA7" s="16" t="str">
        <f>IFERROR(IF(AA10="lun","S"&amp;INT((AA5-SUM(MOD(DATE(YEAR(AA5-MOD(AA5-2,7)+3),1,2),{1E+99;7})*{1;-1})+5)/7),""),"")</f>
        <v/>
      </c>
      <c r="AB7" s="16" t="str">
        <f>IFERROR(IF(AB10="lun","S"&amp;INT((AB5-SUM(MOD(DATE(YEAR(AB5-MOD(AB5-2,7)+3),1,2),{1E+99;7})*{1;-1})+5)/7),""),"")</f>
        <v/>
      </c>
      <c r="AC7" s="16" t="str">
        <f>IFERROR(IF(AC10="lun","S"&amp;INT((AC5-SUM(MOD(DATE(YEAR(AC5-MOD(AC5-2,7)+3),1,2),{1E+99;7})*{1;-1})+5)/7),""),"")</f>
        <v/>
      </c>
      <c r="AD7" s="16" t="str">
        <f>IFERROR(IF(AD10="lun","S"&amp;INT((AD5-SUM(MOD(DATE(YEAR(AD5-MOD(AD5-2,7)+3),1,2),{1E+99;7})*{1;-1})+5)/7),""),"")</f>
        <v/>
      </c>
      <c r="AE7" s="16" t="str">
        <f>IFERROR(IF(AE10="lun","S"&amp;INT((AE5-SUM(MOD(DATE(YEAR(AE5-MOD(AE5-2,7)+3),1,2),{1E+99;7})*{1;-1})+5)/7),""),"")</f>
        <v/>
      </c>
      <c r="AF7" s="16" t="str">
        <f>IFERROR(IF(AF10="lun","S"&amp;INT((AF5-SUM(MOD(DATE(YEAR(AF5-MOD(AF5-2,7)+3),1,2),{1E+99;7})*{1;-1})+5)/7),""),"")</f>
        <v>S5</v>
      </c>
      <c r="AG7" s="16" t="str">
        <f>IFERROR(IF(AG10="lun","S"&amp;INT((AG5-SUM(MOD(DATE(YEAR(AG5-MOD(AG5-2,7)+3),1,2),{1E+99;7})*{1;-1})+5)/7),""),"")</f>
        <v/>
      </c>
    </row>
    <row r="8" spans="1:33" ht="16">
      <c r="A8" s="13"/>
      <c r="B8" s="14"/>
      <c r="C8" s="4"/>
      <c r="D8" s="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ht="17" thickBot="1">
      <c r="A9" s="13"/>
      <c r="B9" s="14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ht="17" thickBot="1">
      <c r="A10" s="4"/>
      <c r="B10" s="4"/>
      <c r="C10" s="17" t="str">
        <f>IFERROR(CHOOSE(WEEKDAY(C5),"DIM","LUN","MAR","MER","JEU","VEN","SAM"),"")</f>
        <v>DIM</v>
      </c>
      <c r="D10" s="17" t="str">
        <f t="shared" ref="D10:AG10" si="1">IFERROR(CHOOSE(WEEKDAY(D5),"DIM","LUN","MAR","MER","JEU","VEN","SAM"),"")</f>
        <v>LUN</v>
      </c>
      <c r="E10" s="17" t="str">
        <f t="shared" si="1"/>
        <v>MAR</v>
      </c>
      <c r="F10" s="17" t="str">
        <f t="shared" si="1"/>
        <v>MER</v>
      </c>
      <c r="G10" s="17" t="str">
        <f t="shared" si="1"/>
        <v>JEU</v>
      </c>
      <c r="H10" s="17" t="str">
        <f t="shared" si="1"/>
        <v>VEN</v>
      </c>
      <c r="I10" s="17" t="str">
        <f t="shared" si="1"/>
        <v>SAM</v>
      </c>
      <c r="J10" s="17" t="str">
        <f t="shared" si="1"/>
        <v>DIM</v>
      </c>
      <c r="K10" s="17" t="str">
        <f t="shared" si="1"/>
        <v>LUN</v>
      </c>
      <c r="L10" s="17" t="str">
        <f t="shared" si="1"/>
        <v>MAR</v>
      </c>
      <c r="M10" s="17" t="str">
        <f t="shared" si="1"/>
        <v>MER</v>
      </c>
      <c r="N10" s="17" t="str">
        <f t="shared" si="1"/>
        <v>JEU</v>
      </c>
      <c r="O10" s="17" t="str">
        <f t="shared" si="1"/>
        <v>VEN</v>
      </c>
      <c r="P10" s="17" t="str">
        <f t="shared" si="1"/>
        <v>SAM</v>
      </c>
      <c r="Q10" s="17" t="str">
        <f t="shared" si="1"/>
        <v>DIM</v>
      </c>
      <c r="R10" s="17" t="str">
        <f t="shared" si="1"/>
        <v>LUN</v>
      </c>
      <c r="S10" s="17" t="str">
        <f t="shared" si="1"/>
        <v>MAR</v>
      </c>
      <c r="T10" s="17" t="str">
        <f t="shared" si="1"/>
        <v>MER</v>
      </c>
      <c r="U10" s="17" t="str">
        <f t="shared" si="1"/>
        <v>JEU</v>
      </c>
      <c r="V10" s="17" t="str">
        <f t="shared" si="1"/>
        <v>VEN</v>
      </c>
      <c r="W10" s="17" t="str">
        <f t="shared" si="1"/>
        <v>SAM</v>
      </c>
      <c r="X10" s="17" t="str">
        <f t="shared" si="1"/>
        <v>DIM</v>
      </c>
      <c r="Y10" s="17" t="str">
        <f t="shared" si="1"/>
        <v>LUN</v>
      </c>
      <c r="Z10" s="17" t="str">
        <f t="shared" si="1"/>
        <v>MAR</v>
      </c>
      <c r="AA10" s="17" t="str">
        <f t="shared" si="1"/>
        <v>MER</v>
      </c>
      <c r="AB10" s="17" t="str">
        <f t="shared" si="1"/>
        <v>JEU</v>
      </c>
      <c r="AC10" s="17" t="str">
        <f t="shared" si="1"/>
        <v>VEN</v>
      </c>
      <c r="AD10" s="17" t="str">
        <f t="shared" si="1"/>
        <v>SAM</v>
      </c>
      <c r="AE10" s="17" t="str">
        <f t="shared" si="1"/>
        <v>DIM</v>
      </c>
      <c r="AF10" s="17" t="str">
        <f t="shared" si="1"/>
        <v>LUN</v>
      </c>
      <c r="AG10" s="17" t="str">
        <f t="shared" si="1"/>
        <v>MAR</v>
      </c>
    </row>
    <row r="11" spans="1:33" ht="16" thickBot="1">
      <c r="A11" s="18" t="s">
        <v>5</v>
      </c>
      <c r="B11" s="19"/>
      <c r="C11" s="20">
        <f>B1</f>
        <v>42736</v>
      </c>
      <c r="D11" s="20">
        <f>C11+1</f>
        <v>42737</v>
      </c>
      <c r="E11" s="20">
        <f t="shared" ref="E11:AC11" si="2">D11+1</f>
        <v>42738</v>
      </c>
      <c r="F11" s="20">
        <f t="shared" si="2"/>
        <v>42739</v>
      </c>
      <c r="G11" s="20">
        <f t="shared" si="2"/>
        <v>42740</v>
      </c>
      <c r="H11" s="20">
        <f t="shared" si="2"/>
        <v>42741</v>
      </c>
      <c r="I11" s="20">
        <f t="shared" si="2"/>
        <v>42742</v>
      </c>
      <c r="J11" s="20">
        <f t="shared" si="2"/>
        <v>42743</v>
      </c>
      <c r="K11" s="20">
        <f t="shared" si="2"/>
        <v>42744</v>
      </c>
      <c r="L11" s="20">
        <f t="shared" si="2"/>
        <v>42745</v>
      </c>
      <c r="M11" s="20">
        <f t="shared" si="2"/>
        <v>42746</v>
      </c>
      <c r="N11" s="20">
        <f t="shared" si="2"/>
        <v>42747</v>
      </c>
      <c r="O11" s="20">
        <f t="shared" si="2"/>
        <v>42748</v>
      </c>
      <c r="P11" s="20">
        <f t="shared" si="2"/>
        <v>42749</v>
      </c>
      <c r="Q11" s="20">
        <f>P11+1</f>
        <v>42750</v>
      </c>
      <c r="R11" s="20">
        <f t="shared" si="2"/>
        <v>42751</v>
      </c>
      <c r="S11" s="20">
        <f t="shared" si="2"/>
        <v>42752</v>
      </c>
      <c r="T11" s="20">
        <f t="shared" si="2"/>
        <v>42753</v>
      </c>
      <c r="U11" s="20">
        <f t="shared" si="2"/>
        <v>42754</v>
      </c>
      <c r="V11" s="20">
        <f t="shared" si="2"/>
        <v>42755</v>
      </c>
      <c r="W11" s="20">
        <f t="shared" si="2"/>
        <v>42756</v>
      </c>
      <c r="X11" s="20">
        <f t="shared" si="2"/>
        <v>42757</v>
      </c>
      <c r="Y11" s="20">
        <f t="shared" si="2"/>
        <v>42758</v>
      </c>
      <c r="Z11" s="20">
        <f t="shared" si="2"/>
        <v>42759</v>
      </c>
      <c r="AA11" s="20">
        <f t="shared" si="2"/>
        <v>42760</v>
      </c>
      <c r="AB11" s="20">
        <f>AA11+1</f>
        <v>42761</v>
      </c>
      <c r="AC11" s="20">
        <f t="shared" si="2"/>
        <v>42762</v>
      </c>
      <c r="AD11" s="20">
        <f>IFERROR(IF(AC11&lt;EOMONTH(AC11,0),AC11+1,""),"")</f>
        <v>42763</v>
      </c>
      <c r="AE11" s="20">
        <f t="shared" ref="AE11:AG11" si="3">IFERROR(IF(AD11&lt;EOMONTH(AD11,0),AD11+1,""),"")</f>
        <v>42764</v>
      </c>
      <c r="AF11" s="20">
        <f t="shared" si="3"/>
        <v>42765</v>
      </c>
      <c r="AG11" s="20">
        <f t="shared" si="3"/>
        <v>42766</v>
      </c>
    </row>
    <row r="12" spans="1:33" ht="18" thickTop="1" thickBot="1">
      <c r="A12" s="53" t="s">
        <v>6</v>
      </c>
      <c r="B12" s="54"/>
      <c r="C12" s="21"/>
      <c r="D12" s="21" t="s">
        <v>26</v>
      </c>
      <c r="E12" s="21" t="s">
        <v>26</v>
      </c>
      <c r="F12" s="21" t="s">
        <v>26</v>
      </c>
      <c r="G12" s="21" t="s">
        <v>26</v>
      </c>
      <c r="H12" s="21" t="s">
        <v>26</v>
      </c>
      <c r="I12" s="21" t="s">
        <v>26</v>
      </c>
      <c r="J12" s="21" t="s">
        <v>26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</row>
    <row r="13" spans="1:33" ht="17" thickBot="1">
      <c r="A13" s="49" t="s">
        <v>7</v>
      </c>
      <c r="B13" s="50"/>
      <c r="C13" s="22"/>
      <c r="D13" s="22"/>
      <c r="E13" s="22"/>
      <c r="F13" s="22"/>
      <c r="G13" s="22"/>
      <c r="H13" s="22"/>
      <c r="I13" s="22"/>
      <c r="J13" s="22"/>
      <c r="K13" s="21" t="s">
        <v>26</v>
      </c>
      <c r="L13" s="21" t="s">
        <v>26</v>
      </c>
      <c r="M13" s="21" t="s">
        <v>26</v>
      </c>
      <c r="N13" s="21" t="s">
        <v>26</v>
      </c>
      <c r="O13" s="21" t="s">
        <v>26</v>
      </c>
      <c r="P13" s="21" t="s">
        <v>26</v>
      </c>
      <c r="Q13" s="21" t="s">
        <v>26</v>
      </c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ht="17" thickBot="1">
      <c r="A14" s="47" t="s">
        <v>8</v>
      </c>
      <c r="B14" s="48"/>
      <c r="C14" s="22"/>
      <c r="D14" s="21"/>
      <c r="E14" s="21"/>
      <c r="F14" s="21"/>
      <c r="G14" s="21"/>
      <c r="H14" s="21"/>
      <c r="I14" s="21"/>
      <c r="J14" s="21"/>
      <c r="K14" s="21" t="s">
        <v>28</v>
      </c>
      <c r="L14" s="21" t="s">
        <v>28</v>
      </c>
      <c r="M14" s="21" t="s">
        <v>28</v>
      </c>
      <c r="N14" s="21" t="s">
        <v>28</v>
      </c>
      <c r="O14" s="21" t="s">
        <v>28</v>
      </c>
      <c r="P14" s="21" t="s">
        <v>28</v>
      </c>
      <c r="Q14" s="21" t="s">
        <v>28</v>
      </c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3"/>
    </row>
    <row r="15" spans="1:33" ht="17" thickBot="1">
      <c r="A15" s="49" t="s">
        <v>9</v>
      </c>
      <c r="B15" s="50"/>
      <c r="C15" s="22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3"/>
    </row>
    <row r="16" spans="1:33" ht="17" thickBot="1">
      <c r="A16" s="47" t="s">
        <v>10</v>
      </c>
      <c r="B16" s="48"/>
      <c r="C16" s="22"/>
      <c r="D16" s="21" t="s">
        <v>28</v>
      </c>
      <c r="E16" s="21" t="s">
        <v>28</v>
      </c>
      <c r="F16" s="21" t="s">
        <v>28</v>
      </c>
      <c r="G16" s="21" t="s">
        <v>28</v>
      </c>
      <c r="H16" s="21" t="s">
        <v>28</v>
      </c>
      <c r="I16" s="21" t="s">
        <v>28</v>
      </c>
      <c r="J16" s="21" t="s">
        <v>28</v>
      </c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3"/>
    </row>
    <row r="17" spans="1:33" ht="17" thickBot="1">
      <c r="A17" s="49" t="s">
        <v>11</v>
      </c>
      <c r="B17" s="50"/>
      <c r="C17" s="22"/>
      <c r="D17" s="22"/>
      <c r="E17" s="22"/>
      <c r="F17" s="22"/>
      <c r="G17" s="22"/>
      <c r="H17" s="22"/>
      <c r="I17" s="22"/>
      <c r="J17" s="22"/>
      <c r="K17" s="21" t="s">
        <v>30</v>
      </c>
      <c r="L17" s="21" t="s">
        <v>30</v>
      </c>
      <c r="M17" s="21" t="s">
        <v>30</v>
      </c>
      <c r="N17" s="21" t="s">
        <v>30</v>
      </c>
      <c r="O17" s="21" t="s">
        <v>30</v>
      </c>
      <c r="P17" s="21" t="s">
        <v>30</v>
      </c>
      <c r="Q17" s="21" t="s">
        <v>30</v>
      </c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ht="17" thickBot="1">
      <c r="A18" s="47" t="s">
        <v>12</v>
      </c>
      <c r="B18" s="48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 t="s">
        <v>28</v>
      </c>
      <c r="S18" s="21" t="s">
        <v>28</v>
      </c>
      <c r="T18" s="21" t="s">
        <v>28</v>
      </c>
      <c r="U18" s="21" t="s">
        <v>28</v>
      </c>
      <c r="V18" s="21" t="s">
        <v>28</v>
      </c>
      <c r="W18" s="21" t="s">
        <v>28</v>
      </c>
      <c r="X18" s="21" t="s">
        <v>28</v>
      </c>
      <c r="Y18" s="21"/>
      <c r="Z18" s="21"/>
      <c r="AA18" s="21"/>
      <c r="AB18" s="21"/>
      <c r="AC18" s="21"/>
      <c r="AD18" s="21"/>
      <c r="AE18" s="21"/>
      <c r="AF18" s="21"/>
      <c r="AG18" s="23"/>
    </row>
    <row r="19" spans="1:33" ht="17" thickBot="1">
      <c r="A19" s="49" t="s">
        <v>13</v>
      </c>
      <c r="B19" s="50"/>
      <c r="C19" s="22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3"/>
    </row>
    <row r="20" spans="1:33" ht="17" thickBot="1">
      <c r="A20" s="47" t="s">
        <v>14</v>
      </c>
      <c r="B20" s="48"/>
      <c r="C20" s="22"/>
      <c r="D20" s="21" t="s">
        <v>30</v>
      </c>
      <c r="E20" s="21" t="s">
        <v>30</v>
      </c>
      <c r="F20" s="21" t="s">
        <v>30</v>
      </c>
      <c r="G20" s="21" t="s">
        <v>30</v>
      </c>
      <c r="H20" s="21" t="s">
        <v>30</v>
      </c>
      <c r="I20" s="21" t="s">
        <v>30</v>
      </c>
      <c r="J20" s="21" t="s">
        <v>30</v>
      </c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3"/>
    </row>
    <row r="21" spans="1:33" ht="17" thickBot="1">
      <c r="A21" s="51" t="s">
        <v>15</v>
      </c>
      <c r="B21" s="52"/>
      <c r="C21" s="22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3"/>
    </row>
  </sheetData>
  <mergeCells count="10">
    <mergeCell ref="A18:B18"/>
    <mergeCell ref="A19:B19"/>
    <mergeCell ref="A20:B20"/>
    <mergeCell ref="A21:B21"/>
    <mergeCell ref="A12:B12"/>
    <mergeCell ref="A13:B13"/>
    <mergeCell ref="A14:B14"/>
    <mergeCell ref="A15:B15"/>
    <mergeCell ref="A16:B16"/>
    <mergeCell ref="A17:B17"/>
  </mergeCells>
  <conditionalFormatting sqref="C12:AG21">
    <cfRule type="expression" dxfId="110" priority="7">
      <formula>OR(C$5=JoursFériés)</formula>
    </cfRule>
  </conditionalFormatting>
  <conditionalFormatting sqref="C7:AG7">
    <cfRule type="containsText" dxfId="109" priority="13" operator="containsText" text="S">
      <formula>NOT(ISERROR(SEARCH("S",C7)))</formula>
    </cfRule>
    <cfRule type="expression" priority="14">
      <formula>IF($C$7=$D$7," ",$C$7)</formula>
    </cfRule>
  </conditionalFormatting>
  <conditionalFormatting sqref="C12:AG21">
    <cfRule type="containsText" dxfId="108" priority="3" operator="containsText" text="STG">
      <formula>NOT(ISERROR(SEARCH("STG",C12)))</formula>
    </cfRule>
    <cfRule type="containsText" dxfId="107" priority="4" operator="containsText" text="CM">
      <formula>NOT(ISERROR(SEARCH("CM",C12)))</formula>
    </cfRule>
    <cfRule type="containsText" dxfId="106" priority="5" operator="containsText" text="OFF">
      <formula>NOT(ISERROR(SEARCH("OFF",C12)))</formula>
    </cfRule>
    <cfRule type="containsText" dxfId="105" priority="6" operator="containsText" text="CA">
      <formula>NOT(ISERROR(SEARCH("CA",C12)))</formula>
    </cfRule>
    <cfRule type="expression" dxfId="104" priority="8">
      <formula>OR(WEEKDAY(C$11)=1,WEEKDAY(C$11)=7)</formula>
    </cfRule>
    <cfRule type="cellIs" dxfId="103" priority="9" operator="equal">
      <formula>"RO2"</formula>
    </cfRule>
    <cfRule type="cellIs" dxfId="102" priority="10" operator="equal">
      <formula>"BGT"</formula>
    </cfRule>
    <cfRule type="cellIs" dxfId="101" priority="11" operator="equal">
      <formula>"RO1"</formula>
    </cfRule>
    <cfRule type="containsBlanks" dxfId="100" priority="12">
      <formula>LEN(TRIM(C12))=0</formula>
    </cfRule>
  </conditionalFormatting>
  <conditionalFormatting sqref="C10:AG10">
    <cfRule type="expression" dxfId="99" priority="1">
      <formula>OR(C$5=JoursFériés)</formula>
    </cfRule>
    <cfRule type="expression" dxfId="98" priority="2">
      <formula>OR(WEEKDAY(C$11)=1,WEEKDAY(C$11)=7)</formula>
    </cfRule>
  </conditionalFormatting>
  <dataValidations count="1">
    <dataValidation type="list" allowBlank="1" showInputMessage="1" showErrorMessage="1" sqref="C12:AG21">
      <formula1>Position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P30" sqref="P30"/>
    </sheetView>
  </sheetViews>
  <sheetFormatPr baseColWidth="10" defaultRowHeight="15" x14ac:dyDescent="0"/>
  <cols>
    <col min="3" max="33" width="5.6640625" customWidth="1"/>
  </cols>
  <sheetData>
    <row r="1" spans="1:33" ht="16">
      <c r="A1" s="1" t="s">
        <v>0</v>
      </c>
      <c r="B1" s="2">
        <f>EDATE(DATE(ref_annee,1,1),1)</f>
        <v>42767</v>
      </c>
      <c r="C1" s="3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30">
      <c r="A2" s="1" t="s">
        <v>1</v>
      </c>
      <c r="B2" s="2">
        <f>EOMONTH(B1,0)</f>
        <v>42794</v>
      </c>
      <c r="C2" s="3"/>
      <c r="D2" s="3"/>
      <c r="E2" s="4"/>
      <c r="F2" s="4"/>
      <c r="G2" s="4"/>
      <c r="H2" s="4"/>
      <c r="I2" s="5" t="s">
        <v>2</v>
      </c>
      <c r="J2" s="5"/>
      <c r="K2" s="5"/>
      <c r="L2" s="5"/>
      <c r="N2" s="5"/>
      <c r="O2" s="5"/>
      <c r="P2" s="6" t="str">
        <f>PROPER(TEXT(B1,("mmmm")))</f>
        <v>Février</v>
      </c>
      <c r="Q2" s="4"/>
      <c r="R2" s="4"/>
      <c r="S2" s="5"/>
      <c r="U2" s="6"/>
      <c r="V2" s="6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ht="16">
      <c r="A3" s="1" t="s">
        <v>3</v>
      </c>
      <c r="B3" s="7">
        <f ca="1">TODAY()</f>
        <v>42740</v>
      </c>
      <c r="C3" s="3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6">
      <c r="A4" s="8"/>
      <c r="B4" s="8"/>
      <c r="C4" s="3"/>
      <c r="D4" s="3"/>
      <c r="E4" s="9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ht="52" hidden="1">
      <c r="A5" s="10" t="s">
        <v>4</v>
      </c>
      <c r="B5" s="11">
        <f ca="1">INT((B3-SUM(MOD(DATE(YEAR(B3-MOD(B3-2,7)+3),1,2),{1E+99;7})*{1;-1})+5)/7)</f>
        <v>1</v>
      </c>
      <c r="C5" s="12">
        <f>B1</f>
        <v>42767</v>
      </c>
      <c r="D5" s="12">
        <f>C5+1</f>
        <v>42768</v>
      </c>
      <c r="E5" s="12">
        <f t="shared" ref="E5:AC5" si="0">D5+1</f>
        <v>42769</v>
      </c>
      <c r="F5" s="12">
        <f t="shared" si="0"/>
        <v>42770</v>
      </c>
      <c r="G5" s="12">
        <f t="shared" si="0"/>
        <v>42771</v>
      </c>
      <c r="H5" s="12">
        <f t="shared" si="0"/>
        <v>42772</v>
      </c>
      <c r="I5" s="12">
        <f t="shared" si="0"/>
        <v>42773</v>
      </c>
      <c r="J5" s="12">
        <f t="shared" si="0"/>
        <v>42774</v>
      </c>
      <c r="K5" s="12">
        <f t="shared" si="0"/>
        <v>42775</v>
      </c>
      <c r="L5" s="12">
        <f t="shared" si="0"/>
        <v>42776</v>
      </c>
      <c r="M5" s="12">
        <f t="shared" si="0"/>
        <v>42777</v>
      </c>
      <c r="N5" s="12">
        <f t="shared" si="0"/>
        <v>42778</v>
      </c>
      <c r="O5" s="12">
        <f t="shared" si="0"/>
        <v>42779</v>
      </c>
      <c r="P5" s="12">
        <f t="shared" si="0"/>
        <v>42780</v>
      </c>
      <c r="Q5" s="12">
        <f t="shared" si="0"/>
        <v>42781</v>
      </c>
      <c r="R5" s="12">
        <f t="shared" si="0"/>
        <v>42782</v>
      </c>
      <c r="S5" s="12">
        <f t="shared" si="0"/>
        <v>42783</v>
      </c>
      <c r="T5" s="12">
        <f t="shared" si="0"/>
        <v>42784</v>
      </c>
      <c r="U5" s="12">
        <f t="shared" si="0"/>
        <v>42785</v>
      </c>
      <c r="V5" s="12">
        <f t="shared" si="0"/>
        <v>42786</v>
      </c>
      <c r="W5" s="12">
        <f t="shared" si="0"/>
        <v>42787</v>
      </c>
      <c r="X5" s="12">
        <f t="shared" si="0"/>
        <v>42788</v>
      </c>
      <c r="Y5" s="12">
        <f t="shared" si="0"/>
        <v>42789</v>
      </c>
      <c r="Z5" s="12">
        <f t="shared" si="0"/>
        <v>42790</v>
      </c>
      <c r="AA5" s="12">
        <f t="shared" si="0"/>
        <v>42791</v>
      </c>
      <c r="AB5" s="12">
        <f t="shared" si="0"/>
        <v>42792</v>
      </c>
      <c r="AC5" s="12">
        <f t="shared" si="0"/>
        <v>42793</v>
      </c>
      <c r="AD5" s="12">
        <f>IFERROR(IF(AC5+1&gt;B2,"",AC5+1),"")</f>
        <v>42794</v>
      </c>
      <c r="AE5" s="12" t="str">
        <f>IFERROR(IF(AD5+1&gt;B2,"",AD5+1),"")</f>
        <v/>
      </c>
      <c r="AF5" s="12" t="str">
        <f>IFERROR(IF(AE5+1&gt;B2,"",AE5+1),"")</f>
        <v/>
      </c>
      <c r="AG5" s="12" t="str">
        <f>IFERROR(IF(AF5+1&gt;B2,"",AF5+1),"")</f>
        <v/>
      </c>
    </row>
    <row r="6" spans="1:33">
      <c r="A6" s="13"/>
      <c r="B6" s="14"/>
      <c r="C6" s="3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">
      <c r="A7" s="13"/>
      <c r="B7" s="14"/>
      <c r="C7" s="16" t="str">
        <f>"S"&amp;INT((C5-SUM(MOD(DATE(YEAR(C5-MOD(C5-2,7)+3),1,2),{1E+99;7})*{1;-1})+5)/7)</f>
        <v>S5</v>
      </c>
      <c r="D7" s="16" t="str">
        <f>IFERROR(IF(D10="lun","S"&amp;INT((D5-SUM(MOD(DATE(YEAR(D5-MOD(D5-2,7)+3),1,2),{1E+99;7})*{1;-1})+5)/7),""),"")</f>
        <v/>
      </c>
      <c r="E7" s="16" t="str">
        <f>IFERROR(IF(E10="lun","S"&amp;INT((E5-SUM(MOD(DATE(YEAR(E5-MOD(E5-2,7)+3),1,2),{1E+99;7})*{1;-1})+5)/7),""),"")</f>
        <v/>
      </c>
      <c r="F7" s="16" t="str">
        <f>IFERROR(IF(F10="lun","S"&amp;INT((F5-SUM(MOD(DATE(YEAR(F5-MOD(F5-2,7)+3),1,2),{1E+99;7})*{1;-1})+5)/7),""),"")</f>
        <v/>
      </c>
      <c r="G7" s="16" t="str">
        <f>IFERROR(IF(G10="lun","S"&amp;INT((G5-SUM(MOD(DATE(YEAR(G5-MOD(G5-2,7)+3),1,2),{1E+99;7})*{1;-1})+5)/7),""),"")</f>
        <v/>
      </c>
      <c r="H7" s="16" t="str">
        <f>IFERROR(IF(H10="lun","S"&amp;INT((H5-SUM(MOD(DATE(YEAR(H5-MOD(H5-2,7)+3),1,2),{1E+99;7})*{1;-1})+5)/7),""),"")</f>
        <v>S6</v>
      </c>
      <c r="I7" s="16" t="str">
        <f>IFERROR(IF(I10="lun","S"&amp;INT((I5-SUM(MOD(DATE(YEAR(I5-MOD(I5-2,7)+3),1,2),{1E+99;7})*{1;-1})+5)/7),""),"")</f>
        <v/>
      </c>
      <c r="J7" s="16" t="str">
        <f>IFERROR(IF(J10="lun","S"&amp;INT((J5-SUM(MOD(DATE(YEAR(J5-MOD(J5-2,7)+3),1,2),{1E+99;7})*{1;-1})+5)/7),""),"")</f>
        <v/>
      </c>
      <c r="K7" s="16" t="str">
        <f>IFERROR(IF(K10="lun","S"&amp;INT((K5-SUM(MOD(DATE(YEAR(K5-MOD(K5-2,7)+3),1,2),{1E+99;7})*{1;-1})+5)/7),""),"")</f>
        <v/>
      </c>
      <c r="L7" s="16" t="str">
        <f>IFERROR(IF(L10="lun","S"&amp;INT((L5-SUM(MOD(DATE(YEAR(L5-MOD(L5-2,7)+3),1,2),{1E+99;7})*{1;-1})+5)/7),""),"")</f>
        <v/>
      </c>
      <c r="M7" s="16" t="str">
        <f>IFERROR(IF(M10="lun","S"&amp;INT((M5-SUM(MOD(DATE(YEAR(M5-MOD(M5-2,7)+3),1,2),{1E+99;7})*{1;-1})+5)/7),""),"")</f>
        <v/>
      </c>
      <c r="N7" s="16" t="str">
        <f>IFERROR(IF(N10="lun","S"&amp;INT((N5-SUM(MOD(DATE(YEAR(N5-MOD(N5-2,7)+3),1,2),{1E+99;7})*{1;-1})+5)/7),""),"")</f>
        <v/>
      </c>
      <c r="O7" s="16" t="str">
        <f>IFERROR(IF(O10="lun","S"&amp;INT((O5-SUM(MOD(DATE(YEAR(O5-MOD(O5-2,7)+3),1,2),{1E+99;7})*{1;-1})+5)/7),""),"")</f>
        <v>S7</v>
      </c>
      <c r="P7" s="16" t="str">
        <f>IFERROR(IF(P10="lun","S"&amp;INT((P5-SUM(MOD(DATE(YEAR(P5-MOD(P5-2,7)+3),1,2),{1E+99;7})*{1;-1})+5)/7),""),"")</f>
        <v/>
      </c>
      <c r="Q7" s="16" t="str">
        <f>IFERROR(IF(Q10="lun","S"&amp;INT((Q5-SUM(MOD(DATE(YEAR(Q5-MOD(Q5-2,7)+3),1,2),{1E+99;7})*{1;-1})+5)/7),""),"")</f>
        <v/>
      </c>
      <c r="R7" s="16" t="str">
        <f>IFERROR(IF(R10="lun","S"&amp;INT((R5-SUM(MOD(DATE(YEAR(R5-MOD(R5-2,7)+3),1,2),{1E+99;7})*{1;-1})+5)/7),""),"")</f>
        <v/>
      </c>
      <c r="S7" s="16" t="str">
        <f>IFERROR(IF(S10="lun","S"&amp;INT((S5-SUM(MOD(DATE(YEAR(S5-MOD(S5-2,7)+3),1,2),{1E+99;7})*{1;-1})+5)/7),""),"")</f>
        <v/>
      </c>
      <c r="T7" s="16" t="str">
        <f>IFERROR(IF(T10="lun","S"&amp;INT((T5-SUM(MOD(DATE(YEAR(T5-MOD(T5-2,7)+3),1,2),{1E+99;7})*{1;-1})+5)/7),""),"")</f>
        <v/>
      </c>
      <c r="U7" s="16" t="str">
        <f>IFERROR(IF(U10="lun","S"&amp;INT((U5-SUM(MOD(DATE(YEAR(U5-MOD(U5-2,7)+3),1,2),{1E+99;7})*{1;-1})+5)/7),""),"")</f>
        <v/>
      </c>
      <c r="V7" s="16" t="str">
        <f>IFERROR(IF(V10="lun","S"&amp;INT((V5-SUM(MOD(DATE(YEAR(V5-MOD(V5-2,7)+3),1,2),{1E+99;7})*{1;-1})+5)/7),""),"")</f>
        <v>S8</v>
      </c>
      <c r="W7" s="16" t="str">
        <f>IFERROR(IF(W10="lun","S"&amp;INT((W5-SUM(MOD(DATE(YEAR(W5-MOD(W5-2,7)+3),1,2),{1E+99;7})*{1;-1})+5)/7),""),"")</f>
        <v/>
      </c>
      <c r="X7" s="16" t="str">
        <f>IFERROR(IF(X10="lun","S"&amp;INT((X5-SUM(MOD(DATE(YEAR(X5-MOD(X5-2,7)+3),1,2),{1E+99;7})*{1;-1})+5)/7),""),"")</f>
        <v/>
      </c>
      <c r="Y7" s="16" t="str">
        <f>IFERROR(IF(Y10="lun","S"&amp;INT((Y5-SUM(MOD(DATE(YEAR(Y5-MOD(Y5-2,7)+3),1,2),{1E+99;7})*{1;-1})+5)/7),""),"")</f>
        <v/>
      </c>
      <c r="Z7" s="16" t="str">
        <f>IFERROR(IF(Z10="lun","S"&amp;INT((Z5-SUM(MOD(DATE(YEAR(Z5-MOD(Z5-2,7)+3),1,2),{1E+99;7})*{1;-1})+5)/7),""),"")</f>
        <v/>
      </c>
      <c r="AA7" s="16" t="str">
        <f>IFERROR(IF(AA10="lun","S"&amp;INT((AA5-SUM(MOD(DATE(YEAR(AA5-MOD(AA5-2,7)+3),1,2),{1E+99;7})*{1;-1})+5)/7),""),"")</f>
        <v/>
      </c>
      <c r="AB7" s="16" t="str">
        <f>IFERROR(IF(AB10="lun","S"&amp;INT((AB5-SUM(MOD(DATE(YEAR(AB5-MOD(AB5-2,7)+3),1,2),{1E+99;7})*{1;-1})+5)/7),""),"")</f>
        <v/>
      </c>
      <c r="AC7" s="16" t="str">
        <f>IFERROR(IF(AC10="lun","S"&amp;INT((AC5-SUM(MOD(DATE(YEAR(AC5-MOD(AC5-2,7)+3),1,2),{1E+99;7})*{1;-1})+5)/7),""),"")</f>
        <v>S9</v>
      </c>
      <c r="AD7" s="16" t="str">
        <f>IFERROR(IF(AD10="lun","S"&amp;INT((AD5-SUM(MOD(DATE(YEAR(AD5-MOD(AD5-2,7)+3),1,2),{1E+99;7})*{1;-1})+5)/7),""),"")</f>
        <v/>
      </c>
      <c r="AE7" s="16" t="str">
        <f>IFERROR(IF(AE10="lun","S"&amp;INT((AE5-SUM(MOD(DATE(YEAR(AE5-MOD(AE5-2,7)+3),1,2),{1E+99;7})*{1;-1})+5)/7),""),"")</f>
        <v/>
      </c>
      <c r="AF7" s="16" t="str">
        <f>IFERROR(IF(AF10="lun","S"&amp;INT((AF5-SUM(MOD(DATE(YEAR(AF5-MOD(AF5-2,7)+3),1,2),{1E+99;7})*{1;-1})+5)/7),""),"")</f>
        <v/>
      </c>
      <c r="AG7" s="16" t="str">
        <f>IFERROR(IF(AG10="lun","S"&amp;INT((AG5-SUM(MOD(DATE(YEAR(AG5-MOD(AG5-2,7)+3),1,2),{1E+99;7})*{1;-1})+5)/7),""),"")</f>
        <v/>
      </c>
    </row>
    <row r="8" spans="1:33" ht="16">
      <c r="A8" s="13"/>
      <c r="B8" s="14"/>
      <c r="C8" s="4"/>
      <c r="D8" s="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ht="17" thickBot="1">
      <c r="A9" s="13"/>
      <c r="B9" s="14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ht="17" thickBot="1">
      <c r="A10" s="4"/>
      <c r="B10" s="4"/>
      <c r="C10" s="17" t="str">
        <f>IFERROR(CHOOSE(WEEKDAY(C5),"DIM","LUN","MAR","MER","JEU","VEN","SAM"),"")</f>
        <v>MER</v>
      </c>
      <c r="D10" s="17" t="str">
        <f t="shared" ref="D10:AG10" si="1">IFERROR(CHOOSE(WEEKDAY(D5),"DIM","LUN","MAR","MER","JEU","VEN","SAM"),"")</f>
        <v>JEU</v>
      </c>
      <c r="E10" s="17" t="str">
        <f t="shared" si="1"/>
        <v>VEN</v>
      </c>
      <c r="F10" s="17" t="str">
        <f t="shared" si="1"/>
        <v>SAM</v>
      </c>
      <c r="G10" s="17" t="str">
        <f t="shared" si="1"/>
        <v>DIM</v>
      </c>
      <c r="H10" s="17" t="str">
        <f t="shared" si="1"/>
        <v>LUN</v>
      </c>
      <c r="I10" s="17" t="str">
        <f t="shared" si="1"/>
        <v>MAR</v>
      </c>
      <c r="J10" s="17" t="str">
        <f t="shared" si="1"/>
        <v>MER</v>
      </c>
      <c r="K10" s="17" t="str">
        <f t="shared" si="1"/>
        <v>JEU</v>
      </c>
      <c r="L10" s="17" t="str">
        <f t="shared" si="1"/>
        <v>VEN</v>
      </c>
      <c r="M10" s="17" t="str">
        <f t="shared" si="1"/>
        <v>SAM</v>
      </c>
      <c r="N10" s="17" t="str">
        <f t="shared" si="1"/>
        <v>DIM</v>
      </c>
      <c r="O10" s="17" t="str">
        <f t="shared" si="1"/>
        <v>LUN</v>
      </c>
      <c r="P10" s="17" t="str">
        <f t="shared" si="1"/>
        <v>MAR</v>
      </c>
      <c r="Q10" s="17" t="str">
        <f t="shared" si="1"/>
        <v>MER</v>
      </c>
      <c r="R10" s="17" t="str">
        <f t="shared" si="1"/>
        <v>JEU</v>
      </c>
      <c r="S10" s="17" t="str">
        <f t="shared" si="1"/>
        <v>VEN</v>
      </c>
      <c r="T10" s="17" t="str">
        <f t="shared" si="1"/>
        <v>SAM</v>
      </c>
      <c r="U10" s="17" t="str">
        <f t="shared" si="1"/>
        <v>DIM</v>
      </c>
      <c r="V10" s="17" t="str">
        <f t="shared" si="1"/>
        <v>LUN</v>
      </c>
      <c r="W10" s="17" t="str">
        <f t="shared" si="1"/>
        <v>MAR</v>
      </c>
      <c r="X10" s="17" t="str">
        <f t="shared" si="1"/>
        <v>MER</v>
      </c>
      <c r="Y10" s="17" t="str">
        <f t="shared" si="1"/>
        <v>JEU</v>
      </c>
      <c r="Z10" s="17" t="str">
        <f t="shared" si="1"/>
        <v>VEN</v>
      </c>
      <c r="AA10" s="17" t="str">
        <f t="shared" si="1"/>
        <v>SAM</v>
      </c>
      <c r="AB10" s="17" t="str">
        <f t="shared" si="1"/>
        <v>DIM</v>
      </c>
      <c r="AC10" s="17" t="str">
        <f t="shared" si="1"/>
        <v>LUN</v>
      </c>
      <c r="AD10" s="17" t="str">
        <f t="shared" si="1"/>
        <v>MAR</v>
      </c>
      <c r="AE10" s="17" t="str">
        <f t="shared" si="1"/>
        <v/>
      </c>
      <c r="AF10" s="17" t="str">
        <f t="shared" si="1"/>
        <v/>
      </c>
      <c r="AG10" s="17" t="str">
        <f t="shared" si="1"/>
        <v/>
      </c>
    </row>
    <row r="11" spans="1:33" ht="16" thickBot="1">
      <c r="A11" s="18" t="s">
        <v>5</v>
      </c>
      <c r="B11" s="19"/>
      <c r="C11" s="20">
        <f>B1</f>
        <v>42767</v>
      </c>
      <c r="D11" s="20">
        <f>C11+1</f>
        <v>42768</v>
      </c>
      <c r="E11" s="20">
        <f t="shared" ref="E11:AC11" si="2">D11+1</f>
        <v>42769</v>
      </c>
      <c r="F11" s="20">
        <f t="shared" si="2"/>
        <v>42770</v>
      </c>
      <c r="G11" s="20">
        <f t="shared" si="2"/>
        <v>42771</v>
      </c>
      <c r="H11" s="20">
        <f t="shared" si="2"/>
        <v>42772</v>
      </c>
      <c r="I11" s="20">
        <f t="shared" si="2"/>
        <v>42773</v>
      </c>
      <c r="J11" s="20">
        <f t="shared" si="2"/>
        <v>42774</v>
      </c>
      <c r="K11" s="20">
        <f t="shared" si="2"/>
        <v>42775</v>
      </c>
      <c r="L11" s="20">
        <f t="shared" si="2"/>
        <v>42776</v>
      </c>
      <c r="M11" s="20">
        <f t="shared" si="2"/>
        <v>42777</v>
      </c>
      <c r="N11" s="20">
        <f t="shared" si="2"/>
        <v>42778</v>
      </c>
      <c r="O11" s="20">
        <f t="shared" si="2"/>
        <v>42779</v>
      </c>
      <c r="P11" s="20">
        <f t="shared" si="2"/>
        <v>42780</v>
      </c>
      <c r="Q11" s="20">
        <f>P11+1</f>
        <v>42781</v>
      </c>
      <c r="R11" s="20">
        <f t="shared" si="2"/>
        <v>42782</v>
      </c>
      <c r="S11" s="20">
        <f t="shared" si="2"/>
        <v>42783</v>
      </c>
      <c r="T11" s="20">
        <f t="shared" si="2"/>
        <v>42784</v>
      </c>
      <c r="U11" s="20">
        <f t="shared" si="2"/>
        <v>42785</v>
      </c>
      <c r="V11" s="20">
        <f t="shared" si="2"/>
        <v>42786</v>
      </c>
      <c r="W11" s="20">
        <f t="shared" si="2"/>
        <v>42787</v>
      </c>
      <c r="X11" s="20">
        <f t="shared" si="2"/>
        <v>42788</v>
      </c>
      <c r="Y11" s="20">
        <f t="shared" si="2"/>
        <v>42789</v>
      </c>
      <c r="Z11" s="20">
        <f t="shared" si="2"/>
        <v>42790</v>
      </c>
      <c r="AA11" s="20">
        <f t="shared" si="2"/>
        <v>42791</v>
      </c>
      <c r="AB11" s="20">
        <f>AA11+1</f>
        <v>42792</v>
      </c>
      <c r="AC11" s="20">
        <f t="shared" si="2"/>
        <v>42793</v>
      </c>
      <c r="AD11" s="20">
        <f>IFERROR(IF(AC11&lt;EOMONTH(AC11,0),AC11+1,""),"")</f>
        <v>42794</v>
      </c>
      <c r="AE11" s="20" t="str">
        <f t="shared" ref="AE11:AG11" si="3">IFERROR(IF(AD11&lt;EOMONTH(AD11,0),AD11+1,""),"")</f>
        <v/>
      </c>
      <c r="AF11" s="20" t="str">
        <f t="shared" si="3"/>
        <v/>
      </c>
      <c r="AG11" s="20" t="str">
        <f t="shared" si="3"/>
        <v/>
      </c>
    </row>
    <row r="12" spans="1:33" ht="18" thickTop="1" thickBot="1">
      <c r="A12" s="53" t="s">
        <v>6</v>
      </c>
      <c r="B12" s="54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</row>
    <row r="13" spans="1:33" ht="17" thickBot="1">
      <c r="A13" s="49" t="s">
        <v>7</v>
      </c>
      <c r="B13" s="50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ht="17" thickBot="1">
      <c r="A14" s="47" t="s">
        <v>8</v>
      </c>
      <c r="B14" s="48"/>
      <c r="C14" s="22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3"/>
    </row>
    <row r="15" spans="1:33" ht="17" thickBot="1">
      <c r="A15" s="49" t="s">
        <v>9</v>
      </c>
      <c r="B15" s="50"/>
      <c r="C15" s="22" t="s">
        <v>24</v>
      </c>
      <c r="D15" s="21" t="s">
        <v>24</v>
      </c>
      <c r="E15" s="21" t="s">
        <v>24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3"/>
    </row>
    <row r="16" spans="1:33" ht="17" thickBot="1">
      <c r="A16" s="47" t="s">
        <v>10</v>
      </c>
      <c r="B16" s="48"/>
      <c r="C16" s="22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3"/>
    </row>
    <row r="17" spans="1:33" ht="17" thickBot="1">
      <c r="A17" s="49" t="s">
        <v>11</v>
      </c>
      <c r="B17" s="50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1" t="s">
        <v>26</v>
      </c>
      <c r="P17" s="21" t="s">
        <v>26</v>
      </c>
      <c r="Q17" s="21" t="s">
        <v>26</v>
      </c>
      <c r="R17" s="21" t="s">
        <v>26</v>
      </c>
      <c r="S17" s="21" t="s">
        <v>26</v>
      </c>
      <c r="T17" s="21" t="s">
        <v>26</v>
      </c>
      <c r="U17" s="21" t="s">
        <v>26</v>
      </c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ht="17" thickBot="1">
      <c r="A18" s="47" t="s">
        <v>12</v>
      </c>
      <c r="B18" s="48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 t="s">
        <v>28</v>
      </c>
      <c r="P18" s="21" t="s">
        <v>28</v>
      </c>
      <c r="Q18" s="21" t="s">
        <v>28</v>
      </c>
      <c r="R18" s="21" t="s">
        <v>28</v>
      </c>
      <c r="S18" s="21" t="s">
        <v>28</v>
      </c>
      <c r="T18" s="21" t="s">
        <v>28</v>
      </c>
      <c r="U18" s="21" t="s">
        <v>28</v>
      </c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3"/>
    </row>
    <row r="19" spans="1:33" ht="17" thickBot="1">
      <c r="A19" s="49" t="s">
        <v>13</v>
      </c>
      <c r="B19" s="50"/>
      <c r="C19" s="22"/>
      <c r="D19" s="21"/>
      <c r="E19" s="21"/>
      <c r="F19" s="21"/>
      <c r="G19" s="21"/>
      <c r="H19" s="21" t="s">
        <v>26</v>
      </c>
      <c r="I19" s="21" t="s">
        <v>26</v>
      </c>
      <c r="J19" s="21" t="s">
        <v>26</v>
      </c>
      <c r="K19" s="21" t="s">
        <v>26</v>
      </c>
      <c r="L19" s="21" t="s">
        <v>26</v>
      </c>
      <c r="M19" s="21" t="s">
        <v>26</v>
      </c>
      <c r="N19" s="21" t="s">
        <v>26</v>
      </c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3"/>
    </row>
    <row r="20" spans="1:33" ht="17" thickBot="1">
      <c r="A20" s="47" t="s">
        <v>14</v>
      </c>
      <c r="B20" s="48"/>
      <c r="C20" s="22"/>
      <c r="D20" s="21"/>
      <c r="E20" s="21"/>
      <c r="F20" s="21"/>
      <c r="G20" s="21"/>
      <c r="H20" s="21" t="s">
        <v>28</v>
      </c>
      <c r="I20" s="21" t="s">
        <v>28</v>
      </c>
      <c r="J20" s="21" t="s">
        <v>28</v>
      </c>
      <c r="K20" s="21" t="s">
        <v>28</v>
      </c>
      <c r="L20" s="21" t="s">
        <v>28</v>
      </c>
      <c r="M20" s="21" t="s">
        <v>28</v>
      </c>
      <c r="N20" s="21" t="s">
        <v>28</v>
      </c>
      <c r="O20" s="21" t="s">
        <v>24</v>
      </c>
      <c r="P20" s="21" t="s">
        <v>24</v>
      </c>
      <c r="Q20" s="21" t="s">
        <v>24</v>
      </c>
      <c r="R20" s="21" t="s">
        <v>24</v>
      </c>
      <c r="S20" s="21" t="s">
        <v>24</v>
      </c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3"/>
    </row>
    <row r="21" spans="1:33" ht="17" thickBot="1">
      <c r="A21" s="51" t="s">
        <v>15</v>
      </c>
      <c r="B21" s="52"/>
      <c r="C21" s="22"/>
      <c r="D21" s="21"/>
      <c r="E21" s="21"/>
      <c r="F21" s="21"/>
      <c r="G21" s="21"/>
      <c r="H21" s="21" t="s">
        <v>22</v>
      </c>
      <c r="I21" s="21" t="s">
        <v>22</v>
      </c>
      <c r="J21" s="21" t="s">
        <v>22</v>
      </c>
      <c r="K21" s="21" t="s">
        <v>22</v>
      </c>
      <c r="L21" s="21" t="s">
        <v>22</v>
      </c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3"/>
    </row>
  </sheetData>
  <mergeCells count="10">
    <mergeCell ref="A21:B21"/>
    <mergeCell ref="A20:B20"/>
    <mergeCell ref="A19:B19"/>
    <mergeCell ref="A18:B18"/>
    <mergeCell ref="A12:B12"/>
    <mergeCell ref="A15:B15"/>
    <mergeCell ref="A14:B14"/>
    <mergeCell ref="A13:B13"/>
    <mergeCell ref="A17:B17"/>
    <mergeCell ref="A16:B16"/>
  </mergeCells>
  <conditionalFormatting sqref="C7:AG7">
    <cfRule type="containsText" dxfId="97" priority="45" operator="containsText" text="S">
      <formula>NOT(ISERROR(SEARCH("S",C7)))</formula>
    </cfRule>
    <cfRule type="expression" priority="46">
      <formula>IF($C$7=$D$7," ",$C$7)</formula>
    </cfRule>
  </conditionalFormatting>
  <conditionalFormatting sqref="C7:AG7">
    <cfRule type="containsText" dxfId="96" priority="43" operator="containsText" text="S">
      <formula>NOT(ISERROR(SEARCH("S",C7)))</formula>
    </cfRule>
    <cfRule type="expression" priority="44">
      <formula>IF($C$7=$D$7," ",$C$7)</formula>
    </cfRule>
  </conditionalFormatting>
  <conditionalFormatting sqref="C7:AG7">
    <cfRule type="containsText" dxfId="95" priority="41" operator="containsText" text="S">
      <formula>NOT(ISERROR(SEARCH("S",C7)))</formula>
    </cfRule>
    <cfRule type="expression" priority="42">
      <formula>IF($C$7=$D$7," ",$C$7)</formula>
    </cfRule>
  </conditionalFormatting>
  <conditionalFormatting sqref="C7:AG7">
    <cfRule type="containsText" dxfId="94" priority="39" operator="containsText" text="S">
      <formula>NOT(ISERROR(SEARCH("S",C7)))</formula>
    </cfRule>
    <cfRule type="expression" priority="40">
      <formula>IF($C$7=$D$7," ",$C$7)</formula>
    </cfRule>
  </conditionalFormatting>
  <conditionalFormatting sqref="C7:AG7">
    <cfRule type="containsText" dxfId="93" priority="37" operator="containsText" text="S">
      <formula>NOT(ISERROR(SEARCH("S",C7)))</formula>
    </cfRule>
    <cfRule type="expression" priority="38">
      <formula>IF($C$7=$D$7," ",$C$7)</formula>
    </cfRule>
  </conditionalFormatting>
  <conditionalFormatting sqref="C7:AG7">
    <cfRule type="containsText" dxfId="92" priority="35" operator="containsText" text="S">
      <formula>NOT(ISERROR(SEARCH("S",C7)))</formula>
    </cfRule>
    <cfRule type="expression" priority="36">
      <formula>IF($C$7=$D$7," ",$C$7)</formula>
    </cfRule>
  </conditionalFormatting>
  <conditionalFormatting sqref="C12:AG16 C21:AG21 C17:N18 V17:AG18 C19:G20 O19:AG20">
    <cfRule type="expression" dxfId="91" priority="34">
      <formula>OR(C$5=JoursFériés)</formula>
    </cfRule>
  </conditionalFormatting>
  <conditionalFormatting sqref="C7:AG7">
    <cfRule type="containsText" dxfId="90" priority="32" operator="containsText" text="S">
      <formula>NOT(ISERROR(SEARCH("S",C7)))</formula>
    </cfRule>
    <cfRule type="expression" priority="33">
      <formula>IF($C$7=$D$7," ",$C$7)</formula>
    </cfRule>
  </conditionalFormatting>
  <conditionalFormatting sqref="C12:AG16 C21:AG21 C17:N18 V17:AG18 C19:G20 O19:AG20">
    <cfRule type="containsText" dxfId="89" priority="23" operator="containsText" text="STG">
      <formula>NOT(ISERROR(SEARCH("STG",C12)))</formula>
    </cfRule>
    <cfRule type="containsText" dxfId="88" priority="24" operator="containsText" text="CM">
      <formula>NOT(ISERROR(SEARCH("CM",C12)))</formula>
    </cfRule>
    <cfRule type="containsText" dxfId="87" priority="25" operator="containsText" text="OFF">
      <formula>NOT(ISERROR(SEARCH("OFF",C12)))</formula>
    </cfRule>
    <cfRule type="containsText" dxfId="86" priority="26" operator="containsText" text="CA">
      <formula>NOT(ISERROR(SEARCH("CA",C12)))</formula>
    </cfRule>
    <cfRule type="expression" dxfId="85" priority="27">
      <formula>OR(WEEKDAY(C$11)=1,WEEKDAY(C$11)=7)</formula>
    </cfRule>
    <cfRule type="cellIs" dxfId="84" priority="28" operator="equal">
      <formula>"RO2"</formula>
    </cfRule>
    <cfRule type="cellIs" dxfId="83" priority="29" operator="equal">
      <formula>"BGT"</formula>
    </cfRule>
    <cfRule type="cellIs" dxfId="82" priority="30" operator="equal">
      <formula>"RO1"</formula>
    </cfRule>
    <cfRule type="containsBlanks" dxfId="81" priority="31">
      <formula>LEN(TRIM(C12))=0</formula>
    </cfRule>
  </conditionalFormatting>
  <conditionalFormatting sqref="C10:AG10">
    <cfRule type="expression" dxfId="80" priority="21">
      <formula>OR(C$5=JoursFériés)</formula>
    </cfRule>
    <cfRule type="expression" dxfId="79" priority="22">
      <formula>OR(WEEKDAY(C$11)=1,WEEKDAY(C$11)=7)</formula>
    </cfRule>
  </conditionalFormatting>
  <conditionalFormatting sqref="O17:U18">
    <cfRule type="expression" dxfId="78" priority="15">
      <formula>OR(O$5=JoursFériés)</formula>
    </cfRule>
  </conditionalFormatting>
  <conditionalFormatting sqref="O17:U18">
    <cfRule type="containsText" dxfId="77" priority="11" operator="containsText" text="STG">
      <formula>NOT(ISERROR(SEARCH("STG",O17)))</formula>
    </cfRule>
    <cfRule type="containsText" dxfId="76" priority="12" operator="containsText" text="CM">
      <formula>NOT(ISERROR(SEARCH("CM",O17)))</formula>
    </cfRule>
    <cfRule type="containsText" dxfId="75" priority="13" operator="containsText" text="OFF">
      <formula>NOT(ISERROR(SEARCH("OFF",O17)))</formula>
    </cfRule>
    <cfRule type="containsText" dxfId="74" priority="14" operator="containsText" text="CA">
      <formula>NOT(ISERROR(SEARCH("CA",O17)))</formula>
    </cfRule>
    <cfRule type="expression" dxfId="73" priority="16">
      <formula>OR(WEEKDAY(O$11)=1,WEEKDAY(O$11)=7)</formula>
    </cfRule>
    <cfRule type="cellIs" dxfId="72" priority="17" operator="equal">
      <formula>"RO2"</formula>
    </cfRule>
    <cfRule type="cellIs" dxfId="71" priority="18" operator="equal">
      <formula>"BGT"</formula>
    </cfRule>
    <cfRule type="cellIs" dxfId="70" priority="19" operator="equal">
      <formula>"RO1"</formula>
    </cfRule>
    <cfRule type="containsBlanks" dxfId="69" priority="20">
      <formula>LEN(TRIM(O17))=0</formula>
    </cfRule>
  </conditionalFormatting>
  <conditionalFormatting sqref="H19:N20">
    <cfRule type="expression" dxfId="68" priority="5">
      <formula>OR(H$5=JoursFériés)</formula>
    </cfRule>
  </conditionalFormatting>
  <conditionalFormatting sqref="H19:N20">
    <cfRule type="containsText" dxfId="67" priority="1" operator="containsText" text="STG">
      <formula>NOT(ISERROR(SEARCH("STG",H19)))</formula>
    </cfRule>
    <cfRule type="containsText" dxfId="66" priority="2" operator="containsText" text="CM">
      <formula>NOT(ISERROR(SEARCH("CM",H19)))</formula>
    </cfRule>
    <cfRule type="containsText" dxfId="65" priority="3" operator="containsText" text="OFF">
      <formula>NOT(ISERROR(SEARCH("OFF",H19)))</formula>
    </cfRule>
    <cfRule type="containsText" dxfId="64" priority="4" operator="containsText" text="CA">
      <formula>NOT(ISERROR(SEARCH("CA",H19)))</formula>
    </cfRule>
    <cfRule type="expression" dxfId="63" priority="6">
      <formula>OR(WEEKDAY(H$11)=1,WEEKDAY(H$11)=7)</formula>
    </cfRule>
    <cfRule type="cellIs" dxfId="62" priority="7" operator="equal">
      <formula>"RO2"</formula>
    </cfRule>
    <cfRule type="cellIs" dxfId="61" priority="8" operator="equal">
      <formula>"BGT"</formula>
    </cfRule>
    <cfRule type="cellIs" dxfId="60" priority="9" operator="equal">
      <formula>"RO1"</formula>
    </cfRule>
    <cfRule type="containsBlanks" dxfId="59" priority="10">
      <formula>LEN(TRIM(H19))=0</formula>
    </cfRule>
  </conditionalFormatting>
  <dataValidations count="1">
    <dataValidation type="list" allowBlank="1" showInputMessage="1" showErrorMessage="1" sqref="C12:AG21">
      <formula1>Position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AA32" sqref="AA32"/>
    </sheetView>
  </sheetViews>
  <sheetFormatPr baseColWidth="10" defaultRowHeight="15" x14ac:dyDescent="0"/>
  <cols>
    <col min="3" max="33" width="5.6640625" customWidth="1"/>
  </cols>
  <sheetData>
    <row r="1" spans="1:33" ht="16">
      <c r="A1" s="1" t="s">
        <v>0</v>
      </c>
      <c r="B1" s="2">
        <f>EDATE(DATE(ref_annee,1,1),2)</f>
        <v>42795</v>
      </c>
      <c r="C1" s="3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30">
      <c r="A2" s="1" t="s">
        <v>1</v>
      </c>
      <c r="B2" s="2">
        <f>EOMONTH(B1,0)</f>
        <v>42825</v>
      </c>
      <c r="C2" s="3"/>
      <c r="D2" s="3"/>
      <c r="E2" s="4"/>
      <c r="F2" s="4"/>
      <c r="G2" s="4"/>
      <c r="H2" s="4"/>
      <c r="I2" s="5" t="s">
        <v>2</v>
      </c>
      <c r="J2" s="5"/>
      <c r="K2" s="5"/>
      <c r="L2" s="5"/>
      <c r="M2" s="5"/>
      <c r="N2" s="5"/>
      <c r="O2" s="5"/>
      <c r="P2" s="5"/>
      <c r="Q2" s="6" t="str">
        <f>PROPER(TEXT(B1,("mmmm")))</f>
        <v>Mars</v>
      </c>
      <c r="R2" s="4"/>
      <c r="S2" s="5"/>
      <c r="U2" s="6"/>
      <c r="V2" s="6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ht="16">
      <c r="A3" s="1" t="s">
        <v>3</v>
      </c>
      <c r="B3" s="7">
        <f ca="1">TODAY()</f>
        <v>42740</v>
      </c>
      <c r="C3" s="3"/>
      <c r="D3" s="3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6">
      <c r="A4" s="8"/>
      <c r="B4" s="8"/>
      <c r="C4" s="3"/>
      <c r="D4" s="3"/>
      <c r="E4" s="9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ht="52" hidden="1">
      <c r="A5" s="10" t="s">
        <v>4</v>
      </c>
      <c r="B5" s="11">
        <f ca="1">INT((B3-SUM(MOD(DATE(YEAR(B3-MOD(B3-2,7)+3),1,2),{1E+99;7})*{1;-1})+5)/7)</f>
        <v>1</v>
      </c>
      <c r="C5" s="12">
        <f>B1</f>
        <v>42795</v>
      </c>
      <c r="D5" s="12">
        <f>C5+1</f>
        <v>42796</v>
      </c>
      <c r="E5" s="12">
        <f t="shared" ref="E5:AC5" si="0">D5+1</f>
        <v>42797</v>
      </c>
      <c r="F5" s="12">
        <f t="shared" si="0"/>
        <v>42798</v>
      </c>
      <c r="G5" s="12">
        <f t="shared" si="0"/>
        <v>42799</v>
      </c>
      <c r="H5" s="12">
        <f t="shared" si="0"/>
        <v>42800</v>
      </c>
      <c r="I5" s="12">
        <f t="shared" si="0"/>
        <v>42801</v>
      </c>
      <c r="J5" s="12">
        <f t="shared" si="0"/>
        <v>42802</v>
      </c>
      <c r="K5" s="12">
        <f t="shared" si="0"/>
        <v>42803</v>
      </c>
      <c r="L5" s="12">
        <f t="shared" si="0"/>
        <v>42804</v>
      </c>
      <c r="M5" s="12">
        <f t="shared" si="0"/>
        <v>42805</v>
      </c>
      <c r="N5" s="12">
        <f t="shared" si="0"/>
        <v>42806</v>
      </c>
      <c r="O5" s="12">
        <f t="shared" si="0"/>
        <v>42807</v>
      </c>
      <c r="P5" s="12">
        <f t="shared" si="0"/>
        <v>42808</v>
      </c>
      <c r="Q5" s="12">
        <f t="shared" si="0"/>
        <v>42809</v>
      </c>
      <c r="R5" s="12">
        <f t="shared" si="0"/>
        <v>42810</v>
      </c>
      <c r="S5" s="12">
        <f t="shared" si="0"/>
        <v>42811</v>
      </c>
      <c r="T5" s="12">
        <f t="shared" si="0"/>
        <v>42812</v>
      </c>
      <c r="U5" s="12">
        <f t="shared" si="0"/>
        <v>42813</v>
      </c>
      <c r="V5" s="12">
        <f t="shared" si="0"/>
        <v>42814</v>
      </c>
      <c r="W5" s="12">
        <f t="shared" si="0"/>
        <v>42815</v>
      </c>
      <c r="X5" s="12">
        <f t="shared" si="0"/>
        <v>42816</v>
      </c>
      <c r="Y5" s="12">
        <f t="shared" si="0"/>
        <v>42817</v>
      </c>
      <c r="Z5" s="12">
        <f t="shared" si="0"/>
        <v>42818</v>
      </c>
      <c r="AA5" s="12">
        <f t="shared" si="0"/>
        <v>42819</v>
      </c>
      <c r="AB5" s="12">
        <f t="shared" si="0"/>
        <v>42820</v>
      </c>
      <c r="AC5" s="12">
        <f t="shared" si="0"/>
        <v>42821</v>
      </c>
      <c r="AD5" s="12">
        <f>IFERROR(IF(AC5+1&gt;B2,"",AC5+1),"")</f>
        <v>42822</v>
      </c>
      <c r="AE5" s="12">
        <f>IFERROR(IF(AD5+1&gt;B2,"",AD5+1),"")</f>
        <v>42823</v>
      </c>
      <c r="AF5" s="12">
        <f>IFERROR(IF(AE5+1&gt;B2,"",AE5+1),"")</f>
        <v>42824</v>
      </c>
      <c r="AG5" s="12">
        <f>IFERROR(IF(AF5+1&gt;B2,"",AF5+1),"")</f>
        <v>42825</v>
      </c>
    </row>
    <row r="6" spans="1:33">
      <c r="A6" s="13"/>
      <c r="B6" s="14"/>
      <c r="C6" s="3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>
      <c r="A7" s="13"/>
      <c r="B7" s="14"/>
      <c r="C7" s="16" t="str">
        <f>"S"&amp;INT((C5-SUM(MOD(DATE(YEAR(C5-MOD(C5-2,7)+3),1,2),{1E+99;7})*{1;-1})+5)/7)</f>
        <v>S9</v>
      </c>
      <c r="D7" s="16" t="str">
        <f>IFERROR(IF(D10="lun","S"&amp;INT((D5-SUM(MOD(DATE(YEAR(D5-MOD(D5-2,7)+3),1,2),{1E+99;7})*{1;-1})+5)/7),""),"")</f>
        <v/>
      </c>
      <c r="E7" s="16" t="str">
        <f>IFERROR(IF(E10="lun","S"&amp;INT((E5-SUM(MOD(DATE(YEAR(E5-MOD(E5-2,7)+3),1,2),{1E+99;7})*{1;-1})+5)/7),""),"")</f>
        <v/>
      </c>
      <c r="F7" s="16" t="str">
        <f>IFERROR(IF(F10="lun","S"&amp;INT((F5-SUM(MOD(DATE(YEAR(F5-MOD(F5-2,7)+3),1,2),{1E+99;7})*{1;-1})+5)/7),""),"")</f>
        <v/>
      </c>
      <c r="G7" s="16" t="str">
        <f>IFERROR(IF(G10="lun","S"&amp;INT((G5-SUM(MOD(DATE(YEAR(G5-MOD(G5-2,7)+3),1,2),{1E+99;7})*{1;-1})+5)/7),""),"")</f>
        <v/>
      </c>
      <c r="H7" s="16" t="str">
        <f>IFERROR(IF(H10="lun","S"&amp;INT((H5-SUM(MOD(DATE(YEAR(H5-MOD(H5-2,7)+3),1,2),{1E+99;7})*{1;-1})+5)/7),""),"")</f>
        <v>S10</v>
      </c>
      <c r="I7" s="16" t="str">
        <f>IFERROR(IF(I10="lun","S"&amp;INT((I5-SUM(MOD(DATE(YEAR(I5-MOD(I5-2,7)+3),1,2),{1E+99;7})*{1;-1})+5)/7),""),"")</f>
        <v/>
      </c>
      <c r="J7" s="16" t="str">
        <f>IFERROR(IF(J10="lun","S"&amp;INT((J5-SUM(MOD(DATE(YEAR(J5-MOD(J5-2,7)+3),1,2),{1E+99;7})*{1;-1})+5)/7),""),"")</f>
        <v/>
      </c>
      <c r="K7" s="16" t="str">
        <f>IFERROR(IF(K10="lun","S"&amp;INT((K5-SUM(MOD(DATE(YEAR(K5-MOD(K5-2,7)+3),1,2),{1E+99;7})*{1;-1})+5)/7),""),"")</f>
        <v/>
      </c>
      <c r="L7" s="16" t="str">
        <f>IFERROR(IF(L10="lun","S"&amp;INT((L5-SUM(MOD(DATE(YEAR(L5-MOD(L5-2,7)+3),1,2),{1E+99;7})*{1;-1})+5)/7),""),"")</f>
        <v/>
      </c>
      <c r="M7" s="16" t="str">
        <f>IFERROR(IF(M10="lun","S"&amp;INT((M5-SUM(MOD(DATE(YEAR(M5-MOD(M5-2,7)+3),1,2),{1E+99;7})*{1;-1})+5)/7),""),"")</f>
        <v/>
      </c>
      <c r="N7" s="16" t="str">
        <f>IFERROR(IF(N10="lun","S"&amp;INT((N5-SUM(MOD(DATE(YEAR(N5-MOD(N5-2,7)+3),1,2),{1E+99;7})*{1;-1})+5)/7),""),"")</f>
        <v/>
      </c>
      <c r="O7" s="16" t="str">
        <f>IFERROR(IF(O10="lun","S"&amp;INT((O5-SUM(MOD(DATE(YEAR(O5-MOD(O5-2,7)+3),1,2),{1E+99;7})*{1;-1})+5)/7),""),"")</f>
        <v>S11</v>
      </c>
      <c r="P7" s="16" t="str">
        <f>IFERROR(IF(P10="lun","S"&amp;INT((P5-SUM(MOD(DATE(YEAR(P5-MOD(P5-2,7)+3),1,2),{1E+99;7})*{1;-1})+5)/7),""),"")</f>
        <v/>
      </c>
      <c r="Q7" s="16" t="str">
        <f>IFERROR(IF(Q10="lun","S"&amp;INT((Q5-SUM(MOD(DATE(YEAR(Q5-MOD(Q5-2,7)+3),1,2),{1E+99;7})*{1;-1})+5)/7),""),"")</f>
        <v/>
      </c>
      <c r="R7" s="16" t="str">
        <f>IFERROR(IF(R10="lun","S"&amp;INT((R5-SUM(MOD(DATE(YEAR(R5-MOD(R5-2,7)+3),1,2),{1E+99;7})*{1;-1})+5)/7),""),"")</f>
        <v/>
      </c>
      <c r="S7" s="16" t="str">
        <f>IFERROR(IF(S10="lun","S"&amp;INT((S5-SUM(MOD(DATE(YEAR(S5-MOD(S5-2,7)+3),1,2),{1E+99;7})*{1;-1})+5)/7),""),"")</f>
        <v/>
      </c>
      <c r="T7" s="16" t="str">
        <f>IFERROR(IF(T10="lun","S"&amp;INT((T5-SUM(MOD(DATE(YEAR(T5-MOD(T5-2,7)+3),1,2),{1E+99;7})*{1;-1})+5)/7),""),"")</f>
        <v/>
      </c>
      <c r="U7" s="16" t="str">
        <f>IFERROR(IF(U10="lun","S"&amp;INT((U5-SUM(MOD(DATE(YEAR(U5-MOD(U5-2,7)+3),1,2),{1E+99;7})*{1;-1})+5)/7),""),"")</f>
        <v/>
      </c>
      <c r="V7" s="16" t="str">
        <f>IFERROR(IF(V10="lun","S"&amp;INT((V5-SUM(MOD(DATE(YEAR(V5-MOD(V5-2,7)+3),1,2),{1E+99;7})*{1;-1})+5)/7),""),"")</f>
        <v>S12</v>
      </c>
      <c r="W7" s="16" t="str">
        <f>IFERROR(IF(W10="lun","S"&amp;INT((W5-SUM(MOD(DATE(YEAR(W5-MOD(W5-2,7)+3),1,2),{1E+99;7})*{1;-1})+5)/7),""),"")</f>
        <v/>
      </c>
      <c r="X7" s="16" t="str">
        <f>IFERROR(IF(X10="lun","S"&amp;INT((X5-SUM(MOD(DATE(YEAR(X5-MOD(X5-2,7)+3),1,2),{1E+99;7})*{1;-1})+5)/7),""),"")</f>
        <v/>
      </c>
      <c r="Y7" s="16" t="str">
        <f>IFERROR(IF(Y10="lun","S"&amp;INT((Y5-SUM(MOD(DATE(YEAR(Y5-MOD(Y5-2,7)+3),1,2),{1E+99;7})*{1;-1})+5)/7),""),"")</f>
        <v/>
      </c>
      <c r="Z7" s="16" t="str">
        <f>IFERROR(IF(Z10="lun","S"&amp;INT((Z5-SUM(MOD(DATE(YEAR(Z5-MOD(Z5-2,7)+3),1,2),{1E+99;7})*{1;-1})+5)/7),""),"")</f>
        <v/>
      </c>
      <c r="AA7" s="16" t="str">
        <f>IFERROR(IF(AA10="lun","S"&amp;INT((AA5-SUM(MOD(DATE(YEAR(AA5-MOD(AA5-2,7)+3),1,2),{1E+99;7})*{1;-1})+5)/7),""),"")</f>
        <v/>
      </c>
      <c r="AB7" s="16" t="str">
        <f>IFERROR(IF(AB10="lun","S"&amp;INT((AB5-SUM(MOD(DATE(YEAR(AB5-MOD(AB5-2,7)+3),1,2),{1E+99;7})*{1;-1})+5)/7),""),"")</f>
        <v/>
      </c>
      <c r="AC7" s="16" t="str">
        <f>IFERROR(IF(AC10="lun","S"&amp;INT((AC5-SUM(MOD(DATE(YEAR(AC5-MOD(AC5-2,7)+3),1,2),{1E+99;7})*{1;-1})+5)/7),""),"")</f>
        <v>S13</v>
      </c>
      <c r="AD7" s="16" t="str">
        <f>IFERROR(IF(AD10="lun","S"&amp;INT((AD5-SUM(MOD(DATE(YEAR(AD5-MOD(AD5-2,7)+3),1,2),{1E+99;7})*{1;-1})+5)/7),""),"")</f>
        <v/>
      </c>
      <c r="AE7" s="16" t="str">
        <f>IFERROR(IF(AE10="lun","S"&amp;INT((AE5-SUM(MOD(DATE(YEAR(AE5-MOD(AE5-2,7)+3),1,2),{1E+99;7})*{1;-1})+5)/7),""),"")</f>
        <v/>
      </c>
      <c r="AF7" s="16" t="str">
        <f>IFERROR(IF(AF10="lun","S"&amp;INT((AF5-SUM(MOD(DATE(YEAR(AF5-MOD(AF5-2,7)+3),1,2),{1E+99;7})*{1;-1})+5)/7),""),"")</f>
        <v/>
      </c>
      <c r="AG7" s="16" t="str">
        <f>IFERROR(IF(AG10="lun","S"&amp;INT((AG5-SUM(MOD(DATE(YEAR(AG5-MOD(AG5-2,7)+3),1,2),{1E+99;7})*{1;-1})+5)/7),""),"")</f>
        <v/>
      </c>
    </row>
    <row r="8" spans="1:33" ht="16">
      <c r="A8" s="13"/>
      <c r="B8" s="14"/>
      <c r="C8" s="4"/>
      <c r="D8" s="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ht="17" thickBot="1">
      <c r="A9" s="13"/>
      <c r="B9" s="14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ht="17" thickBot="1">
      <c r="A10" s="4"/>
      <c r="B10" s="4"/>
      <c r="C10" s="17" t="str">
        <f>IFERROR(CHOOSE(WEEKDAY(C5),"DIM","LUN","MAR","MER","JEU","VEN","SAM"),"")</f>
        <v>MER</v>
      </c>
      <c r="D10" s="17" t="str">
        <f t="shared" ref="D10:AG10" si="1">IFERROR(CHOOSE(WEEKDAY(D5),"DIM","LUN","MAR","MER","JEU","VEN","SAM"),"")</f>
        <v>JEU</v>
      </c>
      <c r="E10" s="17" t="str">
        <f t="shared" si="1"/>
        <v>VEN</v>
      </c>
      <c r="F10" s="17" t="str">
        <f t="shared" si="1"/>
        <v>SAM</v>
      </c>
      <c r="G10" s="17" t="str">
        <f t="shared" si="1"/>
        <v>DIM</v>
      </c>
      <c r="H10" s="17" t="str">
        <f t="shared" si="1"/>
        <v>LUN</v>
      </c>
      <c r="I10" s="17" t="str">
        <f t="shared" si="1"/>
        <v>MAR</v>
      </c>
      <c r="J10" s="17" t="str">
        <f t="shared" si="1"/>
        <v>MER</v>
      </c>
      <c r="K10" s="17" t="str">
        <f t="shared" si="1"/>
        <v>JEU</v>
      </c>
      <c r="L10" s="17" t="str">
        <f t="shared" si="1"/>
        <v>VEN</v>
      </c>
      <c r="M10" s="17" t="str">
        <f t="shared" si="1"/>
        <v>SAM</v>
      </c>
      <c r="N10" s="17" t="str">
        <f t="shared" si="1"/>
        <v>DIM</v>
      </c>
      <c r="O10" s="17" t="str">
        <f t="shared" si="1"/>
        <v>LUN</v>
      </c>
      <c r="P10" s="17" t="str">
        <f t="shared" si="1"/>
        <v>MAR</v>
      </c>
      <c r="Q10" s="17" t="str">
        <f t="shared" si="1"/>
        <v>MER</v>
      </c>
      <c r="R10" s="17" t="str">
        <f t="shared" si="1"/>
        <v>JEU</v>
      </c>
      <c r="S10" s="17" t="str">
        <f t="shared" si="1"/>
        <v>VEN</v>
      </c>
      <c r="T10" s="17" t="str">
        <f t="shared" si="1"/>
        <v>SAM</v>
      </c>
      <c r="U10" s="17" t="str">
        <f t="shared" si="1"/>
        <v>DIM</v>
      </c>
      <c r="V10" s="17" t="str">
        <f t="shared" si="1"/>
        <v>LUN</v>
      </c>
      <c r="W10" s="17" t="str">
        <f t="shared" si="1"/>
        <v>MAR</v>
      </c>
      <c r="X10" s="17" t="str">
        <f t="shared" si="1"/>
        <v>MER</v>
      </c>
      <c r="Y10" s="17" t="str">
        <f t="shared" si="1"/>
        <v>JEU</v>
      </c>
      <c r="Z10" s="17" t="str">
        <f t="shared" si="1"/>
        <v>VEN</v>
      </c>
      <c r="AA10" s="17" t="str">
        <f t="shared" si="1"/>
        <v>SAM</v>
      </c>
      <c r="AB10" s="17" t="str">
        <f t="shared" si="1"/>
        <v>DIM</v>
      </c>
      <c r="AC10" s="17" t="str">
        <f t="shared" si="1"/>
        <v>LUN</v>
      </c>
      <c r="AD10" s="17" t="str">
        <f t="shared" si="1"/>
        <v>MAR</v>
      </c>
      <c r="AE10" s="17" t="str">
        <f t="shared" si="1"/>
        <v>MER</v>
      </c>
      <c r="AF10" s="17" t="str">
        <f t="shared" si="1"/>
        <v>JEU</v>
      </c>
      <c r="AG10" s="17" t="str">
        <f t="shared" si="1"/>
        <v>VEN</v>
      </c>
    </row>
    <row r="11" spans="1:33" ht="16" thickBot="1">
      <c r="A11" s="18" t="s">
        <v>5</v>
      </c>
      <c r="B11" s="19"/>
      <c r="C11" s="20">
        <f>B1</f>
        <v>42795</v>
      </c>
      <c r="D11" s="20">
        <f>C11+1</f>
        <v>42796</v>
      </c>
      <c r="E11" s="20">
        <f t="shared" ref="E11:AC11" si="2">D11+1</f>
        <v>42797</v>
      </c>
      <c r="F11" s="20">
        <f t="shared" si="2"/>
        <v>42798</v>
      </c>
      <c r="G11" s="20">
        <f t="shared" si="2"/>
        <v>42799</v>
      </c>
      <c r="H11" s="20">
        <f t="shared" si="2"/>
        <v>42800</v>
      </c>
      <c r="I11" s="20">
        <f t="shared" si="2"/>
        <v>42801</v>
      </c>
      <c r="J11" s="20">
        <f t="shared" si="2"/>
        <v>42802</v>
      </c>
      <c r="K11" s="20">
        <f t="shared" si="2"/>
        <v>42803</v>
      </c>
      <c r="L11" s="20">
        <f t="shared" si="2"/>
        <v>42804</v>
      </c>
      <c r="M11" s="20">
        <f t="shared" si="2"/>
        <v>42805</v>
      </c>
      <c r="N11" s="20">
        <f t="shared" si="2"/>
        <v>42806</v>
      </c>
      <c r="O11" s="20">
        <f t="shared" si="2"/>
        <v>42807</v>
      </c>
      <c r="P11" s="20">
        <f t="shared" si="2"/>
        <v>42808</v>
      </c>
      <c r="Q11" s="20">
        <f>P11+1</f>
        <v>42809</v>
      </c>
      <c r="R11" s="20">
        <f t="shared" si="2"/>
        <v>42810</v>
      </c>
      <c r="S11" s="20">
        <f t="shared" si="2"/>
        <v>42811</v>
      </c>
      <c r="T11" s="20">
        <f t="shared" si="2"/>
        <v>42812</v>
      </c>
      <c r="U11" s="20">
        <f t="shared" si="2"/>
        <v>42813</v>
      </c>
      <c r="V11" s="20">
        <f t="shared" si="2"/>
        <v>42814</v>
      </c>
      <c r="W11" s="20">
        <f t="shared" si="2"/>
        <v>42815</v>
      </c>
      <c r="X11" s="20">
        <f t="shared" si="2"/>
        <v>42816</v>
      </c>
      <c r="Y11" s="20">
        <f t="shared" si="2"/>
        <v>42817</v>
      </c>
      <c r="Z11" s="20">
        <f t="shared" si="2"/>
        <v>42818</v>
      </c>
      <c r="AA11" s="20">
        <f t="shared" si="2"/>
        <v>42819</v>
      </c>
      <c r="AB11" s="20">
        <f>AA11+1</f>
        <v>42820</v>
      </c>
      <c r="AC11" s="20">
        <f t="shared" si="2"/>
        <v>42821</v>
      </c>
      <c r="AD11" s="20">
        <f>IFERROR(IF(AC11&lt;EOMONTH(AC11,0),AC11+1,""),"")</f>
        <v>42822</v>
      </c>
      <c r="AE11" s="20">
        <f t="shared" ref="AE11:AG11" si="3">IFERROR(IF(AD11&lt;EOMONTH(AD11,0),AD11+1,""),"")</f>
        <v>42823</v>
      </c>
      <c r="AF11" s="20">
        <f t="shared" si="3"/>
        <v>42824</v>
      </c>
      <c r="AG11" s="20">
        <f t="shared" si="3"/>
        <v>42825</v>
      </c>
    </row>
    <row r="12" spans="1:33" ht="18" thickTop="1" thickBot="1">
      <c r="A12" s="53" t="s">
        <v>6</v>
      </c>
      <c r="B12" s="54"/>
      <c r="C12" s="21"/>
      <c r="D12" s="21"/>
      <c r="E12" s="21"/>
      <c r="F12" s="21"/>
      <c r="G12" s="21"/>
      <c r="H12" s="21" t="s">
        <v>26</v>
      </c>
      <c r="I12" s="21" t="s">
        <v>26</v>
      </c>
      <c r="J12" s="21" t="s">
        <v>26</v>
      </c>
      <c r="K12" s="21" t="s">
        <v>26</v>
      </c>
      <c r="L12" s="21" t="s">
        <v>26</v>
      </c>
      <c r="M12" s="21" t="s">
        <v>26</v>
      </c>
      <c r="N12" s="21" t="s">
        <v>26</v>
      </c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</row>
    <row r="13" spans="1:33" ht="17" thickBot="1">
      <c r="A13" s="49" t="s">
        <v>7</v>
      </c>
      <c r="B13" s="50"/>
      <c r="C13" s="22"/>
      <c r="D13" s="22"/>
      <c r="E13" s="22"/>
      <c r="F13" s="22"/>
      <c r="G13" s="22"/>
      <c r="H13" s="21" t="s">
        <v>28</v>
      </c>
      <c r="I13" s="21" t="s">
        <v>28</v>
      </c>
      <c r="J13" s="21" t="s">
        <v>28</v>
      </c>
      <c r="K13" s="21" t="s">
        <v>28</v>
      </c>
      <c r="L13" s="21" t="s">
        <v>28</v>
      </c>
      <c r="M13" s="21" t="s">
        <v>28</v>
      </c>
      <c r="N13" s="21" t="s">
        <v>28</v>
      </c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3" ht="17" thickBot="1">
      <c r="A14" s="47" t="s">
        <v>8</v>
      </c>
      <c r="B14" s="48"/>
      <c r="C14" s="22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3"/>
    </row>
    <row r="15" spans="1:33" ht="17" thickBot="1">
      <c r="A15" s="49" t="s">
        <v>9</v>
      </c>
      <c r="B15" s="50"/>
      <c r="C15" s="22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3"/>
    </row>
    <row r="16" spans="1:33" ht="17" thickBot="1">
      <c r="A16" s="47" t="s">
        <v>10</v>
      </c>
      <c r="B16" s="48"/>
      <c r="C16" s="22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3"/>
    </row>
    <row r="17" spans="1:33" ht="17" thickBot="1">
      <c r="A17" s="49" t="s">
        <v>11</v>
      </c>
      <c r="B17" s="50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ht="17" thickBot="1">
      <c r="A18" s="47" t="s">
        <v>12</v>
      </c>
      <c r="B18" s="48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3"/>
    </row>
    <row r="19" spans="1:33" ht="17" thickBot="1">
      <c r="A19" s="49" t="s">
        <v>13</v>
      </c>
      <c r="B19" s="50"/>
      <c r="C19" s="22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3"/>
    </row>
    <row r="20" spans="1:33" ht="17" thickBot="1">
      <c r="A20" s="47" t="s">
        <v>14</v>
      </c>
      <c r="B20" s="48"/>
      <c r="C20" s="22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 t="s">
        <v>26</v>
      </c>
      <c r="W20" s="21" t="s">
        <v>26</v>
      </c>
      <c r="X20" s="21" t="s">
        <v>26</v>
      </c>
      <c r="Y20" s="21" t="s">
        <v>26</v>
      </c>
      <c r="Z20" s="21" t="s">
        <v>26</v>
      </c>
      <c r="AA20" s="21" t="s">
        <v>26</v>
      </c>
      <c r="AB20" s="21" t="s">
        <v>26</v>
      </c>
      <c r="AC20" s="21"/>
      <c r="AD20" s="21"/>
      <c r="AE20" s="21"/>
      <c r="AF20" s="21"/>
      <c r="AG20" s="23"/>
    </row>
    <row r="21" spans="1:33" ht="17" thickBot="1">
      <c r="A21" s="51" t="s">
        <v>15</v>
      </c>
      <c r="B21" s="52"/>
      <c r="C21" s="22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 t="s">
        <v>28</v>
      </c>
      <c r="W21" s="21" t="s">
        <v>28</v>
      </c>
      <c r="X21" s="21" t="s">
        <v>28</v>
      </c>
      <c r="Y21" s="21" t="s">
        <v>28</v>
      </c>
      <c r="Z21" s="21" t="s">
        <v>28</v>
      </c>
      <c r="AA21" s="21" t="s">
        <v>28</v>
      </c>
      <c r="AB21" s="21" t="s">
        <v>28</v>
      </c>
      <c r="AC21" s="21"/>
      <c r="AD21" s="21"/>
      <c r="AE21" s="21"/>
      <c r="AF21" s="21"/>
      <c r="AG21" s="23"/>
    </row>
  </sheetData>
  <mergeCells count="10">
    <mergeCell ref="A18:B18"/>
    <mergeCell ref="A19:B19"/>
    <mergeCell ref="A20:B20"/>
    <mergeCell ref="A21:B21"/>
    <mergeCell ref="A12:B12"/>
    <mergeCell ref="A13:B13"/>
    <mergeCell ref="A14:B14"/>
    <mergeCell ref="A15:B15"/>
    <mergeCell ref="A16:B16"/>
    <mergeCell ref="A17:B17"/>
  </mergeCells>
  <conditionalFormatting sqref="C7:AG7">
    <cfRule type="containsText" dxfId="58" priority="49" operator="containsText" text="S">
      <formula>NOT(ISERROR(SEARCH("S",C7)))</formula>
    </cfRule>
    <cfRule type="expression" priority="50">
      <formula>IF($C$7=$D$7," ",$C$7)</formula>
    </cfRule>
  </conditionalFormatting>
  <conditionalFormatting sqref="C7:AG7">
    <cfRule type="containsText" dxfId="57" priority="47" operator="containsText" text="S">
      <formula>NOT(ISERROR(SEARCH("S",C7)))</formula>
    </cfRule>
    <cfRule type="expression" priority="48">
      <formula>IF($C$7=$D$7," ",$C$7)</formula>
    </cfRule>
  </conditionalFormatting>
  <conditionalFormatting sqref="C7:AG7">
    <cfRule type="containsText" dxfId="56" priority="45" operator="containsText" text="S">
      <formula>NOT(ISERROR(SEARCH("S",C7)))</formula>
    </cfRule>
    <cfRule type="expression" priority="46">
      <formula>IF($C$7=$D$7," ",$C$7)</formula>
    </cfRule>
  </conditionalFormatting>
  <conditionalFormatting sqref="C7:AG7">
    <cfRule type="containsText" dxfId="55" priority="43" operator="containsText" text="S">
      <formula>NOT(ISERROR(SEARCH("S",C7)))</formula>
    </cfRule>
    <cfRule type="expression" priority="44">
      <formula>IF($C$7=$D$7," ",$C$7)</formula>
    </cfRule>
  </conditionalFormatting>
  <conditionalFormatting sqref="C7:AG7">
    <cfRule type="containsText" dxfId="54" priority="41" operator="containsText" text="S">
      <formula>NOT(ISERROR(SEARCH("S",C7)))</formula>
    </cfRule>
    <cfRule type="expression" priority="42">
      <formula>IF($C$7=$D$7," ",$C$7)</formula>
    </cfRule>
  </conditionalFormatting>
  <conditionalFormatting sqref="C7:AG7">
    <cfRule type="containsText" dxfId="53" priority="39" operator="containsText" text="S">
      <formula>NOT(ISERROR(SEARCH("S",C7)))</formula>
    </cfRule>
    <cfRule type="expression" priority="40">
      <formula>IF($C$7=$D$7," ",$C$7)</formula>
    </cfRule>
  </conditionalFormatting>
  <conditionalFormatting sqref="C7:AG7">
    <cfRule type="containsText" dxfId="52" priority="37" operator="containsText" text="S">
      <formula>NOT(ISERROR(SEARCH("S",C7)))</formula>
    </cfRule>
    <cfRule type="expression" priority="38">
      <formula>IF($C$7=$D$7," ",$C$7)</formula>
    </cfRule>
  </conditionalFormatting>
  <conditionalFormatting sqref="C7:AG7">
    <cfRule type="containsText" dxfId="51" priority="35" operator="containsText" text="S">
      <formula>NOT(ISERROR(SEARCH("S",C7)))</formula>
    </cfRule>
    <cfRule type="expression" priority="36">
      <formula>IF($C$7=$D$7," ",$C$7)</formula>
    </cfRule>
  </conditionalFormatting>
  <conditionalFormatting sqref="C14:AG19 C12:G13 O12:AG13 C20:U21 AC20:AG21">
    <cfRule type="expression" dxfId="50" priority="34">
      <formula>OR(C$5=JoursFériés)</formula>
    </cfRule>
  </conditionalFormatting>
  <conditionalFormatting sqref="C7:AG7">
    <cfRule type="containsText" dxfId="49" priority="32" operator="containsText" text="S">
      <formula>NOT(ISERROR(SEARCH("S",C7)))</formula>
    </cfRule>
    <cfRule type="expression" priority="33">
      <formula>IF($C$7=$D$7," ",$C$7)</formula>
    </cfRule>
  </conditionalFormatting>
  <conditionalFormatting sqref="C14:AG19 C12:G13 O12:AG13 C20:U21 AC20:AG21">
    <cfRule type="containsText" dxfId="48" priority="23" operator="containsText" text="STG">
      <formula>NOT(ISERROR(SEARCH("STG",C12)))</formula>
    </cfRule>
    <cfRule type="containsText" dxfId="47" priority="24" operator="containsText" text="CM">
      <formula>NOT(ISERROR(SEARCH("CM",C12)))</formula>
    </cfRule>
    <cfRule type="containsText" dxfId="46" priority="25" operator="containsText" text="OFF">
      <formula>NOT(ISERROR(SEARCH("OFF",C12)))</formula>
    </cfRule>
    <cfRule type="containsText" dxfId="45" priority="26" operator="containsText" text="CA">
      <formula>NOT(ISERROR(SEARCH("CA",C12)))</formula>
    </cfRule>
    <cfRule type="expression" dxfId="44" priority="27">
      <formula>OR(WEEKDAY(C$11)=1,WEEKDAY(C$11)=7)</formula>
    </cfRule>
    <cfRule type="cellIs" dxfId="43" priority="28" operator="equal">
      <formula>"RO2"</formula>
    </cfRule>
    <cfRule type="cellIs" dxfId="42" priority="29" operator="equal">
      <formula>"BGT"</formula>
    </cfRule>
    <cfRule type="cellIs" dxfId="41" priority="30" operator="equal">
      <formula>"RO1"</formula>
    </cfRule>
    <cfRule type="containsBlanks" dxfId="40" priority="31">
      <formula>LEN(TRIM(C12))=0</formula>
    </cfRule>
  </conditionalFormatting>
  <conditionalFormatting sqref="C10:AG10">
    <cfRule type="expression" dxfId="39" priority="21">
      <formula>OR(C$5=JoursFériés)</formula>
    </cfRule>
    <cfRule type="expression" dxfId="38" priority="22">
      <formula>OR(WEEKDAY(C$11)=1,WEEKDAY(C$11)=7)</formula>
    </cfRule>
  </conditionalFormatting>
  <conditionalFormatting sqref="H12:N13">
    <cfRule type="expression" dxfId="37" priority="15">
      <formula>OR(H$5=JoursFériés)</formula>
    </cfRule>
  </conditionalFormatting>
  <conditionalFormatting sqref="H12:N13">
    <cfRule type="containsText" dxfId="36" priority="11" operator="containsText" text="STG">
      <formula>NOT(ISERROR(SEARCH("STG",H12)))</formula>
    </cfRule>
    <cfRule type="containsText" dxfId="35" priority="12" operator="containsText" text="CM">
      <formula>NOT(ISERROR(SEARCH("CM",H12)))</formula>
    </cfRule>
    <cfRule type="containsText" dxfId="34" priority="13" operator="containsText" text="OFF">
      <formula>NOT(ISERROR(SEARCH("OFF",H12)))</formula>
    </cfRule>
    <cfRule type="containsText" dxfId="33" priority="14" operator="containsText" text="CA">
      <formula>NOT(ISERROR(SEARCH("CA",H12)))</formula>
    </cfRule>
    <cfRule type="expression" dxfId="32" priority="16">
      <formula>OR(WEEKDAY(H$11)=1,WEEKDAY(H$11)=7)</formula>
    </cfRule>
    <cfRule type="cellIs" dxfId="31" priority="17" operator="equal">
      <formula>"RO2"</formula>
    </cfRule>
    <cfRule type="cellIs" dxfId="30" priority="18" operator="equal">
      <formula>"BGT"</formula>
    </cfRule>
    <cfRule type="cellIs" dxfId="29" priority="19" operator="equal">
      <formula>"RO1"</formula>
    </cfRule>
    <cfRule type="containsBlanks" dxfId="28" priority="20">
      <formula>LEN(TRIM(H12))=0</formula>
    </cfRule>
  </conditionalFormatting>
  <conditionalFormatting sqref="V20:AB21">
    <cfRule type="expression" dxfId="27" priority="5">
      <formula>OR(V$5=JoursFériés)</formula>
    </cfRule>
  </conditionalFormatting>
  <conditionalFormatting sqref="V20:AB21">
    <cfRule type="containsText" dxfId="26" priority="1" operator="containsText" text="STG">
      <formula>NOT(ISERROR(SEARCH("STG",V20)))</formula>
    </cfRule>
    <cfRule type="containsText" dxfId="25" priority="2" operator="containsText" text="CM">
      <formula>NOT(ISERROR(SEARCH("CM",V20)))</formula>
    </cfRule>
    <cfRule type="containsText" dxfId="24" priority="3" operator="containsText" text="OFF">
      <formula>NOT(ISERROR(SEARCH("OFF",V20)))</formula>
    </cfRule>
    <cfRule type="containsText" dxfId="23" priority="4" operator="containsText" text="CA">
      <formula>NOT(ISERROR(SEARCH("CA",V20)))</formula>
    </cfRule>
    <cfRule type="expression" dxfId="22" priority="6">
      <formula>OR(WEEKDAY(V$11)=1,WEEKDAY(V$11)=7)</formula>
    </cfRule>
    <cfRule type="cellIs" dxfId="21" priority="7" operator="equal">
      <formula>"RO2"</formula>
    </cfRule>
    <cfRule type="cellIs" dxfId="20" priority="8" operator="equal">
      <formula>"BGT"</formula>
    </cfRule>
    <cfRule type="cellIs" dxfId="19" priority="9" operator="equal">
      <formula>"RO1"</formula>
    </cfRule>
    <cfRule type="containsBlanks" dxfId="18" priority="10">
      <formula>LEN(TRIM(V20))=0</formula>
    </cfRule>
  </conditionalFormatting>
  <dataValidations count="1">
    <dataValidation type="list" allowBlank="1" showInputMessage="1" showErrorMessage="1" sqref="C12:AG21">
      <formula1>Position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E20"/>
  <sheetViews>
    <sheetView tabSelected="1" workbookViewId="0">
      <selection activeCell="U26" sqref="U26"/>
    </sheetView>
  </sheetViews>
  <sheetFormatPr baseColWidth="10" defaultRowHeight="15" x14ac:dyDescent="0"/>
  <cols>
    <col min="5" max="369" width="4.6640625" customWidth="1"/>
  </cols>
  <sheetData>
    <row r="1" spans="1:369">
      <c r="A1" s="55" t="s">
        <v>16</v>
      </c>
      <c r="B1" s="55"/>
      <c r="C1" s="55"/>
      <c r="D1" s="24"/>
    </row>
    <row r="2" spans="1:369">
      <c r="A2" s="25" t="s">
        <v>17</v>
      </c>
      <c r="B2" s="56">
        <f>[1]Janvier!B1</f>
        <v>42736</v>
      </c>
      <c r="C2" s="56"/>
      <c r="D2" s="24"/>
    </row>
    <row r="3" spans="1:369">
      <c r="A3" s="25" t="s">
        <v>18</v>
      </c>
      <c r="B3" s="56">
        <f>Date_début+364</f>
        <v>43100</v>
      </c>
      <c r="C3" s="56"/>
      <c r="D3" s="24"/>
    </row>
    <row r="4" spans="1:369">
      <c r="A4" s="25" t="s">
        <v>19</v>
      </c>
      <c r="B4" s="56">
        <f ca="1">TODAY()</f>
        <v>42740</v>
      </c>
      <c r="C4" s="56"/>
      <c r="D4" s="24"/>
    </row>
    <row r="5" spans="1:369">
      <c r="D5" s="24"/>
    </row>
    <row r="6" spans="1:369" ht="48">
      <c r="D6" s="24"/>
      <c r="E6" s="26">
        <f>Date_début</f>
        <v>42736</v>
      </c>
      <c r="F6" s="27">
        <f>E6+1</f>
        <v>42737</v>
      </c>
      <c r="G6" s="27">
        <f t="shared" ref="G6:BR6" si="0">F6+1</f>
        <v>42738</v>
      </c>
      <c r="H6" s="27">
        <f t="shared" si="0"/>
        <v>42739</v>
      </c>
      <c r="I6" s="27">
        <f t="shared" si="0"/>
        <v>42740</v>
      </c>
      <c r="J6" s="27">
        <f t="shared" si="0"/>
        <v>42741</v>
      </c>
      <c r="K6" s="27">
        <f t="shared" si="0"/>
        <v>42742</v>
      </c>
      <c r="L6" s="27">
        <f t="shared" si="0"/>
        <v>42743</v>
      </c>
      <c r="M6" s="27">
        <f t="shared" si="0"/>
        <v>42744</v>
      </c>
      <c r="N6" s="27">
        <f t="shared" si="0"/>
        <v>42745</v>
      </c>
      <c r="O6" s="27">
        <f t="shared" si="0"/>
        <v>42746</v>
      </c>
      <c r="P6" s="27">
        <f t="shared" si="0"/>
        <v>42747</v>
      </c>
      <c r="Q6" s="27">
        <f t="shared" si="0"/>
        <v>42748</v>
      </c>
      <c r="R6" s="27">
        <f t="shared" si="0"/>
        <v>42749</v>
      </c>
      <c r="S6" s="27">
        <f t="shared" si="0"/>
        <v>42750</v>
      </c>
      <c r="T6" s="27">
        <f t="shared" si="0"/>
        <v>42751</v>
      </c>
      <c r="U6" s="27">
        <f t="shared" si="0"/>
        <v>42752</v>
      </c>
      <c r="V6" s="27">
        <f t="shared" si="0"/>
        <v>42753</v>
      </c>
      <c r="W6" s="27">
        <f t="shared" si="0"/>
        <v>42754</v>
      </c>
      <c r="X6" s="27">
        <f t="shared" si="0"/>
        <v>42755</v>
      </c>
      <c r="Y6" s="27">
        <f t="shared" si="0"/>
        <v>42756</v>
      </c>
      <c r="Z6" s="27">
        <f t="shared" si="0"/>
        <v>42757</v>
      </c>
      <c r="AA6" s="27">
        <f t="shared" si="0"/>
        <v>42758</v>
      </c>
      <c r="AB6" s="27">
        <f t="shared" si="0"/>
        <v>42759</v>
      </c>
      <c r="AC6" s="27">
        <f t="shared" si="0"/>
        <v>42760</v>
      </c>
      <c r="AD6" s="27">
        <f t="shared" si="0"/>
        <v>42761</v>
      </c>
      <c r="AE6" s="27">
        <f t="shared" si="0"/>
        <v>42762</v>
      </c>
      <c r="AF6" s="27">
        <f t="shared" si="0"/>
        <v>42763</v>
      </c>
      <c r="AG6" s="27">
        <f t="shared" si="0"/>
        <v>42764</v>
      </c>
      <c r="AH6" s="27">
        <f t="shared" si="0"/>
        <v>42765</v>
      </c>
      <c r="AI6" s="27">
        <f>AH6+1</f>
        <v>42766</v>
      </c>
      <c r="AJ6" s="26">
        <f t="shared" si="0"/>
        <v>42767</v>
      </c>
      <c r="AK6" s="27">
        <f t="shared" si="0"/>
        <v>42768</v>
      </c>
      <c r="AL6" s="27">
        <f t="shared" si="0"/>
        <v>42769</v>
      </c>
      <c r="AM6" s="27">
        <f t="shared" si="0"/>
        <v>42770</v>
      </c>
      <c r="AN6" s="27">
        <f t="shared" si="0"/>
        <v>42771</v>
      </c>
      <c r="AO6" s="27">
        <f t="shared" si="0"/>
        <v>42772</v>
      </c>
      <c r="AP6" s="27">
        <f t="shared" si="0"/>
        <v>42773</v>
      </c>
      <c r="AQ6" s="27">
        <f t="shared" si="0"/>
        <v>42774</v>
      </c>
      <c r="AR6" s="27">
        <f t="shared" si="0"/>
        <v>42775</v>
      </c>
      <c r="AS6" s="27">
        <f t="shared" si="0"/>
        <v>42776</v>
      </c>
      <c r="AT6" s="27">
        <f t="shared" si="0"/>
        <v>42777</v>
      </c>
      <c r="AU6" s="27">
        <f t="shared" si="0"/>
        <v>42778</v>
      </c>
      <c r="AV6" s="27">
        <f t="shared" si="0"/>
        <v>42779</v>
      </c>
      <c r="AW6" s="27">
        <f t="shared" si="0"/>
        <v>42780</v>
      </c>
      <c r="AX6" s="27">
        <f t="shared" si="0"/>
        <v>42781</v>
      </c>
      <c r="AY6" s="27">
        <f t="shared" si="0"/>
        <v>42782</v>
      </c>
      <c r="AZ6" s="27">
        <f t="shared" si="0"/>
        <v>42783</v>
      </c>
      <c r="BA6" s="27">
        <f t="shared" si="0"/>
        <v>42784</v>
      </c>
      <c r="BB6" s="27">
        <f t="shared" si="0"/>
        <v>42785</v>
      </c>
      <c r="BC6" s="27">
        <f t="shared" si="0"/>
        <v>42786</v>
      </c>
      <c r="BD6" s="27">
        <f t="shared" si="0"/>
        <v>42787</v>
      </c>
      <c r="BE6" s="27">
        <f t="shared" si="0"/>
        <v>42788</v>
      </c>
      <c r="BF6" s="27">
        <f t="shared" si="0"/>
        <v>42789</v>
      </c>
      <c r="BG6" s="27">
        <f t="shared" si="0"/>
        <v>42790</v>
      </c>
      <c r="BH6" s="27">
        <f t="shared" si="0"/>
        <v>42791</v>
      </c>
      <c r="BI6" s="27">
        <f t="shared" si="0"/>
        <v>42792</v>
      </c>
      <c r="BJ6" s="27">
        <f t="shared" si="0"/>
        <v>42793</v>
      </c>
      <c r="BK6" s="27">
        <f t="shared" si="0"/>
        <v>42794</v>
      </c>
      <c r="BL6" s="26">
        <f t="shared" si="0"/>
        <v>42795</v>
      </c>
      <c r="BM6" s="27">
        <f t="shared" si="0"/>
        <v>42796</v>
      </c>
      <c r="BN6" s="27">
        <f t="shared" si="0"/>
        <v>42797</v>
      </c>
      <c r="BO6" s="27">
        <f t="shared" si="0"/>
        <v>42798</v>
      </c>
      <c r="BP6" s="27">
        <f t="shared" si="0"/>
        <v>42799</v>
      </c>
      <c r="BQ6" s="27">
        <f t="shared" si="0"/>
        <v>42800</v>
      </c>
      <c r="BR6" s="27">
        <f t="shared" si="0"/>
        <v>42801</v>
      </c>
      <c r="BS6" s="27">
        <f t="shared" ref="BS6:ED6" si="1">BR6+1</f>
        <v>42802</v>
      </c>
      <c r="BT6" s="27">
        <f t="shared" si="1"/>
        <v>42803</v>
      </c>
      <c r="BU6" s="27">
        <f t="shared" si="1"/>
        <v>42804</v>
      </c>
      <c r="BV6" s="27">
        <f t="shared" si="1"/>
        <v>42805</v>
      </c>
      <c r="BW6" s="27">
        <f t="shared" si="1"/>
        <v>42806</v>
      </c>
      <c r="BX6" s="27">
        <f t="shared" si="1"/>
        <v>42807</v>
      </c>
      <c r="BY6" s="27">
        <f t="shared" si="1"/>
        <v>42808</v>
      </c>
      <c r="BZ6" s="27">
        <f t="shared" si="1"/>
        <v>42809</v>
      </c>
      <c r="CA6" s="27">
        <f t="shared" si="1"/>
        <v>42810</v>
      </c>
      <c r="CB6" s="27">
        <f t="shared" si="1"/>
        <v>42811</v>
      </c>
      <c r="CC6" s="27">
        <f t="shared" si="1"/>
        <v>42812</v>
      </c>
      <c r="CD6" s="27">
        <f t="shared" si="1"/>
        <v>42813</v>
      </c>
      <c r="CE6" s="27">
        <f t="shared" si="1"/>
        <v>42814</v>
      </c>
      <c r="CF6" s="27">
        <f t="shared" si="1"/>
        <v>42815</v>
      </c>
      <c r="CG6" s="27">
        <f t="shared" si="1"/>
        <v>42816</v>
      </c>
      <c r="CH6" s="27">
        <f t="shared" si="1"/>
        <v>42817</v>
      </c>
      <c r="CI6" s="27">
        <f t="shared" si="1"/>
        <v>42818</v>
      </c>
      <c r="CJ6" s="27">
        <f t="shared" si="1"/>
        <v>42819</v>
      </c>
      <c r="CK6" s="27">
        <f t="shared" si="1"/>
        <v>42820</v>
      </c>
      <c r="CL6" s="27">
        <f t="shared" si="1"/>
        <v>42821</v>
      </c>
      <c r="CM6" s="27">
        <f t="shared" si="1"/>
        <v>42822</v>
      </c>
      <c r="CN6" s="27">
        <f t="shared" si="1"/>
        <v>42823</v>
      </c>
      <c r="CO6" s="27">
        <f t="shared" si="1"/>
        <v>42824</v>
      </c>
      <c r="CP6" s="27">
        <f t="shared" si="1"/>
        <v>42825</v>
      </c>
      <c r="CQ6" s="26">
        <f t="shared" si="1"/>
        <v>42826</v>
      </c>
      <c r="CR6" s="27">
        <f t="shared" si="1"/>
        <v>42827</v>
      </c>
      <c r="CS6" s="27">
        <f t="shared" si="1"/>
        <v>42828</v>
      </c>
      <c r="CT6" s="27">
        <f t="shared" si="1"/>
        <v>42829</v>
      </c>
      <c r="CU6" s="27">
        <f t="shared" si="1"/>
        <v>42830</v>
      </c>
      <c r="CV6" s="27">
        <f t="shared" si="1"/>
        <v>42831</v>
      </c>
      <c r="CW6" s="27">
        <f t="shared" si="1"/>
        <v>42832</v>
      </c>
      <c r="CX6" s="27">
        <f t="shared" si="1"/>
        <v>42833</v>
      </c>
      <c r="CY6" s="27">
        <f t="shared" si="1"/>
        <v>42834</v>
      </c>
      <c r="CZ6" s="27">
        <f t="shared" si="1"/>
        <v>42835</v>
      </c>
      <c r="DA6" s="27">
        <f t="shared" si="1"/>
        <v>42836</v>
      </c>
      <c r="DB6" s="27">
        <f t="shared" si="1"/>
        <v>42837</v>
      </c>
      <c r="DC6" s="27">
        <f t="shared" si="1"/>
        <v>42838</v>
      </c>
      <c r="DD6" s="27">
        <f t="shared" si="1"/>
        <v>42839</v>
      </c>
      <c r="DE6" s="27">
        <f t="shared" si="1"/>
        <v>42840</v>
      </c>
      <c r="DF6" s="27">
        <f t="shared" si="1"/>
        <v>42841</v>
      </c>
      <c r="DG6" s="27">
        <f t="shared" si="1"/>
        <v>42842</v>
      </c>
      <c r="DH6" s="27">
        <f t="shared" si="1"/>
        <v>42843</v>
      </c>
      <c r="DI6" s="27">
        <f t="shared" si="1"/>
        <v>42844</v>
      </c>
      <c r="DJ6" s="27">
        <f t="shared" si="1"/>
        <v>42845</v>
      </c>
      <c r="DK6" s="27">
        <f t="shared" si="1"/>
        <v>42846</v>
      </c>
      <c r="DL6" s="27">
        <f t="shared" si="1"/>
        <v>42847</v>
      </c>
      <c r="DM6" s="27">
        <f t="shared" si="1"/>
        <v>42848</v>
      </c>
      <c r="DN6" s="27">
        <f t="shared" si="1"/>
        <v>42849</v>
      </c>
      <c r="DO6" s="27">
        <f t="shared" si="1"/>
        <v>42850</v>
      </c>
      <c r="DP6" s="27">
        <f t="shared" si="1"/>
        <v>42851</v>
      </c>
      <c r="DQ6" s="27">
        <f t="shared" si="1"/>
        <v>42852</v>
      </c>
      <c r="DR6" s="27">
        <f t="shared" si="1"/>
        <v>42853</v>
      </c>
      <c r="DS6" s="27">
        <f t="shared" si="1"/>
        <v>42854</v>
      </c>
      <c r="DT6" s="27">
        <f t="shared" si="1"/>
        <v>42855</v>
      </c>
      <c r="DU6" s="26">
        <f t="shared" si="1"/>
        <v>42856</v>
      </c>
      <c r="DV6" s="27">
        <f t="shared" si="1"/>
        <v>42857</v>
      </c>
      <c r="DW6" s="27">
        <f t="shared" si="1"/>
        <v>42858</v>
      </c>
      <c r="DX6" s="27">
        <f t="shared" si="1"/>
        <v>42859</v>
      </c>
      <c r="DY6" s="27">
        <f t="shared" si="1"/>
        <v>42860</v>
      </c>
      <c r="DZ6" s="27">
        <f t="shared" si="1"/>
        <v>42861</v>
      </c>
      <c r="EA6" s="27">
        <f t="shared" si="1"/>
        <v>42862</v>
      </c>
      <c r="EB6" s="27">
        <f t="shared" si="1"/>
        <v>42863</v>
      </c>
      <c r="EC6" s="27">
        <f t="shared" si="1"/>
        <v>42864</v>
      </c>
      <c r="ED6" s="27">
        <f t="shared" si="1"/>
        <v>42865</v>
      </c>
      <c r="EE6" s="27">
        <f t="shared" ref="EE6:GP6" si="2">ED6+1</f>
        <v>42866</v>
      </c>
      <c r="EF6" s="27">
        <f t="shared" si="2"/>
        <v>42867</v>
      </c>
      <c r="EG6" s="27">
        <f t="shared" si="2"/>
        <v>42868</v>
      </c>
      <c r="EH6" s="27">
        <f t="shared" si="2"/>
        <v>42869</v>
      </c>
      <c r="EI6" s="27">
        <f t="shared" si="2"/>
        <v>42870</v>
      </c>
      <c r="EJ6" s="27">
        <f t="shared" si="2"/>
        <v>42871</v>
      </c>
      <c r="EK6" s="27">
        <f t="shared" si="2"/>
        <v>42872</v>
      </c>
      <c r="EL6" s="27">
        <f t="shared" si="2"/>
        <v>42873</v>
      </c>
      <c r="EM6" s="27">
        <f t="shared" si="2"/>
        <v>42874</v>
      </c>
      <c r="EN6" s="27">
        <f t="shared" si="2"/>
        <v>42875</v>
      </c>
      <c r="EO6" s="27">
        <f t="shared" si="2"/>
        <v>42876</v>
      </c>
      <c r="EP6" s="27">
        <f t="shared" si="2"/>
        <v>42877</v>
      </c>
      <c r="EQ6" s="27">
        <f t="shared" si="2"/>
        <v>42878</v>
      </c>
      <c r="ER6" s="27">
        <f t="shared" si="2"/>
        <v>42879</v>
      </c>
      <c r="ES6" s="27">
        <f t="shared" si="2"/>
        <v>42880</v>
      </c>
      <c r="ET6" s="27">
        <f t="shared" si="2"/>
        <v>42881</v>
      </c>
      <c r="EU6" s="27">
        <f t="shared" si="2"/>
        <v>42882</v>
      </c>
      <c r="EV6" s="27">
        <f t="shared" si="2"/>
        <v>42883</v>
      </c>
      <c r="EW6" s="27">
        <f t="shared" si="2"/>
        <v>42884</v>
      </c>
      <c r="EX6" s="27">
        <f t="shared" si="2"/>
        <v>42885</v>
      </c>
      <c r="EY6" s="27">
        <f t="shared" si="2"/>
        <v>42886</v>
      </c>
      <c r="EZ6" s="26">
        <f t="shared" si="2"/>
        <v>42887</v>
      </c>
      <c r="FA6" s="27">
        <f t="shared" si="2"/>
        <v>42888</v>
      </c>
      <c r="FB6" s="27">
        <f t="shared" si="2"/>
        <v>42889</v>
      </c>
      <c r="FC6" s="27">
        <f t="shared" si="2"/>
        <v>42890</v>
      </c>
      <c r="FD6" s="27">
        <f t="shared" si="2"/>
        <v>42891</v>
      </c>
      <c r="FE6" s="27">
        <f t="shared" si="2"/>
        <v>42892</v>
      </c>
      <c r="FF6" s="27">
        <f t="shared" si="2"/>
        <v>42893</v>
      </c>
      <c r="FG6" s="27">
        <f t="shared" si="2"/>
        <v>42894</v>
      </c>
      <c r="FH6" s="27">
        <f t="shared" si="2"/>
        <v>42895</v>
      </c>
      <c r="FI6" s="27">
        <f t="shared" si="2"/>
        <v>42896</v>
      </c>
      <c r="FJ6" s="27">
        <f t="shared" si="2"/>
        <v>42897</v>
      </c>
      <c r="FK6" s="27">
        <f t="shared" si="2"/>
        <v>42898</v>
      </c>
      <c r="FL6" s="27">
        <f t="shared" si="2"/>
        <v>42899</v>
      </c>
      <c r="FM6" s="27">
        <f t="shared" si="2"/>
        <v>42900</v>
      </c>
      <c r="FN6" s="27">
        <f t="shared" si="2"/>
        <v>42901</v>
      </c>
      <c r="FO6" s="27">
        <f t="shared" si="2"/>
        <v>42902</v>
      </c>
      <c r="FP6" s="27">
        <f t="shared" si="2"/>
        <v>42903</v>
      </c>
      <c r="FQ6" s="27">
        <f t="shared" si="2"/>
        <v>42904</v>
      </c>
      <c r="FR6" s="27">
        <f t="shared" si="2"/>
        <v>42905</v>
      </c>
      <c r="FS6" s="27">
        <f t="shared" si="2"/>
        <v>42906</v>
      </c>
      <c r="FT6" s="27">
        <f t="shared" si="2"/>
        <v>42907</v>
      </c>
      <c r="FU6" s="27">
        <f t="shared" si="2"/>
        <v>42908</v>
      </c>
      <c r="FV6" s="27">
        <f t="shared" si="2"/>
        <v>42909</v>
      </c>
      <c r="FW6" s="27">
        <f t="shared" si="2"/>
        <v>42910</v>
      </c>
      <c r="FX6" s="27">
        <f t="shared" si="2"/>
        <v>42911</v>
      </c>
      <c r="FY6" s="27">
        <f t="shared" si="2"/>
        <v>42912</v>
      </c>
      <c r="FZ6" s="27">
        <f t="shared" si="2"/>
        <v>42913</v>
      </c>
      <c r="GA6" s="27">
        <f t="shared" si="2"/>
        <v>42914</v>
      </c>
      <c r="GB6" s="27">
        <f t="shared" si="2"/>
        <v>42915</v>
      </c>
      <c r="GC6" s="27">
        <f t="shared" si="2"/>
        <v>42916</v>
      </c>
      <c r="GD6" s="26">
        <f t="shared" si="2"/>
        <v>42917</v>
      </c>
      <c r="GE6" s="27">
        <f t="shared" si="2"/>
        <v>42918</v>
      </c>
      <c r="GF6" s="27">
        <f t="shared" si="2"/>
        <v>42919</v>
      </c>
      <c r="GG6" s="27">
        <f t="shared" si="2"/>
        <v>42920</v>
      </c>
      <c r="GH6" s="27">
        <f t="shared" si="2"/>
        <v>42921</v>
      </c>
      <c r="GI6" s="27">
        <f t="shared" si="2"/>
        <v>42922</v>
      </c>
      <c r="GJ6" s="27">
        <f t="shared" si="2"/>
        <v>42923</v>
      </c>
      <c r="GK6" s="27">
        <f t="shared" si="2"/>
        <v>42924</v>
      </c>
      <c r="GL6" s="27">
        <f t="shared" si="2"/>
        <v>42925</v>
      </c>
      <c r="GM6" s="27">
        <f t="shared" si="2"/>
        <v>42926</v>
      </c>
      <c r="GN6" s="27">
        <f t="shared" si="2"/>
        <v>42927</v>
      </c>
      <c r="GO6" s="27">
        <f t="shared" si="2"/>
        <v>42928</v>
      </c>
      <c r="GP6" s="27">
        <f t="shared" si="2"/>
        <v>42929</v>
      </c>
      <c r="GQ6" s="27">
        <f t="shared" ref="GQ6:JB6" si="3">GP6+1</f>
        <v>42930</v>
      </c>
      <c r="GR6" s="27">
        <f t="shared" si="3"/>
        <v>42931</v>
      </c>
      <c r="GS6" s="27">
        <f t="shared" si="3"/>
        <v>42932</v>
      </c>
      <c r="GT6" s="27">
        <f t="shared" si="3"/>
        <v>42933</v>
      </c>
      <c r="GU6" s="27">
        <f t="shared" si="3"/>
        <v>42934</v>
      </c>
      <c r="GV6" s="27">
        <f t="shared" si="3"/>
        <v>42935</v>
      </c>
      <c r="GW6" s="27">
        <f t="shared" si="3"/>
        <v>42936</v>
      </c>
      <c r="GX6" s="27">
        <f t="shared" si="3"/>
        <v>42937</v>
      </c>
      <c r="GY6" s="27">
        <f t="shared" si="3"/>
        <v>42938</v>
      </c>
      <c r="GZ6" s="27">
        <f t="shared" si="3"/>
        <v>42939</v>
      </c>
      <c r="HA6" s="27">
        <f t="shared" si="3"/>
        <v>42940</v>
      </c>
      <c r="HB6" s="27">
        <f t="shared" si="3"/>
        <v>42941</v>
      </c>
      <c r="HC6" s="27">
        <f t="shared" si="3"/>
        <v>42942</v>
      </c>
      <c r="HD6" s="27">
        <f t="shared" si="3"/>
        <v>42943</v>
      </c>
      <c r="HE6" s="27">
        <f t="shared" si="3"/>
        <v>42944</v>
      </c>
      <c r="HF6" s="27">
        <f t="shared" si="3"/>
        <v>42945</v>
      </c>
      <c r="HG6" s="27">
        <f t="shared" si="3"/>
        <v>42946</v>
      </c>
      <c r="HH6" s="27">
        <f t="shared" si="3"/>
        <v>42947</v>
      </c>
      <c r="HI6" s="26">
        <f t="shared" si="3"/>
        <v>42948</v>
      </c>
      <c r="HJ6" s="26">
        <f t="shared" si="3"/>
        <v>42949</v>
      </c>
      <c r="HK6" s="26">
        <f t="shared" si="3"/>
        <v>42950</v>
      </c>
      <c r="HL6" s="26">
        <f t="shared" si="3"/>
        <v>42951</v>
      </c>
      <c r="HM6" s="26">
        <f t="shared" si="3"/>
        <v>42952</v>
      </c>
      <c r="HN6" s="26">
        <f t="shared" si="3"/>
        <v>42953</v>
      </c>
      <c r="HO6" s="26">
        <f t="shared" si="3"/>
        <v>42954</v>
      </c>
      <c r="HP6" s="26">
        <f t="shared" si="3"/>
        <v>42955</v>
      </c>
      <c r="HQ6" s="26">
        <f t="shared" si="3"/>
        <v>42956</v>
      </c>
      <c r="HR6" s="26">
        <f t="shared" si="3"/>
        <v>42957</v>
      </c>
      <c r="HS6" s="26">
        <f t="shared" si="3"/>
        <v>42958</v>
      </c>
      <c r="HT6" s="26">
        <f t="shared" si="3"/>
        <v>42959</v>
      </c>
      <c r="HU6" s="26">
        <f t="shared" si="3"/>
        <v>42960</v>
      </c>
      <c r="HV6" s="26">
        <f t="shared" si="3"/>
        <v>42961</v>
      </c>
      <c r="HW6" s="26">
        <f t="shared" si="3"/>
        <v>42962</v>
      </c>
      <c r="HX6" s="26">
        <f t="shared" si="3"/>
        <v>42963</v>
      </c>
      <c r="HY6" s="26">
        <f t="shared" si="3"/>
        <v>42964</v>
      </c>
      <c r="HZ6" s="26">
        <f t="shared" si="3"/>
        <v>42965</v>
      </c>
      <c r="IA6" s="26">
        <f t="shared" si="3"/>
        <v>42966</v>
      </c>
      <c r="IB6" s="26">
        <f t="shared" si="3"/>
        <v>42967</v>
      </c>
      <c r="IC6" s="26">
        <f t="shared" si="3"/>
        <v>42968</v>
      </c>
      <c r="ID6" s="26">
        <f t="shared" si="3"/>
        <v>42969</v>
      </c>
      <c r="IE6" s="26">
        <f t="shared" si="3"/>
        <v>42970</v>
      </c>
      <c r="IF6" s="26">
        <f t="shared" si="3"/>
        <v>42971</v>
      </c>
      <c r="IG6" s="26">
        <f t="shared" si="3"/>
        <v>42972</v>
      </c>
      <c r="IH6" s="26">
        <f t="shared" si="3"/>
        <v>42973</v>
      </c>
      <c r="II6" s="26">
        <f t="shared" si="3"/>
        <v>42974</v>
      </c>
      <c r="IJ6" s="26">
        <f t="shared" si="3"/>
        <v>42975</v>
      </c>
      <c r="IK6" s="26">
        <f t="shared" si="3"/>
        <v>42976</v>
      </c>
      <c r="IL6" s="26">
        <f t="shared" si="3"/>
        <v>42977</v>
      </c>
      <c r="IM6" s="26">
        <f t="shared" si="3"/>
        <v>42978</v>
      </c>
      <c r="IN6" s="26">
        <f t="shared" si="3"/>
        <v>42979</v>
      </c>
      <c r="IO6" s="27">
        <f t="shared" si="3"/>
        <v>42980</v>
      </c>
      <c r="IP6" s="27">
        <f t="shared" si="3"/>
        <v>42981</v>
      </c>
      <c r="IQ6" s="27">
        <f t="shared" si="3"/>
        <v>42982</v>
      </c>
      <c r="IR6" s="27">
        <f t="shared" si="3"/>
        <v>42983</v>
      </c>
      <c r="IS6" s="27">
        <f t="shared" si="3"/>
        <v>42984</v>
      </c>
      <c r="IT6" s="27">
        <f t="shared" si="3"/>
        <v>42985</v>
      </c>
      <c r="IU6" s="27">
        <f t="shared" si="3"/>
        <v>42986</v>
      </c>
      <c r="IV6" s="27">
        <f t="shared" si="3"/>
        <v>42987</v>
      </c>
      <c r="IW6" s="27">
        <f t="shared" si="3"/>
        <v>42988</v>
      </c>
      <c r="IX6" s="27">
        <f t="shared" si="3"/>
        <v>42989</v>
      </c>
      <c r="IY6" s="27">
        <f t="shared" si="3"/>
        <v>42990</v>
      </c>
      <c r="IZ6" s="27">
        <f t="shared" si="3"/>
        <v>42991</v>
      </c>
      <c r="JA6" s="27">
        <f t="shared" si="3"/>
        <v>42992</v>
      </c>
      <c r="JB6" s="27">
        <f t="shared" si="3"/>
        <v>42993</v>
      </c>
      <c r="JC6" s="27">
        <f t="shared" ref="JC6:LN6" si="4">JB6+1</f>
        <v>42994</v>
      </c>
      <c r="JD6" s="27">
        <f t="shared" si="4"/>
        <v>42995</v>
      </c>
      <c r="JE6" s="27">
        <f t="shared" si="4"/>
        <v>42996</v>
      </c>
      <c r="JF6" s="27">
        <f t="shared" si="4"/>
        <v>42997</v>
      </c>
      <c r="JG6" s="27">
        <f t="shared" si="4"/>
        <v>42998</v>
      </c>
      <c r="JH6" s="27">
        <f t="shared" si="4"/>
        <v>42999</v>
      </c>
      <c r="JI6" s="27">
        <f t="shared" si="4"/>
        <v>43000</v>
      </c>
      <c r="JJ6" s="27">
        <f t="shared" si="4"/>
        <v>43001</v>
      </c>
      <c r="JK6" s="27">
        <f t="shared" si="4"/>
        <v>43002</v>
      </c>
      <c r="JL6" s="27">
        <f t="shared" si="4"/>
        <v>43003</v>
      </c>
      <c r="JM6" s="27">
        <f t="shared" si="4"/>
        <v>43004</v>
      </c>
      <c r="JN6" s="27">
        <f t="shared" si="4"/>
        <v>43005</v>
      </c>
      <c r="JO6" s="27">
        <f t="shared" si="4"/>
        <v>43006</v>
      </c>
      <c r="JP6" s="27">
        <f t="shared" si="4"/>
        <v>43007</v>
      </c>
      <c r="JQ6" s="27">
        <f t="shared" si="4"/>
        <v>43008</v>
      </c>
      <c r="JR6" s="26">
        <f t="shared" si="4"/>
        <v>43009</v>
      </c>
      <c r="JS6" s="27">
        <f t="shared" si="4"/>
        <v>43010</v>
      </c>
      <c r="JT6" s="27">
        <f t="shared" si="4"/>
        <v>43011</v>
      </c>
      <c r="JU6" s="27">
        <f t="shared" si="4"/>
        <v>43012</v>
      </c>
      <c r="JV6" s="27">
        <f t="shared" si="4"/>
        <v>43013</v>
      </c>
      <c r="JW6" s="27">
        <f t="shared" si="4"/>
        <v>43014</v>
      </c>
      <c r="JX6" s="27">
        <f t="shared" si="4"/>
        <v>43015</v>
      </c>
      <c r="JY6" s="27">
        <f t="shared" si="4"/>
        <v>43016</v>
      </c>
      <c r="JZ6" s="27">
        <f t="shared" si="4"/>
        <v>43017</v>
      </c>
      <c r="KA6" s="27">
        <f t="shared" si="4"/>
        <v>43018</v>
      </c>
      <c r="KB6" s="27">
        <f t="shared" si="4"/>
        <v>43019</v>
      </c>
      <c r="KC6" s="27">
        <f t="shared" si="4"/>
        <v>43020</v>
      </c>
      <c r="KD6" s="27">
        <f t="shared" si="4"/>
        <v>43021</v>
      </c>
      <c r="KE6" s="27">
        <f t="shared" si="4"/>
        <v>43022</v>
      </c>
      <c r="KF6" s="27">
        <f t="shared" si="4"/>
        <v>43023</v>
      </c>
      <c r="KG6" s="27">
        <f t="shared" si="4"/>
        <v>43024</v>
      </c>
      <c r="KH6" s="27">
        <f t="shared" si="4"/>
        <v>43025</v>
      </c>
      <c r="KI6" s="27">
        <f t="shared" si="4"/>
        <v>43026</v>
      </c>
      <c r="KJ6" s="27">
        <f t="shared" si="4"/>
        <v>43027</v>
      </c>
      <c r="KK6" s="27">
        <f t="shared" si="4"/>
        <v>43028</v>
      </c>
      <c r="KL6" s="27">
        <f t="shared" si="4"/>
        <v>43029</v>
      </c>
      <c r="KM6" s="27">
        <f t="shared" si="4"/>
        <v>43030</v>
      </c>
      <c r="KN6" s="27">
        <f t="shared" si="4"/>
        <v>43031</v>
      </c>
      <c r="KO6" s="27">
        <f t="shared" si="4"/>
        <v>43032</v>
      </c>
      <c r="KP6" s="27">
        <f t="shared" si="4"/>
        <v>43033</v>
      </c>
      <c r="KQ6" s="27">
        <f t="shared" si="4"/>
        <v>43034</v>
      </c>
      <c r="KR6" s="27">
        <f t="shared" si="4"/>
        <v>43035</v>
      </c>
      <c r="KS6" s="27">
        <f t="shared" si="4"/>
        <v>43036</v>
      </c>
      <c r="KT6" s="27">
        <f t="shared" si="4"/>
        <v>43037</v>
      </c>
      <c r="KU6" s="27">
        <f t="shared" si="4"/>
        <v>43038</v>
      </c>
      <c r="KV6" s="27">
        <f t="shared" si="4"/>
        <v>43039</v>
      </c>
      <c r="KW6" s="26">
        <f t="shared" si="4"/>
        <v>43040</v>
      </c>
      <c r="KX6" s="27">
        <f t="shared" si="4"/>
        <v>43041</v>
      </c>
      <c r="KY6" s="27">
        <f t="shared" si="4"/>
        <v>43042</v>
      </c>
      <c r="KZ6" s="27">
        <f t="shared" si="4"/>
        <v>43043</v>
      </c>
      <c r="LA6" s="27">
        <f t="shared" si="4"/>
        <v>43044</v>
      </c>
      <c r="LB6" s="27">
        <f t="shared" si="4"/>
        <v>43045</v>
      </c>
      <c r="LC6" s="27">
        <f t="shared" si="4"/>
        <v>43046</v>
      </c>
      <c r="LD6" s="27">
        <f t="shared" si="4"/>
        <v>43047</v>
      </c>
      <c r="LE6" s="27">
        <f t="shared" si="4"/>
        <v>43048</v>
      </c>
      <c r="LF6" s="27">
        <f t="shared" si="4"/>
        <v>43049</v>
      </c>
      <c r="LG6" s="27">
        <f t="shared" si="4"/>
        <v>43050</v>
      </c>
      <c r="LH6" s="27">
        <f t="shared" si="4"/>
        <v>43051</v>
      </c>
      <c r="LI6" s="27">
        <f t="shared" si="4"/>
        <v>43052</v>
      </c>
      <c r="LJ6" s="27">
        <f t="shared" si="4"/>
        <v>43053</v>
      </c>
      <c r="LK6" s="27">
        <f t="shared" si="4"/>
        <v>43054</v>
      </c>
      <c r="LL6" s="27">
        <f t="shared" si="4"/>
        <v>43055</v>
      </c>
      <c r="LM6" s="27">
        <f t="shared" si="4"/>
        <v>43056</v>
      </c>
      <c r="LN6" s="27">
        <f t="shared" si="4"/>
        <v>43057</v>
      </c>
      <c r="LO6" s="27">
        <f t="shared" ref="LO6:NE6" si="5">LN6+1</f>
        <v>43058</v>
      </c>
      <c r="LP6" s="27">
        <f t="shared" si="5"/>
        <v>43059</v>
      </c>
      <c r="LQ6" s="27">
        <f t="shared" si="5"/>
        <v>43060</v>
      </c>
      <c r="LR6" s="27">
        <f t="shared" si="5"/>
        <v>43061</v>
      </c>
      <c r="LS6" s="27">
        <f t="shared" si="5"/>
        <v>43062</v>
      </c>
      <c r="LT6" s="27">
        <f t="shared" si="5"/>
        <v>43063</v>
      </c>
      <c r="LU6" s="27">
        <f t="shared" si="5"/>
        <v>43064</v>
      </c>
      <c r="LV6" s="27">
        <f t="shared" si="5"/>
        <v>43065</v>
      </c>
      <c r="LW6" s="27">
        <f t="shared" si="5"/>
        <v>43066</v>
      </c>
      <c r="LX6" s="27">
        <f t="shared" si="5"/>
        <v>43067</v>
      </c>
      <c r="LY6" s="27">
        <f t="shared" si="5"/>
        <v>43068</v>
      </c>
      <c r="LZ6" s="27">
        <f t="shared" si="5"/>
        <v>43069</v>
      </c>
      <c r="MA6" s="26">
        <f t="shared" si="5"/>
        <v>43070</v>
      </c>
      <c r="MB6" s="27">
        <f t="shared" si="5"/>
        <v>43071</v>
      </c>
      <c r="MC6" s="27">
        <f t="shared" si="5"/>
        <v>43072</v>
      </c>
      <c r="MD6" s="27">
        <f t="shared" si="5"/>
        <v>43073</v>
      </c>
      <c r="ME6" s="27">
        <f t="shared" si="5"/>
        <v>43074</v>
      </c>
      <c r="MF6" s="27">
        <f t="shared" si="5"/>
        <v>43075</v>
      </c>
      <c r="MG6" s="27">
        <f t="shared" si="5"/>
        <v>43076</v>
      </c>
      <c r="MH6" s="27">
        <f t="shared" si="5"/>
        <v>43077</v>
      </c>
      <c r="MI6" s="27">
        <f t="shared" si="5"/>
        <v>43078</v>
      </c>
      <c r="MJ6" s="27">
        <f t="shared" si="5"/>
        <v>43079</v>
      </c>
      <c r="MK6" s="27">
        <f t="shared" si="5"/>
        <v>43080</v>
      </c>
      <c r="ML6" s="27">
        <f t="shared" si="5"/>
        <v>43081</v>
      </c>
      <c r="MM6" s="27">
        <f t="shared" si="5"/>
        <v>43082</v>
      </c>
      <c r="MN6" s="27">
        <f t="shared" si="5"/>
        <v>43083</v>
      </c>
      <c r="MO6" s="27">
        <f t="shared" si="5"/>
        <v>43084</v>
      </c>
      <c r="MP6" s="27">
        <f t="shared" si="5"/>
        <v>43085</v>
      </c>
      <c r="MQ6" s="27">
        <f t="shared" si="5"/>
        <v>43086</v>
      </c>
      <c r="MR6" s="27">
        <f t="shared" si="5"/>
        <v>43087</v>
      </c>
      <c r="MS6" s="27">
        <f t="shared" si="5"/>
        <v>43088</v>
      </c>
      <c r="MT6" s="27">
        <f t="shared" si="5"/>
        <v>43089</v>
      </c>
      <c r="MU6" s="27">
        <f t="shared" si="5"/>
        <v>43090</v>
      </c>
      <c r="MV6" s="27">
        <f t="shared" si="5"/>
        <v>43091</v>
      </c>
      <c r="MW6" s="27">
        <f t="shared" si="5"/>
        <v>43092</v>
      </c>
      <c r="MX6" s="27">
        <f t="shared" si="5"/>
        <v>43093</v>
      </c>
      <c r="MY6" s="27">
        <f t="shared" si="5"/>
        <v>43094</v>
      </c>
      <c r="MZ6" s="27">
        <f t="shared" si="5"/>
        <v>43095</v>
      </c>
      <c r="NA6" s="27">
        <f t="shared" si="5"/>
        <v>43096</v>
      </c>
      <c r="NB6" s="27">
        <f t="shared" si="5"/>
        <v>43097</v>
      </c>
      <c r="NC6" s="27">
        <f t="shared" si="5"/>
        <v>43098</v>
      </c>
      <c r="ND6" s="27">
        <f t="shared" si="5"/>
        <v>43099</v>
      </c>
      <c r="NE6" s="27">
        <f t="shared" si="5"/>
        <v>43100</v>
      </c>
    </row>
    <row r="7" spans="1:369">
      <c r="D7" s="24"/>
    </row>
    <row r="8" spans="1:369" ht="46" thickBot="1">
      <c r="A8" s="28"/>
      <c r="B8" s="28"/>
      <c r="C8" s="28"/>
      <c r="D8" s="29"/>
      <c r="E8" s="30" t="str">
        <f>"S"&amp;INT((E6-SUM(MOD(DATE(YEAR(E6-MOD(E6-2,7)+3),1,2),{1E+99;7})*{1;-1})+5)/7)</f>
        <v>S52</v>
      </c>
      <c r="F8" s="30" t="str">
        <f>IFERROR(IF(F9="lu","S"&amp;INT((F6-SUM(MOD(DATE(YEAR(F6-MOD(F6-2,7)+3),1,2),{1E+99;7})*{1;-1})+5)/7),""),"")</f>
        <v>S1</v>
      </c>
      <c r="G8" s="30" t="str">
        <f>IFERROR(IF(G9="lu","S"&amp;INT((G6-SUM(MOD(DATE(YEAR(G6-MOD(G6-2,7)+3),1,2),{1E+99;7})*{1;-1})+5)/7),""),"")</f>
        <v/>
      </c>
      <c r="H8" s="30" t="str">
        <f>IFERROR(IF(H9="lu","S"&amp;INT((H6-SUM(MOD(DATE(YEAR(H6-MOD(H6-2,7)+3),1,2),{1E+99;7})*{1;-1})+5)/7),""),"")</f>
        <v/>
      </c>
      <c r="I8" s="30" t="str">
        <f>IFERROR(IF(I9="lu","S"&amp;INT((I6-SUM(MOD(DATE(YEAR(I6-MOD(I6-2,7)+3),1,2),{1E+99;7})*{1;-1})+5)/7),""),"")</f>
        <v/>
      </c>
      <c r="J8" s="30" t="str">
        <f>IFERROR(IF(J9="lu","S"&amp;INT((J6-SUM(MOD(DATE(YEAR(J6-MOD(J6-2,7)+3),1,2),{1E+99;7})*{1;-1})+5)/7),""),"")</f>
        <v/>
      </c>
      <c r="K8" s="30" t="str">
        <f>IFERROR(IF(K9="lu","S"&amp;INT((K6-SUM(MOD(DATE(YEAR(K6-MOD(K6-2,7)+3),1,2),{1E+99;7})*{1;-1})+5)/7),""),"")</f>
        <v/>
      </c>
      <c r="L8" s="30" t="str">
        <f>IFERROR(IF(L9="lu","S"&amp;INT((L6-SUM(MOD(DATE(YEAR(L6-MOD(L6-2,7)+3),1,2),{1E+99;7})*{1;-1})+5)/7),""),"")</f>
        <v/>
      </c>
      <c r="M8" s="30" t="str">
        <f>IFERROR(IF(M9="lu","S"&amp;INT((M6-SUM(MOD(DATE(YEAR(M6-MOD(M6-2,7)+3),1,2),{1E+99;7})*{1;-1})+5)/7),""),"")</f>
        <v>S2</v>
      </c>
      <c r="N8" s="30" t="str">
        <f>IFERROR(IF(N9="lu","S"&amp;INT((N6-SUM(MOD(DATE(YEAR(N6-MOD(N6-2,7)+3),1,2),{1E+99;7})*{1;-1})+5)/7),""),"")</f>
        <v/>
      </c>
      <c r="O8" s="30" t="str">
        <f>IFERROR(IF(O9="lu","S"&amp;INT((O6-SUM(MOD(DATE(YEAR(O6-MOD(O6-2,7)+3),1,2),{1E+99;7})*{1;-1})+5)/7),""),"")</f>
        <v/>
      </c>
      <c r="P8" s="30" t="str">
        <f>IFERROR(IF(P9="lu","S"&amp;INT((P6-SUM(MOD(DATE(YEAR(P6-MOD(P6-2,7)+3),1,2),{1E+99;7})*{1;-1})+5)/7),""),"")</f>
        <v/>
      </c>
      <c r="Q8" s="30" t="str">
        <f>IFERROR(IF(Q9="lu","S"&amp;INT((Q6-SUM(MOD(DATE(YEAR(Q6-MOD(Q6-2,7)+3),1,2),{1E+99;7})*{1;-1})+5)/7),""),"")</f>
        <v/>
      </c>
      <c r="R8" s="30" t="str">
        <f>IFERROR(IF(R9="lu","S"&amp;INT((R6-SUM(MOD(DATE(YEAR(R6-MOD(R6-2,7)+3),1,2),{1E+99;7})*{1;-1})+5)/7),""),"")</f>
        <v/>
      </c>
      <c r="S8" s="30" t="str">
        <f>IFERROR(IF(S9="lu","S"&amp;INT((S6-SUM(MOD(DATE(YEAR(S6-MOD(S6-2,7)+3),1,2),{1E+99;7})*{1;-1})+5)/7),""),"")</f>
        <v/>
      </c>
      <c r="T8" s="30" t="str">
        <f>IFERROR(IF(T9="lu","S"&amp;INT((T6-SUM(MOD(DATE(YEAR(T6-MOD(T6-2,7)+3),1,2),{1E+99;7})*{1;-1})+5)/7),""),"")</f>
        <v>S3</v>
      </c>
      <c r="U8" s="30" t="str">
        <f>IFERROR(IF(U9="lu","S"&amp;INT((U6-SUM(MOD(DATE(YEAR(U6-MOD(U6-2,7)+3),1,2),{1E+99;7})*{1;-1})+5)/7),""),"")</f>
        <v/>
      </c>
      <c r="V8" s="30" t="str">
        <f>IFERROR(IF(V9="lu","S"&amp;INT((V6-SUM(MOD(DATE(YEAR(V6-MOD(V6-2,7)+3),1,2),{1E+99;7})*{1;-1})+5)/7),""),"")</f>
        <v/>
      </c>
      <c r="W8" s="30" t="str">
        <f>IFERROR(IF(W9="lu","S"&amp;INT((W6-SUM(MOD(DATE(YEAR(W6-MOD(W6-2,7)+3),1,2),{1E+99;7})*{1;-1})+5)/7),""),"")</f>
        <v/>
      </c>
      <c r="X8" s="30" t="str">
        <f>IFERROR(IF(X9="lu","S"&amp;INT((X6-SUM(MOD(DATE(YEAR(X6-MOD(X6-2,7)+3),1,2),{1E+99;7})*{1;-1})+5)/7),""),"")</f>
        <v/>
      </c>
      <c r="Y8" s="30" t="str">
        <f>IFERROR(IF(Y9="lu","S"&amp;INT((Y6-SUM(MOD(DATE(YEAR(Y6-MOD(Y6-2,7)+3),1,2),{1E+99;7})*{1;-1})+5)/7),""),"")</f>
        <v/>
      </c>
      <c r="Z8" s="30" t="str">
        <f>IFERROR(IF(Z9="lu","S"&amp;INT((Z6-SUM(MOD(DATE(YEAR(Z6-MOD(Z6-2,7)+3),1,2),{1E+99;7})*{1;-1})+5)/7),""),"")</f>
        <v/>
      </c>
      <c r="AA8" s="30" t="str">
        <f>IFERROR(IF(AA9="lu","S"&amp;INT((AA6-SUM(MOD(DATE(YEAR(AA6-MOD(AA6-2,7)+3),1,2),{1E+99;7})*{1;-1})+5)/7),""),"")</f>
        <v>S4</v>
      </c>
      <c r="AB8" s="30" t="str">
        <f>IFERROR(IF(AB9="lu","S"&amp;INT((AB6-SUM(MOD(DATE(YEAR(AB6-MOD(AB6-2,7)+3),1,2),{1E+99;7})*{1;-1})+5)/7),""),"")</f>
        <v/>
      </c>
      <c r="AC8" s="30" t="str">
        <f>IFERROR(IF(AC9="lu","S"&amp;INT((AC6-SUM(MOD(DATE(YEAR(AC6-MOD(AC6-2,7)+3),1,2),{1E+99;7})*{1;-1})+5)/7),""),"")</f>
        <v/>
      </c>
      <c r="AD8" s="30" t="str">
        <f>IFERROR(IF(AD9="lu","S"&amp;INT((AD6-SUM(MOD(DATE(YEAR(AD6-MOD(AD6-2,7)+3),1,2),{1E+99;7})*{1;-1})+5)/7),""),"")</f>
        <v/>
      </c>
      <c r="AE8" s="30" t="str">
        <f>IFERROR(IF(AE9="lu","S"&amp;INT((AE6-SUM(MOD(DATE(YEAR(AE6-MOD(AE6-2,7)+3),1,2),{1E+99;7})*{1;-1})+5)/7),""),"")</f>
        <v/>
      </c>
      <c r="AF8" s="30" t="str">
        <f>IFERROR(IF(AF9="lu","S"&amp;INT((AF6-SUM(MOD(DATE(YEAR(AF6-MOD(AF6-2,7)+3),1,2),{1E+99;7})*{1;-1})+5)/7),""),"")</f>
        <v/>
      </c>
      <c r="AG8" s="30" t="str">
        <f>IFERROR(IF(AG9="lu","S"&amp;INT((AG6-SUM(MOD(DATE(YEAR(AG6-MOD(AG6-2,7)+3),1,2),{1E+99;7})*{1;-1})+5)/7),""),"")</f>
        <v/>
      </c>
      <c r="AH8" s="30" t="str">
        <f>IFERROR(IF(AH9="lu","S"&amp;INT((AH6-SUM(MOD(DATE(YEAR(AH6-MOD(AH6-2,7)+3),1,2),{1E+99;7})*{1;-1})+5)/7),""),"")</f>
        <v>S5</v>
      </c>
      <c r="AI8" s="30" t="str">
        <f>IFERROR(IF(AI9="lu","S"&amp;INT((AI6-SUM(MOD(DATE(YEAR(AI6-MOD(AI6-2,7)+3),1,2),{1E+99;7})*{1;-1})+5)/7),""),"")</f>
        <v/>
      </c>
      <c r="AJ8" s="30" t="str">
        <f>IFERROR(IF(AJ9="lu","S"&amp;INT((AJ6-SUM(MOD(DATE(YEAR(AJ6-MOD(AJ6-2,7)+3),1,2),{1E+99;7})*{1;-1})+5)/7),""),"")</f>
        <v/>
      </c>
      <c r="AK8" s="30" t="str">
        <f>IFERROR(IF(AK9="lu","S"&amp;INT((AK6-SUM(MOD(DATE(YEAR(AK6-MOD(AK6-2,7)+3),1,2),{1E+99;7})*{1;-1})+5)/7),""),"")</f>
        <v/>
      </c>
      <c r="AL8" s="30" t="str">
        <f>IFERROR(IF(AL9="lu","S"&amp;INT((AL6-SUM(MOD(DATE(YEAR(AL6-MOD(AL6-2,7)+3),1,2),{1E+99;7})*{1;-1})+5)/7),""),"")</f>
        <v/>
      </c>
      <c r="AM8" s="30" t="str">
        <f>IFERROR(IF(AM9="lu","S"&amp;INT((AM6-SUM(MOD(DATE(YEAR(AM6-MOD(AM6-2,7)+3),1,2),{1E+99;7})*{1;-1})+5)/7),""),"")</f>
        <v/>
      </c>
      <c r="AN8" s="30" t="str">
        <f>IFERROR(IF(AN9="lu","S"&amp;INT((AN6-SUM(MOD(DATE(YEAR(AN6-MOD(AN6-2,7)+3),1,2),{1E+99;7})*{1;-1})+5)/7),""),"")</f>
        <v/>
      </c>
      <c r="AO8" s="30" t="str">
        <f>IFERROR(IF(AO9="lu","S"&amp;INT((AO6-SUM(MOD(DATE(YEAR(AO6-MOD(AO6-2,7)+3),1,2),{1E+99;7})*{1;-1})+5)/7),""),"")</f>
        <v>S6</v>
      </c>
      <c r="AP8" s="30" t="str">
        <f>IFERROR(IF(AP9="lu","S"&amp;INT((AP6-SUM(MOD(DATE(YEAR(AP6-MOD(AP6-2,7)+3),1,2),{1E+99;7})*{1;-1})+5)/7),""),"")</f>
        <v/>
      </c>
      <c r="AQ8" s="30" t="str">
        <f>IFERROR(IF(AQ9="lu","S"&amp;INT((AQ6-SUM(MOD(DATE(YEAR(AQ6-MOD(AQ6-2,7)+3),1,2),{1E+99;7})*{1;-1})+5)/7),""),"")</f>
        <v/>
      </c>
      <c r="AR8" s="30" t="str">
        <f>IFERROR(IF(AR9="lu","S"&amp;INT((AR6-SUM(MOD(DATE(YEAR(AR6-MOD(AR6-2,7)+3),1,2),{1E+99;7})*{1;-1})+5)/7),""),"")</f>
        <v/>
      </c>
      <c r="AS8" s="30" t="str">
        <f>IFERROR(IF(AS9="lu","S"&amp;INT((AS6-SUM(MOD(DATE(YEAR(AS6-MOD(AS6-2,7)+3),1,2),{1E+99;7})*{1;-1})+5)/7),""),"")</f>
        <v/>
      </c>
      <c r="AT8" s="30" t="str">
        <f>IFERROR(IF(AT9="lu","S"&amp;INT((AT6-SUM(MOD(DATE(YEAR(AT6-MOD(AT6-2,7)+3),1,2),{1E+99;7})*{1;-1})+5)/7),""),"")</f>
        <v/>
      </c>
      <c r="AU8" s="30" t="str">
        <f>IFERROR(IF(AU9="lu","S"&amp;INT((AU6-SUM(MOD(DATE(YEAR(AU6-MOD(AU6-2,7)+3),1,2),{1E+99;7})*{1;-1})+5)/7),""),"")</f>
        <v/>
      </c>
      <c r="AV8" s="30" t="str">
        <f>IFERROR(IF(AV9="lu","S"&amp;INT((AV6-SUM(MOD(DATE(YEAR(AV6-MOD(AV6-2,7)+3),1,2),{1E+99;7})*{1;-1})+5)/7),""),"")</f>
        <v>S7</v>
      </c>
      <c r="AW8" s="30" t="str">
        <f>IFERROR(IF(AW9="lu","S"&amp;INT((AW6-SUM(MOD(DATE(YEAR(AW6-MOD(AW6-2,7)+3),1,2),{1E+99;7})*{1;-1})+5)/7),""),"")</f>
        <v/>
      </c>
      <c r="AX8" s="30" t="str">
        <f>IFERROR(IF(AX9="lu","S"&amp;INT((AX6-SUM(MOD(DATE(YEAR(AX6-MOD(AX6-2,7)+3),1,2),{1E+99;7})*{1;-1})+5)/7),""),"")</f>
        <v/>
      </c>
      <c r="AY8" s="30" t="str">
        <f>IFERROR(IF(AY9="lu","S"&amp;INT((AY6-SUM(MOD(DATE(YEAR(AY6-MOD(AY6-2,7)+3),1,2),{1E+99;7})*{1;-1})+5)/7),""),"")</f>
        <v/>
      </c>
      <c r="AZ8" s="30" t="str">
        <f>IFERROR(IF(AZ9="lu","S"&amp;INT((AZ6-SUM(MOD(DATE(YEAR(AZ6-MOD(AZ6-2,7)+3),1,2),{1E+99;7})*{1;-1})+5)/7),""),"")</f>
        <v/>
      </c>
      <c r="BA8" s="30" t="str">
        <f>IFERROR(IF(BA9="lu","S"&amp;INT((BA6-SUM(MOD(DATE(YEAR(BA6-MOD(BA6-2,7)+3),1,2),{1E+99;7})*{1;-1})+5)/7),""),"")</f>
        <v/>
      </c>
      <c r="BB8" s="30" t="str">
        <f>IFERROR(IF(BB9="lu","S"&amp;INT((BB6-SUM(MOD(DATE(YEAR(BB6-MOD(BB6-2,7)+3),1,2),{1E+99;7})*{1;-1})+5)/7),""),"")</f>
        <v/>
      </c>
      <c r="BC8" s="30" t="str">
        <f>IFERROR(IF(BC9="lu","S"&amp;INT((BC6-SUM(MOD(DATE(YEAR(BC6-MOD(BC6-2,7)+3),1,2),{1E+99;7})*{1;-1})+5)/7),""),"")</f>
        <v>S8</v>
      </c>
      <c r="BD8" s="30" t="str">
        <f>IFERROR(IF(BD9="lu","S"&amp;INT((BD6-SUM(MOD(DATE(YEAR(BD6-MOD(BD6-2,7)+3),1,2),{1E+99;7})*{1;-1})+5)/7),""),"")</f>
        <v/>
      </c>
      <c r="BE8" s="30" t="str">
        <f>IFERROR(IF(BE9="lu","S"&amp;INT((BE6-SUM(MOD(DATE(YEAR(BE6-MOD(BE6-2,7)+3),1,2),{1E+99;7})*{1;-1})+5)/7),""),"")</f>
        <v/>
      </c>
      <c r="BF8" s="30" t="str">
        <f>IFERROR(IF(BF9="lu","S"&amp;INT((BF6-SUM(MOD(DATE(YEAR(BF6-MOD(BF6-2,7)+3),1,2),{1E+99;7})*{1;-1})+5)/7),""),"")</f>
        <v/>
      </c>
      <c r="BG8" s="30" t="str">
        <f>IFERROR(IF(BG9="lu","S"&amp;INT((BG6-SUM(MOD(DATE(YEAR(BG6-MOD(BG6-2,7)+3),1,2),{1E+99;7})*{1;-1})+5)/7),""),"")</f>
        <v/>
      </c>
      <c r="BH8" s="30" t="str">
        <f>IFERROR(IF(BH9="lu","S"&amp;INT((BH6-SUM(MOD(DATE(YEAR(BH6-MOD(BH6-2,7)+3),1,2),{1E+99;7})*{1;-1})+5)/7),""),"")</f>
        <v/>
      </c>
      <c r="BI8" s="30" t="str">
        <f>IFERROR(IF(BI9="lu","S"&amp;INT((BI6-SUM(MOD(DATE(YEAR(BI6-MOD(BI6-2,7)+3),1,2),{1E+99;7})*{1;-1})+5)/7),""),"")</f>
        <v/>
      </c>
      <c r="BJ8" s="30" t="str">
        <f>IFERROR(IF(BJ9="lu","S"&amp;INT((BJ6-SUM(MOD(DATE(YEAR(BJ6-MOD(BJ6-2,7)+3),1,2),{1E+99;7})*{1;-1})+5)/7),""),"")</f>
        <v>S9</v>
      </c>
      <c r="BK8" s="30" t="str">
        <f>IFERROR(IF(BK9="lu","S"&amp;INT((BK6-SUM(MOD(DATE(YEAR(BK6-MOD(BK6-2,7)+3),1,2),{1E+99;7})*{1;-1})+5)/7),""),"")</f>
        <v/>
      </c>
      <c r="BL8" s="30" t="str">
        <f>IFERROR(IF(BL9="lu","S"&amp;INT((BL6-SUM(MOD(DATE(YEAR(BL6-MOD(BL6-2,7)+3),1,2),{1E+99;7})*{1;-1})+5)/7),""),"")</f>
        <v/>
      </c>
      <c r="BM8" s="30" t="str">
        <f>IFERROR(IF(BM9="lu","S"&amp;INT((BM6-SUM(MOD(DATE(YEAR(BM6-MOD(BM6-2,7)+3),1,2),{1E+99;7})*{1;-1})+5)/7),""),"")</f>
        <v/>
      </c>
      <c r="BN8" s="30" t="str">
        <f>IFERROR(IF(BN9="lu","S"&amp;INT((BN6-SUM(MOD(DATE(YEAR(BN6-MOD(BN6-2,7)+3),1,2),{1E+99;7})*{1;-1})+5)/7),""),"")</f>
        <v/>
      </c>
      <c r="BO8" s="30" t="str">
        <f>IFERROR(IF(BO9="lu","S"&amp;INT((BO6-SUM(MOD(DATE(YEAR(BO6-MOD(BO6-2,7)+3),1,2),{1E+99;7})*{1;-1})+5)/7),""),"")</f>
        <v/>
      </c>
      <c r="BP8" s="30" t="str">
        <f>IFERROR(IF(BP9="lu","S"&amp;INT((BP6-SUM(MOD(DATE(YEAR(BP6-MOD(BP6-2,7)+3),1,2),{1E+99;7})*{1;-1})+5)/7),""),"")</f>
        <v/>
      </c>
      <c r="BQ8" s="30" t="str">
        <f>IFERROR(IF(BQ9="lu","S"&amp;INT((BQ6-SUM(MOD(DATE(YEAR(BQ6-MOD(BQ6-2,7)+3),1,2),{1E+99;7})*{1;-1})+5)/7),""),"")</f>
        <v>S10</v>
      </c>
      <c r="BR8" s="30" t="str">
        <f>IFERROR(IF(BR9="lu","S"&amp;INT((BR6-SUM(MOD(DATE(YEAR(BR6-MOD(BR6-2,7)+3),1,2),{1E+99;7})*{1;-1})+5)/7),""),"")</f>
        <v/>
      </c>
      <c r="BS8" s="30" t="str">
        <f>IFERROR(IF(BS9="lu","S"&amp;INT((BS6-SUM(MOD(DATE(YEAR(BS6-MOD(BS6-2,7)+3),1,2),{1E+99;7})*{1;-1})+5)/7),""),"")</f>
        <v/>
      </c>
      <c r="BT8" s="30" t="str">
        <f>IFERROR(IF(BT9="lu","S"&amp;INT((BT6-SUM(MOD(DATE(YEAR(BT6-MOD(BT6-2,7)+3),1,2),{1E+99;7})*{1;-1})+5)/7),""),"")</f>
        <v/>
      </c>
      <c r="BU8" s="30" t="str">
        <f>IFERROR(IF(BU9="lu","S"&amp;INT((BU6-SUM(MOD(DATE(YEAR(BU6-MOD(BU6-2,7)+3),1,2),{1E+99;7})*{1;-1})+5)/7),""),"")</f>
        <v/>
      </c>
      <c r="BV8" s="30" t="str">
        <f>IFERROR(IF(BV9="lu","S"&amp;INT((BV6-SUM(MOD(DATE(YEAR(BV6-MOD(BV6-2,7)+3),1,2),{1E+99;7})*{1;-1})+5)/7),""),"")</f>
        <v/>
      </c>
      <c r="BW8" s="30" t="str">
        <f>IFERROR(IF(BW9="lu","S"&amp;INT((BW6-SUM(MOD(DATE(YEAR(BW6-MOD(BW6-2,7)+3),1,2),{1E+99;7})*{1;-1})+5)/7),""),"")</f>
        <v/>
      </c>
      <c r="BX8" s="30" t="str">
        <f>IFERROR(IF(BX9="lu","S"&amp;INT((BX6-SUM(MOD(DATE(YEAR(BX6-MOD(BX6-2,7)+3),1,2),{1E+99;7})*{1;-1})+5)/7),""),"")</f>
        <v>S11</v>
      </c>
      <c r="BY8" s="30" t="str">
        <f>IFERROR(IF(BY9="lu","S"&amp;INT((BY6-SUM(MOD(DATE(YEAR(BY6-MOD(BY6-2,7)+3),1,2),{1E+99;7})*{1;-1})+5)/7),""),"")</f>
        <v/>
      </c>
      <c r="BZ8" s="30" t="str">
        <f>IFERROR(IF(BZ9="lu","S"&amp;INT((BZ6-SUM(MOD(DATE(YEAR(BZ6-MOD(BZ6-2,7)+3),1,2),{1E+99;7})*{1;-1})+5)/7),""),"")</f>
        <v/>
      </c>
      <c r="CA8" s="30" t="str">
        <f>IFERROR(IF(CA9="lu","S"&amp;INT((CA6-SUM(MOD(DATE(YEAR(CA6-MOD(CA6-2,7)+3),1,2),{1E+99;7})*{1;-1})+5)/7),""),"")</f>
        <v/>
      </c>
      <c r="CB8" s="30" t="str">
        <f>IFERROR(IF(CB9="lu","S"&amp;INT((CB6-SUM(MOD(DATE(YEAR(CB6-MOD(CB6-2,7)+3),1,2),{1E+99;7})*{1;-1})+5)/7),""),"")</f>
        <v/>
      </c>
      <c r="CC8" s="30" t="str">
        <f>IFERROR(IF(CC9="lu","S"&amp;INT((CC6-SUM(MOD(DATE(YEAR(CC6-MOD(CC6-2,7)+3),1,2),{1E+99;7})*{1;-1})+5)/7),""),"")</f>
        <v/>
      </c>
      <c r="CD8" s="30" t="str">
        <f>IFERROR(IF(CD9="lu","S"&amp;INT((CD6-SUM(MOD(DATE(YEAR(CD6-MOD(CD6-2,7)+3),1,2),{1E+99;7})*{1;-1})+5)/7),""),"")</f>
        <v/>
      </c>
      <c r="CE8" s="30" t="str">
        <f>IFERROR(IF(CE9="lu","S"&amp;INT((CE6-SUM(MOD(DATE(YEAR(CE6-MOD(CE6-2,7)+3),1,2),{1E+99;7})*{1;-1})+5)/7),""),"")</f>
        <v>S12</v>
      </c>
      <c r="CF8" s="30" t="str">
        <f>IFERROR(IF(CF9="lu","S"&amp;INT((CF6-SUM(MOD(DATE(YEAR(CF6-MOD(CF6-2,7)+3),1,2),{1E+99;7})*{1;-1})+5)/7),""),"")</f>
        <v/>
      </c>
      <c r="CG8" s="30" t="str">
        <f>IFERROR(IF(CG9="lu","S"&amp;INT((CG6-SUM(MOD(DATE(YEAR(CG6-MOD(CG6-2,7)+3),1,2),{1E+99;7})*{1;-1})+5)/7),""),"")</f>
        <v/>
      </c>
      <c r="CH8" s="30" t="str">
        <f>IFERROR(IF(CH9="lu","S"&amp;INT((CH6-SUM(MOD(DATE(YEAR(CH6-MOD(CH6-2,7)+3),1,2),{1E+99;7})*{1;-1})+5)/7),""),"")</f>
        <v/>
      </c>
      <c r="CI8" s="30" t="str">
        <f>IFERROR(IF(CI9="lu","S"&amp;INT((CI6-SUM(MOD(DATE(YEAR(CI6-MOD(CI6-2,7)+3),1,2),{1E+99;7})*{1;-1})+5)/7),""),"")</f>
        <v/>
      </c>
      <c r="CJ8" s="30" t="str">
        <f>IFERROR(IF(CJ9="lu","S"&amp;INT((CJ6-SUM(MOD(DATE(YEAR(CJ6-MOD(CJ6-2,7)+3),1,2),{1E+99;7})*{1;-1})+5)/7),""),"")</f>
        <v/>
      </c>
      <c r="CK8" s="30" t="str">
        <f>IFERROR(IF(CK9="lu","S"&amp;INT((CK6-SUM(MOD(DATE(YEAR(CK6-MOD(CK6-2,7)+3),1,2),{1E+99;7})*{1;-1})+5)/7),""),"")</f>
        <v/>
      </c>
      <c r="CL8" s="30" t="str">
        <f>IFERROR(IF(CL9="lu","S"&amp;INT((CL6-SUM(MOD(DATE(YEAR(CL6-MOD(CL6-2,7)+3),1,2),{1E+99;7})*{1;-1})+5)/7),""),"")</f>
        <v>S13</v>
      </c>
      <c r="CM8" s="30" t="str">
        <f>IFERROR(IF(CM9="lu","S"&amp;INT((CM6-SUM(MOD(DATE(YEAR(CM6-MOD(CM6-2,7)+3),1,2),{1E+99;7})*{1;-1})+5)/7),""),"")</f>
        <v/>
      </c>
      <c r="CN8" s="30" t="str">
        <f>IFERROR(IF(CN9="lu","S"&amp;INT((CN6-SUM(MOD(DATE(YEAR(CN6-MOD(CN6-2,7)+3),1,2),{1E+99;7})*{1;-1})+5)/7),""),"")</f>
        <v/>
      </c>
      <c r="CO8" s="30" t="str">
        <f>IFERROR(IF(CO9="lu","S"&amp;INT((CO6-SUM(MOD(DATE(YEAR(CO6-MOD(CO6-2,7)+3),1,2),{1E+99;7})*{1;-1})+5)/7),""),"")</f>
        <v/>
      </c>
      <c r="CP8" s="30" t="str">
        <f>IFERROR(IF(CP9="lu","S"&amp;INT((CP6-SUM(MOD(DATE(YEAR(CP6-MOD(CP6-2,7)+3),1,2),{1E+99;7})*{1;-1})+5)/7),""),"")</f>
        <v/>
      </c>
      <c r="CQ8" s="30" t="str">
        <f>IFERROR(IF(CQ9="lu","S"&amp;INT((CQ6-SUM(MOD(DATE(YEAR(CQ6-MOD(CQ6-2,7)+3),1,2),{1E+99;7})*{1;-1})+5)/7),""),"")</f>
        <v/>
      </c>
      <c r="CR8" s="30" t="str">
        <f>IFERROR(IF(CR9="lu","S"&amp;INT((CR6-SUM(MOD(DATE(YEAR(CR6-MOD(CR6-2,7)+3),1,2),{1E+99;7})*{1;-1})+5)/7),""),"")</f>
        <v/>
      </c>
      <c r="CS8" s="30" t="str">
        <f>IFERROR(IF(CS9="lu","S"&amp;INT((CS6-SUM(MOD(DATE(YEAR(CS6-MOD(CS6-2,7)+3),1,2),{1E+99;7})*{1;-1})+5)/7),""),"")</f>
        <v>S14</v>
      </c>
      <c r="CT8" s="30" t="str">
        <f>IFERROR(IF(CT9="lu","S"&amp;INT((CT6-SUM(MOD(DATE(YEAR(CT6-MOD(CT6-2,7)+3),1,2),{1E+99;7})*{1;-1})+5)/7),""),"")</f>
        <v/>
      </c>
      <c r="CU8" s="30" t="str">
        <f>IFERROR(IF(CU9="lu","S"&amp;INT((CU6-SUM(MOD(DATE(YEAR(CU6-MOD(CU6-2,7)+3),1,2),{1E+99;7})*{1;-1})+5)/7),""),"")</f>
        <v/>
      </c>
      <c r="CV8" s="30" t="str">
        <f>IFERROR(IF(CV9="lu","S"&amp;INT((CV6-SUM(MOD(DATE(YEAR(CV6-MOD(CV6-2,7)+3),1,2),{1E+99;7})*{1;-1})+5)/7),""),"")</f>
        <v/>
      </c>
      <c r="CW8" s="30" t="str">
        <f>IFERROR(IF(CW9="lu","S"&amp;INT((CW6-SUM(MOD(DATE(YEAR(CW6-MOD(CW6-2,7)+3),1,2),{1E+99;7})*{1;-1})+5)/7),""),"")</f>
        <v/>
      </c>
      <c r="CX8" s="30" t="str">
        <f>IFERROR(IF(CX9="lu","S"&amp;INT((CX6-SUM(MOD(DATE(YEAR(CX6-MOD(CX6-2,7)+3),1,2),{1E+99;7})*{1;-1})+5)/7),""),"")</f>
        <v/>
      </c>
      <c r="CY8" s="30" t="str">
        <f>IFERROR(IF(CY9="lu","S"&amp;INT((CY6-SUM(MOD(DATE(YEAR(CY6-MOD(CY6-2,7)+3),1,2),{1E+99;7})*{1;-1})+5)/7),""),"")</f>
        <v/>
      </c>
      <c r="CZ8" s="30" t="str">
        <f>IFERROR(IF(CZ9="lu","S"&amp;INT((CZ6-SUM(MOD(DATE(YEAR(CZ6-MOD(CZ6-2,7)+3),1,2),{1E+99;7})*{1;-1})+5)/7),""),"")</f>
        <v>S15</v>
      </c>
      <c r="DA8" s="30" t="str">
        <f>IFERROR(IF(DA9="lu","S"&amp;INT((DA6-SUM(MOD(DATE(YEAR(DA6-MOD(DA6-2,7)+3),1,2),{1E+99;7})*{1;-1})+5)/7),""),"")</f>
        <v/>
      </c>
      <c r="DB8" s="30" t="str">
        <f>IFERROR(IF(DB9="lu","S"&amp;INT((DB6-SUM(MOD(DATE(YEAR(DB6-MOD(DB6-2,7)+3),1,2),{1E+99;7})*{1;-1})+5)/7),""),"")</f>
        <v/>
      </c>
      <c r="DC8" s="30" t="str">
        <f>IFERROR(IF(DC9="lu","S"&amp;INT((DC6-SUM(MOD(DATE(YEAR(DC6-MOD(DC6-2,7)+3),1,2),{1E+99;7})*{1;-1})+5)/7),""),"")</f>
        <v/>
      </c>
      <c r="DD8" s="30" t="str">
        <f>IFERROR(IF(DD9="lu","S"&amp;INT((DD6-SUM(MOD(DATE(YEAR(DD6-MOD(DD6-2,7)+3),1,2),{1E+99;7})*{1;-1})+5)/7),""),"")</f>
        <v/>
      </c>
      <c r="DE8" s="30" t="str">
        <f>IFERROR(IF(DE9="lu","S"&amp;INT((DE6-SUM(MOD(DATE(YEAR(DE6-MOD(DE6-2,7)+3),1,2),{1E+99;7})*{1;-1})+5)/7),""),"")</f>
        <v/>
      </c>
      <c r="DF8" s="30" t="str">
        <f>IFERROR(IF(DF9="lu","S"&amp;INT((DF6-SUM(MOD(DATE(YEAR(DF6-MOD(DF6-2,7)+3),1,2),{1E+99;7})*{1;-1})+5)/7),""),"")</f>
        <v/>
      </c>
      <c r="DG8" s="30" t="str">
        <f>IFERROR(IF(DG9="lu","S"&amp;INT((DG6-SUM(MOD(DATE(YEAR(DG6-MOD(DG6-2,7)+3),1,2),{1E+99;7})*{1;-1})+5)/7),""),"")</f>
        <v>S16</v>
      </c>
      <c r="DH8" s="30" t="str">
        <f>IFERROR(IF(DH9="lu","S"&amp;INT((DH6-SUM(MOD(DATE(YEAR(DH6-MOD(DH6-2,7)+3),1,2),{1E+99;7})*{1;-1})+5)/7),""),"")</f>
        <v/>
      </c>
      <c r="DI8" s="30" t="str">
        <f>IFERROR(IF(DI9="lu","S"&amp;INT((DI6-SUM(MOD(DATE(YEAR(DI6-MOD(DI6-2,7)+3),1,2),{1E+99;7})*{1;-1})+5)/7),""),"")</f>
        <v/>
      </c>
      <c r="DJ8" s="30" t="str">
        <f>IFERROR(IF(DJ9="lu","S"&amp;INT((DJ6-SUM(MOD(DATE(YEAR(DJ6-MOD(DJ6-2,7)+3),1,2),{1E+99;7})*{1;-1})+5)/7),""),"")</f>
        <v/>
      </c>
      <c r="DK8" s="30" t="str">
        <f>IFERROR(IF(DK9="lu","S"&amp;INT((DK6-SUM(MOD(DATE(YEAR(DK6-MOD(DK6-2,7)+3),1,2),{1E+99;7})*{1;-1})+5)/7),""),"")</f>
        <v/>
      </c>
      <c r="DL8" s="30" t="str">
        <f>IFERROR(IF(DL9="lu","S"&amp;INT((DL6-SUM(MOD(DATE(YEAR(DL6-MOD(DL6-2,7)+3),1,2),{1E+99;7})*{1;-1})+5)/7),""),"")</f>
        <v/>
      </c>
      <c r="DM8" s="30" t="str">
        <f>IFERROR(IF(DM9="lu","S"&amp;INT((DM6-SUM(MOD(DATE(YEAR(DM6-MOD(DM6-2,7)+3),1,2),{1E+99;7})*{1;-1})+5)/7),""),"")</f>
        <v/>
      </c>
      <c r="DN8" s="30" t="str">
        <f>IFERROR(IF(DN9="lu","S"&amp;INT((DN6-SUM(MOD(DATE(YEAR(DN6-MOD(DN6-2,7)+3),1,2),{1E+99;7})*{1;-1})+5)/7),""),"")</f>
        <v>S17</v>
      </c>
      <c r="DO8" s="30" t="str">
        <f>IFERROR(IF(DO9="lu","S"&amp;INT((DO6-SUM(MOD(DATE(YEAR(DO6-MOD(DO6-2,7)+3),1,2),{1E+99;7})*{1;-1})+5)/7),""),"")</f>
        <v/>
      </c>
      <c r="DP8" s="30" t="str">
        <f>IFERROR(IF(DP9="lu","S"&amp;INT((DP6-SUM(MOD(DATE(YEAR(DP6-MOD(DP6-2,7)+3),1,2),{1E+99;7})*{1;-1})+5)/7),""),"")</f>
        <v/>
      </c>
      <c r="DQ8" s="30" t="str">
        <f>IFERROR(IF(DQ9="lu","S"&amp;INT((DQ6-SUM(MOD(DATE(YEAR(DQ6-MOD(DQ6-2,7)+3),1,2),{1E+99;7})*{1;-1})+5)/7),""),"")</f>
        <v/>
      </c>
      <c r="DR8" s="30" t="str">
        <f>IFERROR(IF(DR9="lu","S"&amp;INT((DR6-SUM(MOD(DATE(YEAR(DR6-MOD(DR6-2,7)+3),1,2),{1E+99;7})*{1;-1})+5)/7),""),"")</f>
        <v/>
      </c>
      <c r="DS8" s="30" t="str">
        <f>IFERROR(IF(DS9="lu","S"&amp;INT((DS6-SUM(MOD(DATE(YEAR(DS6-MOD(DS6-2,7)+3),1,2),{1E+99;7})*{1;-1})+5)/7),""),"")</f>
        <v/>
      </c>
      <c r="DT8" s="30" t="str">
        <f>IFERROR(IF(DT9="lu","S"&amp;INT((DT6-SUM(MOD(DATE(YEAR(DT6-MOD(DT6-2,7)+3),1,2),{1E+99;7})*{1;-1})+5)/7),""),"")</f>
        <v/>
      </c>
      <c r="DU8" s="30" t="str">
        <f>IFERROR(IF(DU9="lu","S"&amp;INT((DU6-SUM(MOD(DATE(YEAR(DU6-MOD(DU6-2,7)+3),1,2),{1E+99;7})*{1;-1})+5)/7),""),"")</f>
        <v>S18</v>
      </c>
      <c r="DV8" s="30" t="str">
        <f>IFERROR(IF(DV9="lu","S"&amp;INT((DV6-SUM(MOD(DATE(YEAR(DV6-MOD(DV6-2,7)+3),1,2),{1E+99;7})*{1;-1})+5)/7),""),"")</f>
        <v/>
      </c>
      <c r="DW8" s="30" t="str">
        <f>IFERROR(IF(DW9="lu","S"&amp;INT((DW6-SUM(MOD(DATE(YEAR(DW6-MOD(DW6-2,7)+3),1,2),{1E+99;7})*{1;-1})+5)/7),""),"")</f>
        <v/>
      </c>
      <c r="DX8" s="30" t="str">
        <f>IFERROR(IF(DX9="lu","S"&amp;INT((DX6-SUM(MOD(DATE(YEAR(DX6-MOD(DX6-2,7)+3),1,2),{1E+99;7})*{1;-1})+5)/7),""),"")</f>
        <v/>
      </c>
      <c r="DY8" s="30" t="str">
        <f>IFERROR(IF(DY9="lu","S"&amp;INT((DY6-SUM(MOD(DATE(YEAR(DY6-MOD(DY6-2,7)+3),1,2),{1E+99;7})*{1;-1})+5)/7),""),"")</f>
        <v/>
      </c>
      <c r="DZ8" s="30" t="str">
        <f>IFERROR(IF(DZ9="lu","S"&amp;INT((DZ6-SUM(MOD(DATE(YEAR(DZ6-MOD(DZ6-2,7)+3),1,2),{1E+99;7})*{1;-1})+5)/7),""),"")</f>
        <v/>
      </c>
      <c r="EA8" s="30" t="str">
        <f>IFERROR(IF(EA9="lu","S"&amp;INT((EA6-SUM(MOD(DATE(YEAR(EA6-MOD(EA6-2,7)+3),1,2),{1E+99;7})*{1;-1})+5)/7),""),"")</f>
        <v/>
      </c>
      <c r="EB8" s="30" t="str">
        <f>IFERROR(IF(EB9="lu","S"&amp;INT((EB6-SUM(MOD(DATE(YEAR(EB6-MOD(EB6-2,7)+3),1,2),{1E+99;7})*{1;-1})+5)/7),""),"")</f>
        <v>S19</v>
      </c>
      <c r="EC8" s="30" t="str">
        <f>IFERROR(IF(EC9="lu","S"&amp;INT((EC6-SUM(MOD(DATE(YEAR(EC6-MOD(EC6-2,7)+3),1,2),{1E+99;7})*{1;-1})+5)/7),""),"")</f>
        <v/>
      </c>
      <c r="ED8" s="30" t="str">
        <f>IFERROR(IF(ED9="lu","S"&amp;INT((ED6-SUM(MOD(DATE(YEAR(ED6-MOD(ED6-2,7)+3),1,2),{1E+99;7})*{1;-1})+5)/7),""),"")</f>
        <v/>
      </c>
      <c r="EE8" s="30" t="str">
        <f>IFERROR(IF(EE9="lu","S"&amp;INT((EE6-SUM(MOD(DATE(YEAR(EE6-MOD(EE6-2,7)+3),1,2),{1E+99;7})*{1;-1})+5)/7),""),"")</f>
        <v/>
      </c>
      <c r="EF8" s="30" t="str">
        <f>IFERROR(IF(EF9="lu","S"&amp;INT((EF6-SUM(MOD(DATE(YEAR(EF6-MOD(EF6-2,7)+3),1,2),{1E+99;7})*{1;-1})+5)/7),""),"")</f>
        <v/>
      </c>
      <c r="EG8" s="30" t="str">
        <f>IFERROR(IF(EG9="lu","S"&amp;INT((EG6-SUM(MOD(DATE(YEAR(EG6-MOD(EG6-2,7)+3),1,2),{1E+99;7})*{1;-1})+5)/7),""),"")</f>
        <v/>
      </c>
      <c r="EH8" s="30" t="str">
        <f>IFERROR(IF(EH9="lu","S"&amp;INT((EH6-SUM(MOD(DATE(YEAR(EH6-MOD(EH6-2,7)+3),1,2),{1E+99;7})*{1;-1})+5)/7),""),"")</f>
        <v/>
      </c>
      <c r="EI8" s="30" t="str">
        <f>IFERROR(IF(EI9="lu","S"&amp;INT((EI6-SUM(MOD(DATE(YEAR(EI6-MOD(EI6-2,7)+3),1,2),{1E+99;7})*{1;-1})+5)/7),""),"")</f>
        <v>S20</v>
      </c>
      <c r="EJ8" s="30" t="str">
        <f>IFERROR(IF(EJ9="lu","S"&amp;INT((EJ6-SUM(MOD(DATE(YEAR(EJ6-MOD(EJ6-2,7)+3),1,2),{1E+99;7})*{1;-1})+5)/7),""),"")</f>
        <v/>
      </c>
      <c r="EK8" s="30" t="str">
        <f>IFERROR(IF(EK9="lu","S"&amp;INT((EK6-SUM(MOD(DATE(YEAR(EK6-MOD(EK6-2,7)+3),1,2),{1E+99;7})*{1;-1})+5)/7),""),"")</f>
        <v/>
      </c>
      <c r="EL8" s="30" t="str">
        <f>IFERROR(IF(EL9="lu","S"&amp;INT((EL6-SUM(MOD(DATE(YEAR(EL6-MOD(EL6-2,7)+3),1,2),{1E+99;7})*{1;-1})+5)/7),""),"")</f>
        <v/>
      </c>
      <c r="EM8" s="30" t="str">
        <f>IFERROR(IF(EM9="lu","S"&amp;INT((EM6-SUM(MOD(DATE(YEAR(EM6-MOD(EM6-2,7)+3),1,2),{1E+99;7})*{1;-1})+5)/7),""),"")</f>
        <v/>
      </c>
      <c r="EN8" s="30" t="str">
        <f>IFERROR(IF(EN9="lu","S"&amp;INT((EN6-SUM(MOD(DATE(YEAR(EN6-MOD(EN6-2,7)+3),1,2),{1E+99;7})*{1;-1})+5)/7),""),"")</f>
        <v/>
      </c>
      <c r="EO8" s="30" t="str">
        <f>IFERROR(IF(EO9="lu","S"&amp;INT((EO6-SUM(MOD(DATE(YEAR(EO6-MOD(EO6-2,7)+3),1,2),{1E+99;7})*{1;-1})+5)/7),""),"")</f>
        <v/>
      </c>
      <c r="EP8" s="30" t="str">
        <f>IFERROR(IF(EP9="lu","S"&amp;INT((EP6-SUM(MOD(DATE(YEAR(EP6-MOD(EP6-2,7)+3),1,2),{1E+99;7})*{1;-1})+5)/7),""),"")</f>
        <v>S21</v>
      </c>
      <c r="EQ8" s="30" t="str">
        <f>IFERROR(IF(EQ9="lu","S"&amp;INT((EQ6-SUM(MOD(DATE(YEAR(EQ6-MOD(EQ6-2,7)+3),1,2),{1E+99;7})*{1;-1})+5)/7),""),"")</f>
        <v/>
      </c>
      <c r="ER8" s="30" t="str">
        <f>IFERROR(IF(ER9="lu","S"&amp;INT((ER6-SUM(MOD(DATE(YEAR(ER6-MOD(ER6-2,7)+3),1,2),{1E+99;7})*{1;-1})+5)/7),""),"")</f>
        <v/>
      </c>
      <c r="ES8" s="30" t="str">
        <f>IFERROR(IF(ES9="lu","S"&amp;INT((ES6-SUM(MOD(DATE(YEAR(ES6-MOD(ES6-2,7)+3),1,2),{1E+99;7})*{1;-1})+5)/7),""),"")</f>
        <v/>
      </c>
      <c r="ET8" s="30" t="str">
        <f>IFERROR(IF(ET9="lu","S"&amp;INT((ET6-SUM(MOD(DATE(YEAR(ET6-MOD(ET6-2,7)+3),1,2),{1E+99;7})*{1;-1})+5)/7),""),"")</f>
        <v/>
      </c>
      <c r="EU8" s="30" t="str">
        <f>IFERROR(IF(EU9="lu","S"&amp;INT((EU6-SUM(MOD(DATE(YEAR(EU6-MOD(EU6-2,7)+3),1,2),{1E+99;7})*{1;-1})+5)/7),""),"")</f>
        <v/>
      </c>
      <c r="EV8" s="30" t="str">
        <f>IFERROR(IF(EV9="lu","S"&amp;INT((EV6-SUM(MOD(DATE(YEAR(EV6-MOD(EV6-2,7)+3),1,2),{1E+99;7})*{1;-1})+5)/7),""),"")</f>
        <v/>
      </c>
      <c r="EW8" s="30" t="str">
        <f>IFERROR(IF(EW9="lu","S"&amp;INT((EW6-SUM(MOD(DATE(YEAR(EW6-MOD(EW6-2,7)+3),1,2),{1E+99;7})*{1;-1})+5)/7),""),"")</f>
        <v>S22</v>
      </c>
      <c r="EX8" s="30" t="str">
        <f>IFERROR(IF(EX9="lu","S"&amp;INT((EX6-SUM(MOD(DATE(YEAR(EX6-MOD(EX6-2,7)+3),1,2),{1E+99;7})*{1;-1})+5)/7),""),"")</f>
        <v/>
      </c>
      <c r="EY8" s="30" t="str">
        <f>IFERROR(IF(EY9="lu","S"&amp;INT((EY6-SUM(MOD(DATE(YEAR(EY6-MOD(EY6-2,7)+3),1,2),{1E+99;7})*{1;-1})+5)/7),""),"")</f>
        <v/>
      </c>
      <c r="EZ8" s="30" t="str">
        <f>IFERROR(IF(EZ9="lu","S"&amp;INT((EZ6-SUM(MOD(DATE(YEAR(EZ6-MOD(EZ6-2,7)+3),1,2),{1E+99;7})*{1;-1})+5)/7),""),"")</f>
        <v/>
      </c>
      <c r="FA8" s="30" t="str">
        <f>IFERROR(IF(FA9="lu","S"&amp;INT((FA6-SUM(MOD(DATE(YEAR(FA6-MOD(FA6-2,7)+3),1,2),{1E+99;7})*{1;-1})+5)/7),""),"")</f>
        <v/>
      </c>
      <c r="FB8" s="30" t="str">
        <f>IFERROR(IF(FB9="lu","S"&amp;INT((FB6-SUM(MOD(DATE(YEAR(FB6-MOD(FB6-2,7)+3),1,2),{1E+99;7})*{1;-1})+5)/7),""),"")</f>
        <v/>
      </c>
      <c r="FC8" s="30" t="str">
        <f>IFERROR(IF(FC9="lu","S"&amp;INT((FC6-SUM(MOD(DATE(YEAR(FC6-MOD(FC6-2,7)+3),1,2),{1E+99;7})*{1;-1})+5)/7),""),"")</f>
        <v/>
      </c>
      <c r="FD8" s="30" t="str">
        <f>IFERROR(IF(FD9="lu","S"&amp;INT((FD6-SUM(MOD(DATE(YEAR(FD6-MOD(FD6-2,7)+3),1,2),{1E+99;7})*{1;-1})+5)/7),""),"")</f>
        <v>S23</v>
      </c>
      <c r="FE8" s="30" t="str">
        <f>IFERROR(IF(FE9="lu","S"&amp;INT((FE6-SUM(MOD(DATE(YEAR(FE6-MOD(FE6-2,7)+3),1,2),{1E+99;7})*{1;-1})+5)/7),""),"")</f>
        <v/>
      </c>
      <c r="FF8" s="30" t="str">
        <f>IFERROR(IF(FF9="lu","S"&amp;INT((FF6-SUM(MOD(DATE(YEAR(FF6-MOD(FF6-2,7)+3),1,2),{1E+99;7})*{1;-1})+5)/7),""),"")</f>
        <v/>
      </c>
      <c r="FG8" s="30" t="str">
        <f>IFERROR(IF(FG9="lu","S"&amp;INT((FG6-SUM(MOD(DATE(YEAR(FG6-MOD(FG6-2,7)+3),1,2),{1E+99;7})*{1;-1})+5)/7),""),"")</f>
        <v/>
      </c>
      <c r="FH8" s="30" t="str">
        <f>IFERROR(IF(FH9="lu","S"&amp;INT((FH6-SUM(MOD(DATE(YEAR(FH6-MOD(FH6-2,7)+3),1,2),{1E+99;7})*{1;-1})+5)/7),""),"")</f>
        <v/>
      </c>
      <c r="FI8" s="30" t="str">
        <f>IFERROR(IF(FI9="lu","S"&amp;INT((FI6-SUM(MOD(DATE(YEAR(FI6-MOD(FI6-2,7)+3),1,2),{1E+99;7})*{1;-1})+5)/7),""),"")</f>
        <v/>
      </c>
      <c r="FJ8" s="30" t="str">
        <f>IFERROR(IF(FJ9="lu","S"&amp;INT((FJ6-SUM(MOD(DATE(YEAR(FJ6-MOD(FJ6-2,7)+3),1,2),{1E+99;7})*{1;-1})+5)/7),""),"")</f>
        <v/>
      </c>
      <c r="FK8" s="30" t="str">
        <f>IFERROR(IF(FK9="lu","S"&amp;INT((FK6-SUM(MOD(DATE(YEAR(FK6-MOD(FK6-2,7)+3),1,2),{1E+99;7})*{1;-1})+5)/7),""),"")</f>
        <v>S24</v>
      </c>
      <c r="FL8" s="30" t="str">
        <f>IFERROR(IF(FL9="lu","S"&amp;INT((FL6-SUM(MOD(DATE(YEAR(FL6-MOD(FL6-2,7)+3),1,2),{1E+99;7})*{1;-1})+5)/7),""),"")</f>
        <v/>
      </c>
      <c r="FM8" s="30" t="str">
        <f>IFERROR(IF(FM9="lu","S"&amp;INT((FM6-SUM(MOD(DATE(YEAR(FM6-MOD(FM6-2,7)+3),1,2),{1E+99;7})*{1;-1})+5)/7),""),"")</f>
        <v/>
      </c>
      <c r="FN8" s="30" t="str">
        <f>IFERROR(IF(FN9="lu","S"&amp;INT((FN6-SUM(MOD(DATE(YEAR(FN6-MOD(FN6-2,7)+3),1,2),{1E+99;7})*{1;-1})+5)/7),""),"")</f>
        <v/>
      </c>
      <c r="FO8" s="30" t="str">
        <f>IFERROR(IF(FO9="lu","S"&amp;INT((FO6-SUM(MOD(DATE(YEAR(FO6-MOD(FO6-2,7)+3),1,2),{1E+99;7})*{1;-1})+5)/7),""),"")</f>
        <v/>
      </c>
      <c r="FP8" s="30" t="str">
        <f>IFERROR(IF(FP9="lu","S"&amp;INT((FP6-SUM(MOD(DATE(YEAR(FP6-MOD(FP6-2,7)+3),1,2),{1E+99;7})*{1;-1})+5)/7),""),"")</f>
        <v/>
      </c>
      <c r="FQ8" s="30" t="str">
        <f>IFERROR(IF(FQ9="lu","S"&amp;INT((FQ6-SUM(MOD(DATE(YEAR(FQ6-MOD(FQ6-2,7)+3),1,2),{1E+99;7})*{1;-1})+5)/7),""),"")</f>
        <v/>
      </c>
      <c r="FR8" s="30" t="str">
        <f>IFERROR(IF(FR9="lu","S"&amp;INT((FR6-SUM(MOD(DATE(YEAR(FR6-MOD(FR6-2,7)+3),1,2),{1E+99;7})*{1;-1})+5)/7),""),"")</f>
        <v>S25</v>
      </c>
      <c r="FS8" s="30" t="str">
        <f>IFERROR(IF(FS9="lu","S"&amp;INT((FS6-SUM(MOD(DATE(YEAR(FS6-MOD(FS6-2,7)+3),1,2),{1E+99;7})*{1;-1})+5)/7),""),"")</f>
        <v/>
      </c>
      <c r="FT8" s="30" t="str">
        <f>IFERROR(IF(FT9="lu","S"&amp;INT((FT6-SUM(MOD(DATE(YEAR(FT6-MOD(FT6-2,7)+3),1,2),{1E+99;7})*{1;-1})+5)/7),""),"")</f>
        <v/>
      </c>
      <c r="FU8" s="30" t="str">
        <f>IFERROR(IF(FU9="lu","S"&amp;INT((FU6-SUM(MOD(DATE(YEAR(FU6-MOD(FU6-2,7)+3),1,2),{1E+99;7})*{1;-1})+5)/7),""),"")</f>
        <v/>
      </c>
      <c r="FV8" s="30" t="str">
        <f>IFERROR(IF(FV9="lu","S"&amp;INT((FV6-SUM(MOD(DATE(YEAR(FV6-MOD(FV6-2,7)+3),1,2),{1E+99;7})*{1;-1})+5)/7),""),"")</f>
        <v/>
      </c>
      <c r="FW8" s="30" t="str">
        <f>IFERROR(IF(FW9="lu","S"&amp;INT((FW6-SUM(MOD(DATE(YEAR(FW6-MOD(FW6-2,7)+3),1,2),{1E+99;7})*{1;-1})+5)/7),""),"")</f>
        <v/>
      </c>
      <c r="FX8" s="30" t="str">
        <f>IFERROR(IF(FX9="lu","S"&amp;INT((FX6-SUM(MOD(DATE(YEAR(FX6-MOD(FX6-2,7)+3),1,2),{1E+99;7})*{1;-1})+5)/7),""),"")</f>
        <v/>
      </c>
      <c r="FY8" s="30" t="str">
        <f>IFERROR(IF(FY9="lu","S"&amp;INT((FY6-SUM(MOD(DATE(YEAR(FY6-MOD(FY6-2,7)+3),1,2),{1E+99;7})*{1;-1})+5)/7),""),"")</f>
        <v>S26</v>
      </c>
      <c r="FZ8" s="30" t="str">
        <f>IFERROR(IF(FZ9="lu","S"&amp;INT((FZ6-SUM(MOD(DATE(YEAR(FZ6-MOD(FZ6-2,7)+3),1,2),{1E+99;7})*{1;-1})+5)/7),""),"")</f>
        <v/>
      </c>
      <c r="GA8" s="30" t="str">
        <f>IFERROR(IF(GA9="lu","S"&amp;INT((GA6-SUM(MOD(DATE(YEAR(GA6-MOD(GA6-2,7)+3),1,2),{1E+99;7})*{1;-1})+5)/7),""),"")</f>
        <v/>
      </c>
      <c r="GB8" s="30" t="str">
        <f>IFERROR(IF(GB9="lu","S"&amp;INT((GB6-SUM(MOD(DATE(YEAR(GB6-MOD(GB6-2,7)+3),1,2),{1E+99;7})*{1;-1})+5)/7),""),"")</f>
        <v/>
      </c>
      <c r="GC8" s="30" t="str">
        <f>IFERROR(IF(GC9="lu","S"&amp;INT((GC6-SUM(MOD(DATE(YEAR(GC6-MOD(GC6-2,7)+3),1,2),{1E+99;7})*{1;-1})+5)/7),""),"")</f>
        <v/>
      </c>
      <c r="GD8" s="30" t="str">
        <f>IFERROR(IF(GD9="lu","S"&amp;INT((GD6-SUM(MOD(DATE(YEAR(GD6-MOD(GD6-2,7)+3),1,2),{1E+99;7})*{1;-1})+5)/7),""),"")</f>
        <v/>
      </c>
      <c r="GE8" s="30" t="str">
        <f>IFERROR(IF(GE9="lu","S"&amp;INT((GE6-SUM(MOD(DATE(YEAR(GE6-MOD(GE6-2,7)+3),1,2),{1E+99;7})*{1;-1})+5)/7),""),"")</f>
        <v/>
      </c>
      <c r="GF8" s="30" t="str">
        <f>IFERROR(IF(GF9="lu","S"&amp;INT((GF6-SUM(MOD(DATE(YEAR(GF6-MOD(GF6-2,7)+3),1,2),{1E+99;7})*{1;-1})+5)/7),""),"")</f>
        <v>S27</v>
      </c>
      <c r="GG8" s="30" t="str">
        <f>IFERROR(IF(GG9="lu","S"&amp;INT((GG6-SUM(MOD(DATE(YEAR(GG6-MOD(GG6-2,7)+3),1,2),{1E+99;7})*{1;-1})+5)/7),""),"")</f>
        <v/>
      </c>
      <c r="GH8" s="30" t="str">
        <f>IFERROR(IF(GH9="lu","S"&amp;INT((GH6-SUM(MOD(DATE(YEAR(GH6-MOD(GH6-2,7)+3),1,2),{1E+99;7})*{1;-1})+5)/7),""),"")</f>
        <v/>
      </c>
      <c r="GI8" s="30" t="str">
        <f>IFERROR(IF(GI9="lu","S"&amp;INT((GI6-SUM(MOD(DATE(YEAR(GI6-MOD(GI6-2,7)+3),1,2),{1E+99;7})*{1;-1})+5)/7),""),"")</f>
        <v/>
      </c>
      <c r="GJ8" s="30" t="str">
        <f>IFERROR(IF(GJ9="lu","S"&amp;INT((GJ6-SUM(MOD(DATE(YEAR(GJ6-MOD(GJ6-2,7)+3),1,2),{1E+99;7})*{1;-1})+5)/7),""),"")</f>
        <v/>
      </c>
      <c r="GK8" s="30" t="str">
        <f>IFERROR(IF(GK9="lu","S"&amp;INT((GK6-SUM(MOD(DATE(YEAR(GK6-MOD(GK6-2,7)+3),1,2),{1E+99;7})*{1;-1})+5)/7),""),"")</f>
        <v/>
      </c>
      <c r="GL8" s="30" t="str">
        <f>IFERROR(IF(GL9="lu","S"&amp;INT((GL6-SUM(MOD(DATE(YEAR(GL6-MOD(GL6-2,7)+3),1,2),{1E+99;7})*{1;-1})+5)/7),""),"")</f>
        <v/>
      </c>
      <c r="GM8" s="30" t="str">
        <f>IFERROR(IF(GM9="lu","S"&amp;INT((GM6-SUM(MOD(DATE(YEAR(GM6-MOD(GM6-2,7)+3),1,2),{1E+99;7})*{1;-1})+5)/7),""),"")</f>
        <v>S28</v>
      </c>
      <c r="GN8" s="30" t="str">
        <f>IFERROR(IF(GN9="lu","S"&amp;INT((GN6-SUM(MOD(DATE(YEAR(GN6-MOD(GN6-2,7)+3),1,2),{1E+99;7})*{1;-1})+5)/7),""),"")</f>
        <v/>
      </c>
      <c r="GO8" s="30" t="str">
        <f>IFERROR(IF(GO9="lu","S"&amp;INT((GO6-SUM(MOD(DATE(YEAR(GO6-MOD(GO6-2,7)+3),1,2),{1E+99;7})*{1;-1})+5)/7),""),"")</f>
        <v/>
      </c>
      <c r="GP8" s="30" t="str">
        <f>IFERROR(IF(GP9="lu","S"&amp;INT((GP6-SUM(MOD(DATE(YEAR(GP6-MOD(GP6-2,7)+3),1,2),{1E+99;7})*{1;-1})+5)/7),""),"")</f>
        <v/>
      </c>
      <c r="GQ8" s="30" t="str">
        <f>IFERROR(IF(GQ9="lu","S"&amp;INT((GQ6-SUM(MOD(DATE(YEAR(GQ6-MOD(GQ6-2,7)+3),1,2),{1E+99;7})*{1;-1})+5)/7),""),"")</f>
        <v/>
      </c>
      <c r="GR8" s="30" t="str">
        <f>IFERROR(IF(GR9="lu","S"&amp;INT((GR6-SUM(MOD(DATE(YEAR(GR6-MOD(GR6-2,7)+3),1,2),{1E+99;7})*{1;-1})+5)/7),""),"")</f>
        <v/>
      </c>
      <c r="GS8" s="30" t="str">
        <f>IFERROR(IF(GS9="lu","S"&amp;INT((GS6-SUM(MOD(DATE(YEAR(GS6-MOD(GS6-2,7)+3),1,2),{1E+99;7})*{1;-1})+5)/7),""),"")</f>
        <v/>
      </c>
      <c r="GT8" s="30" t="str">
        <f>IFERROR(IF(GT9="lu","S"&amp;INT((GT6-SUM(MOD(DATE(YEAR(GT6-MOD(GT6-2,7)+3),1,2),{1E+99;7})*{1;-1})+5)/7),""),"")</f>
        <v>S29</v>
      </c>
      <c r="GU8" s="30" t="str">
        <f>IFERROR(IF(GU9="lu","S"&amp;INT((GU6-SUM(MOD(DATE(YEAR(GU6-MOD(GU6-2,7)+3),1,2),{1E+99;7})*{1;-1})+5)/7),""),"")</f>
        <v/>
      </c>
      <c r="GV8" s="30" t="str">
        <f>IFERROR(IF(GV9="lu","S"&amp;INT((GV6-SUM(MOD(DATE(YEAR(GV6-MOD(GV6-2,7)+3),1,2),{1E+99;7})*{1;-1})+5)/7),""),"")</f>
        <v/>
      </c>
      <c r="GW8" s="30" t="str">
        <f>IFERROR(IF(GW9="lu","S"&amp;INT((GW6-SUM(MOD(DATE(YEAR(GW6-MOD(GW6-2,7)+3),1,2),{1E+99;7})*{1;-1})+5)/7),""),"")</f>
        <v/>
      </c>
      <c r="GX8" s="30" t="str">
        <f>IFERROR(IF(GX9="lu","S"&amp;INT((GX6-SUM(MOD(DATE(YEAR(GX6-MOD(GX6-2,7)+3),1,2),{1E+99;7})*{1;-1})+5)/7),""),"")</f>
        <v/>
      </c>
      <c r="GY8" s="30" t="str">
        <f>IFERROR(IF(GY9="lu","S"&amp;INT((GY6-SUM(MOD(DATE(YEAR(GY6-MOD(GY6-2,7)+3),1,2),{1E+99;7})*{1;-1})+5)/7),""),"")</f>
        <v/>
      </c>
      <c r="GZ8" s="30" t="str">
        <f>IFERROR(IF(GZ9="lu","S"&amp;INT((GZ6-SUM(MOD(DATE(YEAR(GZ6-MOD(GZ6-2,7)+3),1,2),{1E+99;7})*{1;-1})+5)/7),""),"")</f>
        <v/>
      </c>
      <c r="HA8" s="30" t="str">
        <f>IFERROR(IF(HA9="lu","S"&amp;INT((HA6-SUM(MOD(DATE(YEAR(HA6-MOD(HA6-2,7)+3),1,2),{1E+99;7})*{1;-1})+5)/7),""),"")</f>
        <v>S30</v>
      </c>
      <c r="HB8" s="30" t="str">
        <f>IFERROR(IF(HB9="lu","S"&amp;INT((HB6-SUM(MOD(DATE(YEAR(HB6-MOD(HB6-2,7)+3),1,2),{1E+99;7})*{1;-1})+5)/7),""),"")</f>
        <v/>
      </c>
      <c r="HC8" s="30" t="str">
        <f>IFERROR(IF(HC9="lu","S"&amp;INT((HC6-SUM(MOD(DATE(YEAR(HC6-MOD(HC6-2,7)+3),1,2),{1E+99;7})*{1;-1})+5)/7),""),"")</f>
        <v/>
      </c>
      <c r="HD8" s="30" t="str">
        <f>IFERROR(IF(HD9="lu","S"&amp;INT((HD6-SUM(MOD(DATE(YEAR(HD6-MOD(HD6-2,7)+3),1,2),{1E+99;7})*{1;-1})+5)/7),""),"")</f>
        <v/>
      </c>
      <c r="HE8" s="30" t="str">
        <f>IFERROR(IF(HE9="lu","S"&amp;INT((HE6-SUM(MOD(DATE(YEAR(HE6-MOD(HE6-2,7)+3),1,2),{1E+99;7})*{1;-1})+5)/7),""),"")</f>
        <v/>
      </c>
      <c r="HF8" s="30" t="str">
        <f>IFERROR(IF(HF9="lu","S"&amp;INT((HF6-SUM(MOD(DATE(YEAR(HF6-MOD(HF6-2,7)+3),1,2),{1E+99;7})*{1;-1})+5)/7),""),"")</f>
        <v/>
      </c>
      <c r="HG8" s="30" t="str">
        <f>IFERROR(IF(HG9="lu","S"&amp;INT((HG6-SUM(MOD(DATE(YEAR(HG6-MOD(HG6-2,7)+3),1,2),{1E+99;7})*{1;-1})+5)/7),""),"")</f>
        <v/>
      </c>
      <c r="HH8" s="30" t="str">
        <f>IFERROR(IF(HH9="lu","S"&amp;INT((HH6-SUM(MOD(DATE(YEAR(HH6-MOD(HH6-2,7)+3),1,2),{1E+99;7})*{1;-1})+5)/7),""),"")</f>
        <v>S31</v>
      </c>
      <c r="HI8" s="30" t="str">
        <f>IFERROR(IF(HI9="lu","S"&amp;INT((HI6-SUM(MOD(DATE(YEAR(HI6-MOD(HI6-2,7)+3),1,2),{1E+99;7})*{1;-1})+5)/7),""),"")</f>
        <v/>
      </c>
      <c r="HJ8" s="30" t="str">
        <f>IFERROR(IF(HJ9="lu","S"&amp;INT((HJ6-SUM(MOD(DATE(YEAR(HJ6-MOD(HJ6-2,7)+3),1,2),{1E+99;7})*{1;-1})+5)/7),""),"")</f>
        <v/>
      </c>
      <c r="HK8" s="30" t="str">
        <f>IFERROR(IF(HK9="lu","S"&amp;INT((HK6-SUM(MOD(DATE(YEAR(HK6-MOD(HK6-2,7)+3),1,2),{1E+99;7})*{1;-1})+5)/7),""),"")</f>
        <v/>
      </c>
      <c r="HL8" s="30" t="str">
        <f>IFERROR(IF(HL9="lu","S"&amp;INT((HL6-SUM(MOD(DATE(YEAR(HL6-MOD(HL6-2,7)+3),1,2),{1E+99;7})*{1;-1})+5)/7),""),"")</f>
        <v/>
      </c>
      <c r="HM8" s="30" t="str">
        <f>IFERROR(IF(HM9="lu","S"&amp;INT((HM6-SUM(MOD(DATE(YEAR(HM6-MOD(HM6-2,7)+3),1,2),{1E+99;7})*{1;-1})+5)/7),""),"")</f>
        <v/>
      </c>
      <c r="HN8" s="30" t="str">
        <f>IFERROR(IF(HN9="lu","S"&amp;INT((HN6-SUM(MOD(DATE(YEAR(HN6-MOD(HN6-2,7)+3),1,2),{1E+99;7})*{1;-1})+5)/7),""),"")</f>
        <v/>
      </c>
      <c r="HO8" s="30" t="str">
        <f>IFERROR(IF(HO9="lu","S"&amp;INT((HO6-SUM(MOD(DATE(YEAR(HO6-MOD(HO6-2,7)+3),1,2),{1E+99;7})*{1;-1})+5)/7),""),"")</f>
        <v>S32</v>
      </c>
      <c r="HP8" s="30" t="str">
        <f>IFERROR(IF(HP9="lu","S"&amp;INT((HP6-SUM(MOD(DATE(YEAR(HP6-MOD(HP6-2,7)+3),1,2),{1E+99;7})*{1;-1})+5)/7),""),"")</f>
        <v/>
      </c>
      <c r="HQ8" s="30" t="str">
        <f>IFERROR(IF(HQ9="lu","S"&amp;INT((HQ6-SUM(MOD(DATE(YEAR(HQ6-MOD(HQ6-2,7)+3),1,2),{1E+99;7})*{1;-1})+5)/7),""),"")</f>
        <v/>
      </c>
      <c r="HR8" s="30" t="str">
        <f>IFERROR(IF(HR9="lu","S"&amp;INT((HR6-SUM(MOD(DATE(YEAR(HR6-MOD(HR6-2,7)+3),1,2),{1E+99;7})*{1;-1})+5)/7),""),"")</f>
        <v/>
      </c>
      <c r="HS8" s="30" t="str">
        <f>IFERROR(IF(HS9="lu","S"&amp;INT((HS6-SUM(MOD(DATE(YEAR(HS6-MOD(HS6-2,7)+3),1,2),{1E+99;7})*{1;-1})+5)/7),""),"")</f>
        <v/>
      </c>
      <c r="HT8" s="30" t="str">
        <f>IFERROR(IF(HT9="lu","S"&amp;INT((HT6-SUM(MOD(DATE(YEAR(HT6-MOD(HT6-2,7)+3),1,2),{1E+99;7})*{1;-1})+5)/7),""),"")</f>
        <v/>
      </c>
      <c r="HU8" s="30" t="str">
        <f>IFERROR(IF(HU9="lu","S"&amp;INT((HU6-SUM(MOD(DATE(YEAR(HU6-MOD(HU6-2,7)+3),1,2),{1E+99;7})*{1;-1})+5)/7),""),"")</f>
        <v/>
      </c>
      <c r="HV8" s="30" t="str">
        <f>IFERROR(IF(HV9="lu","S"&amp;INT((HV6-SUM(MOD(DATE(YEAR(HV6-MOD(HV6-2,7)+3),1,2),{1E+99;7})*{1;-1})+5)/7),""),"")</f>
        <v>S33</v>
      </c>
      <c r="HW8" s="30" t="str">
        <f>IFERROR(IF(HW9="lu","S"&amp;INT((HW6-SUM(MOD(DATE(YEAR(HW6-MOD(HW6-2,7)+3),1,2),{1E+99;7})*{1;-1})+5)/7),""),"")</f>
        <v/>
      </c>
      <c r="HX8" s="30" t="str">
        <f>IFERROR(IF(HX9="lu","S"&amp;INT((HX6-SUM(MOD(DATE(YEAR(HX6-MOD(HX6-2,7)+3),1,2),{1E+99;7})*{1;-1})+5)/7),""),"")</f>
        <v/>
      </c>
      <c r="HY8" s="30" t="str">
        <f>IFERROR(IF(HY9="lu","S"&amp;INT((HY6-SUM(MOD(DATE(YEAR(HY6-MOD(HY6-2,7)+3),1,2),{1E+99;7})*{1;-1})+5)/7),""),"")</f>
        <v/>
      </c>
      <c r="HZ8" s="30" t="str">
        <f>IFERROR(IF(HZ9="lu","S"&amp;INT((HZ6-SUM(MOD(DATE(YEAR(HZ6-MOD(HZ6-2,7)+3),1,2),{1E+99;7})*{1;-1})+5)/7),""),"")</f>
        <v/>
      </c>
      <c r="IA8" s="30" t="str">
        <f>IFERROR(IF(IA9="lu","S"&amp;INT((IA6-SUM(MOD(DATE(YEAR(IA6-MOD(IA6-2,7)+3),1,2),{1E+99;7})*{1;-1})+5)/7),""),"")</f>
        <v/>
      </c>
      <c r="IB8" s="30" t="str">
        <f>IFERROR(IF(IB9="lu","S"&amp;INT((IB6-SUM(MOD(DATE(YEAR(IB6-MOD(IB6-2,7)+3),1,2),{1E+99;7})*{1;-1})+5)/7),""),"")</f>
        <v/>
      </c>
      <c r="IC8" s="30" t="str">
        <f>IFERROR(IF(IC9="lu","S"&amp;INT((IC6-SUM(MOD(DATE(YEAR(IC6-MOD(IC6-2,7)+3),1,2),{1E+99;7})*{1;-1})+5)/7),""),"")</f>
        <v>S34</v>
      </c>
      <c r="ID8" s="30" t="str">
        <f>IFERROR(IF(ID9="lu","S"&amp;INT((ID6-SUM(MOD(DATE(YEAR(ID6-MOD(ID6-2,7)+3),1,2),{1E+99;7})*{1;-1})+5)/7),""),"")</f>
        <v/>
      </c>
      <c r="IE8" s="30" t="str">
        <f>IFERROR(IF(IE9="lu","S"&amp;INT((IE6-SUM(MOD(DATE(YEAR(IE6-MOD(IE6-2,7)+3),1,2),{1E+99;7})*{1;-1})+5)/7),""),"")</f>
        <v/>
      </c>
      <c r="IF8" s="30" t="str">
        <f>IFERROR(IF(IF9="lu","S"&amp;INT((IF6-SUM(MOD(DATE(YEAR(IF6-MOD(IF6-2,7)+3),1,2),{1E+99;7})*{1;-1})+5)/7),""),"")</f>
        <v/>
      </c>
      <c r="IG8" s="30" t="str">
        <f>IFERROR(IF(IG9="lu","S"&amp;INT((IG6-SUM(MOD(DATE(YEAR(IG6-MOD(IG6-2,7)+3),1,2),{1E+99;7})*{1;-1})+5)/7),""),"")</f>
        <v/>
      </c>
      <c r="IH8" s="30" t="str">
        <f>IFERROR(IF(IH9="lu","S"&amp;INT((IH6-SUM(MOD(DATE(YEAR(IH6-MOD(IH6-2,7)+3),1,2),{1E+99;7})*{1;-1})+5)/7),""),"")</f>
        <v/>
      </c>
      <c r="II8" s="30" t="str">
        <f>IFERROR(IF(II9="lu","S"&amp;INT((II6-SUM(MOD(DATE(YEAR(II6-MOD(II6-2,7)+3),1,2),{1E+99;7})*{1;-1})+5)/7),""),"")</f>
        <v/>
      </c>
      <c r="IJ8" s="30" t="str">
        <f>IFERROR(IF(IJ9="lu","S"&amp;INT((IJ6-SUM(MOD(DATE(YEAR(IJ6-MOD(IJ6-2,7)+3),1,2),{1E+99;7})*{1;-1})+5)/7),""),"")</f>
        <v>S35</v>
      </c>
      <c r="IK8" s="30" t="str">
        <f>IFERROR(IF(IK9="lu","S"&amp;INT((IK6-SUM(MOD(DATE(YEAR(IK6-MOD(IK6-2,7)+3),1,2),{1E+99;7})*{1;-1})+5)/7),""),"")</f>
        <v/>
      </c>
      <c r="IL8" s="30" t="str">
        <f>IFERROR(IF(IL9="lu","S"&amp;INT((IL6-SUM(MOD(DATE(YEAR(IL6-MOD(IL6-2,7)+3),1,2),{1E+99;7})*{1;-1})+5)/7),""),"")</f>
        <v/>
      </c>
      <c r="IM8" s="30" t="str">
        <f>IFERROR(IF(IM9="lu","S"&amp;INT((IM6-SUM(MOD(DATE(YEAR(IM6-MOD(IM6-2,7)+3),1,2),{1E+99;7})*{1;-1})+5)/7),""),"")</f>
        <v/>
      </c>
      <c r="IN8" s="30" t="str">
        <f>IFERROR(IF(IN9="lu","S"&amp;INT((IN6-SUM(MOD(DATE(YEAR(IN6-MOD(IN6-2,7)+3),1,2),{1E+99;7})*{1;-1})+5)/7),""),"")</f>
        <v/>
      </c>
      <c r="IO8" s="30" t="str">
        <f>IFERROR(IF(IO9="lu","S"&amp;INT((IO6-SUM(MOD(DATE(YEAR(IO6-MOD(IO6-2,7)+3),1,2),{1E+99;7})*{1;-1})+5)/7),""),"")</f>
        <v/>
      </c>
      <c r="IP8" s="30" t="str">
        <f>IFERROR(IF(IP9="lu","S"&amp;INT((IP6-SUM(MOD(DATE(YEAR(IP6-MOD(IP6-2,7)+3),1,2),{1E+99;7})*{1;-1})+5)/7),""),"")</f>
        <v/>
      </c>
      <c r="IQ8" s="30" t="str">
        <f>IFERROR(IF(IQ9="lu","S"&amp;INT((IQ6-SUM(MOD(DATE(YEAR(IQ6-MOD(IQ6-2,7)+3),1,2),{1E+99;7})*{1;-1})+5)/7),""),"")</f>
        <v>S36</v>
      </c>
      <c r="IR8" s="30" t="str">
        <f>IFERROR(IF(IR9="lu","S"&amp;INT((IR6-SUM(MOD(DATE(YEAR(IR6-MOD(IR6-2,7)+3),1,2),{1E+99;7})*{1;-1})+5)/7),""),"")</f>
        <v/>
      </c>
      <c r="IS8" s="30" t="str">
        <f>IFERROR(IF(IS9="lu","S"&amp;INT((IS6-SUM(MOD(DATE(YEAR(IS6-MOD(IS6-2,7)+3),1,2),{1E+99;7})*{1;-1})+5)/7),""),"")</f>
        <v/>
      </c>
      <c r="IT8" s="30" t="str">
        <f>IFERROR(IF(IT9="lu","S"&amp;INT((IT6-SUM(MOD(DATE(YEAR(IT6-MOD(IT6-2,7)+3),1,2),{1E+99;7})*{1;-1})+5)/7),""),"")</f>
        <v/>
      </c>
      <c r="IU8" s="30" t="str">
        <f>IFERROR(IF(IU9="lu","S"&amp;INT((IU6-SUM(MOD(DATE(YEAR(IU6-MOD(IU6-2,7)+3),1,2),{1E+99;7})*{1;-1})+5)/7),""),"")</f>
        <v/>
      </c>
      <c r="IV8" s="30" t="str">
        <f>IFERROR(IF(IV9="lu","S"&amp;INT((IV6-SUM(MOD(DATE(YEAR(IV6-MOD(IV6-2,7)+3),1,2),{1E+99;7})*{1;-1})+5)/7),""),"")</f>
        <v/>
      </c>
      <c r="IW8" s="30" t="str">
        <f>IFERROR(IF(IW9="lu","S"&amp;INT((IW6-SUM(MOD(DATE(YEAR(IW6-MOD(IW6-2,7)+3),1,2),{1E+99;7})*{1;-1})+5)/7),""),"")</f>
        <v/>
      </c>
      <c r="IX8" s="30" t="str">
        <f>IFERROR(IF(IX9="lu","S"&amp;INT((IX6-SUM(MOD(DATE(YEAR(IX6-MOD(IX6-2,7)+3),1,2),{1E+99;7})*{1;-1})+5)/7),""),"")</f>
        <v>S37</v>
      </c>
      <c r="IY8" s="30" t="str">
        <f>IFERROR(IF(IY9="lu","S"&amp;INT((IY6-SUM(MOD(DATE(YEAR(IY6-MOD(IY6-2,7)+3),1,2),{1E+99;7})*{1;-1})+5)/7),""),"")</f>
        <v/>
      </c>
      <c r="IZ8" s="30" t="str">
        <f>IFERROR(IF(IZ9="lu","S"&amp;INT((IZ6-SUM(MOD(DATE(YEAR(IZ6-MOD(IZ6-2,7)+3),1,2),{1E+99;7})*{1;-1})+5)/7),""),"")</f>
        <v/>
      </c>
      <c r="JA8" s="30" t="str">
        <f>IFERROR(IF(JA9="lu","S"&amp;INT((JA6-SUM(MOD(DATE(YEAR(JA6-MOD(JA6-2,7)+3),1,2),{1E+99;7})*{1;-1})+5)/7),""),"")</f>
        <v/>
      </c>
      <c r="JB8" s="30" t="str">
        <f>IFERROR(IF(JB9="lu","S"&amp;INT((JB6-SUM(MOD(DATE(YEAR(JB6-MOD(JB6-2,7)+3),1,2),{1E+99;7})*{1;-1})+5)/7),""),"")</f>
        <v/>
      </c>
      <c r="JC8" s="30" t="str">
        <f>IFERROR(IF(JC9="lu","S"&amp;INT((JC6-SUM(MOD(DATE(YEAR(JC6-MOD(JC6-2,7)+3),1,2),{1E+99;7})*{1;-1})+5)/7),""),"")</f>
        <v/>
      </c>
      <c r="JD8" s="30" t="str">
        <f>IFERROR(IF(JD9="lu","S"&amp;INT((JD6-SUM(MOD(DATE(YEAR(JD6-MOD(JD6-2,7)+3),1,2),{1E+99;7})*{1;-1})+5)/7),""),"")</f>
        <v/>
      </c>
      <c r="JE8" s="30" t="str">
        <f>IFERROR(IF(JE9="lu","S"&amp;INT((JE6-SUM(MOD(DATE(YEAR(JE6-MOD(JE6-2,7)+3),1,2),{1E+99;7})*{1;-1})+5)/7),""),"")</f>
        <v>S38</v>
      </c>
      <c r="JF8" s="30" t="str">
        <f>IFERROR(IF(JF9="lu","S"&amp;INT((JF6-SUM(MOD(DATE(YEAR(JF6-MOD(JF6-2,7)+3),1,2),{1E+99;7})*{1;-1})+5)/7),""),"")</f>
        <v/>
      </c>
      <c r="JG8" s="30" t="str">
        <f>IFERROR(IF(JG9="lu","S"&amp;INT((JG6-SUM(MOD(DATE(YEAR(JG6-MOD(JG6-2,7)+3),1,2),{1E+99;7})*{1;-1})+5)/7),""),"")</f>
        <v/>
      </c>
      <c r="JH8" s="30" t="str">
        <f>IFERROR(IF(JH9="lu","S"&amp;INT((JH6-SUM(MOD(DATE(YEAR(JH6-MOD(JH6-2,7)+3),1,2),{1E+99;7})*{1;-1})+5)/7),""),"")</f>
        <v/>
      </c>
      <c r="JI8" s="30" t="str">
        <f>IFERROR(IF(JI9="lu","S"&amp;INT((JI6-SUM(MOD(DATE(YEAR(JI6-MOD(JI6-2,7)+3),1,2),{1E+99;7})*{1;-1})+5)/7),""),"")</f>
        <v/>
      </c>
      <c r="JJ8" s="30" t="str">
        <f>IFERROR(IF(JJ9="lu","S"&amp;INT((JJ6-SUM(MOD(DATE(YEAR(JJ6-MOD(JJ6-2,7)+3),1,2),{1E+99;7})*{1;-1})+5)/7),""),"")</f>
        <v/>
      </c>
      <c r="JK8" s="30" t="str">
        <f>IFERROR(IF(JK9="lu","S"&amp;INT((JK6-SUM(MOD(DATE(YEAR(JK6-MOD(JK6-2,7)+3),1,2),{1E+99;7})*{1;-1})+5)/7),""),"")</f>
        <v/>
      </c>
      <c r="JL8" s="30" t="str">
        <f>IFERROR(IF(JL9="lu","S"&amp;INT((JL6-SUM(MOD(DATE(YEAR(JL6-MOD(JL6-2,7)+3),1,2),{1E+99;7})*{1;-1})+5)/7),""),"")</f>
        <v>S39</v>
      </c>
      <c r="JM8" s="30" t="str">
        <f>IFERROR(IF(JM9="lu","S"&amp;INT((JM6-SUM(MOD(DATE(YEAR(JM6-MOD(JM6-2,7)+3),1,2),{1E+99;7})*{1;-1})+5)/7),""),"")</f>
        <v/>
      </c>
      <c r="JN8" s="30" t="str">
        <f>IFERROR(IF(JN9="lu","S"&amp;INT((JN6-SUM(MOD(DATE(YEAR(JN6-MOD(JN6-2,7)+3),1,2),{1E+99;7})*{1;-1})+5)/7),""),"")</f>
        <v/>
      </c>
      <c r="JO8" s="30" t="str">
        <f>IFERROR(IF(JO9="lu","S"&amp;INT((JO6-SUM(MOD(DATE(YEAR(JO6-MOD(JO6-2,7)+3),1,2),{1E+99;7})*{1;-1})+5)/7),""),"")</f>
        <v/>
      </c>
      <c r="JP8" s="30" t="str">
        <f>IFERROR(IF(JP9="lu","S"&amp;INT((JP6-SUM(MOD(DATE(YEAR(JP6-MOD(JP6-2,7)+3),1,2),{1E+99;7})*{1;-1})+5)/7),""),"")</f>
        <v/>
      </c>
      <c r="JQ8" s="30" t="str">
        <f>IFERROR(IF(JQ9="lu","S"&amp;INT((JQ6-SUM(MOD(DATE(YEAR(JQ6-MOD(JQ6-2,7)+3),1,2),{1E+99;7})*{1;-1})+5)/7),""),"")</f>
        <v/>
      </c>
      <c r="JR8" s="30" t="str">
        <f>IFERROR(IF(JR9="lu","S"&amp;INT((JR6-SUM(MOD(DATE(YEAR(JR6-MOD(JR6-2,7)+3),1,2),{1E+99;7})*{1;-1})+5)/7),""),"")</f>
        <v/>
      </c>
      <c r="JS8" s="30" t="str">
        <f>IFERROR(IF(JS9="lu","S"&amp;INT((JS6-SUM(MOD(DATE(YEAR(JS6-MOD(JS6-2,7)+3),1,2),{1E+99;7})*{1;-1})+5)/7),""),"")</f>
        <v>S40</v>
      </c>
      <c r="JT8" s="30" t="str">
        <f>IFERROR(IF(JT9="lu","S"&amp;INT((JT6-SUM(MOD(DATE(YEAR(JT6-MOD(JT6-2,7)+3),1,2),{1E+99;7})*{1;-1})+5)/7),""),"")</f>
        <v/>
      </c>
      <c r="JU8" s="30" t="str">
        <f>IFERROR(IF(JU9="lu","S"&amp;INT((JU6-SUM(MOD(DATE(YEAR(JU6-MOD(JU6-2,7)+3),1,2),{1E+99;7})*{1;-1})+5)/7),""),"")</f>
        <v/>
      </c>
      <c r="JV8" s="30" t="str">
        <f>IFERROR(IF(JV9="lu","S"&amp;INT((JV6-SUM(MOD(DATE(YEAR(JV6-MOD(JV6-2,7)+3),1,2),{1E+99;7})*{1;-1})+5)/7),""),"")</f>
        <v/>
      </c>
      <c r="JW8" s="30" t="str">
        <f>IFERROR(IF(JW9="lu","S"&amp;INT((JW6-SUM(MOD(DATE(YEAR(JW6-MOD(JW6-2,7)+3),1,2),{1E+99;7})*{1;-1})+5)/7),""),"")</f>
        <v/>
      </c>
      <c r="JX8" s="30" t="str">
        <f>IFERROR(IF(JX9="lu","S"&amp;INT((JX6-SUM(MOD(DATE(YEAR(JX6-MOD(JX6-2,7)+3),1,2),{1E+99;7})*{1;-1})+5)/7),""),"")</f>
        <v/>
      </c>
      <c r="JY8" s="30" t="str">
        <f>IFERROR(IF(JY9="lu","S"&amp;INT((JY6-SUM(MOD(DATE(YEAR(JY6-MOD(JY6-2,7)+3),1,2),{1E+99;7})*{1;-1})+5)/7),""),"")</f>
        <v/>
      </c>
      <c r="JZ8" s="30" t="str">
        <f>IFERROR(IF(JZ9="lu","S"&amp;INT((JZ6-SUM(MOD(DATE(YEAR(JZ6-MOD(JZ6-2,7)+3),1,2),{1E+99;7})*{1;-1})+5)/7),""),"")</f>
        <v>S41</v>
      </c>
      <c r="KA8" s="30" t="str">
        <f>IFERROR(IF(KA9="lu","S"&amp;INT((KA6-SUM(MOD(DATE(YEAR(KA6-MOD(KA6-2,7)+3),1,2),{1E+99;7})*{1;-1})+5)/7),""),"")</f>
        <v/>
      </c>
      <c r="KB8" s="30" t="str">
        <f>IFERROR(IF(KB9="lu","S"&amp;INT((KB6-SUM(MOD(DATE(YEAR(KB6-MOD(KB6-2,7)+3),1,2),{1E+99;7})*{1;-1})+5)/7),""),"")</f>
        <v/>
      </c>
      <c r="KC8" s="30" t="str">
        <f>IFERROR(IF(KC9="lu","S"&amp;INT((KC6-SUM(MOD(DATE(YEAR(KC6-MOD(KC6-2,7)+3),1,2),{1E+99;7})*{1;-1})+5)/7),""),"")</f>
        <v/>
      </c>
      <c r="KD8" s="30" t="str">
        <f>IFERROR(IF(KD9="lu","S"&amp;INT((KD6-SUM(MOD(DATE(YEAR(KD6-MOD(KD6-2,7)+3),1,2),{1E+99;7})*{1;-1})+5)/7),""),"")</f>
        <v/>
      </c>
      <c r="KE8" s="30" t="str">
        <f>IFERROR(IF(KE9="lu","S"&amp;INT((KE6-SUM(MOD(DATE(YEAR(KE6-MOD(KE6-2,7)+3),1,2),{1E+99;7})*{1;-1})+5)/7),""),"")</f>
        <v/>
      </c>
      <c r="KF8" s="30" t="str">
        <f>IFERROR(IF(KF9="lu","S"&amp;INT((KF6-SUM(MOD(DATE(YEAR(KF6-MOD(KF6-2,7)+3),1,2),{1E+99;7})*{1;-1})+5)/7),""),"")</f>
        <v/>
      </c>
      <c r="KG8" s="30" t="str">
        <f>IFERROR(IF(KG9="lu","S"&amp;INT((KG6-SUM(MOD(DATE(YEAR(KG6-MOD(KG6-2,7)+3),1,2),{1E+99;7})*{1;-1})+5)/7),""),"")</f>
        <v>S42</v>
      </c>
      <c r="KH8" s="30" t="str">
        <f>IFERROR(IF(KH9="lu","S"&amp;INT((KH6-SUM(MOD(DATE(YEAR(KH6-MOD(KH6-2,7)+3),1,2),{1E+99;7})*{1;-1})+5)/7),""),"")</f>
        <v/>
      </c>
      <c r="KI8" s="30" t="str">
        <f>IFERROR(IF(KI9="lu","S"&amp;INT((KI6-SUM(MOD(DATE(YEAR(KI6-MOD(KI6-2,7)+3),1,2),{1E+99;7})*{1;-1})+5)/7),""),"")</f>
        <v/>
      </c>
      <c r="KJ8" s="30" t="str">
        <f>IFERROR(IF(KJ9="lu","S"&amp;INT((KJ6-SUM(MOD(DATE(YEAR(KJ6-MOD(KJ6-2,7)+3),1,2),{1E+99;7})*{1;-1})+5)/7),""),"")</f>
        <v/>
      </c>
      <c r="KK8" s="30" t="str">
        <f>IFERROR(IF(KK9="lu","S"&amp;INT((KK6-SUM(MOD(DATE(YEAR(KK6-MOD(KK6-2,7)+3),1,2),{1E+99;7})*{1;-1})+5)/7),""),"")</f>
        <v/>
      </c>
      <c r="KL8" s="30" t="str">
        <f>IFERROR(IF(KL9="lu","S"&amp;INT((KL6-SUM(MOD(DATE(YEAR(KL6-MOD(KL6-2,7)+3),1,2),{1E+99;7})*{1;-1})+5)/7),""),"")</f>
        <v/>
      </c>
      <c r="KM8" s="30" t="str">
        <f>IFERROR(IF(KM9="lu","S"&amp;INT((KM6-SUM(MOD(DATE(YEAR(KM6-MOD(KM6-2,7)+3),1,2),{1E+99;7})*{1;-1})+5)/7),""),"")</f>
        <v/>
      </c>
      <c r="KN8" s="30" t="str">
        <f>IFERROR(IF(KN9="lu","S"&amp;INT((KN6-SUM(MOD(DATE(YEAR(KN6-MOD(KN6-2,7)+3),1,2),{1E+99;7})*{1;-1})+5)/7),""),"")</f>
        <v>S43</v>
      </c>
      <c r="KO8" s="30" t="str">
        <f>IFERROR(IF(KO9="lu","S"&amp;INT((KO6-SUM(MOD(DATE(YEAR(KO6-MOD(KO6-2,7)+3),1,2),{1E+99;7})*{1;-1})+5)/7),""),"")</f>
        <v/>
      </c>
      <c r="KP8" s="30" t="str">
        <f>IFERROR(IF(KP9="lu","S"&amp;INT((KP6-SUM(MOD(DATE(YEAR(KP6-MOD(KP6-2,7)+3),1,2),{1E+99;7})*{1;-1})+5)/7),""),"")</f>
        <v/>
      </c>
      <c r="KQ8" s="30" t="str">
        <f>IFERROR(IF(KQ9="lu","S"&amp;INT((KQ6-SUM(MOD(DATE(YEAR(KQ6-MOD(KQ6-2,7)+3),1,2),{1E+99;7})*{1;-1})+5)/7),""),"")</f>
        <v/>
      </c>
      <c r="KR8" s="30" t="str">
        <f>IFERROR(IF(KR9="lu","S"&amp;INT((KR6-SUM(MOD(DATE(YEAR(KR6-MOD(KR6-2,7)+3),1,2),{1E+99;7})*{1;-1})+5)/7),""),"")</f>
        <v/>
      </c>
      <c r="KS8" s="30" t="str">
        <f>IFERROR(IF(KS9="lu","S"&amp;INT((KS6-SUM(MOD(DATE(YEAR(KS6-MOD(KS6-2,7)+3),1,2),{1E+99;7})*{1;-1})+5)/7),""),"")</f>
        <v/>
      </c>
      <c r="KT8" s="30" t="str">
        <f>IFERROR(IF(KT9="lu","S"&amp;INT((KT6-SUM(MOD(DATE(YEAR(KT6-MOD(KT6-2,7)+3),1,2),{1E+99;7})*{1;-1})+5)/7),""),"")</f>
        <v/>
      </c>
      <c r="KU8" s="30" t="str">
        <f>IFERROR(IF(KU9="lu","S"&amp;INT((KU6-SUM(MOD(DATE(YEAR(KU6-MOD(KU6-2,7)+3),1,2),{1E+99;7})*{1;-1})+5)/7),""),"")</f>
        <v>S44</v>
      </c>
      <c r="KV8" s="30" t="str">
        <f>IFERROR(IF(KV9="lu","S"&amp;INT((KV6-SUM(MOD(DATE(YEAR(KV6-MOD(KV6-2,7)+3),1,2),{1E+99;7})*{1;-1})+5)/7),""),"")</f>
        <v/>
      </c>
      <c r="KW8" s="30" t="str">
        <f>IFERROR(IF(KW9="lu","S"&amp;INT((KW6-SUM(MOD(DATE(YEAR(KW6-MOD(KW6-2,7)+3),1,2),{1E+99;7})*{1;-1})+5)/7),""),"")</f>
        <v/>
      </c>
      <c r="KX8" s="30" t="str">
        <f>IFERROR(IF(KX9="lu","S"&amp;INT((KX6-SUM(MOD(DATE(YEAR(KX6-MOD(KX6-2,7)+3),1,2),{1E+99;7})*{1;-1})+5)/7),""),"")</f>
        <v/>
      </c>
      <c r="KY8" s="30" t="str">
        <f>IFERROR(IF(KY9="lu","S"&amp;INT((KY6-SUM(MOD(DATE(YEAR(KY6-MOD(KY6-2,7)+3),1,2),{1E+99;7})*{1;-1})+5)/7),""),"")</f>
        <v/>
      </c>
      <c r="KZ8" s="30" t="str">
        <f>IFERROR(IF(KZ9="lu","S"&amp;INT((KZ6-SUM(MOD(DATE(YEAR(KZ6-MOD(KZ6-2,7)+3),1,2),{1E+99;7})*{1;-1})+5)/7),""),"")</f>
        <v/>
      </c>
      <c r="LA8" s="30" t="str">
        <f>IFERROR(IF(LA9="lu","S"&amp;INT((LA6-SUM(MOD(DATE(YEAR(LA6-MOD(LA6-2,7)+3),1,2),{1E+99;7})*{1;-1})+5)/7),""),"")</f>
        <v/>
      </c>
      <c r="LB8" s="30" t="str">
        <f>IFERROR(IF(LB9="lu","S"&amp;INT((LB6-SUM(MOD(DATE(YEAR(LB6-MOD(LB6-2,7)+3),1,2),{1E+99;7})*{1;-1})+5)/7),""),"")</f>
        <v>S45</v>
      </c>
      <c r="LC8" s="30" t="str">
        <f>IFERROR(IF(LC9="lu","S"&amp;INT((LC6-SUM(MOD(DATE(YEAR(LC6-MOD(LC6-2,7)+3),1,2),{1E+99;7})*{1;-1})+5)/7),""),"")</f>
        <v/>
      </c>
      <c r="LD8" s="30" t="str">
        <f>IFERROR(IF(LD9="lu","S"&amp;INT((LD6-SUM(MOD(DATE(YEAR(LD6-MOD(LD6-2,7)+3),1,2),{1E+99;7})*{1;-1})+5)/7),""),"")</f>
        <v/>
      </c>
      <c r="LE8" s="30" t="str">
        <f>IFERROR(IF(LE9="lu","S"&amp;INT((LE6-SUM(MOD(DATE(YEAR(LE6-MOD(LE6-2,7)+3),1,2),{1E+99;7})*{1;-1})+5)/7),""),"")</f>
        <v/>
      </c>
      <c r="LF8" s="30" t="str">
        <f>IFERROR(IF(LF9="lu","S"&amp;INT((LF6-SUM(MOD(DATE(YEAR(LF6-MOD(LF6-2,7)+3),1,2),{1E+99;7})*{1;-1})+5)/7),""),"")</f>
        <v/>
      </c>
      <c r="LG8" s="30" t="str">
        <f>IFERROR(IF(LG9="lu","S"&amp;INT((LG6-SUM(MOD(DATE(YEAR(LG6-MOD(LG6-2,7)+3),1,2),{1E+99;7})*{1;-1})+5)/7),""),"")</f>
        <v/>
      </c>
      <c r="LH8" s="30" t="str">
        <f>IFERROR(IF(LH9="lu","S"&amp;INT((LH6-SUM(MOD(DATE(YEAR(LH6-MOD(LH6-2,7)+3),1,2),{1E+99;7})*{1;-1})+5)/7),""),"")</f>
        <v/>
      </c>
      <c r="LI8" s="30" t="str">
        <f>IFERROR(IF(LI9="lu","S"&amp;INT((LI6-SUM(MOD(DATE(YEAR(LI6-MOD(LI6-2,7)+3),1,2),{1E+99;7})*{1;-1})+5)/7),""),"")</f>
        <v>S46</v>
      </c>
      <c r="LJ8" s="30" t="str">
        <f>IFERROR(IF(LJ9="lu","S"&amp;INT((LJ6-SUM(MOD(DATE(YEAR(LJ6-MOD(LJ6-2,7)+3),1,2),{1E+99;7})*{1;-1})+5)/7),""),"")</f>
        <v/>
      </c>
      <c r="LK8" s="30" t="str">
        <f>IFERROR(IF(LK9="lu","S"&amp;INT((LK6-SUM(MOD(DATE(YEAR(LK6-MOD(LK6-2,7)+3),1,2),{1E+99;7})*{1;-1})+5)/7),""),"")</f>
        <v/>
      </c>
      <c r="LL8" s="30" t="str">
        <f>IFERROR(IF(LL9="lu","S"&amp;INT((LL6-SUM(MOD(DATE(YEAR(LL6-MOD(LL6-2,7)+3),1,2),{1E+99;7})*{1;-1})+5)/7),""),"")</f>
        <v/>
      </c>
      <c r="LM8" s="30" t="str">
        <f>IFERROR(IF(LM9="lu","S"&amp;INT((LM6-SUM(MOD(DATE(YEAR(LM6-MOD(LM6-2,7)+3),1,2),{1E+99;7})*{1;-1})+5)/7),""),"")</f>
        <v/>
      </c>
      <c r="LN8" s="30" t="str">
        <f>IFERROR(IF(LN9="lu","S"&amp;INT((LN6-SUM(MOD(DATE(YEAR(LN6-MOD(LN6-2,7)+3),1,2),{1E+99;7})*{1;-1})+5)/7),""),"")</f>
        <v/>
      </c>
      <c r="LO8" s="30" t="str">
        <f>IFERROR(IF(LO9="lu","S"&amp;INT((LO6-SUM(MOD(DATE(YEAR(LO6-MOD(LO6-2,7)+3),1,2),{1E+99;7})*{1;-1})+5)/7),""),"")</f>
        <v/>
      </c>
      <c r="LP8" s="30" t="str">
        <f>IFERROR(IF(LP9="lu","S"&amp;INT((LP6-SUM(MOD(DATE(YEAR(LP6-MOD(LP6-2,7)+3),1,2),{1E+99;7})*{1;-1})+5)/7),""),"")</f>
        <v>S47</v>
      </c>
      <c r="LQ8" s="30" t="str">
        <f>IFERROR(IF(LQ9="lu","S"&amp;INT((LQ6-SUM(MOD(DATE(YEAR(LQ6-MOD(LQ6-2,7)+3),1,2),{1E+99;7})*{1;-1})+5)/7),""),"")</f>
        <v/>
      </c>
      <c r="LR8" s="30" t="str">
        <f>IFERROR(IF(LR9="lu","S"&amp;INT((LR6-SUM(MOD(DATE(YEAR(LR6-MOD(LR6-2,7)+3),1,2),{1E+99;7})*{1;-1})+5)/7),""),"")</f>
        <v/>
      </c>
      <c r="LS8" s="30" t="str">
        <f>IFERROR(IF(LS9="lu","S"&amp;INT((LS6-SUM(MOD(DATE(YEAR(LS6-MOD(LS6-2,7)+3),1,2),{1E+99;7})*{1;-1})+5)/7),""),"")</f>
        <v/>
      </c>
      <c r="LT8" s="30" t="str">
        <f>IFERROR(IF(LT9="lu","S"&amp;INT((LT6-SUM(MOD(DATE(YEAR(LT6-MOD(LT6-2,7)+3),1,2),{1E+99;7})*{1;-1})+5)/7),""),"")</f>
        <v/>
      </c>
      <c r="LU8" s="30" t="str">
        <f>IFERROR(IF(LU9="lu","S"&amp;INT((LU6-SUM(MOD(DATE(YEAR(LU6-MOD(LU6-2,7)+3),1,2),{1E+99;7})*{1;-1})+5)/7),""),"")</f>
        <v/>
      </c>
      <c r="LV8" s="30" t="str">
        <f>IFERROR(IF(LV9="lu","S"&amp;INT((LV6-SUM(MOD(DATE(YEAR(LV6-MOD(LV6-2,7)+3),1,2),{1E+99;7})*{1;-1})+5)/7),""),"")</f>
        <v/>
      </c>
      <c r="LW8" s="30" t="str">
        <f>IFERROR(IF(LW9="lu","S"&amp;INT((LW6-SUM(MOD(DATE(YEAR(LW6-MOD(LW6-2,7)+3),1,2),{1E+99;7})*{1;-1})+5)/7),""),"")</f>
        <v>S48</v>
      </c>
      <c r="LX8" s="30" t="str">
        <f>IFERROR(IF(LX9="lu","S"&amp;INT((LX6-SUM(MOD(DATE(YEAR(LX6-MOD(LX6-2,7)+3),1,2),{1E+99;7})*{1;-1})+5)/7),""),"")</f>
        <v/>
      </c>
      <c r="LY8" s="30" t="str">
        <f>IFERROR(IF(LY9="lu","S"&amp;INT((LY6-SUM(MOD(DATE(YEAR(LY6-MOD(LY6-2,7)+3),1,2),{1E+99;7})*{1;-1})+5)/7),""),"")</f>
        <v/>
      </c>
      <c r="LZ8" s="30" t="str">
        <f>IFERROR(IF(LZ9="lu","S"&amp;INT((LZ6-SUM(MOD(DATE(YEAR(LZ6-MOD(LZ6-2,7)+3),1,2),{1E+99;7})*{1;-1})+5)/7),""),"")</f>
        <v/>
      </c>
      <c r="MA8" s="30" t="str">
        <f>IFERROR(IF(MA9="lu","S"&amp;INT((MA6-SUM(MOD(DATE(YEAR(MA6-MOD(MA6-2,7)+3),1,2),{1E+99;7})*{1;-1})+5)/7),""),"")</f>
        <v/>
      </c>
      <c r="MB8" s="30" t="str">
        <f>IFERROR(IF(MB9="lu","S"&amp;INT((MB6-SUM(MOD(DATE(YEAR(MB6-MOD(MB6-2,7)+3),1,2),{1E+99;7})*{1;-1})+5)/7),""),"")</f>
        <v/>
      </c>
      <c r="MC8" s="30" t="str">
        <f>IFERROR(IF(MC9="lu","S"&amp;INT((MC6-SUM(MOD(DATE(YEAR(MC6-MOD(MC6-2,7)+3),1,2),{1E+99;7})*{1;-1})+5)/7),""),"")</f>
        <v/>
      </c>
      <c r="MD8" s="30" t="str">
        <f>IFERROR(IF(MD9="lu","S"&amp;INT((MD6-SUM(MOD(DATE(YEAR(MD6-MOD(MD6-2,7)+3),1,2),{1E+99;7})*{1;-1})+5)/7),""),"")</f>
        <v>S49</v>
      </c>
      <c r="ME8" s="30" t="str">
        <f>IFERROR(IF(ME9="lu","S"&amp;INT((ME6-SUM(MOD(DATE(YEAR(ME6-MOD(ME6-2,7)+3),1,2),{1E+99;7})*{1;-1})+5)/7),""),"")</f>
        <v/>
      </c>
      <c r="MF8" s="30" t="str">
        <f>IFERROR(IF(MF9="lu","S"&amp;INT((MF6-SUM(MOD(DATE(YEAR(MF6-MOD(MF6-2,7)+3),1,2),{1E+99;7})*{1;-1})+5)/7),""),"")</f>
        <v/>
      </c>
      <c r="MG8" s="30" t="str">
        <f>IFERROR(IF(MG9="lu","S"&amp;INT((MG6-SUM(MOD(DATE(YEAR(MG6-MOD(MG6-2,7)+3),1,2),{1E+99;7})*{1;-1})+5)/7),""),"")</f>
        <v/>
      </c>
      <c r="MH8" s="30" t="str">
        <f>IFERROR(IF(MH9="lu","S"&amp;INT((MH6-SUM(MOD(DATE(YEAR(MH6-MOD(MH6-2,7)+3),1,2),{1E+99;7})*{1;-1})+5)/7),""),"")</f>
        <v/>
      </c>
      <c r="MI8" s="30" t="str">
        <f>IFERROR(IF(MI9="lu","S"&amp;INT((MI6-SUM(MOD(DATE(YEAR(MI6-MOD(MI6-2,7)+3),1,2),{1E+99;7})*{1;-1})+5)/7),""),"")</f>
        <v/>
      </c>
      <c r="MJ8" s="30" t="str">
        <f>IFERROR(IF(MJ9="lu","S"&amp;INT((MJ6-SUM(MOD(DATE(YEAR(MJ6-MOD(MJ6-2,7)+3),1,2),{1E+99;7})*{1;-1})+5)/7),""),"")</f>
        <v/>
      </c>
      <c r="MK8" s="30" t="str">
        <f>IFERROR(IF(MK9="lu","S"&amp;INT((MK6-SUM(MOD(DATE(YEAR(MK6-MOD(MK6-2,7)+3),1,2),{1E+99;7})*{1;-1})+5)/7),""),"")</f>
        <v>S50</v>
      </c>
      <c r="ML8" s="30" t="str">
        <f>IFERROR(IF(ML9="lu","S"&amp;INT((ML6-SUM(MOD(DATE(YEAR(ML6-MOD(ML6-2,7)+3),1,2),{1E+99;7})*{1;-1})+5)/7),""),"")</f>
        <v/>
      </c>
      <c r="MM8" s="30" t="str">
        <f>IFERROR(IF(MM9="lu","S"&amp;INT((MM6-SUM(MOD(DATE(YEAR(MM6-MOD(MM6-2,7)+3),1,2),{1E+99;7})*{1;-1})+5)/7),""),"")</f>
        <v/>
      </c>
      <c r="MN8" s="30" t="str">
        <f>IFERROR(IF(MN9="lu","S"&amp;INT((MN6-SUM(MOD(DATE(YEAR(MN6-MOD(MN6-2,7)+3),1,2),{1E+99;7})*{1;-1})+5)/7),""),"")</f>
        <v/>
      </c>
      <c r="MO8" s="30" t="str">
        <f>IFERROR(IF(MO9="lu","S"&amp;INT((MO6-SUM(MOD(DATE(YEAR(MO6-MOD(MO6-2,7)+3),1,2),{1E+99;7})*{1;-1})+5)/7),""),"")</f>
        <v/>
      </c>
      <c r="MP8" s="30" t="str">
        <f>IFERROR(IF(MP9="lu","S"&amp;INT((MP6-SUM(MOD(DATE(YEAR(MP6-MOD(MP6-2,7)+3),1,2),{1E+99;7})*{1;-1})+5)/7),""),"")</f>
        <v/>
      </c>
      <c r="MQ8" s="30" t="str">
        <f>IFERROR(IF(MQ9="lu","S"&amp;INT((MQ6-SUM(MOD(DATE(YEAR(MQ6-MOD(MQ6-2,7)+3),1,2),{1E+99;7})*{1;-1})+5)/7),""),"")</f>
        <v/>
      </c>
      <c r="MR8" s="30" t="str">
        <f>IFERROR(IF(MR9="lu","S"&amp;INT((MR6-SUM(MOD(DATE(YEAR(MR6-MOD(MR6-2,7)+3),1,2),{1E+99;7})*{1;-1})+5)/7),""),"")</f>
        <v>S51</v>
      </c>
      <c r="MS8" s="30" t="str">
        <f>IFERROR(IF(MS9="lu","S"&amp;INT((MS6-SUM(MOD(DATE(YEAR(MS6-MOD(MS6-2,7)+3),1,2),{1E+99;7})*{1;-1})+5)/7),""),"")</f>
        <v/>
      </c>
      <c r="MT8" s="30" t="str">
        <f>IFERROR(IF(MT9="lu","S"&amp;INT((MT6-SUM(MOD(DATE(YEAR(MT6-MOD(MT6-2,7)+3),1,2),{1E+99;7})*{1;-1})+5)/7),""),"")</f>
        <v/>
      </c>
      <c r="MU8" s="30" t="str">
        <f>IFERROR(IF(MU9="lu","S"&amp;INT((MU6-SUM(MOD(DATE(YEAR(MU6-MOD(MU6-2,7)+3),1,2),{1E+99;7})*{1;-1})+5)/7),""),"")</f>
        <v/>
      </c>
      <c r="MV8" s="30" t="str">
        <f>IFERROR(IF(MV9="lu","S"&amp;INT((MV6-SUM(MOD(DATE(YEAR(MV6-MOD(MV6-2,7)+3),1,2),{1E+99;7})*{1;-1})+5)/7),""),"")</f>
        <v/>
      </c>
      <c r="MW8" s="30" t="str">
        <f>IFERROR(IF(MW9="lu","S"&amp;INT((MW6-SUM(MOD(DATE(YEAR(MW6-MOD(MW6-2,7)+3),1,2),{1E+99;7})*{1;-1})+5)/7),""),"")</f>
        <v/>
      </c>
      <c r="MX8" s="30" t="str">
        <f>IFERROR(IF(MX9="lu","S"&amp;INT((MX6-SUM(MOD(DATE(YEAR(MX6-MOD(MX6-2,7)+3),1,2),{1E+99;7})*{1;-1})+5)/7),""),"")</f>
        <v/>
      </c>
      <c r="MY8" s="30" t="str">
        <f>IFERROR(IF(MY9="lu","S"&amp;INT((MY6-SUM(MOD(DATE(YEAR(MY6-MOD(MY6-2,7)+3),1,2),{1E+99;7})*{1;-1})+5)/7),""),"")</f>
        <v>S52</v>
      </c>
      <c r="MZ8" s="30" t="str">
        <f>IFERROR(IF(MZ9="lu","S"&amp;INT((MZ6-SUM(MOD(DATE(YEAR(MZ6-MOD(MZ6-2,7)+3),1,2),{1E+99;7})*{1;-1})+5)/7),""),"")</f>
        <v/>
      </c>
      <c r="NA8" s="30" t="str">
        <f>IFERROR(IF(NA9="lu","S"&amp;INT((NA6-SUM(MOD(DATE(YEAR(NA6-MOD(NA6-2,7)+3),1,2),{1E+99;7})*{1;-1})+5)/7),""),"")</f>
        <v/>
      </c>
      <c r="NB8" s="30" t="str">
        <f>IFERROR(IF(NB9="lu","S"&amp;INT((NB6-SUM(MOD(DATE(YEAR(NB6-MOD(NB6-2,7)+3),1,2),{1E+99;7})*{1;-1})+5)/7),""),"")</f>
        <v/>
      </c>
      <c r="NC8" s="30" t="str">
        <f>IFERROR(IF(NC9="lu","S"&amp;INT((NC6-SUM(MOD(DATE(YEAR(NC6-MOD(NC6-2,7)+3),1,2),{1E+99;7})*{1;-1})+5)/7),""),"")</f>
        <v/>
      </c>
      <c r="ND8" s="30" t="str">
        <f>IFERROR(IF(ND9="lu","S"&amp;INT((ND6-SUM(MOD(DATE(YEAR(ND6-MOD(ND6-2,7)+3),1,2),{1E+99;7})*{1;-1})+5)/7),""),"")</f>
        <v/>
      </c>
      <c r="NE8" s="30" t="str">
        <f>IFERROR(IF(NE9="lu","S"&amp;INT((NE6-SUM(MOD(DATE(YEAR(NE6-MOD(NE6-2,7)+3),1,2),{1E+99;7})*{1;-1})+5)/7),""),"")</f>
        <v/>
      </c>
    </row>
    <row r="9" spans="1:369">
      <c r="A9" s="31"/>
      <c r="B9" s="31"/>
      <c r="C9" s="31"/>
      <c r="D9" s="31"/>
      <c r="E9" s="32" t="str">
        <f t="shared" ref="E9:BP9" si="6">IFERROR(CHOOSE(WEEKDAY(E6),"DI","LU","MA","ME","JE","VE","SA"),"")</f>
        <v>DI</v>
      </c>
      <c r="F9" s="32" t="str">
        <f t="shared" si="6"/>
        <v>LU</v>
      </c>
      <c r="G9" s="32" t="str">
        <f t="shared" si="6"/>
        <v>MA</v>
      </c>
      <c r="H9" s="32" t="str">
        <f t="shared" si="6"/>
        <v>ME</v>
      </c>
      <c r="I9" s="32" t="str">
        <f t="shared" si="6"/>
        <v>JE</v>
      </c>
      <c r="J9" s="32" t="str">
        <f t="shared" si="6"/>
        <v>VE</v>
      </c>
      <c r="K9" s="32" t="str">
        <f t="shared" si="6"/>
        <v>SA</v>
      </c>
      <c r="L9" s="32" t="str">
        <f t="shared" si="6"/>
        <v>DI</v>
      </c>
      <c r="M9" s="32" t="str">
        <f t="shared" si="6"/>
        <v>LU</v>
      </c>
      <c r="N9" s="32" t="str">
        <f t="shared" si="6"/>
        <v>MA</v>
      </c>
      <c r="O9" s="32" t="str">
        <f t="shared" si="6"/>
        <v>ME</v>
      </c>
      <c r="P9" s="32" t="str">
        <f t="shared" si="6"/>
        <v>JE</v>
      </c>
      <c r="Q9" s="32" t="str">
        <f t="shared" si="6"/>
        <v>VE</v>
      </c>
      <c r="R9" s="32" t="str">
        <f t="shared" si="6"/>
        <v>SA</v>
      </c>
      <c r="S9" s="32" t="str">
        <f t="shared" si="6"/>
        <v>DI</v>
      </c>
      <c r="T9" s="32" t="str">
        <f t="shared" si="6"/>
        <v>LU</v>
      </c>
      <c r="U9" s="32" t="str">
        <f t="shared" si="6"/>
        <v>MA</v>
      </c>
      <c r="V9" s="32" t="str">
        <f t="shared" si="6"/>
        <v>ME</v>
      </c>
      <c r="W9" s="32" t="str">
        <f t="shared" si="6"/>
        <v>JE</v>
      </c>
      <c r="X9" s="32" t="str">
        <f t="shared" si="6"/>
        <v>VE</v>
      </c>
      <c r="Y9" s="32" t="str">
        <f t="shared" si="6"/>
        <v>SA</v>
      </c>
      <c r="Z9" s="32" t="str">
        <f t="shared" si="6"/>
        <v>DI</v>
      </c>
      <c r="AA9" s="32" t="str">
        <f t="shared" si="6"/>
        <v>LU</v>
      </c>
      <c r="AB9" s="32" t="str">
        <f t="shared" si="6"/>
        <v>MA</v>
      </c>
      <c r="AC9" s="32" t="str">
        <f t="shared" si="6"/>
        <v>ME</v>
      </c>
      <c r="AD9" s="32" t="str">
        <f t="shared" si="6"/>
        <v>JE</v>
      </c>
      <c r="AE9" s="32" t="str">
        <f t="shared" si="6"/>
        <v>VE</v>
      </c>
      <c r="AF9" s="32" t="str">
        <f t="shared" si="6"/>
        <v>SA</v>
      </c>
      <c r="AG9" s="32" t="str">
        <f t="shared" si="6"/>
        <v>DI</v>
      </c>
      <c r="AH9" s="32" t="str">
        <f t="shared" si="6"/>
        <v>LU</v>
      </c>
      <c r="AI9" s="32" t="str">
        <f t="shared" si="6"/>
        <v>MA</v>
      </c>
      <c r="AJ9" s="32" t="str">
        <f t="shared" si="6"/>
        <v>ME</v>
      </c>
      <c r="AK9" s="32" t="str">
        <f t="shared" si="6"/>
        <v>JE</v>
      </c>
      <c r="AL9" s="32" t="str">
        <f t="shared" si="6"/>
        <v>VE</v>
      </c>
      <c r="AM9" s="32" t="str">
        <f t="shared" si="6"/>
        <v>SA</v>
      </c>
      <c r="AN9" s="32" t="str">
        <f t="shared" si="6"/>
        <v>DI</v>
      </c>
      <c r="AO9" s="32" t="str">
        <f t="shared" si="6"/>
        <v>LU</v>
      </c>
      <c r="AP9" s="32" t="str">
        <f t="shared" si="6"/>
        <v>MA</v>
      </c>
      <c r="AQ9" s="32" t="str">
        <f t="shared" si="6"/>
        <v>ME</v>
      </c>
      <c r="AR9" s="32" t="str">
        <f t="shared" si="6"/>
        <v>JE</v>
      </c>
      <c r="AS9" s="32" t="str">
        <f t="shared" si="6"/>
        <v>VE</v>
      </c>
      <c r="AT9" s="32" t="str">
        <f t="shared" si="6"/>
        <v>SA</v>
      </c>
      <c r="AU9" s="32" t="str">
        <f t="shared" si="6"/>
        <v>DI</v>
      </c>
      <c r="AV9" s="32" t="str">
        <f t="shared" si="6"/>
        <v>LU</v>
      </c>
      <c r="AW9" s="32" t="str">
        <f t="shared" si="6"/>
        <v>MA</v>
      </c>
      <c r="AX9" s="32" t="str">
        <f t="shared" si="6"/>
        <v>ME</v>
      </c>
      <c r="AY9" s="32" t="str">
        <f t="shared" si="6"/>
        <v>JE</v>
      </c>
      <c r="AZ9" s="32" t="str">
        <f t="shared" si="6"/>
        <v>VE</v>
      </c>
      <c r="BA9" s="32" t="str">
        <f t="shared" si="6"/>
        <v>SA</v>
      </c>
      <c r="BB9" s="32" t="str">
        <f t="shared" si="6"/>
        <v>DI</v>
      </c>
      <c r="BC9" s="32" t="str">
        <f t="shared" si="6"/>
        <v>LU</v>
      </c>
      <c r="BD9" s="32" t="str">
        <f t="shared" si="6"/>
        <v>MA</v>
      </c>
      <c r="BE9" s="32" t="str">
        <f t="shared" si="6"/>
        <v>ME</v>
      </c>
      <c r="BF9" s="32" t="str">
        <f t="shared" si="6"/>
        <v>JE</v>
      </c>
      <c r="BG9" s="32" t="str">
        <f t="shared" si="6"/>
        <v>VE</v>
      </c>
      <c r="BH9" s="32" t="str">
        <f t="shared" si="6"/>
        <v>SA</v>
      </c>
      <c r="BI9" s="32" t="str">
        <f t="shared" si="6"/>
        <v>DI</v>
      </c>
      <c r="BJ9" s="32" t="str">
        <f t="shared" si="6"/>
        <v>LU</v>
      </c>
      <c r="BK9" s="32" t="str">
        <f t="shared" si="6"/>
        <v>MA</v>
      </c>
      <c r="BL9" s="32" t="str">
        <f t="shared" si="6"/>
        <v>ME</v>
      </c>
      <c r="BM9" s="32" t="str">
        <f t="shared" si="6"/>
        <v>JE</v>
      </c>
      <c r="BN9" s="32" t="str">
        <f t="shared" si="6"/>
        <v>VE</v>
      </c>
      <c r="BO9" s="32" t="str">
        <f t="shared" si="6"/>
        <v>SA</v>
      </c>
      <c r="BP9" s="32" t="str">
        <f t="shared" si="6"/>
        <v>DI</v>
      </c>
      <c r="BQ9" s="32" t="str">
        <f t="shared" ref="BQ9:EB9" si="7">IFERROR(CHOOSE(WEEKDAY(BQ6),"DI","LU","MA","ME","JE","VE","SA"),"")</f>
        <v>LU</v>
      </c>
      <c r="BR9" s="32" t="str">
        <f t="shared" si="7"/>
        <v>MA</v>
      </c>
      <c r="BS9" s="32" t="str">
        <f t="shared" si="7"/>
        <v>ME</v>
      </c>
      <c r="BT9" s="32" t="str">
        <f t="shared" si="7"/>
        <v>JE</v>
      </c>
      <c r="BU9" s="32" t="str">
        <f t="shared" si="7"/>
        <v>VE</v>
      </c>
      <c r="BV9" s="32" t="str">
        <f t="shared" si="7"/>
        <v>SA</v>
      </c>
      <c r="BW9" s="32" t="str">
        <f t="shared" si="7"/>
        <v>DI</v>
      </c>
      <c r="BX9" s="32" t="str">
        <f t="shared" si="7"/>
        <v>LU</v>
      </c>
      <c r="BY9" s="32" t="str">
        <f t="shared" si="7"/>
        <v>MA</v>
      </c>
      <c r="BZ9" s="32" t="str">
        <f t="shared" si="7"/>
        <v>ME</v>
      </c>
      <c r="CA9" s="32" t="str">
        <f t="shared" si="7"/>
        <v>JE</v>
      </c>
      <c r="CB9" s="32" t="str">
        <f t="shared" si="7"/>
        <v>VE</v>
      </c>
      <c r="CC9" s="32" t="str">
        <f t="shared" si="7"/>
        <v>SA</v>
      </c>
      <c r="CD9" s="32" t="str">
        <f t="shared" si="7"/>
        <v>DI</v>
      </c>
      <c r="CE9" s="32" t="str">
        <f t="shared" si="7"/>
        <v>LU</v>
      </c>
      <c r="CF9" s="32" t="str">
        <f t="shared" si="7"/>
        <v>MA</v>
      </c>
      <c r="CG9" s="32" t="str">
        <f t="shared" si="7"/>
        <v>ME</v>
      </c>
      <c r="CH9" s="32" t="str">
        <f t="shared" si="7"/>
        <v>JE</v>
      </c>
      <c r="CI9" s="32" t="str">
        <f t="shared" si="7"/>
        <v>VE</v>
      </c>
      <c r="CJ9" s="32" t="str">
        <f t="shared" si="7"/>
        <v>SA</v>
      </c>
      <c r="CK9" s="32" t="str">
        <f t="shared" si="7"/>
        <v>DI</v>
      </c>
      <c r="CL9" s="32" t="str">
        <f t="shared" si="7"/>
        <v>LU</v>
      </c>
      <c r="CM9" s="32" t="str">
        <f t="shared" si="7"/>
        <v>MA</v>
      </c>
      <c r="CN9" s="32" t="str">
        <f t="shared" si="7"/>
        <v>ME</v>
      </c>
      <c r="CO9" s="32" t="str">
        <f t="shared" si="7"/>
        <v>JE</v>
      </c>
      <c r="CP9" s="32" t="str">
        <f t="shared" si="7"/>
        <v>VE</v>
      </c>
      <c r="CQ9" s="32" t="str">
        <f t="shared" si="7"/>
        <v>SA</v>
      </c>
      <c r="CR9" s="32" t="str">
        <f t="shared" si="7"/>
        <v>DI</v>
      </c>
      <c r="CS9" s="32" t="str">
        <f t="shared" si="7"/>
        <v>LU</v>
      </c>
      <c r="CT9" s="32" t="str">
        <f t="shared" si="7"/>
        <v>MA</v>
      </c>
      <c r="CU9" s="32" t="str">
        <f t="shared" si="7"/>
        <v>ME</v>
      </c>
      <c r="CV9" s="32" t="str">
        <f t="shared" si="7"/>
        <v>JE</v>
      </c>
      <c r="CW9" s="32" t="str">
        <f t="shared" si="7"/>
        <v>VE</v>
      </c>
      <c r="CX9" s="32" t="str">
        <f t="shared" si="7"/>
        <v>SA</v>
      </c>
      <c r="CY9" s="32" t="str">
        <f t="shared" si="7"/>
        <v>DI</v>
      </c>
      <c r="CZ9" s="32" t="str">
        <f t="shared" si="7"/>
        <v>LU</v>
      </c>
      <c r="DA9" s="32" t="str">
        <f t="shared" si="7"/>
        <v>MA</v>
      </c>
      <c r="DB9" s="32" t="str">
        <f t="shared" si="7"/>
        <v>ME</v>
      </c>
      <c r="DC9" s="32" t="str">
        <f t="shared" si="7"/>
        <v>JE</v>
      </c>
      <c r="DD9" s="32" t="str">
        <f t="shared" si="7"/>
        <v>VE</v>
      </c>
      <c r="DE9" s="32" t="str">
        <f t="shared" si="7"/>
        <v>SA</v>
      </c>
      <c r="DF9" s="32" t="str">
        <f t="shared" si="7"/>
        <v>DI</v>
      </c>
      <c r="DG9" s="32" t="str">
        <f t="shared" si="7"/>
        <v>LU</v>
      </c>
      <c r="DH9" s="32" t="str">
        <f t="shared" si="7"/>
        <v>MA</v>
      </c>
      <c r="DI9" s="32" t="str">
        <f t="shared" si="7"/>
        <v>ME</v>
      </c>
      <c r="DJ9" s="32" t="str">
        <f t="shared" si="7"/>
        <v>JE</v>
      </c>
      <c r="DK9" s="32" t="str">
        <f t="shared" si="7"/>
        <v>VE</v>
      </c>
      <c r="DL9" s="32" t="str">
        <f t="shared" si="7"/>
        <v>SA</v>
      </c>
      <c r="DM9" s="32" t="str">
        <f t="shared" si="7"/>
        <v>DI</v>
      </c>
      <c r="DN9" s="32" t="str">
        <f t="shared" si="7"/>
        <v>LU</v>
      </c>
      <c r="DO9" s="32" t="str">
        <f t="shared" si="7"/>
        <v>MA</v>
      </c>
      <c r="DP9" s="32" t="str">
        <f t="shared" si="7"/>
        <v>ME</v>
      </c>
      <c r="DQ9" s="32" t="str">
        <f t="shared" si="7"/>
        <v>JE</v>
      </c>
      <c r="DR9" s="32" t="str">
        <f t="shared" si="7"/>
        <v>VE</v>
      </c>
      <c r="DS9" s="32" t="str">
        <f t="shared" si="7"/>
        <v>SA</v>
      </c>
      <c r="DT9" s="32" t="str">
        <f t="shared" si="7"/>
        <v>DI</v>
      </c>
      <c r="DU9" s="32" t="str">
        <f t="shared" si="7"/>
        <v>LU</v>
      </c>
      <c r="DV9" s="32" t="str">
        <f t="shared" si="7"/>
        <v>MA</v>
      </c>
      <c r="DW9" s="32" t="str">
        <f t="shared" si="7"/>
        <v>ME</v>
      </c>
      <c r="DX9" s="32" t="str">
        <f t="shared" si="7"/>
        <v>JE</v>
      </c>
      <c r="DY9" s="32" t="str">
        <f t="shared" si="7"/>
        <v>VE</v>
      </c>
      <c r="DZ9" s="32" t="str">
        <f t="shared" si="7"/>
        <v>SA</v>
      </c>
      <c r="EA9" s="32" t="str">
        <f t="shared" si="7"/>
        <v>DI</v>
      </c>
      <c r="EB9" s="32" t="str">
        <f t="shared" si="7"/>
        <v>LU</v>
      </c>
      <c r="EC9" s="32" t="str">
        <f t="shared" ref="EC9:GN9" si="8">IFERROR(CHOOSE(WEEKDAY(EC6),"DI","LU","MA","ME","JE","VE","SA"),"")</f>
        <v>MA</v>
      </c>
      <c r="ED9" s="32" t="str">
        <f t="shared" si="8"/>
        <v>ME</v>
      </c>
      <c r="EE9" s="32" t="str">
        <f t="shared" si="8"/>
        <v>JE</v>
      </c>
      <c r="EF9" s="32" t="str">
        <f t="shared" si="8"/>
        <v>VE</v>
      </c>
      <c r="EG9" s="32" t="str">
        <f t="shared" si="8"/>
        <v>SA</v>
      </c>
      <c r="EH9" s="32" t="str">
        <f t="shared" si="8"/>
        <v>DI</v>
      </c>
      <c r="EI9" s="32" t="str">
        <f t="shared" si="8"/>
        <v>LU</v>
      </c>
      <c r="EJ9" s="32" t="str">
        <f t="shared" si="8"/>
        <v>MA</v>
      </c>
      <c r="EK9" s="32" t="str">
        <f t="shared" si="8"/>
        <v>ME</v>
      </c>
      <c r="EL9" s="32" t="str">
        <f t="shared" si="8"/>
        <v>JE</v>
      </c>
      <c r="EM9" s="32" t="str">
        <f t="shared" si="8"/>
        <v>VE</v>
      </c>
      <c r="EN9" s="32" t="str">
        <f t="shared" si="8"/>
        <v>SA</v>
      </c>
      <c r="EO9" s="32" t="str">
        <f t="shared" si="8"/>
        <v>DI</v>
      </c>
      <c r="EP9" s="32" t="str">
        <f t="shared" si="8"/>
        <v>LU</v>
      </c>
      <c r="EQ9" s="32" t="str">
        <f t="shared" si="8"/>
        <v>MA</v>
      </c>
      <c r="ER9" s="32" t="str">
        <f t="shared" si="8"/>
        <v>ME</v>
      </c>
      <c r="ES9" s="32" t="str">
        <f t="shared" si="8"/>
        <v>JE</v>
      </c>
      <c r="ET9" s="32" t="str">
        <f t="shared" si="8"/>
        <v>VE</v>
      </c>
      <c r="EU9" s="32" t="str">
        <f t="shared" si="8"/>
        <v>SA</v>
      </c>
      <c r="EV9" s="32" t="str">
        <f t="shared" si="8"/>
        <v>DI</v>
      </c>
      <c r="EW9" s="32" t="str">
        <f t="shared" si="8"/>
        <v>LU</v>
      </c>
      <c r="EX9" s="32" t="str">
        <f t="shared" si="8"/>
        <v>MA</v>
      </c>
      <c r="EY9" s="32" t="str">
        <f t="shared" si="8"/>
        <v>ME</v>
      </c>
      <c r="EZ9" s="32" t="str">
        <f t="shared" si="8"/>
        <v>JE</v>
      </c>
      <c r="FA9" s="32" t="str">
        <f t="shared" si="8"/>
        <v>VE</v>
      </c>
      <c r="FB9" s="32" t="str">
        <f t="shared" si="8"/>
        <v>SA</v>
      </c>
      <c r="FC9" s="32" t="str">
        <f t="shared" si="8"/>
        <v>DI</v>
      </c>
      <c r="FD9" s="32" t="str">
        <f t="shared" si="8"/>
        <v>LU</v>
      </c>
      <c r="FE9" s="32" t="str">
        <f t="shared" si="8"/>
        <v>MA</v>
      </c>
      <c r="FF9" s="32" t="str">
        <f t="shared" si="8"/>
        <v>ME</v>
      </c>
      <c r="FG9" s="32" t="str">
        <f t="shared" si="8"/>
        <v>JE</v>
      </c>
      <c r="FH9" s="32" t="str">
        <f t="shared" si="8"/>
        <v>VE</v>
      </c>
      <c r="FI9" s="32" t="str">
        <f t="shared" si="8"/>
        <v>SA</v>
      </c>
      <c r="FJ9" s="32" t="str">
        <f t="shared" si="8"/>
        <v>DI</v>
      </c>
      <c r="FK9" s="32" t="str">
        <f t="shared" si="8"/>
        <v>LU</v>
      </c>
      <c r="FL9" s="32" t="str">
        <f t="shared" si="8"/>
        <v>MA</v>
      </c>
      <c r="FM9" s="32" t="str">
        <f t="shared" si="8"/>
        <v>ME</v>
      </c>
      <c r="FN9" s="32" t="str">
        <f t="shared" si="8"/>
        <v>JE</v>
      </c>
      <c r="FO9" s="32" t="str">
        <f t="shared" si="8"/>
        <v>VE</v>
      </c>
      <c r="FP9" s="32" t="str">
        <f t="shared" si="8"/>
        <v>SA</v>
      </c>
      <c r="FQ9" s="32" t="str">
        <f t="shared" si="8"/>
        <v>DI</v>
      </c>
      <c r="FR9" s="32" t="str">
        <f t="shared" si="8"/>
        <v>LU</v>
      </c>
      <c r="FS9" s="32" t="str">
        <f t="shared" si="8"/>
        <v>MA</v>
      </c>
      <c r="FT9" s="32" t="str">
        <f t="shared" si="8"/>
        <v>ME</v>
      </c>
      <c r="FU9" s="32" t="str">
        <f t="shared" si="8"/>
        <v>JE</v>
      </c>
      <c r="FV9" s="32" t="str">
        <f t="shared" si="8"/>
        <v>VE</v>
      </c>
      <c r="FW9" s="32" t="str">
        <f t="shared" si="8"/>
        <v>SA</v>
      </c>
      <c r="FX9" s="32" t="str">
        <f t="shared" si="8"/>
        <v>DI</v>
      </c>
      <c r="FY9" s="32" t="str">
        <f t="shared" si="8"/>
        <v>LU</v>
      </c>
      <c r="FZ9" s="32" t="str">
        <f t="shared" si="8"/>
        <v>MA</v>
      </c>
      <c r="GA9" s="32" t="str">
        <f t="shared" si="8"/>
        <v>ME</v>
      </c>
      <c r="GB9" s="32" t="str">
        <f t="shared" si="8"/>
        <v>JE</v>
      </c>
      <c r="GC9" s="32" t="str">
        <f t="shared" si="8"/>
        <v>VE</v>
      </c>
      <c r="GD9" s="32" t="str">
        <f t="shared" si="8"/>
        <v>SA</v>
      </c>
      <c r="GE9" s="32" t="str">
        <f t="shared" si="8"/>
        <v>DI</v>
      </c>
      <c r="GF9" s="32" t="str">
        <f t="shared" si="8"/>
        <v>LU</v>
      </c>
      <c r="GG9" s="32" t="str">
        <f t="shared" si="8"/>
        <v>MA</v>
      </c>
      <c r="GH9" s="32" t="str">
        <f t="shared" si="8"/>
        <v>ME</v>
      </c>
      <c r="GI9" s="32" t="str">
        <f t="shared" si="8"/>
        <v>JE</v>
      </c>
      <c r="GJ9" s="32" t="str">
        <f t="shared" si="8"/>
        <v>VE</v>
      </c>
      <c r="GK9" s="32" t="str">
        <f t="shared" si="8"/>
        <v>SA</v>
      </c>
      <c r="GL9" s="32" t="str">
        <f t="shared" si="8"/>
        <v>DI</v>
      </c>
      <c r="GM9" s="32" t="str">
        <f t="shared" si="8"/>
        <v>LU</v>
      </c>
      <c r="GN9" s="32" t="str">
        <f t="shared" si="8"/>
        <v>MA</v>
      </c>
      <c r="GO9" s="32" t="str">
        <f t="shared" ref="GO9:IZ9" si="9">IFERROR(CHOOSE(WEEKDAY(GO6),"DI","LU","MA","ME","JE","VE","SA"),"")</f>
        <v>ME</v>
      </c>
      <c r="GP9" s="32" t="str">
        <f t="shared" si="9"/>
        <v>JE</v>
      </c>
      <c r="GQ9" s="32" t="str">
        <f t="shared" si="9"/>
        <v>VE</v>
      </c>
      <c r="GR9" s="32" t="str">
        <f t="shared" si="9"/>
        <v>SA</v>
      </c>
      <c r="GS9" s="32" t="str">
        <f t="shared" si="9"/>
        <v>DI</v>
      </c>
      <c r="GT9" s="32" t="str">
        <f t="shared" si="9"/>
        <v>LU</v>
      </c>
      <c r="GU9" s="32" t="str">
        <f t="shared" si="9"/>
        <v>MA</v>
      </c>
      <c r="GV9" s="32" t="str">
        <f t="shared" si="9"/>
        <v>ME</v>
      </c>
      <c r="GW9" s="32" t="str">
        <f t="shared" si="9"/>
        <v>JE</v>
      </c>
      <c r="GX9" s="32" t="str">
        <f t="shared" si="9"/>
        <v>VE</v>
      </c>
      <c r="GY9" s="32" t="str">
        <f t="shared" si="9"/>
        <v>SA</v>
      </c>
      <c r="GZ9" s="32" t="str">
        <f t="shared" si="9"/>
        <v>DI</v>
      </c>
      <c r="HA9" s="32" t="str">
        <f t="shared" si="9"/>
        <v>LU</v>
      </c>
      <c r="HB9" s="32" t="str">
        <f t="shared" si="9"/>
        <v>MA</v>
      </c>
      <c r="HC9" s="32" t="str">
        <f t="shared" si="9"/>
        <v>ME</v>
      </c>
      <c r="HD9" s="32" t="str">
        <f t="shared" si="9"/>
        <v>JE</v>
      </c>
      <c r="HE9" s="32" t="str">
        <f t="shared" si="9"/>
        <v>VE</v>
      </c>
      <c r="HF9" s="32" t="str">
        <f t="shared" si="9"/>
        <v>SA</v>
      </c>
      <c r="HG9" s="32" t="str">
        <f t="shared" si="9"/>
        <v>DI</v>
      </c>
      <c r="HH9" s="32" t="str">
        <f t="shared" si="9"/>
        <v>LU</v>
      </c>
      <c r="HI9" s="32" t="str">
        <f t="shared" si="9"/>
        <v>MA</v>
      </c>
      <c r="HJ9" s="32" t="str">
        <f t="shared" si="9"/>
        <v>ME</v>
      </c>
      <c r="HK9" s="32" t="str">
        <f t="shared" si="9"/>
        <v>JE</v>
      </c>
      <c r="HL9" s="32" t="str">
        <f t="shared" si="9"/>
        <v>VE</v>
      </c>
      <c r="HM9" s="32" t="str">
        <f t="shared" si="9"/>
        <v>SA</v>
      </c>
      <c r="HN9" s="32" t="str">
        <f t="shared" si="9"/>
        <v>DI</v>
      </c>
      <c r="HO9" s="32" t="str">
        <f t="shared" si="9"/>
        <v>LU</v>
      </c>
      <c r="HP9" s="32" t="str">
        <f t="shared" si="9"/>
        <v>MA</v>
      </c>
      <c r="HQ9" s="32" t="str">
        <f t="shared" si="9"/>
        <v>ME</v>
      </c>
      <c r="HR9" s="32" t="str">
        <f t="shared" si="9"/>
        <v>JE</v>
      </c>
      <c r="HS9" s="32" t="str">
        <f t="shared" si="9"/>
        <v>VE</v>
      </c>
      <c r="HT9" s="32" t="str">
        <f t="shared" si="9"/>
        <v>SA</v>
      </c>
      <c r="HU9" s="32" t="str">
        <f t="shared" si="9"/>
        <v>DI</v>
      </c>
      <c r="HV9" s="32" t="str">
        <f t="shared" si="9"/>
        <v>LU</v>
      </c>
      <c r="HW9" s="32" t="str">
        <f t="shared" si="9"/>
        <v>MA</v>
      </c>
      <c r="HX9" s="32" t="str">
        <f t="shared" si="9"/>
        <v>ME</v>
      </c>
      <c r="HY9" s="32" t="str">
        <f t="shared" si="9"/>
        <v>JE</v>
      </c>
      <c r="HZ9" s="32" t="str">
        <f t="shared" si="9"/>
        <v>VE</v>
      </c>
      <c r="IA9" s="32" t="str">
        <f t="shared" si="9"/>
        <v>SA</v>
      </c>
      <c r="IB9" s="32" t="str">
        <f t="shared" si="9"/>
        <v>DI</v>
      </c>
      <c r="IC9" s="32" t="str">
        <f t="shared" si="9"/>
        <v>LU</v>
      </c>
      <c r="ID9" s="32" t="str">
        <f t="shared" si="9"/>
        <v>MA</v>
      </c>
      <c r="IE9" s="32" t="str">
        <f t="shared" si="9"/>
        <v>ME</v>
      </c>
      <c r="IF9" s="32" t="str">
        <f t="shared" si="9"/>
        <v>JE</v>
      </c>
      <c r="IG9" s="32" t="str">
        <f t="shared" si="9"/>
        <v>VE</v>
      </c>
      <c r="IH9" s="32" t="str">
        <f t="shared" si="9"/>
        <v>SA</v>
      </c>
      <c r="II9" s="32" t="str">
        <f t="shared" si="9"/>
        <v>DI</v>
      </c>
      <c r="IJ9" s="32" t="str">
        <f t="shared" si="9"/>
        <v>LU</v>
      </c>
      <c r="IK9" s="32" t="str">
        <f t="shared" si="9"/>
        <v>MA</v>
      </c>
      <c r="IL9" s="32" t="str">
        <f t="shared" si="9"/>
        <v>ME</v>
      </c>
      <c r="IM9" s="32" t="str">
        <f t="shared" si="9"/>
        <v>JE</v>
      </c>
      <c r="IN9" s="32" t="str">
        <f t="shared" si="9"/>
        <v>VE</v>
      </c>
      <c r="IO9" s="32" t="str">
        <f t="shared" si="9"/>
        <v>SA</v>
      </c>
      <c r="IP9" s="32" t="str">
        <f t="shared" si="9"/>
        <v>DI</v>
      </c>
      <c r="IQ9" s="32" t="str">
        <f t="shared" si="9"/>
        <v>LU</v>
      </c>
      <c r="IR9" s="32" t="str">
        <f t="shared" si="9"/>
        <v>MA</v>
      </c>
      <c r="IS9" s="32" t="str">
        <f t="shared" si="9"/>
        <v>ME</v>
      </c>
      <c r="IT9" s="32" t="str">
        <f t="shared" si="9"/>
        <v>JE</v>
      </c>
      <c r="IU9" s="32" t="str">
        <f t="shared" si="9"/>
        <v>VE</v>
      </c>
      <c r="IV9" s="32" t="str">
        <f t="shared" si="9"/>
        <v>SA</v>
      </c>
      <c r="IW9" s="32" t="str">
        <f t="shared" si="9"/>
        <v>DI</v>
      </c>
      <c r="IX9" s="32" t="str">
        <f t="shared" si="9"/>
        <v>LU</v>
      </c>
      <c r="IY9" s="32" t="str">
        <f t="shared" si="9"/>
        <v>MA</v>
      </c>
      <c r="IZ9" s="32" t="str">
        <f t="shared" si="9"/>
        <v>ME</v>
      </c>
      <c r="JA9" s="32" t="str">
        <f t="shared" ref="JA9:LL9" si="10">IFERROR(CHOOSE(WEEKDAY(JA6),"DI","LU","MA","ME","JE","VE","SA"),"")</f>
        <v>JE</v>
      </c>
      <c r="JB9" s="32" t="str">
        <f t="shared" si="10"/>
        <v>VE</v>
      </c>
      <c r="JC9" s="32" t="str">
        <f t="shared" si="10"/>
        <v>SA</v>
      </c>
      <c r="JD9" s="32" t="str">
        <f t="shared" si="10"/>
        <v>DI</v>
      </c>
      <c r="JE9" s="32" t="str">
        <f t="shared" si="10"/>
        <v>LU</v>
      </c>
      <c r="JF9" s="32" t="str">
        <f t="shared" si="10"/>
        <v>MA</v>
      </c>
      <c r="JG9" s="32" t="str">
        <f t="shared" si="10"/>
        <v>ME</v>
      </c>
      <c r="JH9" s="32" t="str">
        <f t="shared" si="10"/>
        <v>JE</v>
      </c>
      <c r="JI9" s="32" t="str">
        <f t="shared" si="10"/>
        <v>VE</v>
      </c>
      <c r="JJ9" s="32" t="str">
        <f t="shared" si="10"/>
        <v>SA</v>
      </c>
      <c r="JK9" s="32" t="str">
        <f t="shared" si="10"/>
        <v>DI</v>
      </c>
      <c r="JL9" s="32" t="str">
        <f t="shared" si="10"/>
        <v>LU</v>
      </c>
      <c r="JM9" s="32" t="str">
        <f t="shared" si="10"/>
        <v>MA</v>
      </c>
      <c r="JN9" s="32" t="str">
        <f t="shared" si="10"/>
        <v>ME</v>
      </c>
      <c r="JO9" s="32" t="str">
        <f t="shared" si="10"/>
        <v>JE</v>
      </c>
      <c r="JP9" s="32" t="str">
        <f t="shared" si="10"/>
        <v>VE</v>
      </c>
      <c r="JQ9" s="32" t="str">
        <f t="shared" si="10"/>
        <v>SA</v>
      </c>
      <c r="JR9" s="32" t="str">
        <f t="shared" si="10"/>
        <v>DI</v>
      </c>
      <c r="JS9" s="32" t="str">
        <f t="shared" si="10"/>
        <v>LU</v>
      </c>
      <c r="JT9" s="32" t="str">
        <f t="shared" si="10"/>
        <v>MA</v>
      </c>
      <c r="JU9" s="32" t="str">
        <f t="shared" si="10"/>
        <v>ME</v>
      </c>
      <c r="JV9" s="32" t="str">
        <f t="shared" si="10"/>
        <v>JE</v>
      </c>
      <c r="JW9" s="32" t="str">
        <f t="shared" si="10"/>
        <v>VE</v>
      </c>
      <c r="JX9" s="32" t="str">
        <f t="shared" si="10"/>
        <v>SA</v>
      </c>
      <c r="JY9" s="32" t="str">
        <f t="shared" si="10"/>
        <v>DI</v>
      </c>
      <c r="JZ9" s="32" t="str">
        <f t="shared" si="10"/>
        <v>LU</v>
      </c>
      <c r="KA9" s="32" t="str">
        <f t="shared" si="10"/>
        <v>MA</v>
      </c>
      <c r="KB9" s="32" t="str">
        <f t="shared" si="10"/>
        <v>ME</v>
      </c>
      <c r="KC9" s="32" t="str">
        <f t="shared" si="10"/>
        <v>JE</v>
      </c>
      <c r="KD9" s="32" t="str">
        <f t="shared" si="10"/>
        <v>VE</v>
      </c>
      <c r="KE9" s="32" t="str">
        <f t="shared" si="10"/>
        <v>SA</v>
      </c>
      <c r="KF9" s="32" t="str">
        <f t="shared" si="10"/>
        <v>DI</v>
      </c>
      <c r="KG9" s="32" t="str">
        <f t="shared" si="10"/>
        <v>LU</v>
      </c>
      <c r="KH9" s="32" t="str">
        <f t="shared" si="10"/>
        <v>MA</v>
      </c>
      <c r="KI9" s="32" t="str">
        <f t="shared" si="10"/>
        <v>ME</v>
      </c>
      <c r="KJ9" s="32" t="str">
        <f t="shared" si="10"/>
        <v>JE</v>
      </c>
      <c r="KK9" s="32" t="str">
        <f t="shared" si="10"/>
        <v>VE</v>
      </c>
      <c r="KL9" s="32" t="str">
        <f t="shared" si="10"/>
        <v>SA</v>
      </c>
      <c r="KM9" s="32" t="str">
        <f t="shared" si="10"/>
        <v>DI</v>
      </c>
      <c r="KN9" s="32" t="str">
        <f t="shared" si="10"/>
        <v>LU</v>
      </c>
      <c r="KO9" s="32" t="str">
        <f t="shared" si="10"/>
        <v>MA</v>
      </c>
      <c r="KP9" s="32" t="str">
        <f t="shared" si="10"/>
        <v>ME</v>
      </c>
      <c r="KQ9" s="32" t="str">
        <f t="shared" si="10"/>
        <v>JE</v>
      </c>
      <c r="KR9" s="32" t="str">
        <f t="shared" si="10"/>
        <v>VE</v>
      </c>
      <c r="KS9" s="32" t="str">
        <f t="shared" si="10"/>
        <v>SA</v>
      </c>
      <c r="KT9" s="32" t="str">
        <f t="shared" si="10"/>
        <v>DI</v>
      </c>
      <c r="KU9" s="32" t="str">
        <f t="shared" si="10"/>
        <v>LU</v>
      </c>
      <c r="KV9" s="32" t="str">
        <f t="shared" si="10"/>
        <v>MA</v>
      </c>
      <c r="KW9" s="32" t="str">
        <f t="shared" si="10"/>
        <v>ME</v>
      </c>
      <c r="KX9" s="32" t="str">
        <f t="shared" si="10"/>
        <v>JE</v>
      </c>
      <c r="KY9" s="32" t="str">
        <f t="shared" si="10"/>
        <v>VE</v>
      </c>
      <c r="KZ9" s="32" t="str">
        <f t="shared" si="10"/>
        <v>SA</v>
      </c>
      <c r="LA9" s="32" t="str">
        <f t="shared" si="10"/>
        <v>DI</v>
      </c>
      <c r="LB9" s="32" t="str">
        <f t="shared" si="10"/>
        <v>LU</v>
      </c>
      <c r="LC9" s="32" t="str">
        <f t="shared" si="10"/>
        <v>MA</v>
      </c>
      <c r="LD9" s="32" t="str">
        <f t="shared" si="10"/>
        <v>ME</v>
      </c>
      <c r="LE9" s="32" t="str">
        <f t="shared" si="10"/>
        <v>JE</v>
      </c>
      <c r="LF9" s="32" t="str">
        <f t="shared" si="10"/>
        <v>VE</v>
      </c>
      <c r="LG9" s="32" t="str">
        <f t="shared" si="10"/>
        <v>SA</v>
      </c>
      <c r="LH9" s="32" t="str">
        <f t="shared" si="10"/>
        <v>DI</v>
      </c>
      <c r="LI9" s="32" t="str">
        <f t="shared" si="10"/>
        <v>LU</v>
      </c>
      <c r="LJ9" s="32" t="str">
        <f t="shared" si="10"/>
        <v>MA</v>
      </c>
      <c r="LK9" s="32" t="str">
        <f t="shared" si="10"/>
        <v>ME</v>
      </c>
      <c r="LL9" s="32" t="str">
        <f t="shared" si="10"/>
        <v>JE</v>
      </c>
      <c r="LM9" s="32" t="str">
        <f t="shared" ref="LM9:NE9" si="11">IFERROR(CHOOSE(WEEKDAY(LM6),"DI","LU","MA","ME","JE","VE","SA"),"")</f>
        <v>VE</v>
      </c>
      <c r="LN9" s="32" t="str">
        <f t="shared" si="11"/>
        <v>SA</v>
      </c>
      <c r="LO9" s="32" t="str">
        <f t="shared" si="11"/>
        <v>DI</v>
      </c>
      <c r="LP9" s="32" t="str">
        <f t="shared" si="11"/>
        <v>LU</v>
      </c>
      <c r="LQ9" s="32" t="str">
        <f t="shared" si="11"/>
        <v>MA</v>
      </c>
      <c r="LR9" s="32" t="str">
        <f t="shared" si="11"/>
        <v>ME</v>
      </c>
      <c r="LS9" s="32" t="str">
        <f t="shared" si="11"/>
        <v>JE</v>
      </c>
      <c r="LT9" s="32" t="str">
        <f t="shared" si="11"/>
        <v>VE</v>
      </c>
      <c r="LU9" s="32" t="str">
        <f t="shared" si="11"/>
        <v>SA</v>
      </c>
      <c r="LV9" s="32" t="str">
        <f t="shared" si="11"/>
        <v>DI</v>
      </c>
      <c r="LW9" s="32" t="str">
        <f t="shared" si="11"/>
        <v>LU</v>
      </c>
      <c r="LX9" s="32" t="str">
        <f t="shared" si="11"/>
        <v>MA</v>
      </c>
      <c r="LY9" s="32" t="str">
        <f t="shared" si="11"/>
        <v>ME</v>
      </c>
      <c r="LZ9" s="32" t="str">
        <f t="shared" si="11"/>
        <v>JE</v>
      </c>
      <c r="MA9" s="32" t="str">
        <f t="shared" si="11"/>
        <v>VE</v>
      </c>
      <c r="MB9" s="32" t="str">
        <f t="shared" si="11"/>
        <v>SA</v>
      </c>
      <c r="MC9" s="32" t="str">
        <f t="shared" si="11"/>
        <v>DI</v>
      </c>
      <c r="MD9" s="32" t="str">
        <f t="shared" si="11"/>
        <v>LU</v>
      </c>
      <c r="ME9" s="32" t="str">
        <f t="shared" si="11"/>
        <v>MA</v>
      </c>
      <c r="MF9" s="32" t="str">
        <f t="shared" si="11"/>
        <v>ME</v>
      </c>
      <c r="MG9" s="32" t="str">
        <f t="shared" si="11"/>
        <v>JE</v>
      </c>
      <c r="MH9" s="32" t="str">
        <f t="shared" si="11"/>
        <v>VE</v>
      </c>
      <c r="MI9" s="32" t="str">
        <f t="shared" si="11"/>
        <v>SA</v>
      </c>
      <c r="MJ9" s="32" t="str">
        <f t="shared" si="11"/>
        <v>DI</v>
      </c>
      <c r="MK9" s="32" t="str">
        <f t="shared" si="11"/>
        <v>LU</v>
      </c>
      <c r="ML9" s="32" t="str">
        <f t="shared" si="11"/>
        <v>MA</v>
      </c>
      <c r="MM9" s="32" t="str">
        <f t="shared" si="11"/>
        <v>ME</v>
      </c>
      <c r="MN9" s="32" t="str">
        <f t="shared" si="11"/>
        <v>JE</v>
      </c>
      <c r="MO9" s="32" t="str">
        <f t="shared" si="11"/>
        <v>VE</v>
      </c>
      <c r="MP9" s="32" t="str">
        <f t="shared" si="11"/>
        <v>SA</v>
      </c>
      <c r="MQ9" s="32" t="str">
        <f t="shared" si="11"/>
        <v>DI</v>
      </c>
      <c r="MR9" s="32" t="str">
        <f t="shared" si="11"/>
        <v>LU</v>
      </c>
      <c r="MS9" s="32" t="str">
        <f t="shared" si="11"/>
        <v>MA</v>
      </c>
      <c r="MT9" s="32" t="str">
        <f t="shared" si="11"/>
        <v>ME</v>
      </c>
      <c r="MU9" s="32" t="str">
        <f t="shared" si="11"/>
        <v>JE</v>
      </c>
      <c r="MV9" s="32" t="str">
        <f t="shared" si="11"/>
        <v>VE</v>
      </c>
      <c r="MW9" s="32" t="str">
        <f t="shared" si="11"/>
        <v>SA</v>
      </c>
      <c r="MX9" s="32" t="str">
        <f t="shared" si="11"/>
        <v>DI</v>
      </c>
      <c r="MY9" s="32" t="str">
        <f t="shared" si="11"/>
        <v>LU</v>
      </c>
      <c r="MZ9" s="32" t="str">
        <f t="shared" si="11"/>
        <v>MA</v>
      </c>
      <c r="NA9" s="32" t="str">
        <f t="shared" si="11"/>
        <v>ME</v>
      </c>
      <c r="NB9" s="32" t="str">
        <f t="shared" si="11"/>
        <v>JE</v>
      </c>
      <c r="NC9" s="32" t="str">
        <f t="shared" si="11"/>
        <v>VE</v>
      </c>
      <c r="ND9" s="32" t="str">
        <f t="shared" si="11"/>
        <v>SA</v>
      </c>
      <c r="NE9" s="32" t="str">
        <f t="shared" si="11"/>
        <v>DI</v>
      </c>
    </row>
    <row r="10" spans="1:369" ht="16" thickBot="1">
      <c r="A10" s="57" t="s">
        <v>5</v>
      </c>
      <c r="B10" s="57"/>
      <c r="C10" s="57"/>
      <c r="D10" s="58"/>
      <c r="E10" s="33">
        <f t="shared" ref="E10:BP10" si="12">DAY(E6)</f>
        <v>1</v>
      </c>
      <c r="F10" s="33">
        <f t="shared" si="12"/>
        <v>2</v>
      </c>
      <c r="G10" s="33">
        <f t="shared" si="12"/>
        <v>3</v>
      </c>
      <c r="H10" s="33">
        <f t="shared" si="12"/>
        <v>4</v>
      </c>
      <c r="I10" s="33">
        <f t="shared" si="12"/>
        <v>5</v>
      </c>
      <c r="J10" s="33">
        <f t="shared" si="12"/>
        <v>6</v>
      </c>
      <c r="K10" s="33">
        <f t="shared" si="12"/>
        <v>7</v>
      </c>
      <c r="L10" s="33">
        <f t="shared" si="12"/>
        <v>8</v>
      </c>
      <c r="M10" s="33">
        <f t="shared" si="12"/>
        <v>9</v>
      </c>
      <c r="N10" s="33">
        <f t="shared" si="12"/>
        <v>10</v>
      </c>
      <c r="O10" s="33">
        <f t="shared" si="12"/>
        <v>11</v>
      </c>
      <c r="P10" s="33">
        <f t="shared" si="12"/>
        <v>12</v>
      </c>
      <c r="Q10" s="33">
        <f t="shared" si="12"/>
        <v>13</v>
      </c>
      <c r="R10" s="33">
        <f t="shared" si="12"/>
        <v>14</v>
      </c>
      <c r="S10" s="33">
        <f t="shared" si="12"/>
        <v>15</v>
      </c>
      <c r="T10" s="33">
        <f t="shared" si="12"/>
        <v>16</v>
      </c>
      <c r="U10" s="33">
        <f t="shared" si="12"/>
        <v>17</v>
      </c>
      <c r="V10" s="33">
        <f t="shared" si="12"/>
        <v>18</v>
      </c>
      <c r="W10" s="33">
        <f t="shared" si="12"/>
        <v>19</v>
      </c>
      <c r="X10" s="33">
        <f t="shared" si="12"/>
        <v>20</v>
      </c>
      <c r="Y10" s="33">
        <f t="shared" si="12"/>
        <v>21</v>
      </c>
      <c r="Z10" s="33">
        <f t="shared" si="12"/>
        <v>22</v>
      </c>
      <c r="AA10" s="33">
        <f t="shared" si="12"/>
        <v>23</v>
      </c>
      <c r="AB10" s="33">
        <f t="shared" si="12"/>
        <v>24</v>
      </c>
      <c r="AC10" s="33">
        <f t="shared" si="12"/>
        <v>25</v>
      </c>
      <c r="AD10" s="33">
        <f t="shared" si="12"/>
        <v>26</v>
      </c>
      <c r="AE10" s="33">
        <f t="shared" si="12"/>
        <v>27</v>
      </c>
      <c r="AF10" s="33">
        <f t="shared" si="12"/>
        <v>28</v>
      </c>
      <c r="AG10" s="33">
        <f t="shared" si="12"/>
        <v>29</v>
      </c>
      <c r="AH10" s="33">
        <f t="shared" si="12"/>
        <v>30</v>
      </c>
      <c r="AI10" s="33">
        <f t="shared" si="12"/>
        <v>31</v>
      </c>
      <c r="AJ10" s="33">
        <f t="shared" si="12"/>
        <v>1</v>
      </c>
      <c r="AK10" s="33">
        <f t="shared" si="12"/>
        <v>2</v>
      </c>
      <c r="AL10" s="33">
        <f t="shared" si="12"/>
        <v>3</v>
      </c>
      <c r="AM10" s="33">
        <f t="shared" si="12"/>
        <v>4</v>
      </c>
      <c r="AN10" s="33">
        <f t="shared" si="12"/>
        <v>5</v>
      </c>
      <c r="AO10" s="33">
        <f t="shared" si="12"/>
        <v>6</v>
      </c>
      <c r="AP10" s="33">
        <f t="shared" si="12"/>
        <v>7</v>
      </c>
      <c r="AQ10" s="33">
        <f t="shared" si="12"/>
        <v>8</v>
      </c>
      <c r="AR10" s="33">
        <f t="shared" si="12"/>
        <v>9</v>
      </c>
      <c r="AS10" s="33">
        <f t="shared" si="12"/>
        <v>10</v>
      </c>
      <c r="AT10" s="33">
        <f t="shared" si="12"/>
        <v>11</v>
      </c>
      <c r="AU10" s="33">
        <f t="shared" si="12"/>
        <v>12</v>
      </c>
      <c r="AV10" s="33">
        <f t="shared" si="12"/>
        <v>13</v>
      </c>
      <c r="AW10" s="33">
        <f t="shared" si="12"/>
        <v>14</v>
      </c>
      <c r="AX10" s="33">
        <f t="shared" si="12"/>
        <v>15</v>
      </c>
      <c r="AY10" s="33">
        <f t="shared" si="12"/>
        <v>16</v>
      </c>
      <c r="AZ10" s="33">
        <f t="shared" si="12"/>
        <v>17</v>
      </c>
      <c r="BA10" s="33">
        <f t="shared" si="12"/>
        <v>18</v>
      </c>
      <c r="BB10" s="33">
        <f t="shared" si="12"/>
        <v>19</v>
      </c>
      <c r="BC10" s="33">
        <f t="shared" si="12"/>
        <v>20</v>
      </c>
      <c r="BD10" s="33">
        <f t="shared" si="12"/>
        <v>21</v>
      </c>
      <c r="BE10" s="33">
        <f t="shared" si="12"/>
        <v>22</v>
      </c>
      <c r="BF10" s="33">
        <f t="shared" si="12"/>
        <v>23</v>
      </c>
      <c r="BG10" s="33">
        <f t="shared" si="12"/>
        <v>24</v>
      </c>
      <c r="BH10" s="33">
        <f t="shared" si="12"/>
        <v>25</v>
      </c>
      <c r="BI10" s="33">
        <f t="shared" si="12"/>
        <v>26</v>
      </c>
      <c r="BJ10" s="33">
        <f t="shared" si="12"/>
        <v>27</v>
      </c>
      <c r="BK10" s="33">
        <f t="shared" si="12"/>
        <v>28</v>
      </c>
      <c r="BL10" s="33">
        <f t="shared" si="12"/>
        <v>1</v>
      </c>
      <c r="BM10" s="33">
        <f t="shared" si="12"/>
        <v>2</v>
      </c>
      <c r="BN10" s="33">
        <f t="shared" si="12"/>
        <v>3</v>
      </c>
      <c r="BO10" s="33">
        <f t="shared" si="12"/>
        <v>4</v>
      </c>
      <c r="BP10" s="33">
        <f t="shared" si="12"/>
        <v>5</v>
      </c>
      <c r="BQ10" s="33">
        <f t="shared" ref="BQ10:EB10" si="13">DAY(BQ6)</f>
        <v>6</v>
      </c>
      <c r="BR10" s="33">
        <f t="shared" si="13"/>
        <v>7</v>
      </c>
      <c r="BS10" s="33">
        <f t="shared" si="13"/>
        <v>8</v>
      </c>
      <c r="BT10" s="33">
        <f t="shared" si="13"/>
        <v>9</v>
      </c>
      <c r="BU10" s="33">
        <f t="shared" si="13"/>
        <v>10</v>
      </c>
      <c r="BV10" s="33">
        <f t="shared" si="13"/>
        <v>11</v>
      </c>
      <c r="BW10" s="33">
        <f t="shared" si="13"/>
        <v>12</v>
      </c>
      <c r="BX10" s="33">
        <f t="shared" si="13"/>
        <v>13</v>
      </c>
      <c r="BY10" s="33">
        <f t="shared" si="13"/>
        <v>14</v>
      </c>
      <c r="BZ10" s="33">
        <f t="shared" si="13"/>
        <v>15</v>
      </c>
      <c r="CA10" s="33">
        <f t="shared" si="13"/>
        <v>16</v>
      </c>
      <c r="CB10" s="33">
        <f t="shared" si="13"/>
        <v>17</v>
      </c>
      <c r="CC10" s="33">
        <f t="shared" si="13"/>
        <v>18</v>
      </c>
      <c r="CD10" s="33">
        <f t="shared" si="13"/>
        <v>19</v>
      </c>
      <c r="CE10" s="33">
        <f t="shared" si="13"/>
        <v>20</v>
      </c>
      <c r="CF10" s="33">
        <f t="shared" si="13"/>
        <v>21</v>
      </c>
      <c r="CG10" s="33">
        <f t="shared" si="13"/>
        <v>22</v>
      </c>
      <c r="CH10" s="33">
        <f t="shared" si="13"/>
        <v>23</v>
      </c>
      <c r="CI10" s="33">
        <f t="shared" si="13"/>
        <v>24</v>
      </c>
      <c r="CJ10" s="33">
        <f t="shared" si="13"/>
        <v>25</v>
      </c>
      <c r="CK10" s="33">
        <f t="shared" si="13"/>
        <v>26</v>
      </c>
      <c r="CL10" s="33">
        <f t="shared" si="13"/>
        <v>27</v>
      </c>
      <c r="CM10" s="33">
        <f t="shared" si="13"/>
        <v>28</v>
      </c>
      <c r="CN10" s="33">
        <f t="shared" si="13"/>
        <v>29</v>
      </c>
      <c r="CO10" s="33">
        <f t="shared" si="13"/>
        <v>30</v>
      </c>
      <c r="CP10" s="33">
        <f t="shared" si="13"/>
        <v>31</v>
      </c>
      <c r="CQ10" s="33">
        <f t="shared" si="13"/>
        <v>1</v>
      </c>
      <c r="CR10" s="33">
        <f t="shared" si="13"/>
        <v>2</v>
      </c>
      <c r="CS10" s="33">
        <f t="shared" si="13"/>
        <v>3</v>
      </c>
      <c r="CT10" s="33">
        <f t="shared" si="13"/>
        <v>4</v>
      </c>
      <c r="CU10" s="33">
        <f t="shared" si="13"/>
        <v>5</v>
      </c>
      <c r="CV10" s="33">
        <f t="shared" si="13"/>
        <v>6</v>
      </c>
      <c r="CW10" s="33">
        <f t="shared" si="13"/>
        <v>7</v>
      </c>
      <c r="CX10" s="33">
        <f t="shared" si="13"/>
        <v>8</v>
      </c>
      <c r="CY10" s="33">
        <f t="shared" si="13"/>
        <v>9</v>
      </c>
      <c r="CZ10" s="33">
        <f t="shared" si="13"/>
        <v>10</v>
      </c>
      <c r="DA10" s="33">
        <f t="shared" si="13"/>
        <v>11</v>
      </c>
      <c r="DB10" s="33">
        <f t="shared" si="13"/>
        <v>12</v>
      </c>
      <c r="DC10" s="33">
        <f t="shared" si="13"/>
        <v>13</v>
      </c>
      <c r="DD10" s="33">
        <f t="shared" si="13"/>
        <v>14</v>
      </c>
      <c r="DE10" s="33">
        <f t="shared" si="13"/>
        <v>15</v>
      </c>
      <c r="DF10" s="33">
        <f t="shared" si="13"/>
        <v>16</v>
      </c>
      <c r="DG10" s="33">
        <f t="shared" si="13"/>
        <v>17</v>
      </c>
      <c r="DH10" s="33">
        <f t="shared" si="13"/>
        <v>18</v>
      </c>
      <c r="DI10" s="33">
        <f t="shared" si="13"/>
        <v>19</v>
      </c>
      <c r="DJ10" s="33">
        <f t="shared" si="13"/>
        <v>20</v>
      </c>
      <c r="DK10" s="33">
        <f t="shared" si="13"/>
        <v>21</v>
      </c>
      <c r="DL10" s="33">
        <f t="shared" si="13"/>
        <v>22</v>
      </c>
      <c r="DM10" s="33">
        <f t="shared" si="13"/>
        <v>23</v>
      </c>
      <c r="DN10" s="33">
        <f t="shared" si="13"/>
        <v>24</v>
      </c>
      <c r="DO10" s="33">
        <f t="shared" si="13"/>
        <v>25</v>
      </c>
      <c r="DP10" s="33">
        <f t="shared" si="13"/>
        <v>26</v>
      </c>
      <c r="DQ10" s="33">
        <f t="shared" si="13"/>
        <v>27</v>
      </c>
      <c r="DR10" s="33">
        <f t="shared" si="13"/>
        <v>28</v>
      </c>
      <c r="DS10" s="33">
        <f t="shared" si="13"/>
        <v>29</v>
      </c>
      <c r="DT10" s="33">
        <f t="shared" si="13"/>
        <v>30</v>
      </c>
      <c r="DU10" s="33">
        <f t="shared" si="13"/>
        <v>1</v>
      </c>
      <c r="DV10" s="33">
        <f t="shared" si="13"/>
        <v>2</v>
      </c>
      <c r="DW10" s="33">
        <f t="shared" si="13"/>
        <v>3</v>
      </c>
      <c r="DX10" s="33">
        <f t="shared" si="13"/>
        <v>4</v>
      </c>
      <c r="DY10" s="33">
        <f t="shared" si="13"/>
        <v>5</v>
      </c>
      <c r="DZ10" s="33">
        <f t="shared" si="13"/>
        <v>6</v>
      </c>
      <c r="EA10" s="33">
        <f t="shared" si="13"/>
        <v>7</v>
      </c>
      <c r="EB10" s="33">
        <f t="shared" si="13"/>
        <v>8</v>
      </c>
      <c r="EC10" s="33">
        <f t="shared" ref="EC10:GN10" si="14">DAY(EC6)</f>
        <v>9</v>
      </c>
      <c r="ED10" s="33">
        <f t="shared" si="14"/>
        <v>10</v>
      </c>
      <c r="EE10" s="33">
        <f t="shared" si="14"/>
        <v>11</v>
      </c>
      <c r="EF10" s="33">
        <f t="shared" si="14"/>
        <v>12</v>
      </c>
      <c r="EG10" s="33">
        <f t="shared" si="14"/>
        <v>13</v>
      </c>
      <c r="EH10" s="33">
        <f t="shared" si="14"/>
        <v>14</v>
      </c>
      <c r="EI10" s="33">
        <f t="shared" si="14"/>
        <v>15</v>
      </c>
      <c r="EJ10" s="33">
        <f t="shared" si="14"/>
        <v>16</v>
      </c>
      <c r="EK10" s="33">
        <f t="shared" si="14"/>
        <v>17</v>
      </c>
      <c r="EL10" s="33">
        <f t="shared" si="14"/>
        <v>18</v>
      </c>
      <c r="EM10" s="33">
        <f t="shared" si="14"/>
        <v>19</v>
      </c>
      <c r="EN10" s="33">
        <f t="shared" si="14"/>
        <v>20</v>
      </c>
      <c r="EO10" s="33">
        <f t="shared" si="14"/>
        <v>21</v>
      </c>
      <c r="EP10" s="33">
        <f t="shared" si="14"/>
        <v>22</v>
      </c>
      <c r="EQ10" s="33">
        <f t="shared" si="14"/>
        <v>23</v>
      </c>
      <c r="ER10" s="33">
        <f t="shared" si="14"/>
        <v>24</v>
      </c>
      <c r="ES10" s="33">
        <f t="shared" si="14"/>
        <v>25</v>
      </c>
      <c r="ET10" s="33">
        <f t="shared" si="14"/>
        <v>26</v>
      </c>
      <c r="EU10" s="33">
        <f t="shared" si="14"/>
        <v>27</v>
      </c>
      <c r="EV10" s="33">
        <f t="shared" si="14"/>
        <v>28</v>
      </c>
      <c r="EW10" s="33">
        <f t="shared" si="14"/>
        <v>29</v>
      </c>
      <c r="EX10" s="33">
        <f t="shared" si="14"/>
        <v>30</v>
      </c>
      <c r="EY10" s="33">
        <f t="shared" si="14"/>
        <v>31</v>
      </c>
      <c r="EZ10" s="33">
        <f t="shared" si="14"/>
        <v>1</v>
      </c>
      <c r="FA10" s="33">
        <f t="shared" si="14"/>
        <v>2</v>
      </c>
      <c r="FB10" s="33">
        <f t="shared" si="14"/>
        <v>3</v>
      </c>
      <c r="FC10" s="33">
        <f t="shared" si="14"/>
        <v>4</v>
      </c>
      <c r="FD10" s="33">
        <f t="shared" si="14"/>
        <v>5</v>
      </c>
      <c r="FE10" s="33">
        <f t="shared" si="14"/>
        <v>6</v>
      </c>
      <c r="FF10" s="33">
        <f t="shared" si="14"/>
        <v>7</v>
      </c>
      <c r="FG10" s="33">
        <f t="shared" si="14"/>
        <v>8</v>
      </c>
      <c r="FH10" s="33">
        <f t="shared" si="14"/>
        <v>9</v>
      </c>
      <c r="FI10" s="33">
        <f t="shared" si="14"/>
        <v>10</v>
      </c>
      <c r="FJ10" s="33">
        <f t="shared" si="14"/>
        <v>11</v>
      </c>
      <c r="FK10" s="33">
        <f t="shared" si="14"/>
        <v>12</v>
      </c>
      <c r="FL10" s="33">
        <f t="shared" si="14"/>
        <v>13</v>
      </c>
      <c r="FM10" s="33">
        <f t="shared" si="14"/>
        <v>14</v>
      </c>
      <c r="FN10" s="33">
        <f t="shared" si="14"/>
        <v>15</v>
      </c>
      <c r="FO10" s="33">
        <f t="shared" si="14"/>
        <v>16</v>
      </c>
      <c r="FP10" s="33">
        <f t="shared" si="14"/>
        <v>17</v>
      </c>
      <c r="FQ10" s="33">
        <f t="shared" si="14"/>
        <v>18</v>
      </c>
      <c r="FR10" s="33">
        <f t="shared" si="14"/>
        <v>19</v>
      </c>
      <c r="FS10" s="33">
        <f t="shared" si="14"/>
        <v>20</v>
      </c>
      <c r="FT10" s="33">
        <f t="shared" si="14"/>
        <v>21</v>
      </c>
      <c r="FU10" s="33">
        <f t="shared" si="14"/>
        <v>22</v>
      </c>
      <c r="FV10" s="33">
        <f t="shared" si="14"/>
        <v>23</v>
      </c>
      <c r="FW10" s="33">
        <f t="shared" si="14"/>
        <v>24</v>
      </c>
      <c r="FX10" s="33">
        <f t="shared" si="14"/>
        <v>25</v>
      </c>
      <c r="FY10" s="33">
        <f t="shared" si="14"/>
        <v>26</v>
      </c>
      <c r="FZ10" s="33">
        <f t="shared" si="14"/>
        <v>27</v>
      </c>
      <c r="GA10" s="33">
        <f t="shared" si="14"/>
        <v>28</v>
      </c>
      <c r="GB10" s="33">
        <f t="shared" si="14"/>
        <v>29</v>
      </c>
      <c r="GC10" s="33">
        <f t="shared" si="14"/>
        <v>30</v>
      </c>
      <c r="GD10" s="33">
        <f t="shared" si="14"/>
        <v>1</v>
      </c>
      <c r="GE10" s="33">
        <f t="shared" si="14"/>
        <v>2</v>
      </c>
      <c r="GF10" s="33">
        <f t="shared" si="14"/>
        <v>3</v>
      </c>
      <c r="GG10" s="33">
        <f t="shared" si="14"/>
        <v>4</v>
      </c>
      <c r="GH10" s="33">
        <f t="shared" si="14"/>
        <v>5</v>
      </c>
      <c r="GI10" s="33">
        <f t="shared" si="14"/>
        <v>6</v>
      </c>
      <c r="GJ10" s="33">
        <f t="shared" si="14"/>
        <v>7</v>
      </c>
      <c r="GK10" s="33">
        <f t="shared" si="14"/>
        <v>8</v>
      </c>
      <c r="GL10" s="33">
        <f t="shared" si="14"/>
        <v>9</v>
      </c>
      <c r="GM10" s="33">
        <f t="shared" si="14"/>
        <v>10</v>
      </c>
      <c r="GN10" s="33">
        <f t="shared" si="14"/>
        <v>11</v>
      </c>
      <c r="GO10" s="33">
        <f t="shared" ref="GO10:IZ10" si="15">DAY(GO6)</f>
        <v>12</v>
      </c>
      <c r="GP10" s="33">
        <f t="shared" si="15"/>
        <v>13</v>
      </c>
      <c r="GQ10" s="33">
        <f t="shared" si="15"/>
        <v>14</v>
      </c>
      <c r="GR10" s="33">
        <f t="shared" si="15"/>
        <v>15</v>
      </c>
      <c r="GS10" s="33">
        <f t="shared" si="15"/>
        <v>16</v>
      </c>
      <c r="GT10" s="33">
        <f t="shared" si="15"/>
        <v>17</v>
      </c>
      <c r="GU10" s="33">
        <f t="shared" si="15"/>
        <v>18</v>
      </c>
      <c r="GV10" s="33">
        <f t="shared" si="15"/>
        <v>19</v>
      </c>
      <c r="GW10" s="33">
        <f t="shared" si="15"/>
        <v>20</v>
      </c>
      <c r="GX10" s="33">
        <f t="shared" si="15"/>
        <v>21</v>
      </c>
      <c r="GY10" s="33">
        <f t="shared" si="15"/>
        <v>22</v>
      </c>
      <c r="GZ10" s="33">
        <f t="shared" si="15"/>
        <v>23</v>
      </c>
      <c r="HA10" s="33">
        <f t="shared" si="15"/>
        <v>24</v>
      </c>
      <c r="HB10" s="33">
        <f t="shared" si="15"/>
        <v>25</v>
      </c>
      <c r="HC10" s="33">
        <f t="shared" si="15"/>
        <v>26</v>
      </c>
      <c r="HD10" s="33">
        <f t="shared" si="15"/>
        <v>27</v>
      </c>
      <c r="HE10" s="33">
        <f t="shared" si="15"/>
        <v>28</v>
      </c>
      <c r="HF10" s="33">
        <f t="shared" si="15"/>
        <v>29</v>
      </c>
      <c r="HG10" s="33">
        <f t="shared" si="15"/>
        <v>30</v>
      </c>
      <c r="HH10" s="33">
        <f t="shared" si="15"/>
        <v>31</v>
      </c>
      <c r="HI10" s="33">
        <f t="shared" si="15"/>
        <v>1</v>
      </c>
      <c r="HJ10" s="33">
        <f t="shared" si="15"/>
        <v>2</v>
      </c>
      <c r="HK10" s="33">
        <f t="shared" si="15"/>
        <v>3</v>
      </c>
      <c r="HL10" s="33">
        <f t="shared" si="15"/>
        <v>4</v>
      </c>
      <c r="HM10" s="33">
        <f t="shared" si="15"/>
        <v>5</v>
      </c>
      <c r="HN10" s="33">
        <f t="shared" si="15"/>
        <v>6</v>
      </c>
      <c r="HO10" s="33">
        <f t="shared" si="15"/>
        <v>7</v>
      </c>
      <c r="HP10" s="33">
        <f t="shared" si="15"/>
        <v>8</v>
      </c>
      <c r="HQ10" s="33">
        <f t="shared" si="15"/>
        <v>9</v>
      </c>
      <c r="HR10" s="33">
        <f t="shared" si="15"/>
        <v>10</v>
      </c>
      <c r="HS10" s="33">
        <f t="shared" si="15"/>
        <v>11</v>
      </c>
      <c r="HT10" s="33">
        <f t="shared" si="15"/>
        <v>12</v>
      </c>
      <c r="HU10" s="33">
        <f t="shared" si="15"/>
        <v>13</v>
      </c>
      <c r="HV10" s="33">
        <f t="shared" si="15"/>
        <v>14</v>
      </c>
      <c r="HW10" s="33">
        <f t="shared" si="15"/>
        <v>15</v>
      </c>
      <c r="HX10" s="33">
        <f t="shared" si="15"/>
        <v>16</v>
      </c>
      <c r="HY10" s="33">
        <f t="shared" si="15"/>
        <v>17</v>
      </c>
      <c r="HZ10" s="33">
        <f t="shared" si="15"/>
        <v>18</v>
      </c>
      <c r="IA10" s="33">
        <f t="shared" si="15"/>
        <v>19</v>
      </c>
      <c r="IB10" s="33">
        <f t="shared" si="15"/>
        <v>20</v>
      </c>
      <c r="IC10" s="33">
        <f t="shared" si="15"/>
        <v>21</v>
      </c>
      <c r="ID10" s="33">
        <f t="shared" si="15"/>
        <v>22</v>
      </c>
      <c r="IE10" s="33">
        <f t="shared" si="15"/>
        <v>23</v>
      </c>
      <c r="IF10" s="33">
        <f t="shared" si="15"/>
        <v>24</v>
      </c>
      <c r="IG10" s="33">
        <f t="shared" si="15"/>
        <v>25</v>
      </c>
      <c r="IH10" s="33">
        <f t="shared" si="15"/>
        <v>26</v>
      </c>
      <c r="II10" s="33">
        <f t="shared" si="15"/>
        <v>27</v>
      </c>
      <c r="IJ10" s="33">
        <f t="shared" si="15"/>
        <v>28</v>
      </c>
      <c r="IK10" s="33">
        <f t="shared" si="15"/>
        <v>29</v>
      </c>
      <c r="IL10" s="33">
        <f t="shared" si="15"/>
        <v>30</v>
      </c>
      <c r="IM10" s="33">
        <f t="shared" si="15"/>
        <v>31</v>
      </c>
      <c r="IN10" s="33">
        <f t="shared" si="15"/>
        <v>1</v>
      </c>
      <c r="IO10" s="33">
        <f t="shared" si="15"/>
        <v>2</v>
      </c>
      <c r="IP10" s="33">
        <f t="shared" si="15"/>
        <v>3</v>
      </c>
      <c r="IQ10" s="33">
        <f t="shared" si="15"/>
        <v>4</v>
      </c>
      <c r="IR10" s="33">
        <f t="shared" si="15"/>
        <v>5</v>
      </c>
      <c r="IS10" s="33">
        <f t="shared" si="15"/>
        <v>6</v>
      </c>
      <c r="IT10" s="33">
        <f t="shared" si="15"/>
        <v>7</v>
      </c>
      <c r="IU10" s="33">
        <f t="shared" si="15"/>
        <v>8</v>
      </c>
      <c r="IV10" s="33">
        <f t="shared" si="15"/>
        <v>9</v>
      </c>
      <c r="IW10" s="33">
        <f t="shared" si="15"/>
        <v>10</v>
      </c>
      <c r="IX10" s="33">
        <f t="shared" si="15"/>
        <v>11</v>
      </c>
      <c r="IY10" s="33">
        <f t="shared" si="15"/>
        <v>12</v>
      </c>
      <c r="IZ10" s="33">
        <f t="shared" si="15"/>
        <v>13</v>
      </c>
      <c r="JA10" s="33">
        <f t="shared" ref="JA10:LL10" si="16">DAY(JA6)</f>
        <v>14</v>
      </c>
      <c r="JB10" s="33">
        <f t="shared" si="16"/>
        <v>15</v>
      </c>
      <c r="JC10" s="33">
        <f t="shared" si="16"/>
        <v>16</v>
      </c>
      <c r="JD10" s="33">
        <f t="shared" si="16"/>
        <v>17</v>
      </c>
      <c r="JE10" s="33">
        <f t="shared" si="16"/>
        <v>18</v>
      </c>
      <c r="JF10" s="33">
        <f t="shared" si="16"/>
        <v>19</v>
      </c>
      <c r="JG10" s="33">
        <f t="shared" si="16"/>
        <v>20</v>
      </c>
      <c r="JH10" s="33">
        <f t="shared" si="16"/>
        <v>21</v>
      </c>
      <c r="JI10" s="33">
        <f t="shared" si="16"/>
        <v>22</v>
      </c>
      <c r="JJ10" s="33">
        <f t="shared" si="16"/>
        <v>23</v>
      </c>
      <c r="JK10" s="33">
        <f t="shared" si="16"/>
        <v>24</v>
      </c>
      <c r="JL10" s="33">
        <f t="shared" si="16"/>
        <v>25</v>
      </c>
      <c r="JM10" s="33">
        <f t="shared" si="16"/>
        <v>26</v>
      </c>
      <c r="JN10" s="33">
        <f t="shared" si="16"/>
        <v>27</v>
      </c>
      <c r="JO10" s="33">
        <f t="shared" si="16"/>
        <v>28</v>
      </c>
      <c r="JP10" s="33">
        <f t="shared" si="16"/>
        <v>29</v>
      </c>
      <c r="JQ10" s="33">
        <f t="shared" si="16"/>
        <v>30</v>
      </c>
      <c r="JR10" s="33">
        <f t="shared" si="16"/>
        <v>1</v>
      </c>
      <c r="JS10" s="33">
        <f t="shared" si="16"/>
        <v>2</v>
      </c>
      <c r="JT10" s="33">
        <f t="shared" si="16"/>
        <v>3</v>
      </c>
      <c r="JU10" s="33">
        <f t="shared" si="16"/>
        <v>4</v>
      </c>
      <c r="JV10" s="33">
        <f t="shared" si="16"/>
        <v>5</v>
      </c>
      <c r="JW10" s="33">
        <f t="shared" si="16"/>
        <v>6</v>
      </c>
      <c r="JX10" s="33">
        <f t="shared" si="16"/>
        <v>7</v>
      </c>
      <c r="JY10" s="33">
        <f t="shared" si="16"/>
        <v>8</v>
      </c>
      <c r="JZ10" s="33">
        <f t="shared" si="16"/>
        <v>9</v>
      </c>
      <c r="KA10" s="33">
        <f t="shared" si="16"/>
        <v>10</v>
      </c>
      <c r="KB10" s="33">
        <f t="shared" si="16"/>
        <v>11</v>
      </c>
      <c r="KC10" s="33">
        <f t="shared" si="16"/>
        <v>12</v>
      </c>
      <c r="KD10" s="33">
        <f t="shared" si="16"/>
        <v>13</v>
      </c>
      <c r="KE10" s="33">
        <f t="shared" si="16"/>
        <v>14</v>
      </c>
      <c r="KF10" s="33">
        <f t="shared" si="16"/>
        <v>15</v>
      </c>
      <c r="KG10" s="33">
        <f t="shared" si="16"/>
        <v>16</v>
      </c>
      <c r="KH10" s="33">
        <f t="shared" si="16"/>
        <v>17</v>
      </c>
      <c r="KI10" s="33">
        <f t="shared" si="16"/>
        <v>18</v>
      </c>
      <c r="KJ10" s="33">
        <f t="shared" si="16"/>
        <v>19</v>
      </c>
      <c r="KK10" s="33">
        <f t="shared" si="16"/>
        <v>20</v>
      </c>
      <c r="KL10" s="33">
        <f t="shared" si="16"/>
        <v>21</v>
      </c>
      <c r="KM10" s="33">
        <f t="shared" si="16"/>
        <v>22</v>
      </c>
      <c r="KN10" s="33">
        <f t="shared" si="16"/>
        <v>23</v>
      </c>
      <c r="KO10" s="33">
        <f t="shared" si="16"/>
        <v>24</v>
      </c>
      <c r="KP10" s="33">
        <f t="shared" si="16"/>
        <v>25</v>
      </c>
      <c r="KQ10" s="33">
        <f t="shared" si="16"/>
        <v>26</v>
      </c>
      <c r="KR10" s="33">
        <f t="shared" si="16"/>
        <v>27</v>
      </c>
      <c r="KS10" s="33">
        <f t="shared" si="16"/>
        <v>28</v>
      </c>
      <c r="KT10" s="33">
        <f t="shared" si="16"/>
        <v>29</v>
      </c>
      <c r="KU10" s="33">
        <f t="shared" si="16"/>
        <v>30</v>
      </c>
      <c r="KV10" s="33">
        <f t="shared" si="16"/>
        <v>31</v>
      </c>
      <c r="KW10" s="33">
        <f t="shared" si="16"/>
        <v>1</v>
      </c>
      <c r="KX10" s="33">
        <f t="shared" si="16"/>
        <v>2</v>
      </c>
      <c r="KY10" s="33">
        <f t="shared" si="16"/>
        <v>3</v>
      </c>
      <c r="KZ10" s="33">
        <f t="shared" si="16"/>
        <v>4</v>
      </c>
      <c r="LA10" s="33">
        <f t="shared" si="16"/>
        <v>5</v>
      </c>
      <c r="LB10" s="33">
        <f t="shared" si="16"/>
        <v>6</v>
      </c>
      <c r="LC10" s="33">
        <f t="shared" si="16"/>
        <v>7</v>
      </c>
      <c r="LD10" s="33">
        <f t="shared" si="16"/>
        <v>8</v>
      </c>
      <c r="LE10" s="33">
        <f t="shared" si="16"/>
        <v>9</v>
      </c>
      <c r="LF10" s="33">
        <f t="shared" si="16"/>
        <v>10</v>
      </c>
      <c r="LG10" s="33">
        <f t="shared" si="16"/>
        <v>11</v>
      </c>
      <c r="LH10" s="33">
        <f t="shared" si="16"/>
        <v>12</v>
      </c>
      <c r="LI10" s="33">
        <f t="shared" si="16"/>
        <v>13</v>
      </c>
      <c r="LJ10" s="33">
        <f t="shared" si="16"/>
        <v>14</v>
      </c>
      <c r="LK10" s="33">
        <f t="shared" si="16"/>
        <v>15</v>
      </c>
      <c r="LL10" s="33">
        <f t="shared" si="16"/>
        <v>16</v>
      </c>
      <c r="LM10" s="33">
        <f t="shared" ref="LM10:NE10" si="17">DAY(LM6)</f>
        <v>17</v>
      </c>
      <c r="LN10" s="33">
        <f t="shared" si="17"/>
        <v>18</v>
      </c>
      <c r="LO10" s="33">
        <f t="shared" si="17"/>
        <v>19</v>
      </c>
      <c r="LP10" s="33">
        <f t="shared" si="17"/>
        <v>20</v>
      </c>
      <c r="LQ10" s="33">
        <f t="shared" si="17"/>
        <v>21</v>
      </c>
      <c r="LR10" s="33">
        <f t="shared" si="17"/>
        <v>22</v>
      </c>
      <c r="LS10" s="33">
        <f t="shared" si="17"/>
        <v>23</v>
      </c>
      <c r="LT10" s="33">
        <f t="shared" si="17"/>
        <v>24</v>
      </c>
      <c r="LU10" s="33">
        <f t="shared" si="17"/>
        <v>25</v>
      </c>
      <c r="LV10" s="33">
        <f t="shared" si="17"/>
        <v>26</v>
      </c>
      <c r="LW10" s="33">
        <f t="shared" si="17"/>
        <v>27</v>
      </c>
      <c r="LX10" s="33">
        <f t="shared" si="17"/>
        <v>28</v>
      </c>
      <c r="LY10" s="33">
        <f t="shared" si="17"/>
        <v>29</v>
      </c>
      <c r="LZ10" s="33">
        <f t="shared" si="17"/>
        <v>30</v>
      </c>
      <c r="MA10" s="33">
        <f t="shared" si="17"/>
        <v>1</v>
      </c>
      <c r="MB10" s="33">
        <f t="shared" si="17"/>
        <v>2</v>
      </c>
      <c r="MC10" s="33">
        <f t="shared" si="17"/>
        <v>3</v>
      </c>
      <c r="MD10" s="33">
        <f t="shared" si="17"/>
        <v>4</v>
      </c>
      <c r="ME10" s="33">
        <f t="shared" si="17"/>
        <v>5</v>
      </c>
      <c r="MF10" s="33">
        <f t="shared" si="17"/>
        <v>6</v>
      </c>
      <c r="MG10" s="33">
        <f t="shared" si="17"/>
        <v>7</v>
      </c>
      <c r="MH10" s="33">
        <f t="shared" si="17"/>
        <v>8</v>
      </c>
      <c r="MI10" s="33">
        <f t="shared" si="17"/>
        <v>9</v>
      </c>
      <c r="MJ10" s="33">
        <f t="shared" si="17"/>
        <v>10</v>
      </c>
      <c r="MK10" s="33">
        <f t="shared" si="17"/>
        <v>11</v>
      </c>
      <c r="ML10" s="33">
        <f t="shared" si="17"/>
        <v>12</v>
      </c>
      <c r="MM10" s="33">
        <f t="shared" si="17"/>
        <v>13</v>
      </c>
      <c r="MN10" s="33">
        <f t="shared" si="17"/>
        <v>14</v>
      </c>
      <c r="MO10" s="33">
        <f t="shared" si="17"/>
        <v>15</v>
      </c>
      <c r="MP10" s="33">
        <f t="shared" si="17"/>
        <v>16</v>
      </c>
      <c r="MQ10" s="33">
        <f t="shared" si="17"/>
        <v>17</v>
      </c>
      <c r="MR10" s="33">
        <f t="shared" si="17"/>
        <v>18</v>
      </c>
      <c r="MS10" s="33">
        <f t="shared" si="17"/>
        <v>19</v>
      </c>
      <c r="MT10" s="33">
        <f t="shared" si="17"/>
        <v>20</v>
      </c>
      <c r="MU10" s="33">
        <f t="shared" si="17"/>
        <v>21</v>
      </c>
      <c r="MV10" s="33">
        <f t="shared" si="17"/>
        <v>22</v>
      </c>
      <c r="MW10" s="33">
        <f t="shared" si="17"/>
        <v>23</v>
      </c>
      <c r="MX10" s="33">
        <f t="shared" si="17"/>
        <v>24</v>
      </c>
      <c r="MY10" s="33">
        <f t="shared" si="17"/>
        <v>25</v>
      </c>
      <c r="MZ10" s="33">
        <f t="shared" si="17"/>
        <v>26</v>
      </c>
      <c r="NA10" s="33">
        <f t="shared" si="17"/>
        <v>27</v>
      </c>
      <c r="NB10" s="33">
        <f t="shared" si="17"/>
        <v>28</v>
      </c>
      <c r="NC10" s="33">
        <f t="shared" si="17"/>
        <v>29</v>
      </c>
      <c r="ND10" s="33">
        <f t="shared" si="17"/>
        <v>30</v>
      </c>
      <c r="NE10" s="33">
        <f t="shared" si="17"/>
        <v>31</v>
      </c>
    </row>
    <row r="11" spans="1:369" ht="17" thickTop="1">
      <c r="A11" s="53" t="s">
        <v>6</v>
      </c>
      <c r="B11" s="53"/>
      <c r="C11" s="53"/>
      <c r="D11" s="54"/>
      <c r="E11" s="34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6"/>
    </row>
    <row r="12" spans="1:369" ht="16">
      <c r="A12" s="49" t="s">
        <v>7</v>
      </c>
      <c r="B12" s="49"/>
      <c r="C12" s="49"/>
      <c r="D12" s="50"/>
      <c r="E12" s="37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  <c r="BK12" s="38"/>
      <c r="BL12" s="38"/>
      <c r="BM12" s="38"/>
      <c r="BN12" s="38"/>
      <c r="BO12" s="38"/>
      <c r="BP12" s="38"/>
      <c r="BQ12" s="38"/>
      <c r="BR12" s="38"/>
      <c r="BS12" s="38"/>
      <c r="BT12" s="38"/>
      <c r="BU12" s="38"/>
      <c r="BV12" s="38"/>
      <c r="BW12" s="38"/>
      <c r="BX12" s="38"/>
      <c r="BY12" s="38"/>
      <c r="BZ12" s="38"/>
      <c r="CA12" s="38"/>
      <c r="CB12" s="38"/>
      <c r="CC12" s="38"/>
      <c r="CD12" s="38"/>
      <c r="CE12" s="38"/>
      <c r="CF12" s="38"/>
      <c r="CG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  <c r="EA12" s="38"/>
      <c r="EB12" s="38"/>
      <c r="EC12" s="38"/>
      <c r="ED12" s="38"/>
      <c r="EE12" s="38"/>
      <c r="EF12" s="38"/>
      <c r="EG12" s="38"/>
      <c r="EH12" s="38"/>
      <c r="EI12" s="38"/>
      <c r="EJ12" s="38"/>
      <c r="EK12" s="38"/>
      <c r="EL12" s="38"/>
      <c r="EM12" s="38"/>
      <c r="EN12" s="38"/>
      <c r="EO12" s="38"/>
      <c r="EP12" s="38"/>
      <c r="EQ12" s="38"/>
      <c r="ER12" s="38"/>
      <c r="ES12" s="38"/>
      <c r="ET12" s="38"/>
      <c r="EU12" s="38"/>
      <c r="EV12" s="38"/>
      <c r="EW12" s="38"/>
      <c r="EX12" s="38"/>
      <c r="EY12" s="38"/>
      <c r="EZ12" s="38"/>
      <c r="FA12" s="38"/>
      <c r="FB12" s="38"/>
      <c r="FC12" s="38"/>
      <c r="FD12" s="38"/>
      <c r="FE12" s="38"/>
      <c r="FF12" s="38"/>
      <c r="FG12" s="38"/>
      <c r="FH12" s="38"/>
      <c r="FI12" s="38"/>
      <c r="FJ12" s="38"/>
      <c r="FK12" s="38"/>
      <c r="FL12" s="38"/>
      <c r="FM12" s="38"/>
      <c r="FN12" s="38"/>
      <c r="FO12" s="38"/>
      <c r="FP12" s="38"/>
      <c r="FQ12" s="38"/>
      <c r="FR12" s="38"/>
      <c r="FS12" s="38"/>
      <c r="FT12" s="38"/>
      <c r="FU12" s="38"/>
      <c r="FV12" s="38"/>
      <c r="FW12" s="38"/>
      <c r="FX12" s="38"/>
      <c r="FY12" s="38"/>
      <c r="FZ12" s="38"/>
      <c r="GA12" s="38"/>
      <c r="GB12" s="38"/>
      <c r="GC12" s="38"/>
      <c r="GD12" s="38"/>
      <c r="GE12" s="38"/>
      <c r="GF12" s="38"/>
      <c r="GG12" s="38"/>
      <c r="GH12" s="38"/>
      <c r="GI12" s="38"/>
      <c r="GJ12" s="38"/>
      <c r="GK12" s="38"/>
      <c r="GL12" s="38"/>
      <c r="GM12" s="38"/>
      <c r="GN12" s="38"/>
      <c r="GO12" s="38"/>
      <c r="GP12" s="38"/>
      <c r="GQ12" s="38"/>
      <c r="GR12" s="38"/>
      <c r="GS12" s="38"/>
      <c r="GT12" s="38"/>
      <c r="GU12" s="38"/>
      <c r="GV12" s="38"/>
      <c r="GW12" s="38"/>
      <c r="GX12" s="38"/>
      <c r="GY12" s="38"/>
      <c r="GZ12" s="38"/>
      <c r="HA12" s="38"/>
      <c r="HB12" s="38"/>
      <c r="HC12" s="38"/>
      <c r="HD12" s="38"/>
      <c r="HE12" s="38"/>
      <c r="HF12" s="38"/>
      <c r="HG12" s="38"/>
      <c r="HH12" s="38"/>
      <c r="HI12" s="38"/>
      <c r="HJ12" s="38"/>
      <c r="HK12" s="38"/>
      <c r="HL12" s="38"/>
      <c r="HM12" s="38"/>
      <c r="HN12" s="38"/>
      <c r="HO12" s="38"/>
      <c r="HP12" s="38"/>
      <c r="HQ12" s="38"/>
      <c r="HR12" s="38"/>
      <c r="HS12" s="38"/>
      <c r="HT12" s="38"/>
      <c r="HU12" s="38"/>
      <c r="HV12" s="38"/>
      <c r="HW12" s="38"/>
      <c r="HX12" s="38"/>
      <c r="HY12" s="38"/>
      <c r="HZ12" s="38"/>
      <c r="IA12" s="38"/>
      <c r="IB12" s="38"/>
      <c r="IC12" s="38"/>
      <c r="ID12" s="38"/>
      <c r="IE12" s="38"/>
      <c r="IF12" s="38"/>
      <c r="IG12" s="38"/>
      <c r="IH12" s="38"/>
      <c r="II12" s="38"/>
      <c r="IJ12" s="38"/>
      <c r="IK12" s="38"/>
      <c r="IL12" s="38"/>
      <c r="IM12" s="38"/>
      <c r="IN12" s="38"/>
      <c r="IO12" s="38"/>
      <c r="IP12" s="38"/>
      <c r="IQ12" s="38"/>
      <c r="IR12" s="38"/>
      <c r="IS12" s="38"/>
      <c r="IT12" s="38"/>
      <c r="IU12" s="38"/>
      <c r="IV12" s="38"/>
      <c r="IW12" s="38"/>
      <c r="IX12" s="38"/>
      <c r="IY12" s="38"/>
      <c r="IZ12" s="38"/>
      <c r="JA12" s="38"/>
      <c r="JB12" s="38"/>
      <c r="JC12" s="38"/>
      <c r="JD12" s="38"/>
      <c r="JE12" s="38"/>
      <c r="JF12" s="38"/>
      <c r="JG12" s="38"/>
      <c r="JH12" s="38"/>
      <c r="JI12" s="38"/>
      <c r="JJ12" s="38"/>
      <c r="JK12" s="38"/>
      <c r="JL12" s="38"/>
      <c r="JM12" s="38"/>
      <c r="JN12" s="38"/>
      <c r="JO12" s="38"/>
      <c r="JP12" s="38"/>
      <c r="JQ12" s="38"/>
      <c r="JR12" s="38"/>
      <c r="JS12" s="38"/>
      <c r="JT12" s="38"/>
      <c r="JU12" s="38"/>
      <c r="JV12" s="38"/>
      <c r="JW12" s="38"/>
      <c r="JX12" s="38"/>
      <c r="JY12" s="38"/>
      <c r="JZ12" s="38"/>
      <c r="KA12" s="38"/>
      <c r="KB12" s="38"/>
      <c r="KC12" s="38"/>
      <c r="KD12" s="38"/>
      <c r="KE12" s="38"/>
      <c r="KF12" s="38"/>
      <c r="KG12" s="38"/>
      <c r="KH12" s="38"/>
      <c r="KI12" s="38"/>
      <c r="KJ12" s="38"/>
      <c r="KK12" s="38"/>
      <c r="KL12" s="38"/>
      <c r="KM12" s="38"/>
      <c r="KN12" s="38"/>
      <c r="KO12" s="38"/>
      <c r="KP12" s="38"/>
      <c r="KQ12" s="38"/>
      <c r="KR12" s="38"/>
      <c r="KS12" s="38"/>
      <c r="KT12" s="38"/>
      <c r="KU12" s="38"/>
      <c r="KV12" s="38"/>
      <c r="KW12" s="38"/>
      <c r="KX12" s="38"/>
      <c r="KY12" s="38"/>
      <c r="KZ12" s="38"/>
      <c r="LA12" s="38"/>
      <c r="LB12" s="38"/>
      <c r="LC12" s="38"/>
      <c r="LD12" s="38"/>
      <c r="LE12" s="38"/>
      <c r="LF12" s="38"/>
      <c r="LG12" s="38"/>
      <c r="LH12" s="38"/>
      <c r="LI12" s="38"/>
      <c r="LJ12" s="38"/>
      <c r="LK12" s="38"/>
      <c r="LL12" s="38"/>
      <c r="LM12" s="38"/>
      <c r="LN12" s="38"/>
      <c r="LO12" s="38"/>
      <c r="LP12" s="38"/>
      <c r="LQ12" s="38"/>
      <c r="LR12" s="38"/>
      <c r="LS12" s="38"/>
      <c r="LT12" s="38"/>
      <c r="LU12" s="38"/>
      <c r="LV12" s="38"/>
      <c r="LW12" s="38"/>
      <c r="LX12" s="38"/>
      <c r="LY12" s="38"/>
      <c r="LZ12" s="38"/>
      <c r="MA12" s="38"/>
      <c r="MB12" s="38"/>
      <c r="MC12" s="38"/>
      <c r="MD12" s="38"/>
      <c r="ME12" s="38"/>
      <c r="MF12" s="38"/>
      <c r="MG12" s="38"/>
      <c r="MH12" s="38"/>
      <c r="MI12" s="38"/>
      <c r="MJ12" s="38"/>
      <c r="MK12" s="38"/>
      <c r="ML12" s="38"/>
      <c r="MM12" s="38"/>
      <c r="MN12" s="38"/>
      <c r="MO12" s="38"/>
      <c r="MP12" s="38"/>
      <c r="MQ12" s="38"/>
      <c r="MR12" s="38"/>
      <c r="MS12" s="38"/>
      <c r="MT12" s="38"/>
      <c r="MU12" s="38"/>
      <c r="MV12" s="38"/>
      <c r="MW12" s="38"/>
      <c r="MX12" s="38"/>
      <c r="MY12" s="38"/>
      <c r="MZ12" s="38"/>
      <c r="NA12" s="38"/>
      <c r="NB12" s="38"/>
      <c r="NC12" s="38"/>
      <c r="ND12" s="38"/>
      <c r="NE12" s="39"/>
    </row>
    <row r="13" spans="1:369" ht="16">
      <c r="A13" s="47" t="s">
        <v>8</v>
      </c>
      <c r="B13" s="47"/>
      <c r="C13" s="47"/>
      <c r="D13" s="48"/>
      <c r="E13" s="37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  <c r="BQ13" s="38"/>
      <c r="BR13" s="38"/>
      <c r="BS13" s="38"/>
      <c r="BT13" s="38"/>
      <c r="BU13" s="38"/>
      <c r="BV13" s="38"/>
      <c r="BW13" s="38"/>
      <c r="BX13" s="38"/>
      <c r="BY13" s="38"/>
      <c r="BZ13" s="38"/>
      <c r="CA13" s="38"/>
      <c r="CB13" s="38"/>
      <c r="CC13" s="38"/>
      <c r="CD13" s="38"/>
      <c r="CE13" s="38"/>
      <c r="CF13" s="38"/>
      <c r="CG13" s="38"/>
      <c r="CH13" s="38"/>
      <c r="CI13" s="38"/>
      <c r="CJ13" s="38"/>
      <c r="CK13" s="38"/>
      <c r="CL13" s="38"/>
      <c r="CM13" s="38"/>
      <c r="CN13" s="38"/>
      <c r="CO13" s="38"/>
      <c r="CP13" s="38"/>
      <c r="CQ13" s="38"/>
      <c r="CR13" s="38"/>
      <c r="CS13" s="38"/>
      <c r="CT13" s="38"/>
      <c r="CU13" s="38"/>
      <c r="CV13" s="38"/>
      <c r="CW13" s="38"/>
      <c r="CX13" s="38"/>
      <c r="CY13" s="38"/>
      <c r="CZ13" s="38"/>
      <c r="DA13" s="38"/>
      <c r="DB13" s="38"/>
      <c r="DC13" s="38"/>
      <c r="DD13" s="38"/>
      <c r="DE13" s="38"/>
      <c r="DF13" s="38"/>
      <c r="DG13" s="38"/>
      <c r="DH13" s="38"/>
      <c r="DI13" s="38"/>
      <c r="DJ13" s="38"/>
      <c r="DK13" s="38"/>
      <c r="DL13" s="38"/>
      <c r="DM13" s="38"/>
      <c r="DN13" s="38"/>
      <c r="DO13" s="38"/>
      <c r="DP13" s="38"/>
      <c r="DQ13" s="38"/>
      <c r="DR13" s="38"/>
      <c r="DS13" s="38"/>
      <c r="DT13" s="38"/>
      <c r="DU13" s="38"/>
      <c r="DV13" s="38"/>
      <c r="DW13" s="38"/>
      <c r="DX13" s="38"/>
      <c r="DY13" s="38"/>
      <c r="DZ13" s="38"/>
      <c r="EA13" s="38"/>
      <c r="EB13" s="38"/>
      <c r="EC13" s="38"/>
      <c r="ED13" s="38"/>
      <c r="EE13" s="38"/>
      <c r="EF13" s="38"/>
      <c r="EG13" s="38"/>
      <c r="EH13" s="38"/>
      <c r="EI13" s="38"/>
      <c r="EJ13" s="38"/>
      <c r="EK13" s="38"/>
      <c r="EL13" s="38"/>
      <c r="EM13" s="38"/>
      <c r="EN13" s="38"/>
      <c r="EO13" s="38"/>
      <c r="EP13" s="38"/>
      <c r="EQ13" s="38"/>
      <c r="ER13" s="38"/>
      <c r="ES13" s="38"/>
      <c r="ET13" s="38"/>
      <c r="EU13" s="38"/>
      <c r="EV13" s="38"/>
      <c r="EW13" s="38"/>
      <c r="EX13" s="38"/>
      <c r="EY13" s="38"/>
      <c r="EZ13" s="38"/>
      <c r="FA13" s="38"/>
      <c r="FB13" s="38"/>
      <c r="FC13" s="38"/>
      <c r="FD13" s="38"/>
      <c r="FE13" s="38"/>
      <c r="FF13" s="38"/>
      <c r="FG13" s="38"/>
      <c r="FH13" s="38"/>
      <c r="FI13" s="38"/>
      <c r="FJ13" s="38"/>
      <c r="FK13" s="38"/>
      <c r="FL13" s="38"/>
      <c r="FM13" s="38"/>
      <c r="FN13" s="38"/>
      <c r="FO13" s="38"/>
      <c r="FP13" s="38"/>
      <c r="FQ13" s="38"/>
      <c r="FR13" s="38"/>
      <c r="FS13" s="38"/>
      <c r="FT13" s="38"/>
      <c r="FU13" s="38"/>
      <c r="FV13" s="38"/>
      <c r="FW13" s="38"/>
      <c r="FX13" s="38"/>
      <c r="FY13" s="38"/>
      <c r="FZ13" s="38"/>
      <c r="GA13" s="38"/>
      <c r="GB13" s="38"/>
      <c r="GC13" s="38"/>
      <c r="GD13" s="38"/>
      <c r="GE13" s="38"/>
      <c r="GF13" s="38"/>
      <c r="GG13" s="38"/>
      <c r="GH13" s="38"/>
      <c r="GI13" s="38"/>
      <c r="GJ13" s="38"/>
      <c r="GK13" s="38"/>
      <c r="GL13" s="38"/>
      <c r="GM13" s="38"/>
      <c r="GN13" s="38"/>
      <c r="GO13" s="38"/>
      <c r="GP13" s="38"/>
      <c r="GQ13" s="38"/>
      <c r="GR13" s="38"/>
      <c r="GS13" s="38"/>
      <c r="GT13" s="38"/>
      <c r="GU13" s="38"/>
      <c r="GV13" s="38"/>
      <c r="GW13" s="38"/>
      <c r="GX13" s="38"/>
      <c r="GY13" s="38"/>
      <c r="GZ13" s="38"/>
      <c r="HA13" s="38"/>
      <c r="HB13" s="38"/>
      <c r="HC13" s="38"/>
      <c r="HD13" s="38"/>
      <c r="HE13" s="38"/>
      <c r="HF13" s="38"/>
      <c r="HG13" s="38"/>
      <c r="HH13" s="38"/>
      <c r="HI13" s="38"/>
      <c r="HJ13" s="38"/>
      <c r="HK13" s="38"/>
      <c r="HL13" s="38"/>
      <c r="HM13" s="38"/>
      <c r="HN13" s="38"/>
      <c r="HO13" s="38"/>
      <c r="HP13" s="38"/>
      <c r="HQ13" s="38"/>
      <c r="HR13" s="38"/>
      <c r="HS13" s="38"/>
      <c r="HT13" s="38"/>
      <c r="HU13" s="38"/>
      <c r="HV13" s="38"/>
      <c r="HW13" s="38"/>
      <c r="HX13" s="38"/>
      <c r="HY13" s="38"/>
      <c r="HZ13" s="38"/>
      <c r="IA13" s="38"/>
      <c r="IB13" s="38"/>
      <c r="IC13" s="38"/>
      <c r="ID13" s="38"/>
      <c r="IE13" s="38"/>
      <c r="IF13" s="38"/>
      <c r="IG13" s="38"/>
      <c r="IH13" s="38"/>
      <c r="II13" s="38"/>
      <c r="IJ13" s="38"/>
      <c r="IK13" s="38"/>
      <c r="IL13" s="38"/>
      <c r="IM13" s="38"/>
      <c r="IN13" s="38"/>
      <c r="IO13" s="38"/>
      <c r="IP13" s="38"/>
      <c r="IQ13" s="38"/>
      <c r="IR13" s="38"/>
      <c r="IS13" s="38"/>
      <c r="IT13" s="38"/>
      <c r="IU13" s="38"/>
      <c r="IV13" s="38"/>
      <c r="IW13" s="38"/>
      <c r="IX13" s="38"/>
      <c r="IY13" s="38"/>
      <c r="IZ13" s="38"/>
      <c r="JA13" s="38"/>
      <c r="JB13" s="38"/>
      <c r="JC13" s="38"/>
      <c r="JD13" s="38"/>
      <c r="JE13" s="38"/>
      <c r="JF13" s="38"/>
      <c r="JG13" s="38"/>
      <c r="JH13" s="38"/>
      <c r="JI13" s="38"/>
      <c r="JJ13" s="38"/>
      <c r="JK13" s="38"/>
      <c r="JL13" s="38"/>
      <c r="JM13" s="38"/>
      <c r="JN13" s="38"/>
      <c r="JO13" s="38"/>
      <c r="JP13" s="38"/>
      <c r="JQ13" s="38"/>
      <c r="JR13" s="38"/>
      <c r="JS13" s="38"/>
      <c r="JT13" s="38"/>
      <c r="JU13" s="38"/>
      <c r="JV13" s="38"/>
      <c r="JW13" s="38"/>
      <c r="JX13" s="38"/>
      <c r="JY13" s="38"/>
      <c r="JZ13" s="38"/>
      <c r="KA13" s="38"/>
      <c r="KB13" s="38"/>
      <c r="KC13" s="38"/>
      <c r="KD13" s="38"/>
      <c r="KE13" s="38"/>
      <c r="KF13" s="38"/>
      <c r="KG13" s="38"/>
      <c r="KH13" s="38"/>
      <c r="KI13" s="38"/>
      <c r="KJ13" s="38"/>
      <c r="KK13" s="38"/>
      <c r="KL13" s="38"/>
      <c r="KM13" s="38"/>
      <c r="KN13" s="38"/>
      <c r="KO13" s="38"/>
      <c r="KP13" s="38"/>
      <c r="KQ13" s="38"/>
      <c r="KR13" s="38"/>
      <c r="KS13" s="38"/>
      <c r="KT13" s="38"/>
      <c r="KU13" s="38"/>
      <c r="KV13" s="38"/>
      <c r="KW13" s="38"/>
      <c r="KX13" s="38"/>
      <c r="KY13" s="38"/>
      <c r="KZ13" s="38"/>
      <c r="LA13" s="38"/>
      <c r="LB13" s="38"/>
      <c r="LC13" s="38"/>
      <c r="LD13" s="38"/>
      <c r="LE13" s="38"/>
      <c r="LF13" s="38"/>
      <c r="LG13" s="38"/>
      <c r="LH13" s="38"/>
      <c r="LI13" s="38"/>
      <c r="LJ13" s="38"/>
      <c r="LK13" s="38"/>
      <c r="LL13" s="38"/>
      <c r="LM13" s="38"/>
      <c r="LN13" s="38"/>
      <c r="LO13" s="38"/>
      <c r="LP13" s="38"/>
      <c r="LQ13" s="38"/>
      <c r="LR13" s="38"/>
      <c r="LS13" s="38"/>
      <c r="LT13" s="38"/>
      <c r="LU13" s="38"/>
      <c r="LV13" s="38"/>
      <c r="LW13" s="38"/>
      <c r="LX13" s="38"/>
      <c r="LY13" s="38"/>
      <c r="LZ13" s="38"/>
      <c r="MA13" s="38"/>
      <c r="MB13" s="38"/>
      <c r="MC13" s="38"/>
      <c r="MD13" s="38"/>
      <c r="ME13" s="38"/>
      <c r="MF13" s="38"/>
      <c r="MG13" s="38"/>
      <c r="MH13" s="38"/>
      <c r="MI13" s="38"/>
      <c r="MJ13" s="38"/>
      <c r="MK13" s="38"/>
      <c r="ML13" s="38"/>
      <c r="MM13" s="38"/>
      <c r="MN13" s="38"/>
      <c r="MO13" s="38"/>
      <c r="MP13" s="38"/>
      <c r="MQ13" s="38"/>
      <c r="MR13" s="38"/>
      <c r="MS13" s="38"/>
      <c r="MT13" s="38"/>
      <c r="MU13" s="38"/>
      <c r="MV13" s="38"/>
      <c r="MW13" s="38"/>
      <c r="MX13" s="38"/>
      <c r="MY13" s="38"/>
      <c r="MZ13" s="38"/>
      <c r="NA13" s="38"/>
      <c r="NB13" s="38"/>
      <c r="NC13" s="38"/>
      <c r="ND13" s="38"/>
      <c r="NE13" s="39"/>
    </row>
    <row r="14" spans="1:369" ht="16">
      <c r="A14" s="49" t="s">
        <v>9</v>
      </c>
      <c r="B14" s="49"/>
      <c r="C14" s="49"/>
      <c r="D14" s="50"/>
      <c r="E14" s="37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  <c r="BK14" s="38"/>
      <c r="BL14" s="38"/>
      <c r="BM14" s="38"/>
      <c r="BN14" s="38"/>
      <c r="BO14" s="38"/>
      <c r="BP14" s="38"/>
      <c r="BQ14" s="38"/>
      <c r="BR14" s="38"/>
      <c r="BS14" s="38"/>
      <c r="BT14" s="38"/>
      <c r="BU14" s="38"/>
      <c r="BV14" s="38"/>
      <c r="BW14" s="38"/>
      <c r="BX14" s="38"/>
      <c r="BY14" s="38"/>
      <c r="BZ14" s="38"/>
      <c r="CA14" s="38"/>
      <c r="CB14" s="38"/>
      <c r="CC14" s="38"/>
      <c r="CD14" s="38"/>
      <c r="CE14" s="38"/>
      <c r="CF14" s="38"/>
      <c r="CG14" s="38"/>
      <c r="CH14" s="38"/>
      <c r="CI14" s="38"/>
      <c r="CJ14" s="38"/>
      <c r="CK14" s="38"/>
      <c r="CL14" s="38"/>
      <c r="CM14" s="38"/>
      <c r="CN14" s="38"/>
      <c r="CO14" s="38"/>
      <c r="CP14" s="38"/>
      <c r="CQ14" s="38"/>
      <c r="CR14" s="38"/>
      <c r="CS14" s="38"/>
      <c r="CT14" s="38"/>
      <c r="CU14" s="38"/>
      <c r="CV14" s="38"/>
      <c r="CW14" s="38"/>
      <c r="CX14" s="38"/>
      <c r="CY14" s="38"/>
      <c r="CZ14" s="38"/>
      <c r="DA14" s="38"/>
      <c r="DB14" s="38"/>
      <c r="DC14" s="38"/>
      <c r="DD14" s="38"/>
      <c r="DE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Q14" s="38"/>
      <c r="DR14" s="38"/>
      <c r="DS14" s="38"/>
      <c r="DT14" s="38"/>
      <c r="DU14" s="38"/>
      <c r="DV14" s="38"/>
      <c r="DW14" s="38"/>
      <c r="DX14" s="38"/>
      <c r="DY14" s="38"/>
      <c r="DZ14" s="38"/>
      <c r="EA14" s="38"/>
      <c r="EB14" s="38"/>
      <c r="EC14" s="38"/>
      <c r="ED14" s="38"/>
      <c r="EE14" s="38"/>
      <c r="EF14" s="38"/>
      <c r="EG14" s="38"/>
      <c r="EH14" s="38"/>
      <c r="EI14" s="38"/>
      <c r="EJ14" s="38"/>
      <c r="EK14" s="38"/>
      <c r="EL14" s="38"/>
      <c r="EM14" s="38"/>
      <c r="EN14" s="38"/>
      <c r="EO14" s="38"/>
      <c r="EP14" s="38"/>
      <c r="EQ14" s="38"/>
      <c r="ER14" s="38"/>
      <c r="ES14" s="38"/>
      <c r="ET14" s="38"/>
      <c r="EU14" s="38"/>
      <c r="EV14" s="38"/>
      <c r="EW14" s="38"/>
      <c r="EX14" s="38"/>
      <c r="EY14" s="38"/>
      <c r="EZ14" s="38"/>
      <c r="FA14" s="38"/>
      <c r="FB14" s="38"/>
      <c r="FC14" s="38"/>
      <c r="FD14" s="38"/>
      <c r="FE14" s="38"/>
      <c r="FF14" s="38"/>
      <c r="FG14" s="38"/>
      <c r="FH14" s="38"/>
      <c r="FI14" s="38"/>
      <c r="FJ14" s="38"/>
      <c r="FK14" s="38"/>
      <c r="FL14" s="38"/>
      <c r="FM14" s="38"/>
      <c r="FN14" s="38"/>
      <c r="FO14" s="38"/>
      <c r="FP14" s="38"/>
      <c r="FQ14" s="38"/>
      <c r="FR14" s="38"/>
      <c r="FS14" s="38"/>
      <c r="FT14" s="38"/>
      <c r="FU14" s="38"/>
      <c r="FV14" s="38"/>
      <c r="FW14" s="38"/>
      <c r="FX14" s="38"/>
      <c r="FY14" s="38"/>
      <c r="FZ14" s="38"/>
      <c r="GA14" s="38"/>
      <c r="GB14" s="38"/>
      <c r="GC14" s="38"/>
      <c r="GD14" s="38"/>
      <c r="GE14" s="38"/>
      <c r="GF14" s="38"/>
      <c r="GG14" s="38"/>
      <c r="GH14" s="38"/>
      <c r="GI14" s="38"/>
      <c r="GJ14" s="38"/>
      <c r="GK14" s="38"/>
      <c r="GL14" s="38"/>
      <c r="GM14" s="38"/>
      <c r="GN14" s="38"/>
      <c r="GO14" s="38"/>
      <c r="GP14" s="38"/>
      <c r="GQ14" s="38"/>
      <c r="GR14" s="38"/>
      <c r="GS14" s="38"/>
      <c r="GT14" s="38"/>
      <c r="GU14" s="38"/>
      <c r="GV14" s="38"/>
      <c r="GW14" s="38"/>
      <c r="GX14" s="38"/>
      <c r="GY14" s="38"/>
      <c r="GZ14" s="38"/>
      <c r="HA14" s="38"/>
      <c r="HB14" s="38"/>
      <c r="HC14" s="38"/>
      <c r="HD14" s="38"/>
      <c r="HE14" s="38"/>
      <c r="HF14" s="38"/>
      <c r="HG14" s="38"/>
      <c r="HH14" s="38"/>
      <c r="HI14" s="38"/>
      <c r="HJ14" s="38"/>
      <c r="HK14" s="38"/>
      <c r="HL14" s="38"/>
      <c r="HM14" s="38"/>
      <c r="HN14" s="38"/>
      <c r="HO14" s="38"/>
      <c r="HP14" s="38"/>
      <c r="HQ14" s="38"/>
      <c r="HR14" s="38"/>
      <c r="HS14" s="38"/>
      <c r="HT14" s="38"/>
      <c r="HU14" s="38"/>
      <c r="HV14" s="38"/>
      <c r="HW14" s="38"/>
      <c r="HX14" s="38"/>
      <c r="HY14" s="38"/>
      <c r="HZ14" s="38"/>
      <c r="IA14" s="38"/>
      <c r="IB14" s="38"/>
      <c r="IC14" s="38"/>
      <c r="ID14" s="38"/>
      <c r="IE14" s="38"/>
      <c r="IF14" s="38"/>
      <c r="IG14" s="38"/>
      <c r="IH14" s="38"/>
      <c r="II14" s="38"/>
      <c r="IJ14" s="38"/>
      <c r="IK14" s="38"/>
      <c r="IL14" s="38"/>
      <c r="IM14" s="38"/>
      <c r="IN14" s="38"/>
      <c r="IO14" s="38"/>
      <c r="IP14" s="38"/>
      <c r="IQ14" s="38"/>
      <c r="IR14" s="38"/>
      <c r="IS14" s="38"/>
      <c r="IT14" s="38"/>
      <c r="IU14" s="38"/>
      <c r="IV14" s="38"/>
      <c r="IW14" s="38"/>
      <c r="IX14" s="38"/>
      <c r="IY14" s="38"/>
      <c r="IZ14" s="38"/>
      <c r="JA14" s="38"/>
      <c r="JB14" s="38"/>
      <c r="JC14" s="38"/>
      <c r="JD14" s="38"/>
      <c r="JE14" s="38"/>
      <c r="JF14" s="38"/>
      <c r="JG14" s="38"/>
      <c r="JH14" s="38"/>
      <c r="JI14" s="38"/>
      <c r="JJ14" s="38"/>
      <c r="JK14" s="38"/>
      <c r="JL14" s="38"/>
      <c r="JM14" s="38"/>
      <c r="JN14" s="38"/>
      <c r="JO14" s="38"/>
      <c r="JP14" s="38"/>
      <c r="JQ14" s="38"/>
      <c r="JR14" s="38"/>
      <c r="JS14" s="38"/>
      <c r="JT14" s="38"/>
      <c r="JU14" s="38"/>
      <c r="JV14" s="38"/>
      <c r="JW14" s="38"/>
      <c r="JX14" s="38"/>
      <c r="JY14" s="38"/>
      <c r="JZ14" s="38"/>
      <c r="KA14" s="38"/>
      <c r="KB14" s="38"/>
      <c r="KC14" s="38"/>
      <c r="KD14" s="38"/>
      <c r="KE14" s="38"/>
      <c r="KF14" s="38"/>
      <c r="KG14" s="38"/>
      <c r="KH14" s="38"/>
      <c r="KI14" s="38"/>
      <c r="KJ14" s="38"/>
      <c r="KK14" s="38"/>
      <c r="KL14" s="38"/>
      <c r="KM14" s="38"/>
      <c r="KN14" s="38"/>
      <c r="KO14" s="38"/>
      <c r="KP14" s="38"/>
      <c r="KQ14" s="38"/>
      <c r="KR14" s="38"/>
      <c r="KS14" s="38"/>
      <c r="KT14" s="38"/>
      <c r="KU14" s="38"/>
      <c r="KV14" s="38"/>
      <c r="KW14" s="38"/>
      <c r="KX14" s="38"/>
      <c r="KY14" s="38"/>
      <c r="KZ14" s="38"/>
      <c r="LA14" s="38"/>
      <c r="LB14" s="38"/>
      <c r="LC14" s="38"/>
      <c r="LD14" s="38"/>
      <c r="LE14" s="38"/>
      <c r="LF14" s="38"/>
      <c r="LG14" s="38"/>
      <c r="LH14" s="38"/>
      <c r="LI14" s="38"/>
      <c r="LJ14" s="38"/>
      <c r="LK14" s="38"/>
      <c r="LL14" s="38"/>
      <c r="LM14" s="38"/>
      <c r="LN14" s="38"/>
      <c r="LO14" s="38"/>
      <c r="LP14" s="38"/>
      <c r="LQ14" s="38"/>
      <c r="LR14" s="38"/>
      <c r="LS14" s="38"/>
      <c r="LT14" s="38"/>
      <c r="LU14" s="38"/>
      <c r="LV14" s="38"/>
      <c r="LW14" s="38"/>
      <c r="LX14" s="38"/>
      <c r="LY14" s="38"/>
      <c r="LZ14" s="38"/>
      <c r="MA14" s="38"/>
      <c r="MB14" s="38"/>
      <c r="MC14" s="38"/>
      <c r="MD14" s="38"/>
      <c r="ME14" s="38"/>
      <c r="MF14" s="38"/>
      <c r="MG14" s="38"/>
      <c r="MH14" s="38"/>
      <c r="MI14" s="38"/>
      <c r="MJ14" s="38"/>
      <c r="MK14" s="38"/>
      <c r="ML14" s="38"/>
      <c r="MM14" s="38"/>
      <c r="MN14" s="38"/>
      <c r="MO14" s="38"/>
      <c r="MP14" s="38"/>
      <c r="MQ14" s="38"/>
      <c r="MR14" s="38"/>
      <c r="MS14" s="38"/>
      <c r="MT14" s="38"/>
      <c r="MU14" s="38"/>
      <c r="MV14" s="38"/>
      <c r="MW14" s="38"/>
      <c r="MX14" s="38"/>
      <c r="MY14" s="38"/>
      <c r="MZ14" s="38"/>
      <c r="NA14" s="38"/>
      <c r="NB14" s="38"/>
      <c r="NC14" s="38"/>
      <c r="ND14" s="38"/>
      <c r="NE14" s="39"/>
    </row>
    <row r="15" spans="1:369" ht="16">
      <c r="A15" s="47" t="s">
        <v>10</v>
      </c>
      <c r="B15" s="47"/>
      <c r="C15" s="47"/>
      <c r="D15" s="48"/>
      <c r="E15" s="37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  <c r="BK15" s="38"/>
      <c r="BL15" s="38"/>
      <c r="BM15" s="38"/>
      <c r="BN15" s="38"/>
      <c r="BO15" s="38"/>
      <c r="BP15" s="38"/>
      <c r="BQ15" s="38"/>
      <c r="BR15" s="38"/>
      <c r="BS15" s="38"/>
      <c r="BT15" s="38"/>
      <c r="BU15" s="38"/>
      <c r="BV15" s="38"/>
      <c r="BW15" s="38"/>
      <c r="BX15" s="38"/>
      <c r="BY15" s="38"/>
      <c r="BZ15" s="38"/>
      <c r="CA15" s="38"/>
      <c r="CB15" s="38"/>
      <c r="CC15" s="38"/>
      <c r="CD15" s="38"/>
      <c r="CE15" s="38"/>
      <c r="CF15" s="38"/>
      <c r="CG15" s="38"/>
      <c r="CH15" s="38"/>
      <c r="CI15" s="38"/>
      <c r="CJ15" s="38"/>
      <c r="CK15" s="38"/>
      <c r="CL15" s="38"/>
      <c r="CM15" s="38"/>
      <c r="CN15" s="38"/>
      <c r="CO15" s="38"/>
      <c r="CP15" s="38"/>
      <c r="CQ15" s="38"/>
      <c r="CR15" s="38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K15" s="38"/>
      <c r="DL15" s="38"/>
      <c r="DM15" s="38"/>
      <c r="DN15" s="38"/>
      <c r="DO15" s="38"/>
      <c r="DP15" s="38"/>
      <c r="DQ15" s="38"/>
      <c r="DR15" s="38"/>
      <c r="DS15" s="38"/>
      <c r="DT15" s="38"/>
      <c r="DU15" s="38"/>
      <c r="DV15" s="38"/>
      <c r="DW15" s="38"/>
      <c r="DX15" s="38"/>
      <c r="DY15" s="38"/>
      <c r="DZ15" s="38"/>
      <c r="EA15" s="38"/>
      <c r="EB15" s="38"/>
      <c r="EC15" s="38"/>
      <c r="ED15" s="38"/>
      <c r="EE15" s="38"/>
      <c r="EF15" s="38"/>
      <c r="EG15" s="38"/>
      <c r="EH15" s="38"/>
      <c r="EI15" s="38"/>
      <c r="EJ15" s="38"/>
      <c r="EK15" s="38"/>
      <c r="EL15" s="38"/>
      <c r="EM15" s="38"/>
      <c r="EN15" s="38"/>
      <c r="EO15" s="38"/>
      <c r="EP15" s="38"/>
      <c r="EQ15" s="38"/>
      <c r="ER15" s="38"/>
      <c r="ES15" s="38"/>
      <c r="ET15" s="38"/>
      <c r="EU15" s="38"/>
      <c r="EV15" s="38"/>
      <c r="EW15" s="38"/>
      <c r="EX15" s="38"/>
      <c r="EY15" s="38"/>
      <c r="EZ15" s="38"/>
      <c r="FA15" s="38"/>
      <c r="FB15" s="38"/>
      <c r="FC15" s="38"/>
      <c r="FD15" s="38"/>
      <c r="FE15" s="38"/>
      <c r="FF15" s="38"/>
      <c r="FG15" s="38"/>
      <c r="FH15" s="38"/>
      <c r="FI15" s="38"/>
      <c r="FJ15" s="38"/>
      <c r="FK15" s="38"/>
      <c r="FL15" s="38"/>
      <c r="FM15" s="38"/>
      <c r="FN15" s="38"/>
      <c r="FO15" s="38"/>
      <c r="FP15" s="38"/>
      <c r="FQ15" s="38"/>
      <c r="FR15" s="38"/>
      <c r="FS15" s="38"/>
      <c r="FT15" s="38"/>
      <c r="FU15" s="38"/>
      <c r="FV15" s="38"/>
      <c r="FW15" s="38"/>
      <c r="FX15" s="38"/>
      <c r="FY15" s="38"/>
      <c r="FZ15" s="38"/>
      <c r="GA15" s="38"/>
      <c r="GB15" s="38"/>
      <c r="GC15" s="38"/>
      <c r="GD15" s="38"/>
      <c r="GE15" s="38"/>
      <c r="GF15" s="38"/>
      <c r="GG15" s="38"/>
      <c r="GH15" s="38"/>
      <c r="GI15" s="38"/>
      <c r="GJ15" s="38"/>
      <c r="GK15" s="38"/>
      <c r="GL15" s="38"/>
      <c r="GM15" s="38"/>
      <c r="GN15" s="38"/>
      <c r="GO15" s="38"/>
      <c r="GP15" s="38"/>
      <c r="GQ15" s="38"/>
      <c r="GR15" s="38"/>
      <c r="GS15" s="38"/>
      <c r="GT15" s="38"/>
      <c r="GU15" s="38"/>
      <c r="GV15" s="38"/>
      <c r="GW15" s="38"/>
      <c r="GX15" s="38"/>
      <c r="GY15" s="38"/>
      <c r="GZ15" s="38"/>
      <c r="HA15" s="38"/>
      <c r="HB15" s="38"/>
      <c r="HC15" s="38"/>
      <c r="HD15" s="38"/>
      <c r="HE15" s="38"/>
      <c r="HF15" s="38"/>
      <c r="HG15" s="38"/>
      <c r="HH15" s="38"/>
      <c r="HI15" s="38"/>
      <c r="HJ15" s="38"/>
      <c r="HK15" s="38"/>
      <c r="HL15" s="38"/>
      <c r="HM15" s="38"/>
      <c r="HN15" s="38"/>
      <c r="HO15" s="38"/>
      <c r="HP15" s="38"/>
      <c r="HQ15" s="38"/>
      <c r="HR15" s="38"/>
      <c r="HS15" s="38"/>
      <c r="HT15" s="38"/>
      <c r="HU15" s="38"/>
      <c r="HV15" s="38"/>
      <c r="HW15" s="38"/>
      <c r="HX15" s="38"/>
      <c r="HY15" s="38"/>
      <c r="HZ15" s="38"/>
      <c r="IA15" s="38"/>
      <c r="IB15" s="38"/>
      <c r="IC15" s="38"/>
      <c r="ID15" s="38"/>
      <c r="IE15" s="38"/>
      <c r="IF15" s="38"/>
      <c r="IG15" s="38"/>
      <c r="IH15" s="38"/>
      <c r="II15" s="38"/>
      <c r="IJ15" s="38"/>
      <c r="IK15" s="38"/>
      <c r="IL15" s="38"/>
      <c r="IM15" s="38"/>
      <c r="IN15" s="38"/>
      <c r="IO15" s="38"/>
      <c r="IP15" s="38"/>
      <c r="IQ15" s="38"/>
      <c r="IR15" s="38"/>
      <c r="IS15" s="38"/>
      <c r="IT15" s="38"/>
      <c r="IU15" s="38"/>
      <c r="IV15" s="38"/>
      <c r="IW15" s="38"/>
      <c r="IX15" s="38"/>
      <c r="IY15" s="38"/>
      <c r="IZ15" s="38"/>
      <c r="JA15" s="38"/>
      <c r="JB15" s="38"/>
      <c r="JC15" s="38"/>
      <c r="JD15" s="38"/>
      <c r="JE15" s="38"/>
      <c r="JF15" s="38"/>
      <c r="JG15" s="38"/>
      <c r="JH15" s="38"/>
      <c r="JI15" s="38"/>
      <c r="JJ15" s="38"/>
      <c r="JK15" s="38"/>
      <c r="JL15" s="38"/>
      <c r="JM15" s="38"/>
      <c r="JN15" s="38"/>
      <c r="JO15" s="38"/>
      <c r="JP15" s="38"/>
      <c r="JQ15" s="38"/>
      <c r="JR15" s="38"/>
      <c r="JS15" s="38"/>
      <c r="JT15" s="38"/>
      <c r="JU15" s="38"/>
      <c r="JV15" s="38"/>
      <c r="JW15" s="38"/>
      <c r="JX15" s="38"/>
      <c r="JY15" s="38"/>
      <c r="JZ15" s="38"/>
      <c r="KA15" s="38"/>
      <c r="KB15" s="38"/>
      <c r="KC15" s="38"/>
      <c r="KD15" s="38"/>
      <c r="KE15" s="38"/>
      <c r="KF15" s="38"/>
      <c r="KG15" s="38"/>
      <c r="KH15" s="38"/>
      <c r="KI15" s="38"/>
      <c r="KJ15" s="38"/>
      <c r="KK15" s="38"/>
      <c r="KL15" s="38"/>
      <c r="KM15" s="38"/>
      <c r="KN15" s="38"/>
      <c r="KO15" s="38"/>
      <c r="KP15" s="38"/>
      <c r="KQ15" s="38"/>
      <c r="KR15" s="38"/>
      <c r="KS15" s="38"/>
      <c r="KT15" s="38"/>
      <c r="KU15" s="38"/>
      <c r="KV15" s="38"/>
      <c r="KW15" s="38"/>
      <c r="KX15" s="38"/>
      <c r="KY15" s="38"/>
      <c r="KZ15" s="38"/>
      <c r="LA15" s="38"/>
      <c r="LB15" s="38"/>
      <c r="LC15" s="38"/>
      <c r="LD15" s="38"/>
      <c r="LE15" s="38"/>
      <c r="LF15" s="38"/>
      <c r="LG15" s="38"/>
      <c r="LH15" s="38"/>
      <c r="LI15" s="38"/>
      <c r="LJ15" s="38"/>
      <c r="LK15" s="38"/>
      <c r="LL15" s="38"/>
      <c r="LM15" s="38"/>
      <c r="LN15" s="38"/>
      <c r="LO15" s="38"/>
      <c r="LP15" s="38"/>
      <c r="LQ15" s="38"/>
      <c r="LR15" s="38"/>
      <c r="LS15" s="38"/>
      <c r="LT15" s="38"/>
      <c r="LU15" s="38"/>
      <c r="LV15" s="38"/>
      <c r="LW15" s="38"/>
      <c r="LX15" s="38"/>
      <c r="LY15" s="38"/>
      <c r="LZ15" s="38"/>
      <c r="MA15" s="38"/>
      <c r="MB15" s="38"/>
      <c r="MC15" s="38"/>
      <c r="MD15" s="38"/>
      <c r="ME15" s="38"/>
      <c r="MF15" s="38"/>
      <c r="MG15" s="38"/>
      <c r="MH15" s="38"/>
      <c r="MI15" s="38"/>
      <c r="MJ15" s="38"/>
      <c r="MK15" s="38"/>
      <c r="ML15" s="38"/>
      <c r="MM15" s="38"/>
      <c r="MN15" s="38"/>
      <c r="MO15" s="38"/>
      <c r="MP15" s="38"/>
      <c r="MQ15" s="38"/>
      <c r="MR15" s="38"/>
      <c r="MS15" s="38"/>
      <c r="MT15" s="38"/>
      <c r="MU15" s="38"/>
      <c r="MV15" s="38"/>
      <c r="MW15" s="38"/>
      <c r="MX15" s="38"/>
      <c r="MY15" s="38"/>
      <c r="MZ15" s="38"/>
      <c r="NA15" s="38"/>
      <c r="NB15" s="38"/>
      <c r="NC15" s="38"/>
      <c r="ND15" s="38"/>
      <c r="NE15" s="39"/>
    </row>
    <row r="16" spans="1:369" ht="16">
      <c r="A16" s="49" t="s">
        <v>11</v>
      </c>
      <c r="B16" s="49"/>
      <c r="C16" s="49"/>
      <c r="D16" s="50"/>
      <c r="E16" s="37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8"/>
      <c r="BQ16" s="38"/>
      <c r="BR16" s="38"/>
      <c r="BS16" s="38"/>
      <c r="BT16" s="38"/>
      <c r="BU16" s="38"/>
      <c r="BV16" s="38"/>
      <c r="BW16" s="38"/>
      <c r="BX16" s="38"/>
      <c r="BY16" s="38"/>
      <c r="BZ16" s="38"/>
      <c r="CA16" s="38"/>
      <c r="CB16" s="38"/>
      <c r="CC16" s="38"/>
      <c r="CD16" s="38"/>
      <c r="CE16" s="38"/>
      <c r="CF16" s="38"/>
      <c r="CG16" s="38"/>
      <c r="CH16" s="38"/>
      <c r="CI16" s="38"/>
      <c r="CJ16" s="38"/>
      <c r="CK16" s="38"/>
      <c r="CL16" s="38"/>
      <c r="CM16" s="38"/>
      <c r="CN16" s="38"/>
      <c r="CO16" s="38"/>
      <c r="CP16" s="38"/>
      <c r="CQ16" s="38"/>
      <c r="CR16" s="38"/>
      <c r="CS16" s="38"/>
      <c r="CT16" s="38"/>
      <c r="CU16" s="38"/>
      <c r="CV16" s="38"/>
      <c r="CW16" s="38"/>
      <c r="CX16" s="38"/>
      <c r="CY16" s="38"/>
      <c r="CZ16" s="38"/>
      <c r="DA16" s="38"/>
      <c r="DB16" s="38"/>
      <c r="DC16" s="38"/>
      <c r="DD16" s="38"/>
      <c r="DE16" s="38"/>
      <c r="DF16" s="38"/>
      <c r="DG16" s="38"/>
      <c r="DH16" s="38"/>
      <c r="DI16" s="38"/>
      <c r="DJ16" s="38"/>
      <c r="DK16" s="38"/>
      <c r="DL16" s="38"/>
      <c r="DM16" s="38"/>
      <c r="DN16" s="38"/>
      <c r="DO16" s="38"/>
      <c r="DP16" s="38"/>
      <c r="DQ16" s="38"/>
      <c r="DR16" s="38"/>
      <c r="DS16" s="38"/>
      <c r="DT16" s="38"/>
      <c r="DU16" s="38"/>
      <c r="DV16" s="38"/>
      <c r="DW16" s="38"/>
      <c r="DX16" s="38"/>
      <c r="DY16" s="38"/>
      <c r="DZ16" s="38"/>
      <c r="EA16" s="38"/>
      <c r="EB16" s="38"/>
      <c r="EC16" s="38"/>
      <c r="ED16" s="38"/>
      <c r="EE16" s="38"/>
      <c r="EF16" s="38"/>
      <c r="EG16" s="38"/>
      <c r="EH16" s="38"/>
      <c r="EI16" s="38"/>
      <c r="EJ16" s="38"/>
      <c r="EK16" s="38"/>
      <c r="EL16" s="38"/>
      <c r="EM16" s="38"/>
      <c r="EN16" s="38"/>
      <c r="EO16" s="38"/>
      <c r="EP16" s="38"/>
      <c r="EQ16" s="38"/>
      <c r="ER16" s="38"/>
      <c r="ES16" s="38"/>
      <c r="ET16" s="38"/>
      <c r="EU16" s="38"/>
      <c r="EV16" s="38"/>
      <c r="EW16" s="38"/>
      <c r="EX16" s="38"/>
      <c r="EY16" s="38"/>
      <c r="EZ16" s="38"/>
      <c r="FA16" s="38"/>
      <c r="FB16" s="38"/>
      <c r="FC16" s="38"/>
      <c r="FD16" s="38"/>
      <c r="FE16" s="38"/>
      <c r="FF16" s="38"/>
      <c r="FG16" s="38"/>
      <c r="FH16" s="38"/>
      <c r="FI16" s="38"/>
      <c r="FJ16" s="38"/>
      <c r="FK16" s="38"/>
      <c r="FL16" s="38"/>
      <c r="FM16" s="38"/>
      <c r="FN16" s="38"/>
      <c r="FO16" s="38"/>
      <c r="FP16" s="38"/>
      <c r="FQ16" s="38"/>
      <c r="FR16" s="38"/>
      <c r="FS16" s="38"/>
      <c r="FT16" s="38"/>
      <c r="FU16" s="38"/>
      <c r="FV16" s="38"/>
      <c r="FW16" s="38"/>
      <c r="FX16" s="38"/>
      <c r="FY16" s="38"/>
      <c r="FZ16" s="38"/>
      <c r="GA16" s="38"/>
      <c r="GB16" s="38"/>
      <c r="GC16" s="38"/>
      <c r="GD16" s="38"/>
      <c r="GE16" s="38"/>
      <c r="GF16" s="38"/>
      <c r="GG16" s="38"/>
      <c r="GH16" s="38"/>
      <c r="GI16" s="38"/>
      <c r="GJ16" s="38"/>
      <c r="GK16" s="38"/>
      <c r="GL16" s="38"/>
      <c r="GM16" s="38"/>
      <c r="GN16" s="38"/>
      <c r="GO16" s="38"/>
      <c r="GP16" s="38"/>
      <c r="GQ16" s="38"/>
      <c r="GR16" s="38"/>
      <c r="GS16" s="38"/>
      <c r="GT16" s="38"/>
      <c r="GU16" s="38"/>
      <c r="GV16" s="38"/>
      <c r="GW16" s="38"/>
      <c r="GX16" s="38"/>
      <c r="GY16" s="38"/>
      <c r="GZ16" s="38"/>
      <c r="HA16" s="38"/>
      <c r="HB16" s="38"/>
      <c r="HC16" s="38"/>
      <c r="HD16" s="38"/>
      <c r="HE16" s="38"/>
      <c r="HF16" s="38"/>
      <c r="HG16" s="38"/>
      <c r="HH16" s="38"/>
      <c r="HI16" s="38"/>
      <c r="HJ16" s="38"/>
      <c r="HK16" s="38"/>
      <c r="HL16" s="38"/>
      <c r="HM16" s="38"/>
      <c r="HN16" s="38"/>
      <c r="HO16" s="38"/>
      <c r="HP16" s="38"/>
      <c r="HQ16" s="38"/>
      <c r="HR16" s="38"/>
      <c r="HS16" s="38"/>
      <c r="HT16" s="38"/>
      <c r="HU16" s="38"/>
      <c r="HV16" s="38"/>
      <c r="HW16" s="38"/>
      <c r="HX16" s="38"/>
      <c r="HY16" s="38"/>
      <c r="HZ16" s="38"/>
      <c r="IA16" s="38"/>
      <c r="IB16" s="38"/>
      <c r="IC16" s="38"/>
      <c r="ID16" s="38"/>
      <c r="IE16" s="38"/>
      <c r="IF16" s="38"/>
      <c r="IG16" s="38"/>
      <c r="IH16" s="38"/>
      <c r="II16" s="38"/>
      <c r="IJ16" s="38"/>
      <c r="IK16" s="38"/>
      <c r="IL16" s="38"/>
      <c r="IM16" s="38"/>
      <c r="IN16" s="38"/>
      <c r="IO16" s="38"/>
      <c r="IP16" s="38"/>
      <c r="IQ16" s="38"/>
      <c r="IR16" s="38"/>
      <c r="IS16" s="38"/>
      <c r="IT16" s="38"/>
      <c r="IU16" s="38"/>
      <c r="IV16" s="38"/>
      <c r="IW16" s="38"/>
      <c r="IX16" s="38"/>
      <c r="IY16" s="38"/>
      <c r="IZ16" s="38"/>
      <c r="JA16" s="38"/>
      <c r="JB16" s="38"/>
      <c r="JC16" s="38"/>
      <c r="JD16" s="38"/>
      <c r="JE16" s="38"/>
      <c r="JF16" s="38"/>
      <c r="JG16" s="38"/>
      <c r="JH16" s="38"/>
      <c r="JI16" s="38"/>
      <c r="JJ16" s="38"/>
      <c r="JK16" s="38"/>
      <c r="JL16" s="38"/>
      <c r="JM16" s="38"/>
      <c r="JN16" s="38"/>
      <c r="JO16" s="38"/>
      <c r="JP16" s="38"/>
      <c r="JQ16" s="38"/>
      <c r="JR16" s="38"/>
      <c r="JS16" s="38"/>
      <c r="JT16" s="38"/>
      <c r="JU16" s="38"/>
      <c r="JV16" s="38"/>
      <c r="JW16" s="38"/>
      <c r="JX16" s="38"/>
      <c r="JY16" s="38"/>
      <c r="JZ16" s="38"/>
      <c r="KA16" s="38"/>
      <c r="KB16" s="38"/>
      <c r="KC16" s="38"/>
      <c r="KD16" s="38"/>
      <c r="KE16" s="38"/>
      <c r="KF16" s="38"/>
      <c r="KG16" s="38"/>
      <c r="KH16" s="38"/>
      <c r="KI16" s="38"/>
      <c r="KJ16" s="38"/>
      <c r="KK16" s="38"/>
      <c r="KL16" s="38"/>
      <c r="KM16" s="38"/>
      <c r="KN16" s="38"/>
      <c r="KO16" s="38"/>
      <c r="KP16" s="38"/>
      <c r="KQ16" s="38"/>
      <c r="KR16" s="38"/>
      <c r="KS16" s="38"/>
      <c r="KT16" s="38"/>
      <c r="KU16" s="38"/>
      <c r="KV16" s="38"/>
      <c r="KW16" s="38"/>
      <c r="KX16" s="38"/>
      <c r="KY16" s="38"/>
      <c r="KZ16" s="38"/>
      <c r="LA16" s="38"/>
      <c r="LB16" s="38"/>
      <c r="LC16" s="38"/>
      <c r="LD16" s="38"/>
      <c r="LE16" s="38"/>
      <c r="LF16" s="38"/>
      <c r="LG16" s="38"/>
      <c r="LH16" s="38"/>
      <c r="LI16" s="38"/>
      <c r="LJ16" s="38"/>
      <c r="LK16" s="38"/>
      <c r="LL16" s="38"/>
      <c r="LM16" s="38"/>
      <c r="LN16" s="38"/>
      <c r="LO16" s="38"/>
      <c r="LP16" s="38"/>
      <c r="LQ16" s="38"/>
      <c r="LR16" s="38"/>
      <c r="LS16" s="38"/>
      <c r="LT16" s="38"/>
      <c r="LU16" s="38"/>
      <c r="LV16" s="38"/>
      <c r="LW16" s="38"/>
      <c r="LX16" s="38"/>
      <c r="LY16" s="38"/>
      <c r="LZ16" s="38"/>
      <c r="MA16" s="38"/>
      <c r="MB16" s="38"/>
      <c r="MC16" s="38"/>
      <c r="MD16" s="38"/>
      <c r="ME16" s="38"/>
      <c r="MF16" s="38"/>
      <c r="MG16" s="38"/>
      <c r="MH16" s="38"/>
      <c r="MI16" s="38"/>
      <c r="MJ16" s="38"/>
      <c r="MK16" s="38"/>
      <c r="ML16" s="38"/>
      <c r="MM16" s="38"/>
      <c r="MN16" s="38"/>
      <c r="MO16" s="38"/>
      <c r="MP16" s="38"/>
      <c r="MQ16" s="38"/>
      <c r="MR16" s="38"/>
      <c r="MS16" s="38"/>
      <c r="MT16" s="38"/>
      <c r="MU16" s="38"/>
      <c r="MV16" s="38"/>
      <c r="MW16" s="38"/>
      <c r="MX16" s="38"/>
      <c r="MY16" s="38"/>
      <c r="MZ16" s="38"/>
      <c r="NA16" s="38"/>
      <c r="NB16" s="38"/>
      <c r="NC16" s="38"/>
      <c r="ND16" s="38"/>
      <c r="NE16" s="39"/>
    </row>
    <row r="17" spans="1:369" ht="16">
      <c r="A17" s="47" t="s">
        <v>12</v>
      </c>
      <c r="B17" s="47"/>
      <c r="C17" s="47"/>
      <c r="D17" s="48"/>
      <c r="E17" s="37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8"/>
      <c r="CL17" s="38"/>
      <c r="CM17" s="38"/>
      <c r="CN17" s="38"/>
      <c r="CO17" s="38"/>
      <c r="CP17" s="38"/>
      <c r="CQ17" s="38"/>
      <c r="CR17" s="38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  <c r="EA17" s="38"/>
      <c r="EB17" s="38"/>
      <c r="EC17" s="38"/>
      <c r="ED17" s="38"/>
      <c r="EE17" s="38"/>
      <c r="EF17" s="38"/>
      <c r="EG17" s="38"/>
      <c r="EH17" s="38"/>
      <c r="EI17" s="38"/>
      <c r="EJ17" s="38"/>
      <c r="EK17" s="38"/>
      <c r="EL17" s="38"/>
      <c r="EM17" s="38"/>
      <c r="EN17" s="38"/>
      <c r="EO17" s="38"/>
      <c r="EP17" s="38"/>
      <c r="EQ17" s="38"/>
      <c r="ER17" s="38"/>
      <c r="ES17" s="38"/>
      <c r="ET17" s="38"/>
      <c r="EU17" s="38"/>
      <c r="EV17" s="38"/>
      <c r="EW17" s="38"/>
      <c r="EX17" s="38"/>
      <c r="EY17" s="38"/>
      <c r="EZ17" s="38"/>
      <c r="FA17" s="38"/>
      <c r="FB17" s="38"/>
      <c r="FC17" s="38"/>
      <c r="FD17" s="38"/>
      <c r="FE17" s="38"/>
      <c r="FF17" s="38"/>
      <c r="FG17" s="38"/>
      <c r="FH17" s="38"/>
      <c r="FI17" s="38"/>
      <c r="FJ17" s="38"/>
      <c r="FK17" s="38"/>
      <c r="FL17" s="38"/>
      <c r="FM17" s="38"/>
      <c r="FN17" s="38"/>
      <c r="FO17" s="38"/>
      <c r="FP17" s="38"/>
      <c r="FQ17" s="38"/>
      <c r="FR17" s="38"/>
      <c r="FS17" s="38"/>
      <c r="FT17" s="38"/>
      <c r="FU17" s="38"/>
      <c r="FV17" s="38"/>
      <c r="FW17" s="38"/>
      <c r="FX17" s="38"/>
      <c r="FY17" s="38"/>
      <c r="FZ17" s="38"/>
      <c r="GA17" s="38"/>
      <c r="GB17" s="38"/>
      <c r="GC17" s="38"/>
      <c r="GD17" s="38"/>
      <c r="GE17" s="38"/>
      <c r="GF17" s="38"/>
      <c r="GG17" s="38"/>
      <c r="GH17" s="38"/>
      <c r="GI17" s="38"/>
      <c r="GJ17" s="38"/>
      <c r="GK17" s="38"/>
      <c r="GL17" s="38"/>
      <c r="GM17" s="38"/>
      <c r="GN17" s="38"/>
      <c r="GO17" s="38"/>
      <c r="GP17" s="38"/>
      <c r="GQ17" s="38"/>
      <c r="GR17" s="38"/>
      <c r="GS17" s="38"/>
      <c r="GT17" s="38"/>
      <c r="GU17" s="38"/>
      <c r="GV17" s="38"/>
      <c r="GW17" s="38"/>
      <c r="GX17" s="38"/>
      <c r="GY17" s="38"/>
      <c r="GZ17" s="38"/>
      <c r="HA17" s="38"/>
      <c r="HB17" s="38"/>
      <c r="HC17" s="38"/>
      <c r="HD17" s="38"/>
      <c r="HE17" s="38"/>
      <c r="HF17" s="38"/>
      <c r="HG17" s="38"/>
      <c r="HH17" s="38"/>
      <c r="HI17" s="38"/>
      <c r="HJ17" s="38"/>
      <c r="HK17" s="38"/>
      <c r="HL17" s="38"/>
      <c r="HM17" s="38"/>
      <c r="HN17" s="38"/>
      <c r="HO17" s="38"/>
      <c r="HP17" s="38"/>
      <c r="HQ17" s="38"/>
      <c r="HR17" s="38"/>
      <c r="HS17" s="38"/>
      <c r="HT17" s="38"/>
      <c r="HU17" s="38"/>
      <c r="HV17" s="38"/>
      <c r="HW17" s="38"/>
      <c r="HX17" s="38"/>
      <c r="HY17" s="38"/>
      <c r="HZ17" s="38"/>
      <c r="IA17" s="38"/>
      <c r="IB17" s="38"/>
      <c r="IC17" s="38"/>
      <c r="ID17" s="38"/>
      <c r="IE17" s="38"/>
      <c r="IF17" s="38"/>
      <c r="IG17" s="38"/>
      <c r="IH17" s="38"/>
      <c r="II17" s="38"/>
      <c r="IJ17" s="38"/>
      <c r="IK17" s="38"/>
      <c r="IL17" s="38"/>
      <c r="IM17" s="38"/>
      <c r="IN17" s="38"/>
      <c r="IO17" s="38"/>
      <c r="IP17" s="38"/>
      <c r="IQ17" s="38"/>
      <c r="IR17" s="38"/>
      <c r="IS17" s="38"/>
      <c r="IT17" s="38"/>
      <c r="IU17" s="38"/>
      <c r="IV17" s="38"/>
      <c r="IW17" s="38"/>
      <c r="IX17" s="38"/>
      <c r="IY17" s="38"/>
      <c r="IZ17" s="38"/>
      <c r="JA17" s="38"/>
      <c r="JB17" s="38"/>
      <c r="JC17" s="38"/>
      <c r="JD17" s="38"/>
      <c r="JE17" s="38"/>
      <c r="JF17" s="38"/>
      <c r="JG17" s="38"/>
      <c r="JH17" s="38"/>
      <c r="JI17" s="38"/>
      <c r="JJ17" s="38"/>
      <c r="JK17" s="38"/>
      <c r="JL17" s="38"/>
      <c r="JM17" s="38"/>
      <c r="JN17" s="38"/>
      <c r="JO17" s="38"/>
      <c r="JP17" s="38"/>
      <c r="JQ17" s="38"/>
      <c r="JR17" s="38"/>
      <c r="JS17" s="38"/>
      <c r="JT17" s="38"/>
      <c r="JU17" s="38"/>
      <c r="JV17" s="38"/>
      <c r="JW17" s="38"/>
      <c r="JX17" s="38"/>
      <c r="JY17" s="38"/>
      <c r="JZ17" s="38"/>
      <c r="KA17" s="38"/>
      <c r="KB17" s="38"/>
      <c r="KC17" s="38"/>
      <c r="KD17" s="38"/>
      <c r="KE17" s="38"/>
      <c r="KF17" s="38"/>
      <c r="KG17" s="38"/>
      <c r="KH17" s="38"/>
      <c r="KI17" s="38"/>
      <c r="KJ17" s="38"/>
      <c r="KK17" s="38"/>
      <c r="KL17" s="38"/>
      <c r="KM17" s="38"/>
      <c r="KN17" s="38"/>
      <c r="KO17" s="38"/>
      <c r="KP17" s="38"/>
      <c r="KQ17" s="38"/>
      <c r="KR17" s="38"/>
      <c r="KS17" s="38"/>
      <c r="KT17" s="38"/>
      <c r="KU17" s="38"/>
      <c r="KV17" s="38"/>
      <c r="KW17" s="38"/>
      <c r="KX17" s="38"/>
      <c r="KY17" s="38"/>
      <c r="KZ17" s="38"/>
      <c r="LA17" s="38"/>
      <c r="LB17" s="38"/>
      <c r="LC17" s="38"/>
      <c r="LD17" s="38"/>
      <c r="LE17" s="38"/>
      <c r="LF17" s="38"/>
      <c r="LG17" s="38"/>
      <c r="LH17" s="38"/>
      <c r="LI17" s="38"/>
      <c r="LJ17" s="38"/>
      <c r="LK17" s="38"/>
      <c r="LL17" s="38"/>
      <c r="LM17" s="38"/>
      <c r="LN17" s="38"/>
      <c r="LO17" s="38"/>
      <c r="LP17" s="38"/>
      <c r="LQ17" s="38"/>
      <c r="LR17" s="38"/>
      <c r="LS17" s="38"/>
      <c r="LT17" s="38"/>
      <c r="LU17" s="38"/>
      <c r="LV17" s="38"/>
      <c r="LW17" s="38"/>
      <c r="LX17" s="38"/>
      <c r="LY17" s="38"/>
      <c r="LZ17" s="38"/>
      <c r="MA17" s="38"/>
      <c r="MB17" s="38"/>
      <c r="MC17" s="38"/>
      <c r="MD17" s="38"/>
      <c r="ME17" s="38"/>
      <c r="MF17" s="38"/>
      <c r="MG17" s="38"/>
      <c r="MH17" s="38"/>
      <c r="MI17" s="38"/>
      <c r="MJ17" s="38"/>
      <c r="MK17" s="38"/>
      <c r="ML17" s="38"/>
      <c r="MM17" s="38"/>
      <c r="MN17" s="38"/>
      <c r="MO17" s="38"/>
      <c r="MP17" s="38"/>
      <c r="MQ17" s="38"/>
      <c r="MR17" s="38"/>
      <c r="MS17" s="38"/>
      <c r="MT17" s="38"/>
      <c r="MU17" s="38"/>
      <c r="MV17" s="38"/>
      <c r="MW17" s="38"/>
      <c r="MX17" s="38"/>
      <c r="MY17" s="38"/>
      <c r="MZ17" s="38"/>
      <c r="NA17" s="38"/>
      <c r="NB17" s="38"/>
      <c r="NC17" s="38"/>
      <c r="ND17" s="38"/>
      <c r="NE17" s="39"/>
    </row>
    <row r="18" spans="1:369" ht="16">
      <c r="A18" s="49" t="s">
        <v>13</v>
      </c>
      <c r="B18" s="49"/>
      <c r="C18" s="49"/>
      <c r="D18" s="50"/>
      <c r="E18" s="37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38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  <c r="EA18" s="38"/>
      <c r="EB18" s="38"/>
      <c r="EC18" s="38"/>
      <c r="ED18" s="38"/>
      <c r="EE18" s="38"/>
      <c r="EF18" s="38"/>
      <c r="EG18" s="38"/>
      <c r="EH18" s="38"/>
      <c r="EI18" s="38"/>
      <c r="EJ18" s="38"/>
      <c r="EK18" s="38"/>
      <c r="EL18" s="38"/>
      <c r="EM18" s="38"/>
      <c r="EN18" s="38"/>
      <c r="EO18" s="38"/>
      <c r="EP18" s="38"/>
      <c r="EQ18" s="38"/>
      <c r="ER18" s="38"/>
      <c r="ES18" s="38"/>
      <c r="ET18" s="38"/>
      <c r="EU18" s="38"/>
      <c r="EV18" s="38"/>
      <c r="EW18" s="38"/>
      <c r="EX18" s="38"/>
      <c r="EY18" s="38"/>
      <c r="EZ18" s="38"/>
      <c r="FA18" s="38"/>
      <c r="FB18" s="38"/>
      <c r="FC18" s="38"/>
      <c r="FD18" s="38"/>
      <c r="FE18" s="38"/>
      <c r="FF18" s="38"/>
      <c r="FG18" s="38"/>
      <c r="FH18" s="38"/>
      <c r="FI18" s="38"/>
      <c r="FJ18" s="38"/>
      <c r="FK18" s="38"/>
      <c r="FL18" s="38"/>
      <c r="FM18" s="38"/>
      <c r="FN18" s="38"/>
      <c r="FO18" s="38"/>
      <c r="FP18" s="38"/>
      <c r="FQ18" s="38"/>
      <c r="FR18" s="38"/>
      <c r="FS18" s="38"/>
      <c r="FT18" s="38"/>
      <c r="FU18" s="38"/>
      <c r="FV18" s="38"/>
      <c r="FW18" s="38"/>
      <c r="FX18" s="38"/>
      <c r="FY18" s="38"/>
      <c r="FZ18" s="38"/>
      <c r="GA18" s="38"/>
      <c r="GB18" s="38"/>
      <c r="GC18" s="38"/>
      <c r="GD18" s="38"/>
      <c r="GE18" s="38"/>
      <c r="GF18" s="38"/>
      <c r="GG18" s="38"/>
      <c r="GH18" s="38"/>
      <c r="GI18" s="38"/>
      <c r="GJ18" s="38"/>
      <c r="GK18" s="38"/>
      <c r="GL18" s="38"/>
      <c r="GM18" s="38"/>
      <c r="GN18" s="38"/>
      <c r="GO18" s="38"/>
      <c r="GP18" s="38"/>
      <c r="GQ18" s="38"/>
      <c r="GR18" s="38"/>
      <c r="GS18" s="38"/>
      <c r="GT18" s="38"/>
      <c r="GU18" s="38"/>
      <c r="GV18" s="38"/>
      <c r="GW18" s="38"/>
      <c r="GX18" s="38"/>
      <c r="GY18" s="38"/>
      <c r="GZ18" s="38"/>
      <c r="HA18" s="38"/>
      <c r="HB18" s="38"/>
      <c r="HC18" s="38"/>
      <c r="HD18" s="38"/>
      <c r="HE18" s="38"/>
      <c r="HF18" s="38"/>
      <c r="HG18" s="38"/>
      <c r="HH18" s="38"/>
      <c r="HI18" s="38"/>
      <c r="HJ18" s="38"/>
      <c r="HK18" s="38"/>
      <c r="HL18" s="38"/>
      <c r="HM18" s="38"/>
      <c r="HN18" s="38"/>
      <c r="HO18" s="38"/>
      <c r="HP18" s="38"/>
      <c r="HQ18" s="38"/>
      <c r="HR18" s="38"/>
      <c r="HS18" s="38"/>
      <c r="HT18" s="38"/>
      <c r="HU18" s="38"/>
      <c r="HV18" s="38"/>
      <c r="HW18" s="38"/>
      <c r="HX18" s="38"/>
      <c r="HY18" s="38"/>
      <c r="HZ18" s="38"/>
      <c r="IA18" s="38"/>
      <c r="IB18" s="38"/>
      <c r="IC18" s="38"/>
      <c r="ID18" s="38"/>
      <c r="IE18" s="38"/>
      <c r="IF18" s="38"/>
      <c r="IG18" s="38"/>
      <c r="IH18" s="38"/>
      <c r="II18" s="38"/>
      <c r="IJ18" s="38"/>
      <c r="IK18" s="38"/>
      <c r="IL18" s="38"/>
      <c r="IM18" s="38"/>
      <c r="IN18" s="38"/>
      <c r="IO18" s="38"/>
      <c r="IP18" s="38"/>
      <c r="IQ18" s="38"/>
      <c r="IR18" s="38"/>
      <c r="IS18" s="38"/>
      <c r="IT18" s="38"/>
      <c r="IU18" s="38"/>
      <c r="IV18" s="38"/>
      <c r="IW18" s="38"/>
      <c r="IX18" s="38"/>
      <c r="IY18" s="38"/>
      <c r="IZ18" s="38"/>
      <c r="JA18" s="38"/>
      <c r="JB18" s="38"/>
      <c r="JC18" s="38"/>
      <c r="JD18" s="38"/>
      <c r="JE18" s="38"/>
      <c r="JF18" s="38"/>
      <c r="JG18" s="38"/>
      <c r="JH18" s="38"/>
      <c r="JI18" s="38"/>
      <c r="JJ18" s="38"/>
      <c r="JK18" s="38"/>
      <c r="JL18" s="38"/>
      <c r="JM18" s="38"/>
      <c r="JN18" s="38"/>
      <c r="JO18" s="38"/>
      <c r="JP18" s="38"/>
      <c r="JQ18" s="38"/>
      <c r="JR18" s="38"/>
      <c r="JS18" s="38"/>
      <c r="JT18" s="38"/>
      <c r="JU18" s="38"/>
      <c r="JV18" s="38"/>
      <c r="JW18" s="38"/>
      <c r="JX18" s="38"/>
      <c r="JY18" s="38"/>
      <c r="JZ18" s="38"/>
      <c r="KA18" s="38"/>
      <c r="KB18" s="38"/>
      <c r="KC18" s="38"/>
      <c r="KD18" s="38"/>
      <c r="KE18" s="38"/>
      <c r="KF18" s="38"/>
      <c r="KG18" s="38"/>
      <c r="KH18" s="38"/>
      <c r="KI18" s="38"/>
      <c r="KJ18" s="38"/>
      <c r="KK18" s="38"/>
      <c r="KL18" s="38"/>
      <c r="KM18" s="38"/>
      <c r="KN18" s="38"/>
      <c r="KO18" s="38"/>
      <c r="KP18" s="38"/>
      <c r="KQ18" s="38"/>
      <c r="KR18" s="38"/>
      <c r="KS18" s="38"/>
      <c r="KT18" s="38"/>
      <c r="KU18" s="38"/>
      <c r="KV18" s="38"/>
      <c r="KW18" s="38"/>
      <c r="KX18" s="38"/>
      <c r="KY18" s="38"/>
      <c r="KZ18" s="38"/>
      <c r="LA18" s="38"/>
      <c r="LB18" s="38"/>
      <c r="LC18" s="38"/>
      <c r="LD18" s="38"/>
      <c r="LE18" s="38"/>
      <c r="LF18" s="38"/>
      <c r="LG18" s="38"/>
      <c r="LH18" s="38"/>
      <c r="LI18" s="38"/>
      <c r="LJ18" s="38"/>
      <c r="LK18" s="38"/>
      <c r="LL18" s="38"/>
      <c r="LM18" s="38"/>
      <c r="LN18" s="38"/>
      <c r="LO18" s="38"/>
      <c r="LP18" s="38"/>
      <c r="LQ18" s="38"/>
      <c r="LR18" s="38"/>
      <c r="LS18" s="38"/>
      <c r="LT18" s="38"/>
      <c r="LU18" s="38"/>
      <c r="LV18" s="38"/>
      <c r="LW18" s="38"/>
      <c r="LX18" s="38"/>
      <c r="LY18" s="38"/>
      <c r="LZ18" s="38"/>
      <c r="MA18" s="38"/>
      <c r="MB18" s="38"/>
      <c r="MC18" s="38"/>
      <c r="MD18" s="38"/>
      <c r="ME18" s="38"/>
      <c r="MF18" s="38"/>
      <c r="MG18" s="38"/>
      <c r="MH18" s="38"/>
      <c r="MI18" s="38"/>
      <c r="MJ18" s="38"/>
      <c r="MK18" s="38"/>
      <c r="ML18" s="38"/>
      <c r="MM18" s="38"/>
      <c r="MN18" s="38"/>
      <c r="MO18" s="38"/>
      <c r="MP18" s="38"/>
      <c r="MQ18" s="38"/>
      <c r="MR18" s="38"/>
      <c r="MS18" s="38"/>
      <c r="MT18" s="38"/>
      <c r="MU18" s="38"/>
      <c r="MV18" s="38"/>
      <c r="MW18" s="38"/>
      <c r="MX18" s="38"/>
      <c r="MY18" s="38"/>
      <c r="MZ18" s="38"/>
      <c r="NA18" s="38"/>
      <c r="NB18" s="38"/>
      <c r="NC18" s="38"/>
      <c r="ND18" s="38"/>
      <c r="NE18" s="39"/>
    </row>
    <row r="19" spans="1:369" ht="16">
      <c r="A19" s="47" t="s">
        <v>14</v>
      </c>
      <c r="B19" s="47"/>
      <c r="C19" s="47"/>
      <c r="D19" s="48"/>
      <c r="E19" s="37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38"/>
      <c r="CP19" s="38"/>
      <c r="CQ19" s="38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  <c r="EI19" s="38"/>
      <c r="EJ19" s="38"/>
      <c r="EK19" s="38"/>
      <c r="EL19" s="38"/>
      <c r="EM19" s="38"/>
      <c r="EN19" s="38"/>
      <c r="EO19" s="38"/>
      <c r="EP19" s="38"/>
      <c r="EQ19" s="38"/>
      <c r="ER19" s="38"/>
      <c r="ES19" s="38"/>
      <c r="ET19" s="38"/>
      <c r="EU19" s="38"/>
      <c r="EV19" s="38"/>
      <c r="EW19" s="38"/>
      <c r="EX19" s="38"/>
      <c r="EY19" s="38"/>
      <c r="EZ19" s="38"/>
      <c r="FA19" s="38"/>
      <c r="FB19" s="38"/>
      <c r="FC19" s="38"/>
      <c r="FD19" s="38"/>
      <c r="FE19" s="38"/>
      <c r="FF19" s="38"/>
      <c r="FG19" s="38"/>
      <c r="FH19" s="38"/>
      <c r="FI19" s="38"/>
      <c r="FJ19" s="38"/>
      <c r="FK19" s="38"/>
      <c r="FL19" s="38"/>
      <c r="FM19" s="38"/>
      <c r="FN19" s="38"/>
      <c r="FO19" s="38"/>
      <c r="FP19" s="38"/>
      <c r="FQ19" s="38"/>
      <c r="FR19" s="38"/>
      <c r="FS19" s="38"/>
      <c r="FT19" s="38"/>
      <c r="FU19" s="38"/>
      <c r="FV19" s="38"/>
      <c r="FW19" s="38"/>
      <c r="FX19" s="38"/>
      <c r="FY19" s="38"/>
      <c r="FZ19" s="38"/>
      <c r="GA19" s="38"/>
      <c r="GB19" s="38"/>
      <c r="GC19" s="38"/>
      <c r="GD19" s="38"/>
      <c r="GE19" s="38"/>
      <c r="GF19" s="38"/>
      <c r="GG19" s="38"/>
      <c r="GH19" s="38"/>
      <c r="GI19" s="38"/>
      <c r="GJ19" s="38"/>
      <c r="GK19" s="38"/>
      <c r="GL19" s="38"/>
      <c r="GM19" s="38"/>
      <c r="GN19" s="38"/>
      <c r="GO19" s="38"/>
      <c r="GP19" s="38"/>
      <c r="GQ19" s="38"/>
      <c r="GR19" s="38"/>
      <c r="GS19" s="38"/>
      <c r="GT19" s="38"/>
      <c r="GU19" s="38"/>
      <c r="GV19" s="38"/>
      <c r="GW19" s="38"/>
      <c r="GX19" s="38"/>
      <c r="GY19" s="38"/>
      <c r="GZ19" s="38"/>
      <c r="HA19" s="38"/>
      <c r="HB19" s="38"/>
      <c r="HC19" s="38"/>
      <c r="HD19" s="38"/>
      <c r="HE19" s="38"/>
      <c r="HF19" s="38"/>
      <c r="HG19" s="38"/>
      <c r="HH19" s="38"/>
      <c r="HI19" s="38"/>
      <c r="HJ19" s="38"/>
      <c r="HK19" s="38"/>
      <c r="HL19" s="38"/>
      <c r="HM19" s="38"/>
      <c r="HN19" s="38"/>
      <c r="HO19" s="38"/>
      <c r="HP19" s="38"/>
      <c r="HQ19" s="38"/>
      <c r="HR19" s="38"/>
      <c r="HS19" s="38"/>
      <c r="HT19" s="38"/>
      <c r="HU19" s="38"/>
      <c r="HV19" s="38"/>
      <c r="HW19" s="38"/>
      <c r="HX19" s="38"/>
      <c r="HY19" s="38"/>
      <c r="HZ19" s="38"/>
      <c r="IA19" s="38"/>
      <c r="IB19" s="38"/>
      <c r="IC19" s="38"/>
      <c r="ID19" s="38"/>
      <c r="IE19" s="38"/>
      <c r="IF19" s="38"/>
      <c r="IG19" s="38"/>
      <c r="IH19" s="38"/>
      <c r="II19" s="38"/>
      <c r="IJ19" s="38"/>
      <c r="IK19" s="38"/>
      <c r="IL19" s="38"/>
      <c r="IM19" s="38"/>
      <c r="IN19" s="38"/>
      <c r="IO19" s="38"/>
      <c r="IP19" s="38"/>
      <c r="IQ19" s="38"/>
      <c r="IR19" s="38"/>
      <c r="IS19" s="38"/>
      <c r="IT19" s="38"/>
      <c r="IU19" s="38"/>
      <c r="IV19" s="38"/>
      <c r="IW19" s="38"/>
      <c r="IX19" s="38"/>
      <c r="IY19" s="38"/>
      <c r="IZ19" s="38"/>
      <c r="JA19" s="38"/>
      <c r="JB19" s="38"/>
      <c r="JC19" s="38"/>
      <c r="JD19" s="38"/>
      <c r="JE19" s="38"/>
      <c r="JF19" s="38"/>
      <c r="JG19" s="38"/>
      <c r="JH19" s="38"/>
      <c r="JI19" s="38"/>
      <c r="JJ19" s="38"/>
      <c r="JK19" s="38"/>
      <c r="JL19" s="38"/>
      <c r="JM19" s="38"/>
      <c r="JN19" s="38"/>
      <c r="JO19" s="38"/>
      <c r="JP19" s="38"/>
      <c r="JQ19" s="38"/>
      <c r="JR19" s="38"/>
      <c r="JS19" s="38"/>
      <c r="JT19" s="38"/>
      <c r="JU19" s="38"/>
      <c r="JV19" s="38"/>
      <c r="JW19" s="38"/>
      <c r="JX19" s="38"/>
      <c r="JY19" s="38"/>
      <c r="JZ19" s="38"/>
      <c r="KA19" s="38"/>
      <c r="KB19" s="38"/>
      <c r="KC19" s="38"/>
      <c r="KD19" s="38"/>
      <c r="KE19" s="38"/>
      <c r="KF19" s="38"/>
      <c r="KG19" s="38"/>
      <c r="KH19" s="38"/>
      <c r="KI19" s="38"/>
      <c r="KJ19" s="38"/>
      <c r="KK19" s="38"/>
      <c r="KL19" s="38"/>
      <c r="KM19" s="38"/>
      <c r="KN19" s="38"/>
      <c r="KO19" s="38"/>
      <c r="KP19" s="38"/>
      <c r="KQ19" s="38"/>
      <c r="KR19" s="38"/>
      <c r="KS19" s="38"/>
      <c r="KT19" s="38"/>
      <c r="KU19" s="38"/>
      <c r="KV19" s="38"/>
      <c r="KW19" s="38"/>
      <c r="KX19" s="38"/>
      <c r="KY19" s="38"/>
      <c r="KZ19" s="38"/>
      <c r="LA19" s="38"/>
      <c r="LB19" s="38"/>
      <c r="LC19" s="38"/>
      <c r="LD19" s="38"/>
      <c r="LE19" s="38"/>
      <c r="LF19" s="38"/>
      <c r="LG19" s="38"/>
      <c r="LH19" s="38"/>
      <c r="LI19" s="38"/>
      <c r="LJ19" s="38"/>
      <c r="LK19" s="38"/>
      <c r="LL19" s="38"/>
      <c r="LM19" s="38"/>
      <c r="LN19" s="38"/>
      <c r="LO19" s="38"/>
      <c r="LP19" s="38"/>
      <c r="LQ19" s="38"/>
      <c r="LR19" s="38"/>
      <c r="LS19" s="38"/>
      <c r="LT19" s="38"/>
      <c r="LU19" s="38"/>
      <c r="LV19" s="38"/>
      <c r="LW19" s="38"/>
      <c r="LX19" s="38"/>
      <c r="LY19" s="38"/>
      <c r="LZ19" s="38"/>
      <c r="MA19" s="38"/>
      <c r="MB19" s="38"/>
      <c r="MC19" s="38"/>
      <c r="MD19" s="38"/>
      <c r="ME19" s="38"/>
      <c r="MF19" s="38"/>
      <c r="MG19" s="38"/>
      <c r="MH19" s="38"/>
      <c r="MI19" s="38"/>
      <c r="MJ19" s="38"/>
      <c r="MK19" s="38"/>
      <c r="ML19" s="38"/>
      <c r="MM19" s="38"/>
      <c r="MN19" s="38"/>
      <c r="MO19" s="38"/>
      <c r="MP19" s="38"/>
      <c r="MQ19" s="38"/>
      <c r="MR19" s="38"/>
      <c r="MS19" s="38"/>
      <c r="MT19" s="38"/>
      <c r="MU19" s="38"/>
      <c r="MV19" s="38"/>
      <c r="MW19" s="38"/>
      <c r="MX19" s="38"/>
      <c r="MY19" s="38"/>
      <c r="MZ19" s="38"/>
      <c r="NA19" s="38"/>
      <c r="NB19" s="38"/>
      <c r="NC19" s="38"/>
      <c r="ND19" s="38"/>
      <c r="NE19" s="39"/>
    </row>
    <row r="20" spans="1:369" ht="16">
      <c r="A20" s="51" t="s">
        <v>15</v>
      </c>
      <c r="B20" s="51"/>
      <c r="C20" s="51"/>
      <c r="D20" s="52"/>
      <c r="E20" s="40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  <c r="EK20" s="41"/>
      <c r="EL20" s="41"/>
      <c r="EM20" s="41"/>
      <c r="EN20" s="41"/>
      <c r="EO20" s="41"/>
      <c r="EP20" s="41"/>
      <c r="EQ20" s="41"/>
      <c r="ER20" s="41"/>
      <c r="ES20" s="41"/>
      <c r="ET20" s="41"/>
      <c r="EU20" s="41"/>
      <c r="EV20" s="41"/>
      <c r="EW20" s="41"/>
      <c r="EX20" s="41"/>
      <c r="EY20" s="41"/>
      <c r="EZ20" s="41"/>
      <c r="FA20" s="41"/>
      <c r="FB20" s="41"/>
      <c r="FC20" s="41"/>
      <c r="FD20" s="41"/>
      <c r="FE20" s="41"/>
      <c r="FF20" s="41"/>
      <c r="FG20" s="41"/>
      <c r="FH20" s="41"/>
      <c r="FI20" s="41"/>
      <c r="FJ20" s="41"/>
      <c r="FK20" s="41"/>
      <c r="FL20" s="41"/>
      <c r="FM20" s="41"/>
      <c r="FN20" s="41"/>
      <c r="FO20" s="41"/>
      <c r="FP20" s="41"/>
      <c r="FQ20" s="41"/>
      <c r="FR20" s="41"/>
      <c r="FS20" s="41"/>
      <c r="FT20" s="41"/>
      <c r="FU20" s="41"/>
      <c r="FV20" s="41"/>
      <c r="FW20" s="41"/>
      <c r="FX20" s="41"/>
      <c r="FY20" s="41"/>
      <c r="FZ20" s="41"/>
      <c r="GA20" s="41"/>
      <c r="GB20" s="41"/>
      <c r="GC20" s="41"/>
      <c r="GD20" s="41"/>
      <c r="GE20" s="41"/>
      <c r="GF20" s="41"/>
      <c r="GG20" s="41"/>
      <c r="GH20" s="41"/>
      <c r="GI20" s="41"/>
      <c r="GJ20" s="41"/>
      <c r="GK20" s="41"/>
      <c r="GL20" s="41"/>
      <c r="GM20" s="41"/>
      <c r="GN20" s="41"/>
      <c r="GO20" s="41"/>
      <c r="GP20" s="41"/>
      <c r="GQ20" s="41"/>
      <c r="GR20" s="41"/>
      <c r="GS20" s="41"/>
      <c r="GT20" s="41"/>
      <c r="GU20" s="41"/>
      <c r="GV20" s="41"/>
      <c r="GW20" s="41"/>
      <c r="GX20" s="41"/>
      <c r="GY20" s="41"/>
      <c r="GZ20" s="41"/>
      <c r="HA20" s="41"/>
      <c r="HB20" s="41"/>
      <c r="HC20" s="41"/>
      <c r="HD20" s="41"/>
      <c r="HE20" s="41"/>
      <c r="HF20" s="41"/>
      <c r="HG20" s="41"/>
      <c r="HH20" s="41"/>
      <c r="HI20" s="41"/>
      <c r="HJ20" s="41"/>
      <c r="HK20" s="41"/>
      <c r="HL20" s="41"/>
      <c r="HM20" s="41"/>
      <c r="HN20" s="41"/>
      <c r="HO20" s="41"/>
      <c r="HP20" s="41"/>
      <c r="HQ20" s="41"/>
      <c r="HR20" s="41"/>
      <c r="HS20" s="41"/>
      <c r="HT20" s="41"/>
      <c r="HU20" s="41"/>
      <c r="HV20" s="41"/>
      <c r="HW20" s="41"/>
      <c r="HX20" s="41"/>
      <c r="HY20" s="41"/>
      <c r="HZ20" s="41"/>
      <c r="IA20" s="41"/>
      <c r="IB20" s="41"/>
      <c r="IC20" s="41"/>
      <c r="ID20" s="41"/>
      <c r="IE20" s="41"/>
      <c r="IF20" s="41"/>
      <c r="IG20" s="41"/>
      <c r="IH20" s="41"/>
      <c r="II20" s="41"/>
      <c r="IJ20" s="41"/>
      <c r="IK20" s="41"/>
      <c r="IL20" s="41"/>
      <c r="IM20" s="41"/>
      <c r="IN20" s="41"/>
      <c r="IO20" s="41"/>
      <c r="IP20" s="41"/>
      <c r="IQ20" s="41"/>
      <c r="IR20" s="41"/>
      <c r="IS20" s="41"/>
      <c r="IT20" s="41"/>
      <c r="IU20" s="41"/>
      <c r="IV20" s="41"/>
      <c r="IW20" s="41"/>
      <c r="IX20" s="41"/>
      <c r="IY20" s="41"/>
      <c r="IZ20" s="41"/>
      <c r="JA20" s="41"/>
      <c r="JB20" s="41"/>
      <c r="JC20" s="41"/>
      <c r="JD20" s="41"/>
      <c r="JE20" s="41"/>
      <c r="JF20" s="41"/>
      <c r="JG20" s="41"/>
      <c r="JH20" s="41"/>
      <c r="JI20" s="41"/>
      <c r="JJ20" s="41"/>
      <c r="JK20" s="41"/>
      <c r="JL20" s="41"/>
      <c r="JM20" s="41"/>
      <c r="JN20" s="41"/>
      <c r="JO20" s="41"/>
      <c r="JP20" s="41"/>
      <c r="JQ20" s="41"/>
      <c r="JR20" s="41"/>
      <c r="JS20" s="41"/>
      <c r="JT20" s="41"/>
      <c r="JU20" s="41"/>
      <c r="JV20" s="41"/>
      <c r="JW20" s="41"/>
      <c r="JX20" s="41"/>
      <c r="JY20" s="41"/>
      <c r="JZ20" s="41"/>
      <c r="KA20" s="41"/>
      <c r="KB20" s="41"/>
      <c r="KC20" s="41"/>
      <c r="KD20" s="41"/>
      <c r="KE20" s="41"/>
      <c r="KF20" s="41"/>
      <c r="KG20" s="41"/>
      <c r="KH20" s="41"/>
      <c r="KI20" s="41"/>
      <c r="KJ20" s="41"/>
      <c r="KK20" s="41"/>
      <c r="KL20" s="41"/>
      <c r="KM20" s="41"/>
      <c r="KN20" s="41"/>
      <c r="KO20" s="41"/>
      <c r="KP20" s="41"/>
      <c r="KQ20" s="41"/>
      <c r="KR20" s="41"/>
      <c r="KS20" s="41"/>
      <c r="KT20" s="41"/>
      <c r="KU20" s="41"/>
      <c r="KV20" s="41"/>
      <c r="KW20" s="41"/>
      <c r="KX20" s="41"/>
      <c r="KY20" s="41"/>
      <c r="KZ20" s="41"/>
      <c r="LA20" s="41"/>
      <c r="LB20" s="41"/>
      <c r="LC20" s="41"/>
      <c r="LD20" s="41"/>
      <c r="LE20" s="41"/>
      <c r="LF20" s="41"/>
      <c r="LG20" s="41"/>
      <c r="LH20" s="41"/>
      <c r="LI20" s="41"/>
      <c r="LJ20" s="41"/>
      <c r="LK20" s="41"/>
      <c r="LL20" s="41"/>
      <c r="LM20" s="41"/>
      <c r="LN20" s="41"/>
      <c r="LO20" s="41"/>
      <c r="LP20" s="41"/>
      <c r="LQ20" s="41"/>
      <c r="LR20" s="41"/>
      <c r="LS20" s="41"/>
      <c r="LT20" s="41"/>
      <c r="LU20" s="41"/>
      <c r="LV20" s="41"/>
      <c r="LW20" s="41"/>
      <c r="LX20" s="41"/>
      <c r="LY20" s="41"/>
      <c r="LZ20" s="41"/>
      <c r="MA20" s="41"/>
      <c r="MB20" s="41"/>
      <c r="MC20" s="41"/>
      <c r="MD20" s="41"/>
      <c r="ME20" s="41"/>
      <c r="MF20" s="41"/>
      <c r="MG20" s="41"/>
      <c r="MH20" s="41"/>
      <c r="MI20" s="41"/>
      <c r="MJ20" s="41"/>
      <c r="MK20" s="41"/>
      <c r="ML20" s="41"/>
      <c r="MM20" s="41"/>
      <c r="MN20" s="41"/>
      <c r="MO20" s="41"/>
      <c r="MP20" s="41"/>
      <c r="MQ20" s="41"/>
      <c r="MR20" s="41"/>
      <c r="MS20" s="41"/>
      <c r="MT20" s="41"/>
      <c r="MU20" s="41"/>
      <c r="MV20" s="41"/>
      <c r="MW20" s="41"/>
      <c r="MX20" s="41"/>
      <c r="MY20" s="41"/>
      <c r="MZ20" s="41"/>
      <c r="NA20" s="41"/>
      <c r="NB20" s="41"/>
      <c r="NC20" s="41"/>
      <c r="ND20" s="41"/>
      <c r="NE20" s="42"/>
    </row>
  </sheetData>
  <mergeCells count="15">
    <mergeCell ref="A18:D18"/>
    <mergeCell ref="A19:D19"/>
    <mergeCell ref="A20:D20"/>
    <mergeCell ref="A17:D17"/>
    <mergeCell ref="A16:D16"/>
    <mergeCell ref="A15:D15"/>
    <mergeCell ref="A14:D14"/>
    <mergeCell ref="A13:D13"/>
    <mergeCell ref="A12:D12"/>
    <mergeCell ref="A1:C1"/>
    <mergeCell ref="B2:C2"/>
    <mergeCell ref="B3:C3"/>
    <mergeCell ref="B4:C4"/>
    <mergeCell ref="A10:D10"/>
    <mergeCell ref="A11:D11"/>
  </mergeCells>
  <conditionalFormatting sqref="E8:NE8">
    <cfRule type="containsText" dxfId="17" priority="18" operator="containsText" text="S">
      <formula>NOT(ISERROR(SEARCH("S",E8)))</formula>
    </cfRule>
  </conditionalFormatting>
  <conditionalFormatting sqref="E9:NE9">
    <cfRule type="expression" dxfId="16" priority="14">
      <formula>OR(E$6=JoursFériés)</formula>
    </cfRule>
    <cfRule type="expression" dxfId="15" priority="15">
      <formula>OR(WEEKDAY(E$6)=1,WEEKDAY(E$6)=7)</formula>
    </cfRule>
  </conditionalFormatting>
  <conditionalFormatting sqref="E11:NE20">
    <cfRule type="containsBlanks" dxfId="14" priority="13">
      <formula>LEN(TRIM(E11))=0</formula>
    </cfRule>
    <cfRule type="expression" dxfId="13" priority="16">
      <formula>OR(WEEKDAY(E$6)=1,WEEKDAY(E$6)=7)</formula>
    </cfRule>
    <cfRule type="expression" dxfId="12" priority="17">
      <formula>OR(E$6=JoursFériés)</formula>
    </cfRule>
  </conditionalFormatting>
  <conditionalFormatting sqref="F6:AI6">
    <cfRule type="cellIs" dxfId="11" priority="12" operator="between">
      <formula>$B$25</formula>
      <formula>$C$25</formula>
    </cfRule>
  </conditionalFormatting>
  <conditionalFormatting sqref="AK6:BK6">
    <cfRule type="cellIs" dxfId="10" priority="11" operator="between">
      <formula>$B$27</formula>
      <formula>$C$27</formula>
    </cfRule>
  </conditionalFormatting>
  <conditionalFormatting sqref="BM6:CP6">
    <cfRule type="cellIs" dxfId="9" priority="10" operator="between">
      <formula>$B$29</formula>
      <formula>$C$29</formula>
    </cfRule>
  </conditionalFormatting>
  <conditionalFormatting sqref="CR6:DT6">
    <cfRule type="cellIs" dxfId="8" priority="9" operator="between">
      <formula>$B$31</formula>
      <formula>$C$31</formula>
    </cfRule>
  </conditionalFormatting>
  <conditionalFormatting sqref="DV6:EY6">
    <cfRule type="cellIs" dxfId="7" priority="8" operator="between">
      <formula>$B$33</formula>
      <formula>$C$33</formula>
    </cfRule>
  </conditionalFormatting>
  <conditionalFormatting sqref="FA6:GC6">
    <cfRule type="cellIs" dxfId="6" priority="7" operator="between">
      <formula>$B$35</formula>
      <formula>$C$35</formula>
    </cfRule>
  </conditionalFormatting>
  <conditionalFormatting sqref="GE6:HH6">
    <cfRule type="cellIs" dxfId="5" priority="6" operator="between">
      <formula>$B$37</formula>
      <formula>$C$37</formula>
    </cfRule>
  </conditionalFormatting>
  <conditionalFormatting sqref="HJ6:IM6">
    <cfRule type="cellIs" dxfId="4" priority="5" operator="between">
      <formula>$B$39</formula>
      <formula>$C$39</formula>
    </cfRule>
  </conditionalFormatting>
  <conditionalFormatting sqref="IO6:JQ6">
    <cfRule type="cellIs" dxfId="3" priority="4" operator="between">
      <formula>$B$41</formula>
      <formula>$C$41</formula>
    </cfRule>
  </conditionalFormatting>
  <conditionalFormatting sqref="JS6:KV6">
    <cfRule type="cellIs" dxfId="2" priority="3" operator="between">
      <formula>$B$43</formula>
      <formula>$C$43</formula>
    </cfRule>
  </conditionalFormatting>
  <conditionalFormatting sqref="KX6:LZ6">
    <cfRule type="cellIs" dxfId="1" priority="2" operator="between">
      <formula>$B$45</formula>
      <formula>$C$45</formula>
    </cfRule>
  </conditionalFormatting>
  <conditionalFormatting sqref="MB6:NE6">
    <cfRule type="cellIs" dxfId="0" priority="1" operator="between">
      <formula>$B$47</formula>
      <formula>$C$47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G7" sqref="G7"/>
    </sheetView>
  </sheetViews>
  <sheetFormatPr baseColWidth="10" defaultRowHeight="15" x14ac:dyDescent="0"/>
  <cols>
    <col min="2" max="2" width="17" bestFit="1" customWidth="1"/>
  </cols>
  <sheetData>
    <row r="1" spans="1:7">
      <c r="A1" s="43" t="s">
        <v>20</v>
      </c>
      <c r="B1" s="43" t="s">
        <v>21</v>
      </c>
    </row>
    <row r="2" spans="1:7">
      <c r="A2" s="44" t="s">
        <v>26</v>
      </c>
      <c r="B2" s="45" t="s">
        <v>27</v>
      </c>
      <c r="F2" t="s">
        <v>34</v>
      </c>
      <c r="G2">
        <v>2017</v>
      </c>
    </row>
    <row r="3" spans="1:7">
      <c r="A3" s="44" t="s">
        <v>28</v>
      </c>
      <c r="B3" s="45" t="s">
        <v>29</v>
      </c>
    </row>
    <row r="4" spans="1:7">
      <c r="A4" s="44" t="s">
        <v>30</v>
      </c>
      <c r="B4" s="45" t="s">
        <v>31</v>
      </c>
    </row>
    <row r="5" spans="1:7">
      <c r="A5" s="44" t="s">
        <v>22</v>
      </c>
      <c r="B5" s="45" t="s">
        <v>23</v>
      </c>
    </row>
    <row r="6" spans="1:7">
      <c r="A6" s="46" t="s">
        <v>24</v>
      </c>
      <c r="B6" s="45" t="s">
        <v>25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E7" sqref="E7"/>
    </sheetView>
  </sheetViews>
  <sheetFormatPr baseColWidth="10" defaultRowHeight="15" x14ac:dyDescent="0"/>
  <sheetData>
    <row r="1" spans="1:5">
      <c r="C1" t="s">
        <v>26</v>
      </c>
      <c r="D1" t="s">
        <v>28</v>
      </c>
      <c r="E1" t="s">
        <v>30</v>
      </c>
    </row>
    <row r="5" spans="1:5">
      <c r="A5" t="s">
        <v>32</v>
      </c>
      <c r="C5" t="s">
        <v>6</v>
      </c>
      <c r="D5" t="s">
        <v>10</v>
      </c>
      <c r="E5" t="s">
        <v>14</v>
      </c>
    </row>
    <row r="6" spans="1:5">
      <c r="A6" t="s">
        <v>33</v>
      </c>
      <c r="C6" t="s">
        <v>7</v>
      </c>
      <c r="D6" t="s">
        <v>8</v>
      </c>
      <c r="E6" t="s">
        <v>11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Janvier</vt:lpstr>
      <vt:lpstr>Février</vt:lpstr>
      <vt:lpstr>Mars</vt:lpstr>
      <vt:lpstr>Année</vt:lpstr>
      <vt:lpstr>Config</vt:lpstr>
      <vt:lpstr>Recap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</dc:creator>
  <cp:lastModifiedBy>c</cp:lastModifiedBy>
  <dcterms:created xsi:type="dcterms:W3CDTF">2017-01-05T19:38:42Z</dcterms:created>
  <dcterms:modified xsi:type="dcterms:W3CDTF">2017-01-05T20:48:13Z</dcterms:modified>
</cp:coreProperties>
</file>