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31" codeName="{CE5639A9-099E-7A80-1F37-B0487AF4EC48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3D\Desktop\Nouvelles pièces\Pour for excel\"/>
    </mc:Choice>
  </mc:AlternateContent>
  <bookViews>
    <workbookView xWindow="0" yWindow="0" windowWidth="24240" windowHeight="12210" tabRatio="603" activeTab="1"/>
  </bookViews>
  <sheets>
    <sheet name="BASEBPU" sheetId="1" r:id="rId1"/>
    <sheet name="DQE" sheetId="5" r:id="rId2"/>
    <sheet name="BPU" sheetId="4" r:id="rId3"/>
    <sheet name="Designations" sheetId="6" state="hidden" r:id="rId4"/>
  </sheets>
  <definedNames>
    <definedName name="ListeDesignations">Designations!$A$1:$A$2</definedName>
    <definedName name="_xlnm.Print_Area" localSheetId="1">DQE!$A$1:$F$79</definedName>
  </definedNames>
  <calcPr calcId="171027"/>
</workbook>
</file>

<file path=xl/calcChain.xml><?xml version="1.0" encoding="utf-8"?>
<calcChain xmlns="http://schemas.openxmlformats.org/spreadsheetml/2006/main">
  <c r="C9" i="5" l="1"/>
  <c r="C10" i="5" l="1"/>
  <c r="C72" i="5" l="1"/>
  <c r="C71" i="5"/>
  <c r="C70" i="5"/>
  <c r="C69" i="5"/>
  <c r="C68" i="5"/>
  <c r="C67" i="5"/>
  <c r="C66" i="5"/>
  <c r="C65" i="5"/>
  <c r="C64" i="5"/>
  <c r="C63" i="5"/>
  <c r="C62" i="5"/>
  <c r="C61" i="5"/>
  <c r="C60" i="5"/>
  <c r="C59" i="5"/>
  <c r="C58" i="5"/>
  <c r="C57" i="5"/>
  <c r="C56" i="5"/>
  <c r="C55" i="5"/>
  <c r="C54" i="5"/>
  <c r="C53" i="5"/>
  <c r="C52" i="5"/>
  <c r="C51" i="5"/>
  <c r="C50" i="5"/>
  <c r="C49" i="5"/>
  <c r="C48" i="5"/>
  <c r="C47" i="5"/>
  <c r="C46" i="5"/>
  <c r="C45" i="5"/>
  <c r="C44" i="5"/>
  <c r="C43" i="5"/>
  <c r="C42" i="5"/>
  <c r="C41" i="5"/>
  <c r="C40" i="5"/>
  <c r="C39" i="5"/>
  <c r="C38" i="5"/>
  <c r="C37" i="5"/>
  <c r="C36" i="5"/>
  <c r="C35" i="5"/>
  <c r="C34" i="5"/>
  <c r="C33" i="5"/>
  <c r="C32" i="5"/>
  <c r="C31" i="5"/>
  <c r="C30" i="5"/>
  <c r="C29" i="5"/>
  <c r="C28" i="5"/>
  <c r="C27" i="5"/>
  <c r="C26" i="5"/>
  <c r="C25" i="5"/>
  <c r="C24" i="5"/>
  <c r="C23" i="5"/>
  <c r="C22" i="5"/>
  <c r="C21" i="5"/>
  <c r="C20" i="5"/>
  <c r="C19" i="5"/>
  <c r="C18" i="5"/>
  <c r="C17" i="5"/>
  <c r="C16" i="5"/>
  <c r="C15" i="5"/>
  <c r="C14" i="5"/>
  <c r="C13" i="5"/>
  <c r="C12" i="5"/>
  <c r="C11" i="5"/>
  <c r="F11" i="5" l="1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F50" i="5"/>
  <c r="F51" i="5"/>
  <c r="F52" i="5"/>
  <c r="F53" i="5"/>
  <c r="F54" i="5"/>
  <c r="F55" i="5"/>
  <c r="F56" i="5"/>
  <c r="F57" i="5"/>
  <c r="F58" i="5"/>
  <c r="F59" i="5"/>
  <c r="F60" i="5"/>
  <c r="F61" i="5"/>
  <c r="F62" i="5"/>
  <c r="F63" i="5"/>
  <c r="F64" i="5"/>
  <c r="F65" i="5"/>
  <c r="F66" i="5"/>
  <c r="F67" i="5"/>
  <c r="F68" i="5"/>
  <c r="F69" i="5"/>
  <c r="F70" i="5"/>
  <c r="F71" i="5"/>
  <c r="F72" i="5"/>
  <c r="F9" i="5"/>
  <c r="F74" i="5" l="1"/>
  <c r="H38" i="5"/>
  <c r="H34" i="5"/>
  <c r="H25" i="5"/>
  <c r="H24" i="5"/>
  <c r="F76" i="5" l="1"/>
  <c r="F78" i="5" s="1"/>
</calcChain>
</file>

<file path=xl/sharedStrings.xml><?xml version="1.0" encoding="utf-8"?>
<sst xmlns="http://schemas.openxmlformats.org/spreadsheetml/2006/main" count="91" uniqueCount="43">
  <si>
    <t>désignation</t>
  </si>
  <si>
    <t>U</t>
  </si>
  <si>
    <t>P.U.</t>
  </si>
  <si>
    <t>CONSTAT D'HUISSIER</t>
  </si>
  <si>
    <t>F</t>
  </si>
  <si>
    <t>Ce prix rémunère  l'ensemble des frais pour l'établissement d'un constat d'huissier répertoriant l'ensemble des batiments de part et d'autre du chantier.</t>
  </si>
  <si>
    <t>AMENEE ET REPLIS DES INSTALLATIONS DE CHANTIER</t>
  </si>
  <si>
    <t>Ce prix rémunère  l'ensemble des frais d'amenée et de replis de tous matériels et installations nécessaires au chantier;</t>
  </si>
  <si>
    <t>Il comprend également:</t>
  </si>
  <si>
    <t xml:space="preserve"> - le bureau de chantier prévu au CCTP,</t>
  </si>
  <si>
    <t xml:space="preserve"> - les locaux à mettre à la disposition du personnel suivant les dispositions du code du travail,</t>
  </si>
  <si>
    <t xml:space="preserve"> - la signalisation des travaux,</t>
  </si>
  <si>
    <t xml:space="preserve"> - la protection des ouvrages,</t>
  </si>
  <si>
    <t xml:space="preserve"> - le gardiennage éventuel.</t>
  </si>
  <si>
    <t>Rémunération:</t>
  </si>
  <si>
    <t xml:space="preserve">                      60 % au commencement du chantier</t>
  </si>
  <si>
    <t xml:space="preserve">                      40% à la réception des travaux.</t>
  </si>
  <si>
    <t>ooOoo</t>
  </si>
  <si>
    <t>€</t>
  </si>
  <si>
    <t>Prix unitaire</t>
  </si>
  <si>
    <t>Montant H.T.</t>
  </si>
  <si>
    <t>Euros</t>
  </si>
  <si>
    <t>Devis Quantitatif Estimatif</t>
  </si>
  <si>
    <t xml:space="preserve"> N° </t>
  </si>
  <si>
    <t>Désignation des ouvrages</t>
  </si>
  <si>
    <t>Quantité</t>
  </si>
  <si>
    <t>MONTANT H.T…...………………………………………………………</t>
  </si>
  <si>
    <t>T.V.A. ……………………………………………………..</t>
  </si>
  <si>
    <t>MONTANT TOTAL T.T.C. ……….………………………………….</t>
  </si>
  <si>
    <t>Exécution de sondage</t>
  </si>
  <si>
    <t>Alternat de circulation</t>
  </si>
  <si>
    <t>Découpe de chaussée</t>
  </si>
  <si>
    <t>Dépose de bordure T2</t>
  </si>
  <si>
    <t>Constat d'huissier</t>
  </si>
  <si>
    <t>PARTIE N°1 :</t>
  </si>
  <si>
    <t>PARTIE N°2</t>
  </si>
  <si>
    <t>Tout en ayant le remplissage automatique et la continuité du BPU</t>
  </si>
  <si>
    <t>Aujourd'hui si l'on saute des lignes dans le DQE, BPU ne fonctionne plus</t>
  </si>
  <si>
    <t>Aujourd'hui impossible de rentrer à la main des titres ex : "Partie n°1"</t>
  </si>
  <si>
    <t>Souhait de pouvoir sauter des lignes et mettre des titres dans le DQE (ex ci-dessous)</t>
  </si>
  <si>
    <t>Saut ligne</t>
  </si>
  <si>
    <t>=</t>
  </si>
  <si>
    <t>Interruption du BPU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</si>
</sst>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#,##0.00\ &quot;F&quot;"/>
    <numFmt numFmtId="165" formatCode="0.0%"/>
    <numFmt numFmtId="166" formatCode="_-* #,##0.00\ &quot;F&quot;_-;\-* #,##0.00\ &quot;F&quot;_-;_-* &quot;-&quot;??\ &quot;F&quot;_-;_-@_-"/>
    <numFmt numFmtId="167" formatCode="_-* #,##0.00\ [$€-1]_-;\-* #,##0.00\ [$€-1]_-;_-* &quot;-&quot;??\ [$€-1]_-"/>
  </numFmts>
  <fonts count="44">
    <font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24"/>
      <color indexed="10"/>
      <name val="GeoSlb712 Md BT"/>
      <family val="1"/>
    </font>
    <font>
      <b/>
      <sz val="16"/>
      <name val="Arial"/>
      <family val="2"/>
    </font>
    <font>
      <b/>
      <sz val="18"/>
      <name val="Arial"/>
      <family val="2"/>
    </font>
    <font>
      <sz val="13"/>
      <color indexed="10"/>
      <name val="GeoSlb712 Md BT"/>
      <family val="1"/>
    </font>
    <font>
      <sz val="13"/>
      <name val="GeoSlb712 Md BT"/>
      <family val="1"/>
    </font>
    <font>
      <b/>
      <sz val="22"/>
      <color indexed="10"/>
      <name val="GeoSlb712 Md BT"/>
    </font>
    <font>
      <b/>
      <sz val="20"/>
      <color indexed="10"/>
      <name val="GeoSlb712 Md BT"/>
      <family val="1"/>
    </font>
    <font>
      <b/>
      <sz val="20"/>
      <name val="GeoSlb712 Md BT"/>
      <family val="1"/>
    </font>
    <font>
      <u/>
      <sz val="18"/>
      <color indexed="10"/>
      <name val="GeoSlb712 Md BT"/>
      <family val="1"/>
    </font>
    <font>
      <b/>
      <sz val="12"/>
      <name val="Arial"/>
      <family val="2"/>
    </font>
    <font>
      <b/>
      <sz val="11.5"/>
      <name val="GeoSlb712 Md BT"/>
      <family val="1"/>
    </font>
    <font>
      <sz val="11"/>
      <name val="Arial"/>
      <family val="2"/>
    </font>
    <font>
      <sz val="11.5"/>
      <name val="GeoSlb712 Md BT"/>
      <family val="1"/>
    </font>
    <font>
      <sz val="12.5"/>
      <color indexed="10"/>
      <name val="GeoSlb712 Md BT"/>
      <family val="1"/>
    </font>
    <font>
      <sz val="12.5"/>
      <name val="GeoSlb712 Md BT"/>
      <family val="1"/>
    </font>
    <font>
      <b/>
      <sz val="12.5"/>
      <color indexed="10"/>
      <name val="GeoSlb712 Md BT"/>
      <family val="1"/>
    </font>
    <font>
      <b/>
      <sz val="12.5"/>
      <name val="GeoSlb712 Md BT"/>
      <family val="1"/>
    </font>
    <font>
      <sz val="13"/>
      <color indexed="10"/>
      <name val="Arial"/>
      <family val="2"/>
    </font>
    <font>
      <sz val="13"/>
      <name val="Arial"/>
      <family val="2"/>
    </font>
    <font>
      <sz val="10"/>
      <color indexed="10"/>
      <name val="Arial"/>
      <family val="2"/>
    </font>
    <font>
      <b/>
      <sz val="10"/>
      <color rgb="FFFF0000"/>
      <name val="Arial"/>
      <family val="2"/>
    </font>
    <font>
      <sz val="11.5"/>
      <name val="GeoSlb712 Md BT"/>
    </font>
  </fonts>
  <fills count="35">
    <fill>
      <patternFill patternType="none"/>
    </fill>
    <fill>
      <patternFill patternType="gray125"/>
    </fill>
    <fill>
      <patternFill patternType="solid">
        <fgColor indexed="31"/>
        <bgColor indexed="22"/>
      </patternFill>
    </fill>
    <fill>
      <patternFill patternType="solid">
        <fgColor indexed="45"/>
        <bgColor indexed="29"/>
      </patternFill>
    </fill>
    <fill>
      <patternFill patternType="solid">
        <fgColor indexed="42"/>
        <bgColor indexed="27"/>
      </patternFill>
    </fill>
    <fill>
      <patternFill patternType="solid">
        <fgColor indexed="46"/>
        <bgColor indexed="24"/>
      </patternFill>
    </fill>
    <fill>
      <patternFill patternType="solid">
        <fgColor indexed="27"/>
        <bgColor indexed="41"/>
      </patternFill>
    </fill>
    <fill>
      <patternFill patternType="solid">
        <fgColor indexed="47"/>
        <bgColor indexed="22"/>
      </patternFill>
    </fill>
    <fill>
      <patternFill patternType="solid">
        <fgColor indexed="44"/>
        <bgColor indexed="31"/>
      </patternFill>
    </fill>
    <fill>
      <patternFill patternType="solid">
        <fgColor indexed="29"/>
        <bgColor indexed="45"/>
      </patternFill>
    </fill>
    <fill>
      <patternFill patternType="solid">
        <fgColor indexed="11"/>
        <bgColor indexed="49"/>
      </patternFill>
    </fill>
    <fill>
      <patternFill patternType="solid">
        <fgColor indexed="51"/>
        <bgColor indexed="13"/>
      </patternFill>
    </fill>
    <fill>
      <patternFill patternType="solid">
        <fgColor indexed="30"/>
        <bgColor indexed="21"/>
      </patternFill>
    </fill>
    <fill>
      <patternFill patternType="solid">
        <fgColor indexed="20"/>
        <bgColor indexed="36"/>
      </patternFill>
    </fill>
    <fill>
      <patternFill patternType="solid">
        <fgColor indexed="49"/>
        <bgColor indexed="40"/>
      </patternFill>
    </fill>
    <fill>
      <patternFill patternType="solid">
        <fgColor indexed="52"/>
        <bgColor indexed="51"/>
      </patternFill>
    </fill>
    <fill>
      <patternFill patternType="solid">
        <fgColor indexed="62"/>
        <bgColor indexed="56"/>
      </patternFill>
    </fill>
    <fill>
      <patternFill patternType="solid">
        <fgColor indexed="10"/>
        <bgColor indexed="60"/>
      </patternFill>
    </fill>
    <fill>
      <patternFill patternType="solid">
        <fgColor indexed="57"/>
        <bgColor indexed="21"/>
      </patternFill>
    </fill>
    <fill>
      <patternFill patternType="solid">
        <fgColor indexed="53"/>
        <bgColor indexed="52"/>
      </patternFill>
    </fill>
    <fill>
      <patternFill patternType="solid">
        <fgColor indexed="22"/>
        <bgColor indexed="31"/>
      </patternFill>
    </fill>
    <fill>
      <patternFill patternType="solid">
        <fgColor indexed="26"/>
        <bgColor indexed="9"/>
      </patternFill>
    </fill>
    <fill>
      <patternFill patternType="solid">
        <fgColor indexed="43"/>
        <bgColor indexed="26"/>
      </patternFill>
    </fill>
    <fill>
      <patternFill patternType="solid">
        <fgColor indexed="55"/>
        <bgColor indexed="23"/>
      </patternFill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FF"/>
        <bgColor indexed="26"/>
      </patternFill>
    </fill>
    <fill>
      <patternFill patternType="solid">
        <fgColor rgb="FFFFFF99"/>
        <bgColor indexed="26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99"/>
        <bgColor indexed="64"/>
      </patternFill>
    </fill>
  </fills>
  <borders count="37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87">
    <xf numFmtId="0" fontId="0" fillId="0" borderId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6" fillId="0" borderId="2" applyNumberFormat="0" applyFill="0" applyAlignment="0" applyProtection="0"/>
    <xf numFmtId="0" fontId="21" fillId="21" borderId="3" applyNumberFormat="0" applyAlignment="0" applyProtection="0"/>
    <xf numFmtId="0" fontId="7" fillId="7" borderId="1" applyNumberForma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9" fillId="22" borderId="0" applyNumberFormat="0" applyBorder="0" applyAlignment="0" applyProtection="0"/>
    <xf numFmtId="0" fontId="21" fillId="0" borderId="0"/>
    <xf numFmtId="0" fontId="1" fillId="0" borderId="0"/>
    <xf numFmtId="0" fontId="21" fillId="0" borderId="0"/>
    <xf numFmtId="9" fontId="21" fillId="0" borderId="0" applyFont="0" applyFill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  <xf numFmtId="0" fontId="18" fillId="23" borderId="9" applyNumberFormat="0" applyAlignment="0" applyProtection="0"/>
    <xf numFmtId="167" fontId="1" fillId="0" borderId="0" applyFont="0" applyFill="0" applyBorder="0" applyAlignment="0" applyProtection="0"/>
    <xf numFmtId="166" fontId="1" fillId="0" borderId="0" applyFont="0" applyFill="0" applyBorder="0" applyAlignment="0" applyProtection="0"/>
  </cellStyleXfs>
  <cellXfs count="138">
    <xf numFmtId="0" fontId="0" fillId="0" borderId="0" xfId="0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justify"/>
    </xf>
    <xf numFmtId="0" fontId="0" fillId="0" borderId="11" xfId="0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0" fillId="0" borderId="0" xfId="0" applyBorder="1"/>
    <xf numFmtId="0" fontId="0" fillId="0" borderId="13" xfId="0" applyBorder="1" applyAlignment="1">
      <alignment horizontal="center"/>
    </xf>
    <xf numFmtId="0" fontId="0" fillId="0" borderId="10" xfId="0" applyBorder="1"/>
    <xf numFmtId="0" fontId="0" fillId="0" borderId="14" xfId="0" applyBorder="1"/>
    <xf numFmtId="0" fontId="19" fillId="0" borderId="10" xfId="0" applyFont="1" applyBorder="1" applyAlignment="1">
      <alignment horizontal="center"/>
    </xf>
    <xf numFmtId="0" fontId="19" fillId="0" borderId="11" xfId="0" applyFont="1" applyBorder="1" applyAlignment="1">
      <alignment horizontal="justify"/>
    </xf>
    <xf numFmtId="9" fontId="0" fillId="0" borderId="11" xfId="0" applyNumberFormat="1" applyFont="1" applyBorder="1" applyAlignment="1">
      <alignment horizontal="justify"/>
    </xf>
    <xf numFmtId="0" fontId="0" fillId="24" borderId="0" xfId="0" applyFill="1"/>
    <xf numFmtId="0" fontId="0" fillId="25" borderId="0" xfId="0" applyFill="1"/>
    <xf numFmtId="0" fontId="19" fillId="0" borderId="17" xfId="0" applyFont="1" applyBorder="1" applyAlignment="1">
      <alignment horizontal="center"/>
    </xf>
    <xf numFmtId="0" fontId="1" fillId="0" borderId="0" xfId="63" applyBorder="1"/>
    <xf numFmtId="0" fontId="1" fillId="0" borderId="15" xfId="63" applyBorder="1" applyAlignment="1">
      <alignment horizontal="center"/>
    </xf>
    <xf numFmtId="0" fontId="1" fillId="0" borderId="0" xfId="63"/>
    <xf numFmtId="164" fontId="22" fillId="0" borderId="0" xfId="63" applyNumberFormat="1" applyFont="1" applyAlignment="1">
      <alignment horizontal="center"/>
    </xf>
    <xf numFmtId="164" fontId="24" fillId="0" borderId="0" xfId="63" applyNumberFormat="1" applyFont="1" applyAlignment="1">
      <alignment horizontal="center"/>
    </xf>
    <xf numFmtId="164" fontId="25" fillId="0" borderId="0" xfId="63" applyNumberFormat="1" applyFont="1" applyAlignment="1">
      <alignment horizontal="center" vertical="center"/>
    </xf>
    <xf numFmtId="164" fontId="27" fillId="0" borderId="0" xfId="63" applyNumberFormat="1" applyFont="1" applyAlignment="1">
      <alignment horizontal="center" vertical="center"/>
    </xf>
    <xf numFmtId="164" fontId="28" fillId="0" borderId="0" xfId="63" applyNumberFormat="1" applyFont="1" applyAlignment="1">
      <alignment horizontal="center" vertical="center"/>
    </xf>
    <xf numFmtId="164" fontId="28" fillId="0" borderId="0" xfId="63" applyNumberFormat="1" applyFont="1" applyAlignment="1">
      <alignment horizontal="center"/>
    </xf>
    <xf numFmtId="164" fontId="29" fillId="0" borderId="0" xfId="63" applyNumberFormat="1" applyFont="1" applyAlignment="1">
      <alignment horizontal="center"/>
    </xf>
    <xf numFmtId="164" fontId="30" fillId="0" borderId="20" xfId="63" applyNumberFormat="1" applyFont="1" applyBorder="1" applyAlignment="1">
      <alignment horizontal="center"/>
    </xf>
    <xf numFmtId="0" fontId="1" fillId="0" borderId="20" xfId="63" applyBorder="1" applyAlignment="1"/>
    <xf numFmtId="0" fontId="1" fillId="0" borderId="0" xfId="63" applyBorder="1" applyAlignment="1"/>
    <xf numFmtId="0" fontId="31" fillId="0" borderId="0" xfId="63" applyFont="1" applyBorder="1" applyAlignment="1">
      <alignment horizontal="center"/>
    </xf>
    <xf numFmtId="0" fontId="32" fillId="24" borderId="21" xfId="63" applyFont="1" applyFill="1" applyBorder="1" applyAlignment="1">
      <alignment horizontal="center" vertical="center"/>
    </xf>
    <xf numFmtId="0" fontId="32" fillId="24" borderId="22" xfId="63" applyFont="1" applyFill="1" applyBorder="1" applyAlignment="1">
      <alignment horizontal="center" vertical="center"/>
    </xf>
    <xf numFmtId="2" fontId="32" fillId="24" borderId="22" xfId="63" applyNumberFormat="1" applyFont="1" applyFill="1" applyBorder="1" applyAlignment="1">
      <alignment horizontal="center" vertical="center"/>
    </xf>
    <xf numFmtId="2" fontId="32" fillId="24" borderId="23" xfId="63" applyNumberFormat="1" applyFont="1" applyFill="1" applyBorder="1" applyAlignment="1">
      <alignment horizontal="center" vertical="center"/>
    </xf>
    <xf numFmtId="0" fontId="1" fillId="0" borderId="0" xfId="63" applyFill="1" applyBorder="1"/>
    <xf numFmtId="0" fontId="19" fillId="0" borderId="24" xfId="63" applyFont="1" applyBorder="1" applyAlignment="1">
      <alignment horizontal="center" vertical="center"/>
    </xf>
    <xf numFmtId="0" fontId="19" fillId="0" borderId="16" xfId="63" applyFont="1" applyBorder="1" applyAlignment="1">
      <alignment horizontal="left" vertical="center"/>
    </xf>
    <xf numFmtId="2" fontId="33" fillId="0" borderId="15" xfId="63" applyNumberFormat="1" applyFont="1" applyFill="1" applyBorder="1" applyAlignment="1">
      <alignment horizontal="right" vertical="center"/>
    </xf>
    <xf numFmtId="2" fontId="1" fillId="0" borderId="16" xfId="63" applyNumberFormat="1" applyBorder="1" applyAlignment="1">
      <alignment vertical="center"/>
    </xf>
    <xf numFmtId="2" fontId="1" fillId="26" borderId="16" xfId="63" applyNumberFormat="1" applyFill="1" applyBorder="1" applyAlignment="1">
      <alignment vertical="center"/>
    </xf>
    <xf numFmtId="0" fontId="32" fillId="0" borderId="24" xfId="63" applyFont="1" applyFill="1" applyBorder="1" applyAlignment="1">
      <alignment horizontal="center" vertical="center"/>
    </xf>
    <xf numFmtId="0" fontId="42" fillId="0" borderId="16" xfId="63" applyFont="1" applyBorder="1" applyAlignment="1">
      <alignment horizontal="left" vertical="center"/>
    </xf>
    <xf numFmtId="0" fontId="19" fillId="0" borderId="16" xfId="63" applyFont="1" applyBorder="1" applyAlignment="1">
      <alignment horizontal="center" vertical="center"/>
    </xf>
    <xf numFmtId="0" fontId="19" fillId="0" borderId="16" xfId="63" applyFont="1" applyBorder="1" applyAlignment="1">
      <alignment horizontal="center"/>
    </xf>
    <xf numFmtId="0" fontId="19" fillId="0" borderId="24" xfId="63" applyFont="1" applyBorder="1" applyAlignment="1">
      <alignment horizontal="center"/>
    </xf>
    <xf numFmtId="0" fontId="19" fillId="0" borderId="11" xfId="63" applyFont="1" applyBorder="1" applyAlignment="1">
      <alignment horizontal="left" vertical="center"/>
    </xf>
    <xf numFmtId="0" fontId="19" fillId="0" borderId="16" xfId="63" applyFont="1" applyBorder="1" applyAlignment="1">
      <alignment horizontal="left" vertical="center" wrapText="1"/>
    </xf>
    <xf numFmtId="0" fontId="1" fillId="27" borderId="0" xfId="63" applyFill="1" applyBorder="1"/>
    <xf numFmtId="0" fontId="19" fillId="0" borderId="0" xfId="63" applyFont="1" applyBorder="1" applyAlignment="1">
      <alignment horizontal="left" vertical="center"/>
    </xf>
    <xf numFmtId="2" fontId="34" fillId="0" borderId="15" xfId="63" applyNumberFormat="1" applyFont="1" applyFill="1" applyBorder="1" applyAlignment="1">
      <alignment horizontal="right" vertical="center"/>
    </xf>
    <xf numFmtId="2" fontId="1" fillId="0" borderId="16" xfId="63" applyNumberFormat="1" applyBorder="1"/>
    <xf numFmtId="0" fontId="25" fillId="0" borderId="25" xfId="63" applyFont="1" applyBorder="1" applyAlignment="1">
      <alignment horizontal="center"/>
    </xf>
    <xf numFmtId="0" fontId="26" fillId="0" borderId="26" xfId="63" applyFont="1" applyBorder="1" applyAlignment="1">
      <alignment horizontal="left" vertical="top"/>
    </xf>
    <xf numFmtId="0" fontId="26" fillId="0" borderId="26" xfId="63" applyFont="1" applyBorder="1" applyAlignment="1">
      <alignment horizontal="center"/>
    </xf>
    <xf numFmtId="2" fontId="26" fillId="0" borderId="26" xfId="63" applyNumberFormat="1" applyFont="1" applyFill="1" applyBorder="1" applyAlignment="1">
      <alignment horizontal="center"/>
    </xf>
    <xf numFmtId="0" fontId="1" fillId="0" borderId="26" xfId="63" applyBorder="1"/>
    <xf numFmtId="2" fontId="1" fillId="0" borderId="27" xfId="63" applyNumberFormat="1" applyBorder="1"/>
    <xf numFmtId="0" fontId="35" fillId="0" borderId="28" xfId="63" applyFont="1" applyBorder="1" applyAlignment="1">
      <alignment horizontal="center"/>
    </xf>
    <xf numFmtId="2" fontId="36" fillId="0" borderId="0" xfId="63" applyNumberFormat="1" applyFont="1" applyFill="1" applyBorder="1" applyAlignment="1">
      <alignment horizontal="right"/>
    </xf>
    <xf numFmtId="2" fontId="36" fillId="0" borderId="0" xfId="63" applyNumberFormat="1" applyFont="1" applyBorder="1" applyAlignment="1">
      <alignment horizontal="right"/>
    </xf>
    <xf numFmtId="2" fontId="36" fillId="26" borderId="27" xfId="63" applyNumberFormat="1" applyFont="1" applyFill="1" applyBorder="1" applyAlignment="1">
      <alignment horizontal="right"/>
    </xf>
    <xf numFmtId="0" fontId="36" fillId="0" borderId="0" xfId="63" applyFont="1" applyBorder="1" applyAlignment="1">
      <alignment horizontal="center"/>
    </xf>
    <xf numFmtId="0" fontId="35" fillId="0" borderId="28" xfId="63" applyFont="1" applyBorder="1"/>
    <xf numFmtId="0" fontId="36" fillId="0" borderId="0" xfId="63" applyFont="1" applyBorder="1"/>
    <xf numFmtId="165" fontId="36" fillId="0" borderId="0" xfId="65" applyNumberFormat="1" applyFont="1" applyBorder="1"/>
    <xf numFmtId="0" fontId="37" fillId="0" borderId="28" xfId="63" applyFont="1" applyBorder="1"/>
    <xf numFmtId="2" fontId="38" fillId="0" borderId="0" xfId="63" applyNumberFormat="1" applyFont="1" applyFill="1" applyBorder="1" applyAlignment="1">
      <alignment horizontal="right"/>
    </xf>
    <xf numFmtId="2" fontId="38" fillId="24" borderId="27" xfId="63" applyNumberFormat="1" applyFont="1" applyFill="1" applyBorder="1" applyAlignment="1">
      <alignment horizontal="right"/>
    </xf>
    <xf numFmtId="0" fontId="39" fillId="0" borderId="29" xfId="63" applyFont="1" applyBorder="1"/>
    <xf numFmtId="0" fontId="40" fillId="0" borderId="20" xfId="63" applyFont="1" applyBorder="1" applyAlignment="1">
      <alignment horizontal="left" vertical="top"/>
    </xf>
    <xf numFmtId="0" fontId="40" fillId="0" borderId="20" xfId="63" applyFont="1" applyBorder="1"/>
    <xf numFmtId="2" fontId="40" fillId="0" borderId="20" xfId="63" applyNumberFormat="1" applyFont="1" applyFill="1" applyBorder="1"/>
    <xf numFmtId="0" fontId="1" fillId="0" borderId="20" xfId="63" applyBorder="1"/>
    <xf numFmtId="2" fontId="1" fillId="0" borderId="30" xfId="63" applyNumberFormat="1" applyBorder="1"/>
    <xf numFmtId="0" fontId="39" fillId="0" borderId="0" xfId="63" applyFont="1" applyBorder="1"/>
    <xf numFmtId="0" fontId="40" fillId="0" borderId="0" xfId="63" applyFont="1" applyBorder="1" applyAlignment="1">
      <alignment horizontal="left" vertical="top"/>
    </xf>
    <xf numFmtId="0" fontId="40" fillId="0" borderId="0" xfId="63" applyFont="1" applyBorder="1"/>
    <xf numFmtId="2" fontId="40" fillId="0" borderId="0" xfId="63" applyNumberFormat="1" applyFont="1" applyFill="1" applyBorder="1"/>
    <xf numFmtId="2" fontId="1" fillId="0" borderId="0" xfId="63" applyNumberFormat="1" applyBorder="1"/>
    <xf numFmtId="0" fontId="41" fillId="0" borderId="0" xfId="63" applyFont="1"/>
    <xf numFmtId="0" fontId="1" fillId="0" borderId="0" xfId="63" applyAlignment="1">
      <alignment horizontal="left" vertical="top"/>
    </xf>
    <xf numFmtId="2" fontId="1" fillId="0" borderId="0" xfId="63" applyNumberFormat="1" applyFill="1"/>
    <xf numFmtId="0" fontId="19" fillId="0" borderId="0" xfId="63" applyFont="1" applyFill="1" applyBorder="1"/>
    <xf numFmtId="0" fontId="19" fillId="0" borderId="0" xfId="63" applyFont="1" applyBorder="1"/>
    <xf numFmtId="0" fontId="0" fillId="0" borderId="0" xfId="63" applyFont="1" applyBorder="1"/>
    <xf numFmtId="0" fontId="0" fillId="28" borderId="11" xfId="0" applyFill="1" applyBorder="1" applyAlignment="1">
      <alignment horizontal="justify"/>
    </xf>
    <xf numFmtId="0" fontId="19" fillId="29" borderId="11" xfId="0" applyFont="1" applyFill="1" applyBorder="1" applyAlignment="1">
      <alignment horizontal="justify" wrapText="1"/>
    </xf>
    <xf numFmtId="0" fontId="36" fillId="0" borderId="0" xfId="63" applyFont="1" applyBorder="1" applyAlignment="1">
      <alignment horizontal="left" vertical="top"/>
    </xf>
    <xf numFmtId="164" fontId="26" fillId="0" borderId="0" xfId="63" applyNumberFormat="1" applyFont="1" applyAlignment="1">
      <alignment horizontal="center" vertical="center"/>
    </xf>
    <xf numFmtId="164" fontId="29" fillId="0" borderId="0" xfId="63" applyNumberFormat="1" applyFont="1" applyAlignment="1">
      <alignment horizontal="center" vertical="center"/>
    </xf>
    <xf numFmtId="14" fontId="1" fillId="0" borderId="20" xfId="63" applyNumberFormat="1" applyFont="1" applyBorder="1" applyAlignment="1">
      <alignment horizontal="left"/>
    </xf>
    <xf numFmtId="2" fontId="1" fillId="0" borderId="16" xfId="63" applyNumberFormat="1" applyFont="1" applyBorder="1" applyAlignment="1">
      <alignment vertical="center"/>
    </xf>
    <xf numFmtId="0" fontId="1" fillId="0" borderId="0" xfId="63" applyFont="1" applyBorder="1"/>
    <xf numFmtId="0" fontId="19" fillId="0" borderId="11" xfId="63" applyFont="1" applyFill="1" applyBorder="1" applyAlignment="1">
      <alignment horizontal="left" vertical="center"/>
    </xf>
    <xf numFmtId="0" fontId="1" fillId="0" borderId="16" xfId="63" applyFont="1" applyBorder="1" applyAlignment="1">
      <alignment horizontal="left" vertical="center"/>
    </xf>
    <xf numFmtId="0" fontId="19" fillId="0" borderId="16" xfId="63" applyNumberFormat="1" applyFont="1" applyBorder="1" applyAlignment="1">
      <alignment horizontal="center" vertical="center"/>
    </xf>
    <xf numFmtId="0" fontId="19" fillId="0" borderId="15" xfId="63" applyNumberFormat="1" applyFont="1" applyBorder="1" applyAlignment="1">
      <alignment horizontal="center" vertical="center"/>
    </xf>
    <xf numFmtId="0" fontId="1" fillId="30" borderId="16" xfId="63" applyFill="1" applyBorder="1" applyAlignment="1">
      <alignment horizontal="center"/>
    </xf>
    <xf numFmtId="0" fontId="0" fillId="31" borderId="11" xfId="0" applyFill="1" applyBorder="1" applyAlignment="1">
      <alignment horizontal="center"/>
    </xf>
    <xf numFmtId="0" fontId="1" fillId="0" borderId="16" xfId="63" applyFont="1" applyBorder="1" applyAlignment="1">
      <alignment horizontal="justify"/>
    </xf>
    <xf numFmtId="0" fontId="1" fillId="0" borderId="18" xfId="63" applyFont="1" applyBorder="1" applyAlignment="1">
      <alignment horizontal="center"/>
    </xf>
    <xf numFmtId="0" fontId="1" fillId="0" borderId="19" xfId="63" applyFont="1" applyBorder="1" applyAlignment="1">
      <alignment horizontal="center"/>
    </xf>
    <xf numFmtId="0" fontId="1" fillId="0" borderId="16" xfId="63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19" fillId="0" borderId="11" xfId="0" applyFont="1" applyBorder="1" applyAlignment="1">
      <alignment horizontal="center"/>
    </xf>
    <xf numFmtId="0" fontId="0" fillId="0" borderId="11" xfId="0" applyFont="1" applyBorder="1" applyAlignment="1">
      <alignment horizontal="justify"/>
    </xf>
    <xf numFmtId="0" fontId="0" fillId="32" borderId="11" xfId="0" applyFill="1" applyBorder="1" applyAlignment="1">
      <alignment horizontal="center"/>
    </xf>
    <xf numFmtId="0" fontId="19" fillId="0" borderId="16" xfId="0" applyFont="1" applyBorder="1" applyAlignment="1">
      <alignment horizontal="center"/>
    </xf>
    <xf numFmtId="2" fontId="34" fillId="26" borderId="36" xfId="0" applyNumberFormat="1" applyFont="1" applyFill="1" applyBorder="1" applyAlignment="1">
      <alignment horizontal="right" vertical="center"/>
    </xf>
    <xf numFmtId="0" fontId="32" fillId="24" borderId="21" xfId="0" applyFont="1" applyFill="1" applyBorder="1" applyAlignment="1">
      <alignment horizontal="center" vertical="center"/>
    </xf>
    <xf numFmtId="0" fontId="32" fillId="24" borderId="22" xfId="0" applyFont="1" applyFill="1" applyBorder="1" applyAlignment="1">
      <alignment horizontal="center" vertical="center"/>
    </xf>
    <xf numFmtId="2" fontId="32" fillId="24" borderId="22" xfId="0" applyNumberFormat="1" applyFont="1" applyFill="1" applyBorder="1" applyAlignment="1">
      <alignment horizontal="center" vertical="center"/>
    </xf>
    <xf numFmtId="2" fontId="32" fillId="24" borderId="23" xfId="0" applyNumberFormat="1" applyFont="1" applyFill="1" applyBorder="1" applyAlignment="1">
      <alignment horizontal="center" vertical="center"/>
    </xf>
    <xf numFmtId="0" fontId="19" fillId="0" borderId="16" xfId="0" applyFont="1" applyBorder="1" applyAlignment="1">
      <alignment horizontal="center" vertical="center"/>
    </xf>
    <xf numFmtId="0" fontId="19" fillId="0" borderId="16" xfId="0" applyFont="1" applyBorder="1" applyAlignment="1">
      <alignment horizontal="left" vertical="center"/>
    </xf>
    <xf numFmtId="0" fontId="19" fillId="0" borderId="24" xfId="0" applyFont="1" applyBorder="1" applyAlignment="1">
      <alignment horizontal="center" vertical="center"/>
    </xf>
    <xf numFmtId="2" fontId="43" fillId="0" borderId="16" xfId="86" applyNumberFormat="1" applyFont="1" applyBorder="1" applyAlignment="1">
      <alignment horizontal="right" vertical="center"/>
    </xf>
    <xf numFmtId="2" fontId="19" fillId="0" borderId="16" xfId="0" applyNumberFormat="1" applyFont="1" applyFill="1" applyBorder="1" applyAlignment="1">
      <alignment horizontal="right" vertical="center"/>
    </xf>
    <xf numFmtId="2" fontId="0" fillId="0" borderId="16" xfId="0" applyNumberFormat="1" applyBorder="1" applyAlignment="1">
      <alignment vertical="center"/>
    </xf>
    <xf numFmtId="2" fontId="0" fillId="26" borderId="16" xfId="0" applyNumberFormat="1" applyFill="1" applyBorder="1" applyAlignment="1">
      <alignment vertical="center"/>
    </xf>
    <xf numFmtId="2" fontId="1" fillId="0" borderId="16" xfId="0" applyNumberFormat="1" applyFont="1" applyFill="1" applyBorder="1" applyAlignment="1">
      <alignment vertical="center"/>
    </xf>
    <xf numFmtId="0" fontId="19" fillId="33" borderId="16" xfId="0" applyFont="1" applyFill="1" applyBorder="1" applyAlignment="1">
      <alignment horizontal="left" vertical="center"/>
    </xf>
    <xf numFmtId="0" fontId="1" fillId="34" borderId="16" xfId="63" applyFill="1" applyBorder="1" applyAlignment="1">
      <alignment horizontal="center"/>
    </xf>
    <xf numFmtId="0" fontId="19" fillId="0" borderId="11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31" xfId="0" applyFont="1" applyBorder="1" applyAlignment="1">
      <alignment horizontal="justify" vertical="top"/>
    </xf>
    <xf numFmtId="0" fontId="38" fillId="0" borderId="0" xfId="63" applyFont="1" applyBorder="1" applyAlignment="1">
      <alignment horizontal="left" vertical="top"/>
    </xf>
    <xf numFmtId="0" fontId="1" fillId="0" borderId="0" xfId="63" applyAlignment="1"/>
    <xf numFmtId="164" fontId="23" fillId="0" borderId="0" xfId="63" applyNumberFormat="1" applyFont="1" applyAlignment="1">
      <alignment horizontal="center"/>
    </xf>
    <xf numFmtId="164" fontId="26" fillId="0" borderId="0" xfId="63" applyNumberFormat="1" applyFont="1" applyAlignment="1">
      <alignment horizontal="center" vertical="center"/>
    </xf>
    <xf numFmtId="164" fontId="29" fillId="0" borderId="0" xfId="63" applyNumberFormat="1" applyFont="1" applyAlignment="1">
      <alignment horizontal="center" vertical="center"/>
    </xf>
    <xf numFmtId="0" fontId="36" fillId="0" borderId="0" xfId="63" applyFont="1" applyBorder="1" applyAlignment="1">
      <alignment horizontal="left" vertical="top"/>
    </xf>
    <xf numFmtId="0" fontId="1" fillId="0" borderId="32" xfId="63" applyBorder="1" applyAlignment="1">
      <alignment horizontal="center" vertical="top"/>
    </xf>
    <xf numFmtId="0" fontId="1" fillId="0" borderId="33" xfId="63" applyBorder="1" applyAlignment="1">
      <alignment horizontal="center"/>
    </xf>
    <xf numFmtId="0" fontId="1" fillId="0" borderId="34" xfId="63" applyBorder="1" applyAlignment="1">
      <alignment horizontal="center"/>
    </xf>
    <xf numFmtId="0" fontId="1" fillId="0" borderId="35" xfId="63" applyBorder="1" applyAlignment="1">
      <alignment horizontal="center"/>
    </xf>
    <xf numFmtId="0" fontId="1" fillId="30" borderId="18" xfId="63" applyFill="1" applyBorder="1" applyAlignment="1">
      <alignment horizontal="center" vertical="top"/>
    </xf>
    <xf numFmtId="0" fontId="1" fillId="30" borderId="19" xfId="63" applyFill="1" applyBorder="1" applyAlignment="1">
      <alignment horizontal="center" vertical="top"/>
    </xf>
    <xf numFmtId="0" fontId="19" fillId="0" borderId="16" xfId="63" applyFont="1" applyBorder="1" applyAlignment="1">
      <alignment horizontal="justify"/>
    </xf>
  </cellXfs>
  <cellStyles count="87">
    <cellStyle name="20 % - Accent1" xfId="1" builtinId="30" customBuiltin="1"/>
    <cellStyle name="20 % - Accent1 2" xfId="2"/>
    <cellStyle name="20 % - Accent2" xfId="3" builtinId="34" customBuiltin="1"/>
    <cellStyle name="20 % - Accent2 2" xfId="4"/>
    <cellStyle name="20 % - Accent3" xfId="5" builtinId="38" customBuiltin="1"/>
    <cellStyle name="20 % - Accent3 2" xfId="6"/>
    <cellStyle name="20 % - Accent4" xfId="7" builtinId="42" customBuiltin="1"/>
    <cellStyle name="20 % - Accent4 2" xfId="8"/>
    <cellStyle name="20 % - Accent5" xfId="9" builtinId="46" customBuiltin="1"/>
    <cellStyle name="20 % - Accent5 2" xfId="10"/>
    <cellStyle name="20 % - Accent6" xfId="11" builtinId="50" customBuiltin="1"/>
    <cellStyle name="20 % - Accent6 2" xfId="12"/>
    <cellStyle name="40 % - Accent1" xfId="13" builtinId="31" customBuiltin="1"/>
    <cellStyle name="40 % - Accent1 2" xfId="14"/>
    <cellStyle name="40 % - Accent2" xfId="15" builtinId="35" customBuiltin="1"/>
    <cellStyle name="40 % - Accent2 2" xfId="16"/>
    <cellStyle name="40 % - Accent3" xfId="17" builtinId="39" customBuiltin="1"/>
    <cellStyle name="40 % - Accent3 2" xfId="18"/>
    <cellStyle name="40 % - Accent4" xfId="19" builtinId="43" customBuiltin="1"/>
    <cellStyle name="40 % - Accent4 2" xfId="20"/>
    <cellStyle name="40 % - Accent5" xfId="21" builtinId="47" customBuiltin="1"/>
    <cellStyle name="40 % - Accent5 2" xfId="22"/>
    <cellStyle name="40 % - Accent6" xfId="23" builtinId="51" customBuiltin="1"/>
    <cellStyle name="40 % - Accent6 2" xfId="24"/>
    <cellStyle name="60 % - Accent1" xfId="25" builtinId="32" customBuiltin="1"/>
    <cellStyle name="60 % - Accent1 2" xfId="26"/>
    <cellStyle name="60 % - Accent2" xfId="27" builtinId="36" customBuiltin="1"/>
    <cellStyle name="60 % - Accent2 2" xfId="28"/>
    <cellStyle name="60 % - Accent3" xfId="29" builtinId="40" customBuiltin="1"/>
    <cellStyle name="60 % - Accent3 2" xfId="30"/>
    <cellStyle name="60 % - Accent4" xfId="31" builtinId="44" customBuiltin="1"/>
    <cellStyle name="60 % - Accent4 2" xfId="32"/>
    <cellStyle name="60 % - Accent5" xfId="33" builtinId="48" customBuiltin="1"/>
    <cellStyle name="60 % - Accent5 2" xfId="34"/>
    <cellStyle name="60 % - Accent6" xfId="35" builtinId="52" customBuiltin="1"/>
    <cellStyle name="60 % - Accent6 2" xfId="36"/>
    <cellStyle name="Accent1" xfId="37" builtinId="29" customBuiltin="1"/>
    <cellStyle name="Accent1 2" xfId="38"/>
    <cellStyle name="Accent2" xfId="39" builtinId="33" customBuiltin="1"/>
    <cellStyle name="Accent2 2" xfId="40"/>
    <cellStyle name="Accent3" xfId="41" builtinId="37" customBuiltin="1"/>
    <cellStyle name="Accent3 2" xfId="42"/>
    <cellStyle name="Accent4" xfId="43" builtinId="41" customBuiltin="1"/>
    <cellStyle name="Accent4 2" xfId="44"/>
    <cellStyle name="Accent5" xfId="45" builtinId="45" customBuiltin="1"/>
    <cellStyle name="Accent5 2" xfId="46"/>
    <cellStyle name="Accent6" xfId="47" builtinId="49" customBuiltin="1"/>
    <cellStyle name="Accent6 2" xfId="48"/>
    <cellStyle name="Avertissement" xfId="49" builtinId="11" customBuiltin="1"/>
    <cellStyle name="Avertissement 2" xfId="50"/>
    <cellStyle name="Calcul" xfId="51" builtinId="22" customBuiltin="1"/>
    <cellStyle name="Calcul 2" xfId="52"/>
    <cellStyle name="Cellule liée" xfId="53" builtinId="24" customBuiltin="1"/>
    <cellStyle name="Cellule liée 2" xfId="54"/>
    <cellStyle name="Commentaire 2" xfId="55"/>
    <cellStyle name="Entrée" xfId="56" builtinId="20" customBuiltin="1"/>
    <cellStyle name="Entrée 2" xfId="57"/>
    <cellStyle name="Euro" xfId="85"/>
    <cellStyle name="Insatisfaisant" xfId="58" builtinId="27" customBuiltin="1"/>
    <cellStyle name="Insatisfaisant 2" xfId="59"/>
    <cellStyle name="Monétaire 2" xfId="86"/>
    <cellStyle name="Neutre" xfId="60" builtinId="28" customBuiltin="1"/>
    <cellStyle name="Neutre 2" xfId="61"/>
    <cellStyle name="Normal" xfId="0" builtinId="0"/>
    <cellStyle name="Normal 2" xfId="62"/>
    <cellStyle name="Normal 2 2" xfId="63"/>
    <cellStyle name="Normal 2 2 2" xfId="64"/>
    <cellStyle name="Pourcentage 3" xfId="65"/>
    <cellStyle name="Satisfaisant" xfId="66" builtinId="26" customBuiltin="1"/>
    <cellStyle name="Satisfaisant 2" xfId="67"/>
    <cellStyle name="Sortie" xfId="68" builtinId="21" customBuiltin="1"/>
    <cellStyle name="Sortie 2" xfId="69"/>
    <cellStyle name="Texte explicatif" xfId="70" builtinId="53" customBuiltin="1"/>
    <cellStyle name="Texte explicatif 2" xfId="71"/>
    <cellStyle name="Titre 1" xfId="72"/>
    <cellStyle name="Titre 1" xfId="73" builtinId="16" customBuiltin="1"/>
    <cellStyle name="Titre 1 2" xfId="74"/>
    <cellStyle name="Titre 2" xfId="75" builtinId="17" customBuiltin="1"/>
    <cellStyle name="Titre 2 2" xfId="76"/>
    <cellStyle name="Titre 3" xfId="77" builtinId="18" customBuiltin="1"/>
    <cellStyle name="Titre 3 2" xfId="78"/>
    <cellStyle name="Titre 4" xfId="79" builtinId="19" customBuiltin="1"/>
    <cellStyle name="Titre 4 2" xfId="80"/>
    <cellStyle name="Total" xfId="81" builtinId="25" customBuiltin="1"/>
    <cellStyle name="Total 2" xfId="82"/>
    <cellStyle name="Vérification" xfId="83" builtinId="23" customBuiltin="1"/>
    <cellStyle name="Vérification 2" xfId="8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0</xdr:rowOff>
    </xdr:from>
    <xdr:to>
      <xdr:col>3</xdr:col>
      <xdr:colOff>0</xdr:colOff>
      <xdr:row>0</xdr:row>
      <xdr:rowOff>0</xdr:rowOff>
    </xdr:to>
    <xdr:sp macro="" textlink="">
      <xdr:nvSpPr>
        <xdr:cNvPr id="4109" name="Line 4">
          <a:extLst>
            <a:ext uri="{FF2B5EF4-FFF2-40B4-BE49-F238E27FC236}">
              <a16:creationId xmlns:a16="http://schemas.microsoft.com/office/drawing/2014/main" id="{00000000-0008-0000-0100-00000D100000}"/>
            </a:ext>
          </a:extLst>
        </xdr:cNvPr>
        <xdr:cNvSpPr>
          <a:spLocks noChangeShapeType="1"/>
        </xdr:cNvSpPr>
      </xdr:nvSpPr>
      <xdr:spPr bwMode="auto">
        <a:xfrm>
          <a:off x="4438650" y="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1"/>
  <sheetViews>
    <sheetView workbookViewId="0">
      <pane xSplit="3" ySplit="1" topLeftCell="D2" activePane="bottomRight" state="frozen"/>
      <selection pane="topRight" activeCell="C1" sqref="C1"/>
      <selection pane="bottomLeft" activeCell="A347" sqref="A347"/>
      <selection pane="bottomRight" activeCell="I25" sqref="I25:I27"/>
    </sheetView>
  </sheetViews>
  <sheetFormatPr baseColWidth="10" defaultRowHeight="12.75"/>
  <cols>
    <col min="1" max="1" width="3.85546875" customWidth="1"/>
    <col min="2" max="2" width="3.7109375" style="1" customWidth="1"/>
    <col min="3" max="3" width="72.140625" style="2" customWidth="1"/>
    <col min="4" max="4" width="3.7109375" style="3" customWidth="1"/>
  </cols>
  <sheetData>
    <row r="1" spans="1:4" s="5" customFormat="1">
      <c r="B1" s="124" t="s">
        <v>0</v>
      </c>
      <c r="C1" s="124"/>
      <c r="D1" s="4" t="s">
        <v>1</v>
      </c>
    </row>
    <row r="2" spans="1:4" s="5" customFormat="1">
      <c r="B2" s="124"/>
      <c r="C2" s="124"/>
      <c r="D2" s="6"/>
    </row>
    <row r="3" spans="1:4" s="5" customFormat="1">
      <c r="B3" s="7"/>
      <c r="C3" s="8"/>
      <c r="D3" s="3"/>
    </row>
    <row r="4" spans="1:4">
      <c r="A4" s="12"/>
      <c r="B4" s="9"/>
      <c r="C4" s="85" t="s">
        <v>3</v>
      </c>
      <c r="D4" s="103" t="s">
        <v>4</v>
      </c>
    </row>
    <row r="5" spans="1:4" ht="25.5">
      <c r="A5" s="12"/>
      <c r="B5" s="122"/>
      <c r="C5" s="84" t="s">
        <v>5</v>
      </c>
      <c r="D5" s="102"/>
    </row>
    <row r="6" spans="1:4">
      <c r="A6" s="12"/>
      <c r="B6" s="122"/>
      <c r="D6" s="102"/>
    </row>
    <row r="7" spans="1:4">
      <c r="A7" s="13"/>
      <c r="B7" s="102"/>
      <c r="D7" s="102"/>
    </row>
    <row r="8" spans="1:4">
      <c r="A8" s="13"/>
      <c r="B8" s="9"/>
      <c r="C8" s="85" t="s">
        <v>6</v>
      </c>
      <c r="D8" s="14" t="s">
        <v>4</v>
      </c>
    </row>
    <row r="9" spans="1:4" ht="25.5">
      <c r="A9" s="13"/>
      <c r="B9" s="123"/>
      <c r="C9" s="84" t="s">
        <v>7</v>
      </c>
      <c r="D9" s="102"/>
    </row>
    <row r="10" spans="1:4">
      <c r="A10" s="13"/>
      <c r="B10" s="123"/>
      <c r="C10" s="84" t="s">
        <v>8</v>
      </c>
      <c r="D10" s="102"/>
    </row>
    <row r="11" spans="1:4">
      <c r="A11" s="13"/>
      <c r="B11" s="123"/>
      <c r="C11" s="84" t="s">
        <v>9</v>
      </c>
      <c r="D11" s="102"/>
    </row>
    <row r="12" spans="1:4" ht="25.5">
      <c r="A12" s="13"/>
      <c r="B12" s="123"/>
      <c r="C12" s="84" t="s">
        <v>10</v>
      </c>
      <c r="D12" s="102"/>
    </row>
    <row r="13" spans="1:4">
      <c r="A13" s="13"/>
      <c r="B13" s="123"/>
      <c r="C13" s="84" t="s">
        <v>11</v>
      </c>
      <c r="D13" s="102"/>
    </row>
    <row r="14" spans="1:4">
      <c r="A14" s="13"/>
      <c r="B14" s="123"/>
      <c r="C14" s="84" t="s">
        <v>12</v>
      </c>
      <c r="D14" s="102"/>
    </row>
    <row r="15" spans="1:4">
      <c r="A15" s="13"/>
      <c r="B15" s="123"/>
      <c r="C15" s="84" t="s">
        <v>13</v>
      </c>
      <c r="D15" s="102"/>
    </row>
    <row r="16" spans="1:4">
      <c r="A16" s="13"/>
      <c r="B16" s="123"/>
      <c r="C16" s="84"/>
      <c r="D16" s="102"/>
    </row>
    <row r="17" spans="1:4">
      <c r="A17" s="13"/>
      <c r="B17" s="123"/>
      <c r="C17" s="84" t="s">
        <v>14</v>
      </c>
      <c r="D17" s="102"/>
    </row>
    <row r="18" spans="1:4">
      <c r="A18" s="13"/>
      <c r="B18" s="123"/>
      <c r="C18" s="84" t="s">
        <v>15</v>
      </c>
      <c r="D18" s="102"/>
    </row>
    <row r="19" spans="1:4">
      <c r="A19" s="13"/>
      <c r="B19" s="123"/>
      <c r="C19" s="84" t="s">
        <v>16</v>
      </c>
      <c r="D19" s="102"/>
    </row>
    <row r="20" spans="1:4">
      <c r="A20" s="13"/>
      <c r="B20" s="123"/>
      <c r="C20" s="11"/>
      <c r="D20" s="102"/>
    </row>
    <row r="21" spans="1:4">
      <c r="A21" s="13"/>
      <c r="B21" s="123"/>
      <c r="C21" s="11"/>
      <c r="D21" s="102"/>
    </row>
  </sheetData>
  <sheetProtection selectLockedCells="1" selectUnlockedCells="1"/>
  <mergeCells count="3">
    <mergeCell ref="B5:B6"/>
    <mergeCell ref="B9:B21"/>
    <mergeCell ref="B1:C2"/>
  </mergeCells>
  <phoneticPr fontId="20" type="noConversion"/>
  <pageMargins left="0.39374999999999999" right="0.2361111111111111" top="0.59027777777777779" bottom="0.59027777777777779" header="0.51180555555555551" footer="0.51180555555555551"/>
  <pageSetup paperSize="9" firstPageNumber="0"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U83"/>
  <sheetViews>
    <sheetView showGridLines="0" showZeros="0" tabSelected="1" zoomScaleNormal="100" workbookViewId="0">
      <selection activeCell="U32" sqref="U32"/>
    </sheetView>
  </sheetViews>
  <sheetFormatPr baseColWidth="10" defaultRowHeight="12.75"/>
  <cols>
    <col min="1" max="1" width="3.7109375" style="78" customWidth="1"/>
    <col min="2" max="2" width="58.85546875" style="79" customWidth="1"/>
    <col min="3" max="3" width="6.140625" style="17" bestFit="1" customWidth="1"/>
    <col min="4" max="4" width="10.140625" style="80" customWidth="1"/>
    <col min="5" max="5" width="11.85546875" style="15" customWidth="1"/>
    <col min="6" max="6" width="13.7109375" style="15" customWidth="1"/>
    <col min="7" max="7" width="1.28515625" style="15" customWidth="1"/>
    <col min="8" max="8" width="0" style="15" hidden="1" customWidth="1"/>
    <col min="9" max="9" width="11.42578125" style="15" hidden="1" customWidth="1"/>
    <col min="10" max="10" width="0" style="15" hidden="1" customWidth="1"/>
    <col min="11" max="13" width="11.42578125" style="15"/>
    <col min="14" max="14" width="3.42578125" style="15" customWidth="1"/>
    <col min="15" max="15" width="37" style="15" customWidth="1"/>
    <col min="16" max="16" width="3.5703125" style="15" customWidth="1"/>
    <col min="17" max="17" width="11.42578125" style="15" customWidth="1"/>
    <col min="18" max="256" width="11.42578125" style="15"/>
    <col min="257" max="257" width="3.7109375" style="15" customWidth="1"/>
    <col min="258" max="258" width="58.85546875" style="15" customWidth="1"/>
    <col min="259" max="259" width="4" style="15" customWidth="1"/>
    <col min="260" max="260" width="10.140625" style="15" customWidth="1"/>
    <col min="261" max="261" width="11.85546875" style="15" customWidth="1"/>
    <col min="262" max="262" width="13.7109375" style="15" customWidth="1"/>
    <col min="263" max="263" width="1.28515625" style="15" customWidth="1"/>
    <col min="264" max="266" width="0" style="15" hidden="1" customWidth="1"/>
    <col min="267" max="512" width="11.42578125" style="15"/>
    <col min="513" max="513" width="3.7109375" style="15" customWidth="1"/>
    <col min="514" max="514" width="58.85546875" style="15" customWidth="1"/>
    <col min="515" max="515" width="4" style="15" customWidth="1"/>
    <col min="516" max="516" width="10.140625" style="15" customWidth="1"/>
    <col min="517" max="517" width="11.85546875" style="15" customWidth="1"/>
    <col min="518" max="518" width="13.7109375" style="15" customWidth="1"/>
    <col min="519" max="519" width="1.28515625" style="15" customWidth="1"/>
    <col min="520" max="522" width="0" style="15" hidden="1" customWidth="1"/>
    <col min="523" max="768" width="11.42578125" style="15"/>
    <col min="769" max="769" width="3.7109375" style="15" customWidth="1"/>
    <col min="770" max="770" width="58.85546875" style="15" customWidth="1"/>
    <col min="771" max="771" width="4" style="15" customWidth="1"/>
    <col min="772" max="772" width="10.140625" style="15" customWidth="1"/>
    <col min="773" max="773" width="11.85546875" style="15" customWidth="1"/>
    <col min="774" max="774" width="13.7109375" style="15" customWidth="1"/>
    <col min="775" max="775" width="1.28515625" style="15" customWidth="1"/>
    <col min="776" max="778" width="0" style="15" hidden="1" customWidth="1"/>
    <col min="779" max="1024" width="11.42578125" style="15"/>
    <col min="1025" max="1025" width="3.7109375" style="15" customWidth="1"/>
    <col min="1026" max="1026" width="58.85546875" style="15" customWidth="1"/>
    <col min="1027" max="1027" width="4" style="15" customWidth="1"/>
    <col min="1028" max="1028" width="10.140625" style="15" customWidth="1"/>
    <col min="1029" max="1029" width="11.85546875" style="15" customWidth="1"/>
    <col min="1030" max="1030" width="13.7109375" style="15" customWidth="1"/>
    <col min="1031" max="1031" width="1.28515625" style="15" customWidth="1"/>
    <col min="1032" max="1034" width="0" style="15" hidden="1" customWidth="1"/>
    <col min="1035" max="1280" width="11.42578125" style="15"/>
    <col min="1281" max="1281" width="3.7109375" style="15" customWidth="1"/>
    <col min="1282" max="1282" width="58.85546875" style="15" customWidth="1"/>
    <col min="1283" max="1283" width="4" style="15" customWidth="1"/>
    <col min="1284" max="1284" width="10.140625" style="15" customWidth="1"/>
    <col min="1285" max="1285" width="11.85546875" style="15" customWidth="1"/>
    <col min="1286" max="1286" width="13.7109375" style="15" customWidth="1"/>
    <col min="1287" max="1287" width="1.28515625" style="15" customWidth="1"/>
    <col min="1288" max="1290" width="0" style="15" hidden="1" customWidth="1"/>
    <col min="1291" max="1536" width="11.42578125" style="15"/>
    <col min="1537" max="1537" width="3.7109375" style="15" customWidth="1"/>
    <col min="1538" max="1538" width="58.85546875" style="15" customWidth="1"/>
    <col min="1539" max="1539" width="4" style="15" customWidth="1"/>
    <col min="1540" max="1540" width="10.140625" style="15" customWidth="1"/>
    <col min="1541" max="1541" width="11.85546875" style="15" customWidth="1"/>
    <col min="1542" max="1542" width="13.7109375" style="15" customWidth="1"/>
    <col min="1543" max="1543" width="1.28515625" style="15" customWidth="1"/>
    <col min="1544" max="1546" width="0" style="15" hidden="1" customWidth="1"/>
    <col min="1547" max="1792" width="11.42578125" style="15"/>
    <col min="1793" max="1793" width="3.7109375" style="15" customWidth="1"/>
    <col min="1794" max="1794" width="58.85546875" style="15" customWidth="1"/>
    <col min="1795" max="1795" width="4" style="15" customWidth="1"/>
    <col min="1796" max="1796" width="10.140625" style="15" customWidth="1"/>
    <col min="1797" max="1797" width="11.85546875" style="15" customWidth="1"/>
    <col min="1798" max="1798" width="13.7109375" style="15" customWidth="1"/>
    <col min="1799" max="1799" width="1.28515625" style="15" customWidth="1"/>
    <col min="1800" max="1802" width="0" style="15" hidden="1" customWidth="1"/>
    <col min="1803" max="2048" width="11.42578125" style="15"/>
    <col min="2049" max="2049" width="3.7109375" style="15" customWidth="1"/>
    <col min="2050" max="2050" width="58.85546875" style="15" customWidth="1"/>
    <col min="2051" max="2051" width="4" style="15" customWidth="1"/>
    <col min="2052" max="2052" width="10.140625" style="15" customWidth="1"/>
    <col min="2053" max="2053" width="11.85546875" style="15" customWidth="1"/>
    <col min="2054" max="2054" width="13.7109375" style="15" customWidth="1"/>
    <col min="2055" max="2055" width="1.28515625" style="15" customWidth="1"/>
    <col min="2056" max="2058" width="0" style="15" hidden="1" customWidth="1"/>
    <col min="2059" max="2304" width="11.42578125" style="15"/>
    <col min="2305" max="2305" width="3.7109375" style="15" customWidth="1"/>
    <col min="2306" max="2306" width="58.85546875" style="15" customWidth="1"/>
    <col min="2307" max="2307" width="4" style="15" customWidth="1"/>
    <col min="2308" max="2308" width="10.140625" style="15" customWidth="1"/>
    <col min="2309" max="2309" width="11.85546875" style="15" customWidth="1"/>
    <col min="2310" max="2310" width="13.7109375" style="15" customWidth="1"/>
    <col min="2311" max="2311" width="1.28515625" style="15" customWidth="1"/>
    <col min="2312" max="2314" width="0" style="15" hidden="1" customWidth="1"/>
    <col min="2315" max="2560" width="11.42578125" style="15"/>
    <col min="2561" max="2561" width="3.7109375" style="15" customWidth="1"/>
    <col min="2562" max="2562" width="58.85546875" style="15" customWidth="1"/>
    <col min="2563" max="2563" width="4" style="15" customWidth="1"/>
    <col min="2564" max="2564" width="10.140625" style="15" customWidth="1"/>
    <col min="2565" max="2565" width="11.85546875" style="15" customWidth="1"/>
    <col min="2566" max="2566" width="13.7109375" style="15" customWidth="1"/>
    <col min="2567" max="2567" width="1.28515625" style="15" customWidth="1"/>
    <col min="2568" max="2570" width="0" style="15" hidden="1" customWidth="1"/>
    <col min="2571" max="2816" width="11.42578125" style="15"/>
    <col min="2817" max="2817" width="3.7109375" style="15" customWidth="1"/>
    <col min="2818" max="2818" width="58.85546875" style="15" customWidth="1"/>
    <col min="2819" max="2819" width="4" style="15" customWidth="1"/>
    <col min="2820" max="2820" width="10.140625" style="15" customWidth="1"/>
    <col min="2821" max="2821" width="11.85546875" style="15" customWidth="1"/>
    <col min="2822" max="2822" width="13.7109375" style="15" customWidth="1"/>
    <col min="2823" max="2823" width="1.28515625" style="15" customWidth="1"/>
    <col min="2824" max="2826" width="0" style="15" hidden="1" customWidth="1"/>
    <col min="2827" max="3072" width="11.42578125" style="15"/>
    <col min="3073" max="3073" width="3.7109375" style="15" customWidth="1"/>
    <col min="3074" max="3074" width="58.85546875" style="15" customWidth="1"/>
    <col min="3075" max="3075" width="4" style="15" customWidth="1"/>
    <col min="3076" max="3076" width="10.140625" style="15" customWidth="1"/>
    <col min="3077" max="3077" width="11.85546875" style="15" customWidth="1"/>
    <col min="3078" max="3078" width="13.7109375" style="15" customWidth="1"/>
    <col min="3079" max="3079" width="1.28515625" style="15" customWidth="1"/>
    <col min="3080" max="3082" width="0" style="15" hidden="1" customWidth="1"/>
    <col min="3083" max="3328" width="11.42578125" style="15"/>
    <col min="3329" max="3329" width="3.7109375" style="15" customWidth="1"/>
    <col min="3330" max="3330" width="58.85546875" style="15" customWidth="1"/>
    <col min="3331" max="3331" width="4" style="15" customWidth="1"/>
    <col min="3332" max="3332" width="10.140625" style="15" customWidth="1"/>
    <col min="3333" max="3333" width="11.85546875" style="15" customWidth="1"/>
    <col min="3334" max="3334" width="13.7109375" style="15" customWidth="1"/>
    <col min="3335" max="3335" width="1.28515625" style="15" customWidth="1"/>
    <col min="3336" max="3338" width="0" style="15" hidden="1" customWidth="1"/>
    <col min="3339" max="3584" width="11.42578125" style="15"/>
    <col min="3585" max="3585" width="3.7109375" style="15" customWidth="1"/>
    <col min="3586" max="3586" width="58.85546875" style="15" customWidth="1"/>
    <col min="3587" max="3587" width="4" style="15" customWidth="1"/>
    <col min="3588" max="3588" width="10.140625" style="15" customWidth="1"/>
    <col min="3589" max="3589" width="11.85546875" style="15" customWidth="1"/>
    <col min="3590" max="3590" width="13.7109375" style="15" customWidth="1"/>
    <col min="3591" max="3591" width="1.28515625" style="15" customWidth="1"/>
    <col min="3592" max="3594" width="0" style="15" hidden="1" customWidth="1"/>
    <col min="3595" max="3840" width="11.42578125" style="15"/>
    <col min="3841" max="3841" width="3.7109375" style="15" customWidth="1"/>
    <col min="3842" max="3842" width="58.85546875" style="15" customWidth="1"/>
    <col min="3843" max="3843" width="4" style="15" customWidth="1"/>
    <col min="3844" max="3844" width="10.140625" style="15" customWidth="1"/>
    <col min="3845" max="3845" width="11.85546875" style="15" customWidth="1"/>
    <col min="3846" max="3846" width="13.7109375" style="15" customWidth="1"/>
    <col min="3847" max="3847" width="1.28515625" style="15" customWidth="1"/>
    <col min="3848" max="3850" width="0" style="15" hidden="1" customWidth="1"/>
    <col min="3851" max="4096" width="11.42578125" style="15"/>
    <col min="4097" max="4097" width="3.7109375" style="15" customWidth="1"/>
    <col min="4098" max="4098" width="58.85546875" style="15" customWidth="1"/>
    <col min="4099" max="4099" width="4" style="15" customWidth="1"/>
    <col min="4100" max="4100" width="10.140625" style="15" customWidth="1"/>
    <col min="4101" max="4101" width="11.85546875" style="15" customWidth="1"/>
    <col min="4102" max="4102" width="13.7109375" style="15" customWidth="1"/>
    <col min="4103" max="4103" width="1.28515625" style="15" customWidth="1"/>
    <col min="4104" max="4106" width="0" style="15" hidden="1" customWidth="1"/>
    <col min="4107" max="4352" width="11.42578125" style="15"/>
    <col min="4353" max="4353" width="3.7109375" style="15" customWidth="1"/>
    <col min="4354" max="4354" width="58.85546875" style="15" customWidth="1"/>
    <col min="4355" max="4355" width="4" style="15" customWidth="1"/>
    <col min="4356" max="4356" width="10.140625" style="15" customWidth="1"/>
    <col min="4357" max="4357" width="11.85546875" style="15" customWidth="1"/>
    <col min="4358" max="4358" width="13.7109375" style="15" customWidth="1"/>
    <col min="4359" max="4359" width="1.28515625" style="15" customWidth="1"/>
    <col min="4360" max="4362" width="0" style="15" hidden="1" customWidth="1"/>
    <col min="4363" max="4608" width="11.42578125" style="15"/>
    <col min="4609" max="4609" width="3.7109375" style="15" customWidth="1"/>
    <col min="4610" max="4610" width="58.85546875" style="15" customWidth="1"/>
    <col min="4611" max="4611" width="4" style="15" customWidth="1"/>
    <col min="4612" max="4612" width="10.140625" style="15" customWidth="1"/>
    <col min="4613" max="4613" width="11.85546875" style="15" customWidth="1"/>
    <col min="4614" max="4614" width="13.7109375" style="15" customWidth="1"/>
    <col min="4615" max="4615" width="1.28515625" style="15" customWidth="1"/>
    <col min="4616" max="4618" width="0" style="15" hidden="1" customWidth="1"/>
    <col min="4619" max="4864" width="11.42578125" style="15"/>
    <col min="4865" max="4865" width="3.7109375" style="15" customWidth="1"/>
    <col min="4866" max="4866" width="58.85546875" style="15" customWidth="1"/>
    <col min="4867" max="4867" width="4" style="15" customWidth="1"/>
    <col min="4868" max="4868" width="10.140625" style="15" customWidth="1"/>
    <col min="4869" max="4869" width="11.85546875" style="15" customWidth="1"/>
    <col min="4870" max="4870" width="13.7109375" style="15" customWidth="1"/>
    <col min="4871" max="4871" width="1.28515625" style="15" customWidth="1"/>
    <col min="4872" max="4874" width="0" style="15" hidden="1" customWidth="1"/>
    <col min="4875" max="5120" width="11.42578125" style="15"/>
    <col min="5121" max="5121" width="3.7109375" style="15" customWidth="1"/>
    <col min="5122" max="5122" width="58.85546875" style="15" customWidth="1"/>
    <col min="5123" max="5123" width="4" style="15" customWidth="1"/>
    <col min="5124" max="5124" width="10.140625" style="15" customWidth="1"/>
    <col min="5125" max="5125" width="11.85546875" style="15" customWidth="1"/>
    <col min="5126" max="5126" width="13.7109375" style="15" customWidth="1"/>
    <col min="5127" max="5127" width="1.28515625" style="15" customWidth="1"/>
    <col min="5128" max="5130" width="0" style="15" hidden="1" customWidth="1"/>
    <col min="5131" max="5376" width="11.42578125" style="15"/>
    <col min="5377" max="5377" width="3.7109375" style="15" customWidth="1"/>
    <col min="5378" max="5378" width="58.85546875" style="15" customWidth="1"/>
    <col min="5379" max="5379" width="4" style="15" customWidth="1"/>
    <col min="5380" max="5380" width="10.140625" style="15" customWidth="1"/>
    <col min="5381" max="5381" width="11.85546875" style="15" customWidth="1"/>
    <col min="5382" max="5382" width="13.7109375" style="15" customWidth="1"/>
    <col min="5383" max="5383" width="1.28515625" style="15" customWidth="1"/>
    <col min="5384" max="5386" width="0" style="15" hidden="1" customWidth="1"/>
    <col min="5387" max="5632" width="11.42578125" style="15"/>
    <col min="5633" max="5633" width="3.7109375" style="15" customWidth="1"/>
    <col min="5634" max="5634" width="58.85546875" style="15" customWidth="1"/>
    <col min="5635" max="5635" width="4" style="15" customWidth="1"/>
    <col min="5636" max="5636" width="10.140625" style="15" customWidth="1"/>
    <col min="5637" max="5637" width="11.85546875" style="15" customWidth="1"/>
    <col min="5638" max="5638" width="13.7109375" style="15" customWidth="1"/>
    <col min="5639" max="5639" width="1.28515625" style="15" customWidth="1"/>
    <col min="5640" max="5642" width="0" style="15" hidden="1" customWidth="1"/>
    <col min="5643" max="5888" width="11.42578125" style="15"/>
    <col min="5889" max="5889" width="3.7109375" style="15" customWidth="1"/>
    <col min="5890" max="5890" width="58.85546875" style="15" customWidth="1"/>
    <col min="5891" max="5891" width="4" style="15" customWidth="1"/>
    <col min="5892" max="5892" width="10.140625" style="15" customWidth="1"/>
    <col min="5893" max="5893" width="11.85546875" style="15" customWidth="1"/>
    <col min="5894" max="5894" width="13.7109375" style="15" customWidth="1"/>
    <col min="5895" max="5895" width="1.28515625" style="15" customWidth="1"/>
    <col min="5896" max="5898" width="0" style="15" hidden="1" customWidth="1"/>
    <col min="5899" max="6144" width="11.42578125" style="15"/>
    <col min="6145" max="6145" width="3.7109375" style="15" customWidth="1"/>
    <col min="6146" max="6146" width="58.85546875" style="15" customWidth="1"/>
    <col min="6147" max="6147" width="4" style="15" customWidth="1"/>
    <col min="6148" max="6148" width="10.140625" style="15" customWidth="1"/>
    <col min="6149" max="6149" width="11.85546875" style="15" customWidth="1"/>
    <col min="6150" max="6150" width="13.7109375" style="15" customWidth="1"/>
    <col min="6151" max="6151" width="1.28515625" style="15" customWidth="1"/>
    <col min="6152" max="6154" width="0" style="15" hidden="1" customWidth="1"/>
    <col min="6155" max="6400" width="11.42578125" style="15"/>
    <col min="6401" max="6401" width="3.7109375" style="15" customWidth="1"/>
    <col min="6402" max="6402" width="58.85546875" style="15" customWidth="1"/>
    <col min="6403" max="6403" width="4" style="15" customWidth="1"/>
    <col min="6404" max="6404" width="10.140625" style="15" customWidth="1"/>
    <col min="6405" max="6405" width="11.85546875" style="15" customWidth="1"/>
    <col min="6406" max="6406" width="13.7109375" style="15" customWidth="1"/>
    <col min="6407" max="6407" width="1.28515625" style="15" customWidth="1"/>
    <col min="6408" max="6410" width="0" style="15" hidden="1" customWidth="1"/>
    <col min="6411" max="6656" width="11.42578125" style="15"/>
    <col min="6657" max="6657" width="3.7109375" style="15" customWidth="1"/>
    <col min="6658" max="6658" width="58.85546875" style="15" customWidth="1"/>
    <col min="6659" max="6659" width="4" style="15" customWidth="1"/>
    <col min="6660" max="6660" width="10.140625" style="15" customWidth="1"/>
    <col min="6661" max="6661" width="11.85546875" style="15" customWidth="1"/>
    <col min="6662" max="6662" width="13.7109375" style="15" customWidth="1"/>
    <col min="6663" max="6663" width="1.28515625" style="15" customWidth="1"/>
    <col min="6664" max="6666" width="0" style="15" hidden="1" customWidth="1"/>
    <col min="6667" max="6912" width="11.42578125" style="15"/>
    <col min="6913" max="6913" width="3.7109375" style="15" customWidth="1"/>
    <col min="6914" max="6914" width="58.85546875" style="15" customWidth="1"/>
    <col min="6915" max="6915" width="4" style="15" customWidth="1"/>
    <col min="6916" max="6916" width="10.140625" style="15" customWidth="1"/>
    <col min="6917" max="6917" width="11.85546875" style="15" customWidth="1"/>
    <col min="6918" max="6918" width="13.7109375" style="15" customWidth="1"/>
    <col min="6919" max="6919" width="1.28515625" style="15" customWidth="1"/>
    <col min="6920" max="6922" width="0" style="15" hidden="1" customWidth="1"/>
    <col min="6923" max="7168" width="11.42578125" style="15"/>
    <col min="7169" max="7169" width="3.7109375" style="15" customWidth="1"/>
    <col min="7170" max="7170" width="58.85546875" style="15" customWidth="1"/>
    <col min="7171" max="7171" width="4" style="15" customWidth="1"/>
    <col min="7172" max="7172" width="10.140625" style="15" customWidth="1"/>
    <col min="7173" max="7173" width="11.85546875" style="15" customWidth="1"/>
    <col min="7174" max="7174" width="13.7109375" style="15" customWidth="1"/>
    <col min="7175" max="7175" width="1.28515625" style="15" customWidth="1"/>
    <col min="7176" max="7178" width="0" style="15" hidden="1" customWidth="1"/>
    <col min="7179" max="7424" width="11.42578125" style="15"/>
    <col min="7425" max="7425" width="3.7109375" style="15" customWidth="1"/>
    <col min="7426" max="7426" width="58.85546875" style="15" customWidth="1"/>
    <col min="7427" max="7427" width="4" style="15" customWidth="1"/>
    <col min="7428" max="7428" width="10.140625" style="15" customWidth="1"/>
    <col min="7429" max="7429" width="11.85546875" style="15" customWidth="1"/>
    <col min="7430" max="7430" width="13.7109375" style="15" customWidth="1"/>
    <col min="7431" max="7431" width="1.28515625" style="15" customWidth="1"/>
    <col min="7432" max="7434" width="0" style="15" hidden="1" customWidth="1"/>
    <col min="7435" max="7680" width="11.42578125" style="15"/>
    <col min="7681" max="7681" width="3.7109375" style="15" customWidth="1"/>
    <col min="7682" max="7682" width="58.85546875" style="15" customWidth="1"/>
    <col min="7683" max="7683" width="4" style="15" customWidth="1"/>
    <col min="7684" max="7684" width="10.140625" style="15" customWidth="1"/>
    <col min="7685" max="7685" width="11.85546875" style="15" customWidth="1"/>
    <col min="7686" max="7686" width="13.7109375" style="15" customWidth="1"/>
    <col min="7687" max="7687" width="1.28515625" style="15" customWidth="1"/>
    <col min="7688" max="7690" width="0" style="15" hidden="1" customWidth="1"/>
    <col min="7691" max="7936" width="11.42578125" style="15"/>
    <col min="7937" max="7937" width="3.7109375" style="15" customWidth="1"/>
    <col min="7938" max="7938" width="58.85546875" style="15" customWidth="1"/>
    <col min="7939" max="7939" width="4" style="15" customWidth="1"/>
    <col min="7940" max="7940" width="10.140625" style="15" customWidth="1"/>
    <col min="7941" max="7941" width="11.85546875" style="15" customWidth="1"/>
    <col min="7942" max="7942" width="13.7109375" style="15" customWidth="1"/>
    <col min="7943" max="7943" width="1.28515625" style="15" customWidth="1"/>
    <col min="7944" max="7946" width="0" style="15" hidden="1" customWidth="1"/>
    <col min="7947" max="8192" width="11.42578125" style="15"/>
    <col min="8193" max="8193" width="3.7109375" style="15" customWidth="1"/>
    <col min="8194" max="8194" width="58.85546875" style="15" customWidth="1"/>
    <col min="8195" max="8195" width="4" style="15" customWidth="1"/>
    <col min="8196" max="8196" width="10.140625" style="15" customWidth="1"/>
    <col min="8197" max="8197" width="11.85546875" style="15" customWidth="1"/>
    <col min="8198" max="8198" width="13.7109375" style="15" customWidth="1"/>
    <col min="8199" max="8199" width="1.28515625" style="15" customWidth="1"/>
    <col min="8200" max="8202" width="0" style="15" hidden="1" customWidth="1"/>
    <col min="8203" max="8448" width="11.42578125" style="15"/>
    <col min="8449" max="8449" width="3.7109375" style="15" customWidth="1"/>
    <col min="8450" max="8450" width="58.85546875" style="15" customWidth="1"/>
    <col min="8451" max="8451" width="4" style="15" customWidth="1"/>
    <col min="8452" max="8452" width="10.140625" style="15" customWidth="1"/>
    <col min="8453" max="8453" width="11.85546875" style="15" customWidth="1"/>
    <col min="8454" max="8454" width="13.7109375" style="15" customWidth="1"/>
    <col min="8455" max="8455" width="1.28515625" style="15" customWidth="1"/>
    <col min="8456" max="8458" width="0" style="15" hidden="1" customWidth="1"/>
    <col min="8459" max="8704" width="11.42578125" style="15"/>
    <col min="8705" max="8705" width="3.7109375" style="15" customWidth="1"/>
    <col min="8706" max="8706" width="58.85546875" style="15" customWidth="1"/>
    <col min="8707" max="8707" width="4" style="15" customWidth="1"/>
    <col min="8708" max="8708" width="10.140625" style="15" customWidth="1"/>
    <col min="8709" max="8709" width="11.85546875" style="15" customWidth="1"/>
    <col min="8710" max="8710" width="13.7109375" style="15" customWidth="1"/>
    <col min="8711" max="8711" width="1.28515625" style="15" customWidth="1"/>
    <col min="8712" max="8714" width="0" style="15" hidden="1" customWidth="1"/>
    <col min="8715" max="8960" width="11.42578125" style="15"/>
    <col min="8961" max="8961" width="3.7109375" style="15" customWidth="1"/>
    <col min="8962" max="8962" width="58.85546875" style="15" customWidth="1"/>
    <col min="8963" max="8963" width="4" style="15" customWidth="1"/>
    <col min="8964" max="8964" width="10.140625" style="15" customWidth="1"/>
    <col min="8965" max="8965" width="11.85546875" style="15" customWidth="1"/>
    <col min="8966" max="8966" width="13.7109375" style="15" customWidth="1"/>
    <col min="8967" max="8967" width="1.28515625" style="15" customWidth="1"/>
    <col min="8968" max="8970" width="0" style="15" hidden="1" customWidth="1"/>
    <col min="8971" max="9216" width="11.42578125" style="15"/>
    <col min="9217" max="9217" width="3.7109375" style="15" customWidth="1"/>
    <col min="9218" max="9218" width="58.85546875" style="15" customWidth="1"/>
    <col min="9219" max="9219" width="4" style="15" customWidth="1"/>
    <col min="9220" max="9220" width="10.140625" style="15" customWidth="1"/>
    <col min="9221" max="9221" width="11.85546875" style="15" customWidth="1"/>
    <col min="9222" max="9222" width="13.7109375" style="15" customWidth="1"/>
    <col min="9223" max="9223" width="1.28515625" style="15" customWidth="1"/>
    <col min="9224" max="9226" width="0" style="15" hidden="1" customWidth="1"/>
    <col min="9227" max="9472" width="11.42578125" style="15"/>
    <col min="9473" max="9473" width="3.7109375" style="15" customWidth="1"/>
    <col min="9474" max="9474" width="58.85546875" style="15" customWidth="1"/>
    <col min="9475" max="9475" width="4" style="15" customWidth="1"/>
    <col min="9476" max="9476" width="10.140625" style="15" customWidth="1"/>
    <col min="9477" max="9477" width="11.85546875" style="15" customWidth="1"/>
    <col min="9478" max="9478" width="13.7109375" style="15" customWidth="1"/>
    <col min="9479" max="9479" width="1.28515625" style="15" customWidth="1"/>
    <col min="9480" max="9482" width="0" style="15" hidden="1" customWidth="1"/>
    <col min="9483" max="9728" width="11.42578125" style="15"/>
    <col min="9729" max="9729" width="3.7109375" style="15" customWidth="1"/>
    <col min="9730" max="9730" width="58.85546875" style="15" customWidth="1"/>
    <col min="9731" max="9731" width="4" style="15" customWidth="1"/>
    <col min="9732" max="9732" width="10.140625" style="15" customWidth="1"/>
    <col min="9733" max="9733" width="11.85546875" style="15" customWidth="1"/>
    <col min="9734" max="9734" width="13.7109375" style="15" customWidth="1"/>
    <col min="9735" max="9735" width="1.28515625" style="15" customWidth="1"/>
    <col min="9736" max="9738" width="0" style="15" hidden="1" customWidth="1"/>
    <col min="9739" max="9984" width="11.42578125" style="15"/>
    <col min="9985" max="9985" width="3.7109375" style="15" customWidth="1"/>
    <col min="9986" max="9986" width="58.85546875" style="15" customWidth="1"/>
    <col min="9987" max="9987" width="4" style="15" customWidth="1"/>
    <col min="9988" max="9988" width="10.140625" style="15" customWidth="1"/>
    <col min="9989" max="9989" width="11.85546875" style="15" customWidth="1"/>
    <col min="9990" max="9990" width="13.7109375" style="15" customWidth="1"/>
    <col min="9991" max="9991" width="1.28515625" style="15" customWidth="1"/>
    <col min="9992" max="9994" width="0" style="15" hidden="1" customWidth="1"/>
    <col min="9995" max="10240" width="11.42578125" style="15"/>
    <col min="10241" max="10241" width="3.7109375" style="15" customWidth="1"/>
    <col min="10242" max="10242" width="58.85546875" style="15" customWidth="1"/>
    <col min="10243" max="10243" width="4" style="15" customWidth="1"/>
    <col min="10244" max="10244" width="10.140625" style="15" customWidth="1"/>
    <col min="10245" max="10245" width="11.85546875" style="15" customWidth="1"/>
    <col min="10246" max="10246" width="13.7109375" style="15" customWidth="1"/>
    <col min="10247" max="10247" width="1.28515625" style="15" customWidth="1"/>
    <col min="10248" max="10250" width="0" style="15" hidden="1" customWidth="1"/>
    <col min="10251" max="10496" width="11.42578125" style="15"/>
    <col min="10497" max="10497" width="3.7109375" style="15" customWidth="1"/>
    <col min="10498" max="10498" width="58.85546875" style="15" customWidth="1"/>
    <col min="10499" max="10499" width="4" style="15" customWidth="1"/>
    <col min="10500" max="10500" width="10.140625" style="15" customWidth="1"/>
    <col min="10501" max="10501" width="11.85546875" style="15" customWidth="1"/>
    <col min="10502" max="10502" width="13.7109375" style="15" customWidth="1"/>
    <col min="10503" max="10503" width="1.28515625" style="15" customWidth="1"/>
    <col min="10504" max="10506" width="0" style="15" hidden="1" customWidth="1"/>
    <col min="10507" max="10752" width="11.42578125" style="15"/>
    <col min="10753" max="10753" width="3.7109375" style="15" customWidth="1"/>
    <col min="10754" max="10754" width="58.85546875" style="15" customWidth="1"/>
    <col min="10755" max="10755" width="4" style="15" customWidth="1"/>
    <col min="10756" max="10756" width="10.140625" style="15" customWidth="1"/>
    <col min="10757" max="10757" width="11.85546875" style="15" customWidth="1"/>
    <col min="10758" max="10758" width="13.7109375" style="15" customWidth="1"/>
    <col min="10759" max="10759" width="1.28515625" style="15" customWidth="1"/>
    <col min="10760" max="10762" width="0" style="15" hidden="1" customWidth="1"/>
    <col min="10763" max="11008" width="11.42578125" style="15"/>
    <col min="11009" max="11009" width="3.7109375" style="15" customWidth="1"/>
    <col min="11010" max="11010" width="58.85546875" style="15" customWidth="1"/>
    <col min="11011" max="11011" width="4" style="15" customWidth="1"/>
    <col min="11012" max="11012" width="10.140625" style="15" customWidth="1"/>
    <col min="11013" max="11013" width="11.85546875" style="15" customWidth="1"/>
    <col min="11014" max="11014" width="13.7109375" style="15" customWidth="1"/>
    <col min="11015" max="11015" width="1.28515625" style="15" customWidth="1"/>
    <col min="11016" max="11018" width="0" style="15" hidden="1" customWidth="1"/>
    <col min="11019" max="11264" width="11.42578125" style="15"/>
    <col min="11265" max="11265" width="3.7109375" style="15" customWidth="1"/>
    <col min="11266" max="11266" width="58.85546875" style="15" customWidth="1"/>
    <col min="11267" max="11267" width="4" style="15" customWidth="1"/>
    <col min="11268" max="11268" width="10.140625" style="15" customWidth="1"/>
    <col min="11269" max="11269" width="11.85546875" style="15" customWidth="1"/>
    <col min="11270" max="11270" width="13.7109375" style="15" customWidth="1"/>
    <col min="11271" max="11271" width="1.28515625" style="15" customWidth="1"/>
    <col min="11272" max="11274" width="0" style="15" hidden="1" customWidth="1"/>
    <col min="11275" max="11520" width="11.42578125" style="15"/>
    <col min="11521" max="11521" width="3.7109375" style="15" customWidth="1"/>
    <col min="11522" max="11522" width="58.85546875" style="15" customWidth="1"/>
    <col min="11523" max="11523" width="4" style="15" customWidth="1"/>
    <col min="11524" max="11524" width="10.140625" style="15" customWidth="1"/>
    <col min="11525" max="11525" width="11.85546875" style="15" customWidth="1"/>
    <col min="11526" max="11526" width="13.7109375" style="15" customWidth="1"/>
    <col min="11527" max="11527" width="1.28515625" style="15" customWidth="1"/>
    <col min="11528" max="11530" width="0" style="15" hidden="1" customWidth="1"/>
    <col min="11531" max="11776" width="11.42578125" style="15"/>
    <col min="11777" max="11777" width="3.7109375" style="15" customWidth="1"/>
    <col min="11778" max="11778" width="58.85546875" style="15" customWidth="1"/>
    <col min="11779" max="11779" width="4" style="15" customWidth="1"/>
    <col min="11780" max="11780" width="10.140625" style="15" customWidth="1"/>
    <col min="11781" max="11781" width="11.85546875" style="15" customWidth="1"/>
    <col min="11782" max="11782" width="13.7109375" style="15" customWidth="1"/>
    <col min="11783" max="11783" width="1.28515625" style="15" customWidth="1"/>
    <col min="11784" max="11786" width="0" style="15" hidden="1" customWidth="1"/>
    <col min="11787" max="12032" width="11.42578125" style="15"/>
    <col min="12033" max="12033" width="3.7109375" style="15" customWidth="1"/>
    <col min="12034" max="12034" width="58.85546875" style="15" customWidth="1"/>
    <col min="12035" max="12035" width="4" style="15" customWidth="1"/>
    <col min="12036" max="12036" width="10.140625" style="15" customWidth="1"/>
    <col min="12037" max="12037" width="11.85546875" style="15" customWidth="1"/>
    <col min="12038" max="12038" width="13.7109375" style="15" customWidth="1"/>
    <col min="12039" max="12039" width="1.28515625" style="15" customWidth="1"/>
    <col min="12040" max="12042" width="0" style="15" hidden="1" customWidth="1"/>
    <col min="12043" max="12288" width="11.42578125" style="15"/>
    <col min="12289" max="12289" width="3.7109375" style="15" customWidth="1"/>
    <col min="12290" max="12290" width="58.85546875" style="15" customWidth="1"/>
    <col min="12291" max="12291" width="4" style="15" customWidth="1"/>
    <col min="12292" max="12292" width="10.140625" style="15" customWidth="1"/>
    <col min="12293" max="12293" width="11.85546875" style="15" customWidth="1"/>
    <col min="12294" max="12294" width="13.7109375" style="15" customWidth="1"/>
    <col min="12295" max="12295" width="1.28515625" style="15" customWidth="1"/>
    <col min="12296" max="12298" width="0" style="15" hidden="1" customWidth="1"/>
    <col min="12299" max="12544" width="11.42578125" style="15"/>
    <col min="12545" max="12545" width="3.7109375" style="15" customWidth="1"/>
    <col min="12546" max="12546" width="58.85546875" style="15" customWidth="1"/>
    <col min="12547" max="12547" width="4" style="15" customWidth="1"/>
    <col min="12548" max="12548" width="10.140625" style="15" customWidth="1"/>
    <col min="12549" max="12549" width="11.85546875" style="15" customWidth="1"/>
    <col min="12550" max="12550" width="13.7109375" style="15" customWidth="1"/>
    <col min="12551" max="12551" width="1.28515625" style="15" customWidth="1"/>
    <col min="12552" max="12554" width="0" style="15" hidden="1" customWidth="1"/>
    <col min="12555" max="12800" width="11.42578125" style="15"/>
    <col min="12801" max="12801" width="3.7109375" style="15" customWidth="1"/>
    <col min="12802" max="12802" width="58.85546875" style="15" customWidth="1"/>
    <col min="12803" max="12803" width="4" style="15" customWidth="1"/>
    <col min="12804" max="12804" width="10.140625" style="15" customWidth="1"/>
    <col min="12805" max="12805" width="11.85546875" style="15" customWidth="1"/>
    <col min="12806" max="12806" width="13.7109375" style="15" customWidth="1"/>
    <col min="12807" max="12807" width="1.28515625" style="15" customWidth="1"/>
    <col min="12808" max="12810" width="0" style="15" hidden="1" customWidth="1"/>
    <col min="12811" max="13056" width="11.42578125" style="15"/>
    <col min="13057" max="13057" width="3.7109375" style="15" customWidth="1"/>
    <col min="13058" max="13058" width="58.85546875" style="15" customWidth="1"/>
    <col min="13059" max="13059" width="4" style="15" customWidth="1"/>
    <col min="13060" max="13060" width="10.140625" style="15" customWidth="1"/>
    <col min="13061" max="13061" width="11.85546875" style="15" customWidth="1"/>
    <col min="13062" max="13062" width="13.7109375" style="15" customWidth="1"/>
    <col min="13063" max="13063" width="1.28515625" style="15" customWidth="1"/>
    <col min="13064" max="13066" width="0" style="15" hidden="1" customWidth="1"/>
    <col min="13067" max="13312" width="11.42578125" style="15"/>
    <col min="13313" max="13313" width="3.7109375" style="15" customWidth="1"/>
    <col min="13314" max="13314" width="58.85546875" style="15" customWidth="1"/>
    <col min="13315" max="13315" width="4" style="15" customWidth="1"/>
    <col min="13316" max="13316" width="10.140625" style="15" customWidth="1"/>
    <col min="13317" max="13317" width="11.85546875" style="15" customWidth="1"/>
    <col min="13318" max="13318" width="13.7109375" style="15" customWidth="1"/>
    <col min="13319" max="13319" width="1.28515625" style="15" customWidth="1"/>
    <col min="13320" max="13322" width="0" style="15" hidden="1" customWidth="1"/>
    <col min="13323" max="13568" width="11.42578125" style="15"/>
    <col min="13569" max="13569" width="3.7109375" style="15" customWidth="1"/>
    <col min="13570" max="13570" width="58.85546875" style="15" customWidth="1"/>
    <col min="13571" max="13571" width="4" style="15" customWidth="1"/>
    <col min="13572" max="13572" width="10.140625" style="15" customWidth="1"/>
    <col min="13573" max="13573" width="11.85546875" style="15" customWidth="1"/>
    <col min="13574" max="13574" width="13.7109375" style="15" customWidth="1"/>
    <col min="13575" max="13575" width="1.28515625" style="15" customWidth="1"/>
    <col min="13576" max="13578" width="0" style="15" hidden="1" customWidth="1"/>
    <col min="13579" max="13824" width="11.42578125" style="15"/>
    <col min="13825" max="13825" width="3.7109375" style="15" customWidth="1"/>
    <col min="13826" max="13826" width="58.85546875" style="15" customWidth="1"/>
    <col min="13827" max="13827" width="4" style="15" customWidth="1"/>
    <col min="13828" max="13828" width="10.140625" style="15" customWidth="1"/>
    <col min="13829" max="13829" width="11.85546875" style="15" customWidth="1"/>
    <col min="13830" max="13830" width="13.7109375" style="15" customWidth="1"/>
    <col min="13831" max="13831" width="1.28515625" style="15" customWidth="1"/>
    <col min="13832" max="13834" width="0" style="15" hidden="1" customWidth="1"/>
    <col min="13835" max="14080" width="11.42578125" style="15"/>
    <col min="14081" max="14081" width="3.7109375" style="15" customWidth="1"/>
    <col min="14082" max="14082" width="58.85546875" style="15" customWidth="1"/>
    <col min="14083" max="14083" width="4" style="15" customWidth="1"/>
    <col min="14084" max="14084" width="10.140625" style="15" customWidth="1"/>
    <col min="14085" max="14085" width="11.85546875" style="15" customWidth="1"/>
    <col min="14086" max="14086" width="13.7109375" style="15" customWidth="1"/>
    <col min="14087" max="14087" width="1.28515625" style="15" customWidth="1"/>
    <col min="14088" max="14090" width="0" style="15" hidden="1" customWidth="1"/>
    <col min="14091" max="14336" width="11.42578125" style="15"/>
    <col min="14337" max="14337" width="3.7109375" style="15" customWidth="1"/>
    <col min="14338" max="14338" width="58.85546875" style="15" customWidth="1"/>
    <col min="14339" max="14339" width="4" style="15" customWidth="1"/>
    <col min="14340" max="14340" width="10.140625" style="15" customWidth="1"/>
    <col min="14341" max="14341" width="11.85546875" style="15" customWidth="1"/>
    <col min="14342" max="14342" width="13.7109375" style="15" customWidth="1"/>
    <col min="14343" max="14343" width="1.28515625" style="15" customWidth="1"/>
    <col min="14344" max="14346" width="0" style="15" hidden="1" customWidth="1"/>
    <col min="14347" max="14592" width="11.42578125" style="15"/>
    <col min="14593" max="14593" width="3.7109375" style="15" customWidth="1"/>
    <col min="14594" max="14594" width="58.85546875" style="15" customWidth="1"/>
    <col min="14595" max="14595" width="4" style="15" customWidth="1"/>
    <col min="14596" max="14596" width="10.140625" style="15" customWidth="1"/>
    <col min="14597" max="14597" width="11.85546875" style="15" customWidth="1"/>
    <col min="14598" max="14598" width="13.7109375" style="15" customWidth="1"/>
    <col min="14599" max="14599" width="1.28515625" style="15" customWidth="1"/>
    <col min="14600" max="14602" width="0" style="15" hidden="1" customWidth="1"/>
    <col min="14603" max="14848" width="11.42578125" style="15"/>
    <col min="14849" max="14849" width="3.7109375" style="15" customWidth="1"/>
    <col min="14850" max="14850" width="58.85546875" style="15" customWidth="1"/>
    <col min="14851" max="14851" width="4" style="15" customWidth="1"/>
    <col min="14852" max="14852" width="10.140625" style="15" customWidth="1"/>
    <col min="14853" max="14853" width="11.85546875" style="15" customWidth="1"/>
    <col min="14854" max="14854" width="13.7109375" style="15" customWidth="1"/>
    <col min="14855" max="14855" width="1.28515625" style="15" customWidth="1"/>
    <col min="14856" max="14858" width="0" style="15" hidden="1" customWidth="1"/>
    <col min="14859" max="15104" width="11.42578125" style="15"/>
    <col min="15105" max="15105" width="3.7109375" style="15" customWidth="1"/>
    <col min="15106" max="15106" width="58.85546875" style="15" customWidth="1"/>
    <col min="15107" max="15107" width="4" style="15" customWidth="1"/>
    <col min="15108" max="15108" width="10.140625" style="15" customWidth="1"/>
    <col min="15109" max="15109" width="11.85546875" style="15" customWidth="1"/>
    <col min="15110" max="15110" width="13.7109375" style="15" customWidth="1"/>
    <col min="15111" max="15111" width="1.28515625" style="15" customWidth="1"/>
    <col min="15112" max="15114" width="0" style="15" hidden="1" customWidth="1"/>
    <col min="15115" max="15360" width="11.42578125" style="15"/>
    <col min="15361" max="15361" width="3.7109375" style="15" customWidth="1"/>
    <col min="15362" max="15362" width="58.85546875" style="15" customWidth="1"/>
    <col min="15363" max="15363" width="4" style="15" customWidth="1"/>
    <col min="15364" max="15364" width="10.140625" style="15" customWidth="1"/>
    <col min="15365" max="15365" width="11.85546875" style="15" customWidth="1"/>
    <col min="15366" max="15366" width="13.7109375" style="15" customWidth="1"/>
    <col min="15367" max="15367" width="1.28515625" style="15" customWidth="1"/>
    <col min="15368" max="15370" width="0" style="15" hidden="1" customWidth="1"/>
    <col min="15371" max="15616" width="11.42578125" style="15"/>
    <col min="15617" max="15617" width="3.7109375" style="15" customWidth="1"/>
    <col min="15618" max="15618" width="58.85546875" style="15" customWidth="1"/>
    <col min="15619" max="15619" width="4" style="15" customWidth="1"/>
    <col min="15620" max="15620" width="10.140625" style="15" customWidth="1"/>
    <col min="15621" max="15621" width="11.85546875" style="15" customWidth="1"/>
    <col min="15622" max="15622" width="13.7109375" style="15" customWidth="1"/>
    <col min="15623" max="15623" width="1.28515625" style="15" customWidth="1"/>
    <col min="15624" max="15626" width="0" style="15" hidden="1" customWidth="1"/>
    <col min="15627" max="15872" width="11.42578125" style="15"/>
    <col min="15873" max="15873" width="3.7109375" style="15" customWidth="1"/>
    <col min="15874" max="15874" width="58.85546875" style="15" customWidth="1"/>
    <col min="15875" max="15875" width="4" style="15" customWidth="1"/>
    <col min="15876" max="15876" width="10.140625" style="15" customWidth="1"/>
    <col min="15877" max="15877" width="11.85546875" style="15" customWidth="1"/>
    <col min="15878" max="15878" width="13.7109375" style="15" customWidth="1"/>
    <col min="15879" max="15879" width="1.28515625" style="15" customWidth="1"/>
    <col min="15880" max="15882" width="0" style="15" hidden="1" customWidth="1"/>
    <col min="15883" max="16128" width="11.42578125" style="15"/>
    <col min="16129" max="16129" width="3.7109375" style="15" customWidth="1"/>
    <col min="16130" max="16130" width="58.85546875" style="15" customWidth="1"/>
    <col min="16131" max="16131" width="4" style="15" customWidth="1"/>
    <col min="16132" max="16132" width="10.140625" style="15" customWidth="1"/>
    <col min="16133" max="16133" width="11.85546875" style="15" customWidth="1"/>
    <col min="16134" max="16134" width="13.7109375" style="15" customWidth="1"/>
    <col min="16135" max="16135" width="1.28515625" style="15" customWidth="1"/>
    <col min="16136" max="16138" width="0" style="15" hidden="1" customWidth="1"/>
    <col min="16139" max="16384" width="11.42578125" style="15"/>
  </cols>
  <sheetData>
    <row r="1" spans="1:21" ht="30">
      <c r="A1" s="18"/>
      <c r="B1" s="127"/>
      <c r="C1" s="127"/>
      <c r="D1" s="19"/>
    </row>
    <row r="2" spans="1:21" ht="18.75" customHeight="1">
      <c r="A2" s="20"/>
      <c r="B2" s="128" t="s">
        <v>17</v>
      </c>
      <c r="C2" s="128"/>
      <c r="D2" s="87"/>
    </row>
    <row r="3" spans="1:21" ht="27.75">
      <c r="A3" s="21"/>
      <c r="B3" s="127"/>
      <c r="C3" s="127"/>
      <c r="D3" s="127"/>
      <c r="E3" s="127"/>
    </row>
    <row r="4" spans="1:21" ht="6.75" customHeight="1">
      <c r="A4" s="22"/>
      <c r="B4" s="129"/>
      <c r="C4" s="129"/>
      <c r="D4" s="88"/>
    </row>
    <row r="5" spans="1:21" ht="21" customHeight="1">
      <c r="A5" s="23"/>
      <c r="B5" s="127" t="s">
        <v>22</v>
      </c>
      <c r="C5" s="127"/>
      <c r="D5" s="24"/>
    </row>
    <row r="6" spans="1:21" ht="21" customHeight="1">
      <c r="A6" s="23"/>
      <c r="B6" s="127"/>
      <c r="C6" s="127"/>
      <c r="D6" s="24"/>
      <c r="O6" s="82" t="s">
        <v>39</v>
      </c>
    </row>
    <row r="7" spans="1:21" ht="24" customHeight="1" thickBot="1">
      <c r="A7" s="25"/>
      <c r="B7" s="89"/>
      <c r="C7" s="26"/>
      <c r="D7" s="27"/>
      <c r="E7" s="28" t="s">
        <v>18</v>
      </c>
      <c r="O7" s="82" t="s">
        <v>36</v>
      </c>
    </row>
    <row r="8" spans="1:21" s="33" customFormat="1" ht="15" thickBot="1">
      <c r="A8" s="29" t="s">
        <v>23</v>
      </c>
      <c r="B8" s="30" t="s">
        <v>24</v>
      </c>
      <c r="C8" s="30" t="s">
        <v>1</v>
      </c>
      <c r="D8" s="31" t="s">
        <v>25</v>
      </c>
      <c r="E8" s="31" t="s">
        <v>19</v>
      </c>
      <c r="F8" s="32" t="s">
        <v>20</v>
      </c>
    </row>
    <row r="9" spans="1:21" ht="14.25">
      <c r="A9" s="34"/>
      <c r="B9" s="35" t="s">
        <v>3</v>
      </c>
      <c r="C9" s="95" t="str">
        <f>IF(B9="","",VLOOKUP(B9,BASEBPU!C:D,2,FALSE))</f>
        <v>F</v>
      </c>
      <c r="D9" s="36"/>
      <c r="E9" s="37"/>
      <c r="F9" s="38">
        <f>E9*D9</f>
        <v>0</v>
      </c>
      <c r="L9" s="82"/>
      <c r="N9" s="108" t="s">
        <v>23</v>
      </c>
      <c r="O9" s="109" t="s">
        <v>24</v>
      </c>
      <c r="P9" s="109" t="s">
        <v>1</v>
      </c>
      <c r="Q9" s="110" t="s">
        <v>25</v>
      </c>
      <c r="R9" s="110" t="s">
        <v>19</v>
      </c>
      <c r="S9" s="111" t="s">
        <v>20</v>
      </c>
      <c r="T9" s="110" t="s">
        <v>19</v>
      </c>
      <c r="U9" s="111" t="s">
        <v>20</v>
      </c>
    </row>
    <row r="10" spans="1:21" ht="15">
      <c r="A10" s="34"/>
      <c r="B10" s="35" t="s">
        <v>6</v>
      </c>
      <c r="C10" s="95" t="str">
        <f>IF(B10="","",VLOOKUP(B10,BASEBPU!C:D,2,FALSE))</f>
        <v>F</v>
      </c>
      <c r="D10" s="36"/>
      <c r="E10" s="37"/>
      <c r="F10" s="38"/>
      <c r="L10" s="82"/>
      <c r="N10" s="114"/>
      <c r="O10" s="113" t="s">
        <v>33</v>
      </c>
      <c r="P10" s="106"/>
      <c r="Q10" s="116"/>
      <c r="R10" s="115"/>
      <c r="S10" s="107"/>
      <c r="T10" s="117"/>
      <c r="U10" s="118">
        <v>0</v>
      </c>
    </row>
    <row r="11" spans="1:21" s="33" customFormat="1" ht="15">
      <c r="A11" s="39"/>
      <c r="B11" s="35" t="s">
        <v>6</v>
      </c>
      <c r="C11" s="95" t="str">
        <f>IF(B11="","",VLOOKUP(B11,BASEBPU!C:D,2,FALSE))</f>
        <v>F</v>
      </c>
      <c r="D11" s="36"/>
      <c r="E11" s="37"/>
      <c r="F11" s="38">
        <f t="shared" ref="F11:F72" si="0">E11*D11</f>
        <v>0</v>
      </c>
      <c r="L11" s="81"/>
      <c r="M11" s="81"/>
      <c r="N11" s="114"/>
      <c r="O11" s="120" t="s">
        <v>34</v>
      </c>
      <c r="P11" s="106"/>
      <c r="Q11" s="116"/>
      <c r="R11" s="115"/>
      <c r="S11" s="107"/>
      <c r="T11" s="117"/>
      <c r="U11" s="118">
        <v>0</v>
      </c>
    </row>
    <row r="12" spans="1:21" ht="15">
      <c r="A12" s="34"/>
      <c r="B12" s="35"/>
      <c r="C12" s="95" t="str">
        <f>IF(B12="","",VLOOKUP(B12,BASEBPU!C:D,2,FALSE))</f>
        <v/>
      </c>
      <c r="D12" s="36"/>
      <c r="E12" s="37"/>
      <c r="F12" s="38">
        <f t="shared" si="0"/>
        <v>0</v>
      </c>
      <c r="K12" s="83" t="s">
        <v>40</v>
      </c>
      <c r="N12" s="114"/>
      <c r="O12" s="113" t="s">
        <v>33</v>
      </c>
      <c r="P12" s="106"/>
      <c r="Q12" s="116"/>
      <c r="R12" s="115"/>
      <c r="S12" s="107"/>
      <c r="T12" s="117"/>
      <c r="U12" s="118">
        <v>0</v>
      </c>
    </row>
    <row r="13" spans="1:21" ht="15">
      <c r="A13" s="34"/>
      <c r="B13" s="35" t="s">
        <v>3</v>
      </c>
      <c r="C13" s="95" t="str">
        <f>IF(B13="","",VLOOKUP(B13,BASEBPU!C:D,2,FALSE))</f>
        <v>F</v>
      </c>
      <c r="D13" s="36"/>
      <c r="E13" s="37"/>
      <c r="F13" s="38">
        <f t="shared" si="0"/>
        <v>0</v>
      </c>
      <c r="K13" s="83" t="s">
        <v>41</v>
      </c>
      <c r="N13" s="114"/>
      <c r="O13" s="113" t="s">
        <v>29</v>
      </c>
      <c r="P13" s="106"/>
      <c r="Q13" s="116"/>
      <c r="R13" s="115"/>
      <c r="S13" s="107"/>
      <c r="T13" s="117"/>
      <c r="U13" s="118">
        <v>0</v>
      </c>
    </row>
    <row r="14" spans="1:21" ht="15">
      <c r="A14" s="34"/>
      <c r="B14" s="35" t="s">
        <v>3</v>
      </c>
      <c r="C14" s="41" t="str">
        <f>IF(B14="","",VLOOKUP(B14,BASEBPU!C:D,2,FALSE))</f>
        <v>F</v>
      </c>
      <c r="D14" s="36"/>
      <c r="E14" s="37"/>
      <c r="F14" s="38">
        <f t="shared" si="0"/>
        <v>0</v>
      </c>
      <c r="K14" s="83" t="s">
        <v>42</v>
      </c>
      <c r="N14" s="114"/>
      <c r="O14" s="113" t="s">
        <v>30</v>
      </c>
      <c r="P14" s="106"/>
      <c r="Q14" s="116"/>
      <c r="R14" s="115"/>
      <c r="S14" s="107"/>
      <c r="T14" s="117"/>
      <c r="U14" s="118">
        <v>0</v>
      </c>
    </row>
    <row r="15" spans="1:21" ht="15">
      <c r="A15" s="34"/>
      <c r="B15" s="35" t="s">
        <v>3</v>
      </c>
      <c r="C15" s="41" t="str">
        <f>IF(B15="","",VLOOKUP(B15,BASEBPU!C:D,2,FALSE))</f>
        <v>F</v>
      </c>
      <c r="D15" s="36"/>
      <c r="E15" s="37"/>
      <c r="F15" s="38">
        <f t="shared" si="0"/>
        <v>0</v>
      </c>
      <c r="L15" s="83"/>
      <c r="N15" s="114"/>
      <c r="O15" s="113" t="s">
        <v>31</v>
      </c>
      <c r="P15" s="112"/>
      <c r="Q15" s="116"/>
      <c r="R15" s="115"/>
      <c r="S15" s="107"/>
      <c r="T15" s="117"/>
      <c r="U15" s="118">
        <v>0</v>
      </c>
    </row>
    <row r="16" spans="1:21" ht="15">
      <c r="A16" s="34"/>
      <c r="B16" s="35"/>
      <c r="C16" s="94" t="str">
        <f>IF(B16="","",VLOOKUP(B16,BASEBPU!C:D,2,FALSE))</f>
        <v/>
      </c>
      <c r="D16" s="36"/>
      <c r="E16" s="37"/>
      <c r="F16" s="38">
        <f t="shared" si="0"/>
        <v>0</v>
      </c>
      <c r="L16" s="83"/>
      <c r="N16" s="114"/>
      <c r="O16" s="113" t="s">
        <v>32</v>
      </c>
      <c r="P16" s="112"/>
      <c r="Q16" s="116"/>
      <c r="R16" s="115"/>
      <c r="S16" s="107"/>
      <c r="T16" s="117"/>
      <c r="U16" s="118">
        <v>0</v>
      </c>
    </row>
    <row r="17" spans="1:21" ht="15">
      <c r="A17" s="34"/>
      <c r="B17" s="35"/>
      <c r="C17" s="41" t="str">
        <f>IF(B17="","",VLOOKUP(B17,BASEBPU!C:D,2,FALSE))</f>
        <v/>
      </c>
      <c r="D17" s="36"/>
      <c r="E17" s="37"/>
      <c r="F17" s="38">
        <f t="shared" si="0"/>
        <v>0</v>
      </c>
      <c r="H17" s="15">
        <v>728</v>
      </c>
      <c r="N17" s="114"/>
      <c r="O17" s="113"/>
      <c r="P17" s="112"/>
      <c r="Q17" s="116"/>
      <c r="R17" s="115"/>
      <c r="S17" s="107"/>
      <c r="T17" s="117"/>
      <c r="U17" s="118">
        <v>0</v>
      </c>
    </row>
    <row r="18" spans="1:21" ht="15">
      <c r="A18" s="34"/>
      <c r="B18" s="35"/>
      <c r="C18" s="41" t="str">
        <f>IF(B18="","",VLOOKUP(B18,BASEBPU!C:D,2,FALSE))</f>
        <v/>
      </c>
      <c r="D18" s="36"/>
      <c r="E18" s="90"/>
      <c r="F18" s="38">
        <f t="shared" si="0"/>
        <v>0</v>
      </c>
      <c r="N18" s="114"/>
      <c r="O18" s="120" t="s">
        <v>35</v>
      </c>
      <c r="P18" s="112"/>
      <c r="Q18" s="116"/>
      <c r="R18" s="115"/>
      <c r="S18" s="107"/>
      <c r="T18" s="117"/>
      <c r="U18" s="118">
        <v>0</v>
      </c>
    </row>
    <row r="19" spans="1:21" ht="15">
      <c r="A19" s="34"/>
      <c r="B19" s="35"/>
      <c r="C19" s="42" t="str">
        <f>IF(B19="","",VLOOKUP(B19,BASEBPU!C:D,2,FALSE))</f>
        <v/>
      </c>
      <c r="D19" s="36"/>
      <c r="E19" s="37"/>
      <c r="F19" s="38">
        <f t="shared" si="0"/>
        <v>0</v>
      </c>
      <c r="N19" s="114"/>
      <c r="O19" s="113"/>
      <c r="P19" s="112"/>
      <c r="Q19" s="116"/>
      <c r="R19" s="115"/>
      <c r="S19" s="107">
        <v>0</v>
      </c>
      <c r="T19" s="117"/>
      <c r="U19" s="118">
        <v>0</v>
      </c>
    </row>
    <row r="20" spans="1:21" ht="15">
      <c r="A20" s="34"/>
      <c r="B20" s="35"/>
      <c r="C20" s="42" t="str">
        <f>IF(B20="","",VLOOKUP(B20,BASEBPU!C:D,2,FALSE))</f>
        <v/>
      </c>
      <c r="D20" s="36"/>
      <c r="E20" s="37"/>
      <c r="F20" s="38">
        <f t="shared" si="0"/>
        <v>0</v>
      </c>
      <c r="N20" s="114"/>
      <c r="O20" s="113"/>
      <c r="P20" s="112"/>
      <c r="Q20" s="116"/>
      <c r="R20" s="115"/>
      <c r="S20" s="107">
        <v>0</v>
      </c>
      <c r="T20" s="117"/>
      <c r="U20" s="118">
        <v>0</v>
      </c>
    </row>
    <row r="21" spans="1:21" ht="15">
      <c r="A21" s="34"/>
      <c r="B21" s="35"/>
      <c r="C21" s="42" t="str">
        <f>IF(B21="","",VLOOKUP(B21,BASEBPU!C:D,2,FALSE))</f>
        <v/>
      </c>
      <c r="D21" s="36"/>
      <c r="E21" s="37"/>
      <c r="F21" s="38">
        <f t="shared" si="0"/>
        <v>0</v>
      </c>
      <c r="N21" s="114"/>
      <c r="O21" s="113"/>
      <c r="P21" s="112"/>
      <c r="Q21" s="116"/>
      <c r="R21" s="115"/>
      <c r="S21" s="107"/>
      <c r="T21" s="119"/>
      <c r="U21" s="118">
        <v>0</v>
      </c>
    </row>
    <row r="22" spans="1:21" ht="15">
      <c r="A22" s="34"/>
      <c r="B22" s="35"/>
      <c r="C22" s="42" t="str">
        <f>IF(B22="","",VLOOKUP(B22,BASEBPU!C:D,2,FALSE))</f>
        <v/>
      </c>
      <c r="D22" s="36"/>
      <c r="E22" s="37"/>
      <c r="F22" s="38">
        <f t="shared" si="0"/>
        <v>0</v>
      </c>
      <c r="N22" s="114"/>
      <c r="O22" s="113"/>
      <c r="P22" s="112"/>
      <c r="Q22" s="116"/>
      <c r="R22" s="115"/>
      <c r="S22" s="107"/>
      <c r="T22" s="119"/>
      <c r="U22" s="118">
        <v>0</v>
      </c>
    </row>
    <row r="23" spans="1:21" ht="15">
      <c r="A23" s="34"/>
      <c r="B23" s="35"/>
      <c r="C23" s="41" t="str">
        <f>IF(B23="","",VLOOKUP(B23,BASEBPU!C:D,2,FALSE))</f>
        <v/>
      </c>
      <c r="D23" s="36"/>
      <c r="E23" s="37"/>
      <c r="F23" s="38">
        <f t="shared" si="0"/>
        <v>0</v>
      </c>
      <c r="N23" s="114"/>
      <c r="O23" s="113"/>
      <c r="P23" s="112"/>
      <c r="Q23" s="116"/>
      <c r="R23" s="115"/>
      <c r="S23" s="107"/>
      <c r="T23" s="119"/>
      <c r="U23" s="118">
        <v>0</v>
      </c>
    </row>
    <row r="24" spans="1:21" ht="15.75" customHeight="1">
      <c r="A24" s="34"/>
      <c r="B24" s="35"/>
      <c r="C24" s="41" t="str">
        <f>IF(B24="","",VLOOKUP(B24,BASEBPU!C:D,2,FALSE))</f>
        <v/>
      </c>
      <c r="D24" s="36"/>
      <c r="E24" s="37"/>
      <c r="F24" s="38">
        <f t="shared" si="0"/>
        <v>0</v>
      </c>
      <c r="H24" s="15">
        <f>138*2</f>
        <v>276</v>
      </c>
      <c r="N24" s="114"/>
      <c r="O24" s="113"/>
      <c r="P24" s="112"/>
      <c r="Q24" s="116"/>
      <c r="R24" s="115"/>
      <c r="S24" s="107"/>
      <c r="T24" s="117"/>
      <c r="U24" s="118">
        <v>0</v>
      </c>
    </row>
    <row r="25" spans="1:21" ht="15.75" customHeight="1">
      <c r="A25" s="34"/>
      <c r="B25" s="35"/>
      <c r="C25" s="41" t="str">
        <f>IF(B25="","",VLOOKUP(B25,BASEBPU!C:D,2,FALSE))</f>
        <v/>
      </c>
      <c r="D25" s="36"/>
      <c r="E25" s="37"/>
      <c r="F25" s="38">
        <f t="shared" si="0"/>
        <v>0</v>
      </c>
      <c r="H25" s="15">
        <f>138*2</f>
        <v>276</v>
      </c>
      <c r="N25" s="114"/>
      <c r="O25" s="113"/>
      <c r="P25" s="112"/>
      <c r="Q25" s="116"/>
      <c r="R25" s="115"/>
      <c r="S25" s="107"/>
      <c r="T25" s="117"/>
      <c r="U25" s="118">
        <v>0</v>
      </c>
    </row>
    <row r="26" spans="1:21" ht="14.25">
      <c r="A26" s="34"/>
      <c r="B26" s="35"/>
      <c r="C26" s="41" t="str">
        <f>IF(B26="","",VLOOKUP(B26,BASEBPU!C:D,2,FALSE))</f>
        <v/>
      </c>
      <c r="D26" s="36"/>
      <c r="E26" s="37"/>
      <c r="F26" s="38">
        <f t="shared" si="0"/>
        <v>0</v>
      </c>
    </row>
    <row r="27" spans="1:21" ht="14.25">
      <c r="A27" s="34"/>
      <c r="B27" s="40"/>
      <c r="C27" s="41" t="str">
        <f>IF(B27="","",VLOOKUP(B27,BASEBPU!C:D,2,FALSE))</f>
        <v/>
      </c>
      <c r="D27" s="36"/>
      <c r="E27" s="37"/>
      <c r="F27" s="38">
        <f t="shared" si="0"/>
        <v>0</v>
      </c>
    </row>
    <row r="28" spans="1:21" ht="18" customHeight="1">
      <c r="A28" s="34"/>
      <c r="B28" s="35"/>
      <c r="C28" s="41" t="str">
        <f>IF(B28="","",VLOOKUP(B28,BASEBPU!C:D,2,FALSE))</f>
        <v/>
      </c>
      <c r="D28" s="36"/>
      <c r="E28" s="37"/>
      <c r="F28" s="38">
        <f t="shared" si="0"/>
        <v>0</v>
      </c>
      <c r="H28" s="91"/>
      <c r="O28" s="82" t="s">
        <v>37</v>
      </c>
    </row>
    <row r="29" spans="1:21" ht="14.25">
      <c r="A29" s="34"/>
      <c r="B29" s="35"/>
      <c r="C29" s="41" t="str">
        <f>IF(B29="","",VLOOKUP(B29,BASEBPU!C:D,2,FALSE))</f>
        <v/>
      </c>
      <c r="D29" s="36"/>
      <c r="E29" s="37"/>
      <c r="F29" s="38">
        <f t="shared" si="0"/>
        <v>0</v>
      </c>
      <c r="O29" s="82" t="s">
        <v>38</v>
      </c>
    </row>
    <row r="30" spans="1:21" ht="14.25">
      <c r="A30" s="34"/>
      <c r="B30" s="35"/>
      <c r="C30" s="41" t="str">
        <f>IF(B30="","",VLOOKUP(B30,BASEBPU!C:D,2,FALSE))</f>
        <v/>
      </c>
      <c r="D30" s="36"/>
      <c r="E30" s="37"/>
      <c r="F30" s="38">
        <f t="shared" si="0"/>
        <v>0</v>
      </c>
      <c r="H30" s="15">
        <v>728</v>
      </c>
    </row>
    <row r="31" spans="1:21" ht="14.25">
      <c r="A31" s="34"/>
      <c r="B31" s="35"/>
      <c r="C31" s="41" t="str">
        <f>IF(B31="","",VLOOKUP(B31,BASEBPU!C:D,2,FALSE))</f>
        <v/>
      </c>
      <c r="D31" s="36"/>
      <c r="E31" s="37"/>
      <c r="F31" s="38">
        <f t="shared" si="0"/>
        <v>0</v>
      </c>
    </row>
    <row r="32" spans="1:21" ht="14.25">
      <c r="A32" s="34"/>
      <c r="B32" s="44"/>
      <c r="C32" s="41" t="str">
        <f>IF(B32="","",VLOOKUP(B32,BASEBPU!C:D,2,FALSE))</f>
        <v/>
      </c>
      <c r="D32" s="36"/>
      <c r="E32" s="37"/>
      <c r="F32" s="38">
        <f t="shared" si="0"/>
        <v>0</v>
      </c>
    </row>
    <row r="33" spans="1:8" ht="14.25">
      <c r="A33" s="34"/>
      <c r="B33" s="44"/>
      <c r="C33" s="41" t="str">
        <f>IF(B33="","",VLOOKUP(B33,BASEBPU!C:D,2,FALSE))</f>
        <v/>
      </c>
      <c r="D33" s="36"/>
      <c r="E33" s="37"/>
      <c r="F33" s="38">
        <f t="shared" si="0"/>
        <v>0</v>
      </c>
    </row>
    <row r="34" spans="1:8" ht="14.25">
      <c r="A34" s="34"/>
      <c r="B34" s="44"/>
      <c r="C34" s="41" t="str">
        <f>IF(B34="","",VLOOKUP(B34,BASEBPU!C:D,2,FALSE))</f>
        <v/>
      </c>
      <c r="D34" s="36"/>
      <c r="E34" s="37"/>
      <c r="F34" s="38">
        <f t="shared" si="0"/>
        <v>0</v>
      </c>
      <c r="H34" s="91">
        <f>210+193</f>
        <v>403</v>
      </c>
    </row>
    <row r="35" spans="1:8" ht="14.25">
      <c r="A35" s="34"/>
      <c r="B35" s="44"/>
      <c r="C35" s="41" t="str">
        <f>IF(B35="","",VLOOKUP(B35,BASEBPU!C:D,2,FALSE))</f>
        <v/>
      </c>
      <c r="D35" s="36"/>
      <c r="E35" s="37"/>
      <c r="F35" s="38">
        <f t="shared" si="0"/>
        <v>0</v>
      </c>
      <c r="H35" s="91"/>
    </row>
    <row r="36" spans="1:8" ht="14.25">
      <c r="A36" s="34"/>
      <c r="B36" s="35"/>
      <c r="C36" s="41" t="str">
        <f>IF(B36="","",VLOOKUP(B36,BASEBPU!C:D,2,FALSE))</f>
        <v/>
      </c>
      <c r="D36" s="36"/>
      <c r="E36" s="37"/>
      <c r="F36" s="38">
        <f t="shared" si="0"/>
        <v>0</v>
      </c>
    </row>
    <row r="37" spans="1:8" ht="14.25">
      <c r="A37" s="34"/>
      <c r="B37" s="40"/>
      <c r="C37" s="41" t="str">
        <f>IF(B37="","",VLOOKUP(B37,BASEBPU!C:D,2,FALSE))</f>
        <v/>
      </c>
      <c r="D37" s="36"/>
      <c r="E37" s="37"/>
      <c r="F37" s="38">
        <f t="shared" si="0"/>
        <v>0</v>
      </c>
    </row>
    <row r="38" spans="1:8" ht="14.25">
      <c r="A38" s="43"/>
      <c r="B38" s="35"/>
      <c r="C38" s="41" t="str">
        <f>IF(B38="","",VLOOKUP(B38,BASEBPU!C:D,2,FALSE))</f>
        <v/>
      </c>
      <c r="D38" s="36"/>
      <c r="E38" s="37"/>
      <c r="F38" s="38">
        <f t="shared" si="0"/>
        <v>0</v>
      </c>
      <c r="H38" s="15">
        <f>140+82</f>
        <v>222</v>
      </c>
    </row>
    <row r="39" spans="1:8" ht="14.25">
      <c r="A39" s="43"/>
      <c r="B39" s="35"/>
      <c r="C39" s="41" t="str">
        <f>IF(B39="","",VLOOKUP(B39,BASEBPU!C:D,2,FALSE))</f>
        <v/>
      </c>
      <c r="D39" s="36"/>
      <c r="E39" s="37"/>
      <c r="F39" s="38">
        <f t="shared" si="0"/>
        <v>0</v>
      </c>
    </row>
    <row r="40" spans="1:8" ht="14.25">
      <c r="A40" s="43"/>
      <c r="B40" s="35"/>
      <c r="C40" s="41" t="str">
        <f>IF(B40="","",VLOOKUP(B40,BASEBPU!C:D,2,FALSE))</f>
        <v/>
      </c>
      <c r="D40" s="36"/>
      <c r="E40" s="37"/>
      <c r="F40" s="38">
        <f t="shared" si="0"/>
        <v>0</v>
      </c>
    </row>
    <row r="41" spans="1:8" ht="14.25">
      <c r="A41" s="34"/>
      <c r="B41" s="35"/>
      <c r="C41" s="41" t="str">
        <f>IF(B41="","",VLOOKUP(B41,BASEBPU!C:D,2,FALSE))</f>
        <v/>
      </c>
      <c r="D41" s="36"/>
      <c r="E41" s="37"/>
      <c r="F41" s="38">
        <f t="shared" si="0"/>
        <v>0</v>
      </c>
    </row>
    <row r="42" spans="1:8" ht="14.25">
      <c r="A42" s="34"/>
      <c r="B42" s="40"/>
      <c r="C42" s="41" t="str">
        <f>IF(B42="","",VLOOKUP(B42,BASEBPU!C:D,2,FALSE))</f>
        <v/>
      </c>
      <c r="D42" s="36"/>
      <c r="E42" s="37"/>
      <c r="F42" s="38">
        <f t="shared" si="0"/>
        <v>0</v>
      </c>
    </row>
    <row r="43" spans="1:8" ht="14.25">
      <c r="A43" s="43"/>
      <c r="B43" s="35"/>
      <c r="C43" s="41" t="str">
        <f>IF(B43="","",VLOOKUP(B43,BASEBPU!C:D,2,FALSE))</f>
        <v/>
      </c>
      <c r="D43" s="36"/>
      <c r="E43" s="37"/>
      <c r="F43" s="38">
        <f t="shared" si="0"/>
        <v>0</v>
      </c>
      <c r="H43" s="15">
        <v>137</v>
      </c>
    </row>
    <row r="44" spans="1:8" ht="14.25">
      <c r="A44" s="43"/>
      <c r="B44" s="35"/>
      <c r="C44" s="41" t="str">
        <f>IF(B44="","",VLOOKUP(B44,BASEBPU!C:D,2,FALSE))</f>
        <v/>
      </c>
      <c r="D44" s="36"/>
      <c r="E44" s="37"/>
      <c r="F44" s="38">
        <f t="shared" si="0"/>
        <v>0</v>
      </c>
      <c r="H44" s="15">
        <v>137</v>
      </c>
    </row>
    <row r="45" spans="1:8" ht="14.25">
      <c r="A45" s="43"/>
      <c r="B45" s="44"/>
      <c r="C45" s="41" t="str">
        <f>IF(B45="","",VLOOKUP(B45,BASEBPU!C:D,2,FALSE))</f>
        <v/>
      </c>
      <c r="D45" s="36"/>
      <c r="E45" s="37"/>
      <c r="F45" s="38">
        <f t="shared" si="0"/>
        <v>0</v>
      </c>
    </row>
    <row r="46" spans="1:8" ht="14.25">
      <c r="A46" s="43"/>
      <c r="B46" s="35"/>
      <c r="C46" s="41" t="str">
        <f>IF(B46="","",VLOOKUP(B46,BASEBPU!C:D,2,FALSE))</f>
        <v/>
      </c>
      <c r="D46" s="36"/>
      <c r="E46" s="37"/>
      <c r="F46" s="38">
        <f t="shared" si="0"/>
        <v>0</v>
      </c>
    </row>
    <row r="47" spans="1:8" ht="14.25">
      <c r="A47" s="43"/>
      <c r="B47" s="45"/>
      <c r="C47" s="41" t="str">
        <f>IF(B47="","",VLOOKUP(B47,BASEBPU!C:D,2,FALSE))</f>
        <v/>
      </c>
      <c r="D47" s="36"/>
      <c r="E47" s="37"/>
      <c r="F47" s="38">
        <f t="shared" si="0"/>
        <v>0</v>
      </c>
      <c r="H47" s="91"/>
    </row>
    <row r="48" spans="1:8" ht="14.25">
      <c r="A48" s="43"/>
      <c r="B48" s="35"/>
      <c r="C48" s="41" t="str">
        <f>IF(B48="","",VLOOKUP(B48,BASEBPU!C:D,2,FALSE))</f>
        <v/>
      </c>
      <c r="D48" s="36"/>
      <c r="E48" s="37"/>
      <c r="F48" s="38">
        <f t="shared" si="0"/>
        <v>0</v>
      </c>
    </row>
    <row r="49" spans="1:8" ht="14.25">
      <c r="A49" s="34"/>
      <c r="B49" s="35"/>
      <c r="C49" s="41" t="str">
        <f>IF(B49="","",VLOOKUP(B49,BASEBPU!C:D,2,FALSE))</f>
        <v/>
      </c>
      <c r="D49" s="36"/>
      <c r="E49" s="37"/>
      <c r="F49" s="38">
        <f t="shared" si="0"/>
        <v>0</v>
      </c>
    </row>
    <row r="50" spans="1:8" ht="14.25">
      <c r="A50" s="34"/>
      <c r="B50" s="40"/>
      <c r="C50" s="41" t="str">
        <f>IF(B50="","",VLOOKUP(B50,BASEBPU!C:D,2,FALSE))</f>
        <v/>
      </c>
      <c r="D50" s="36"/>
      <c r="E50" s="37"/>
      <c r="F50" s="38">
        <f t="shared" si="0"/>
        <v>0</v>
      </c>
      <c r="H50" s="46"/>
    </row>
    <row r="51" spans="1:8" ht="14.25">
      <c r="A51" s="34"/>
      <c r="B51" s="35"/>
      <c r="C51" s="41" t="str">
        <f>IF(B51="","",VLOOKUP(B51,BASEBPU!C:D,2,FALSE))</f>
        <v/>
      </c>
      <c r="D51" s="36"/>
      <c r="E51" s="37"/>
      <c r="F51" s="38">
        <f t="shared" si="0"/>
        <v>0</v>
      </c>
      <c r="H51" s="46"/>
    </row>
    <row r="52" spans="1:8" ht="14.25">
      <c r="A52" s="34"/>
      <c r="B52" s="35"/>
      <c r="C52" s="41" t="str">
        <f>IF(B52="","",VLOOKUP(B52,BASEBPU!C:D,2,FALSE))</f>
        <v/>
      </c>
      <c r="D52" s="36"/>
      <c r="E52" s="37"/>
      <c r="F52" s="38">
        <f t="shared" si="0"/>
        <v>0</v>
      </c>
    </row>
    <row r="53" spans="1:8" ht="14.25">
      <c r="A53" s="34"/>
      <c r="B53" s="35"/>
      <c r="C53" s="41" t="str">
        <f>IF(B53="","",VLOOKUP(B53,BASEBPU!C:D,2,FALSE))</f>
        <v/>
      </c>
      <c r="D53" s="36"/>
      <c r="E53" s="37"/>
      <c r="F53" s="38">
        <f t="shared" si="0"/>
        <v>0</v>
      </c>
    </row>
    <row r="54" spans="1:8" ht="14.25">
      <c r="A54" s="34"/>
      <c r="B54" s="35"/>
      <c r="C54" s="41" t="str">
        <f>IF(B54="","",VLOOKUP(B54,BASEBPU!C:D,2,FALSE))</f>
        <v/>
      </c>
      <c r="D54" s="36"/>
      <c r="E54" s="37"/>
      <c r="F54" s="38">
        <f t="shared" si="0"/>
        <v>0</v>
      </c>
    </row>
    <row r="55" spans="1:8" ht="14.25">
      <c r="A55" s="34"/>
      <c r="B55" s="35"/>
      <c r="C55" s="41" t="str">
        <f>IF(B55="","",VLOOKUP(B55,BASEBPU!C:D,2,FALSE))</f>
        <v/>
      </c>
      <c r="D55" s="36"/>
      <c r="E55" s="37"/>
      <c r="F55" s="38">
        <f t="shared" si="0"/>
        <v>0</v>
      </c>
    </row>
    <row r="56" spans="1:8" ht="14.25">
      <c r="A56" s="34"/>
      <c r="B56" s="35"/>
      <c r="C56" s="41" t="str">
        <f>IF(B56="","",VLOOKUP(B56,BASEBPU!C:D,2,FALSE))</f>
        <v/>
      </c>
      <c r="D56" s="36"/>
      <c r="E56" s="37"/>
      <c r="F56" s="38">
        <f t="shared" si="0"/>
        <v>0</v>
      </c>
    </row>
    <row r="57" spans="1:8" ht="14.25">
      <c r="A57" s="34"/>
      <c r="B57" s="35"/>
      <c r="C57" s="41" t="str">
        <f>IF(B57="","",VLOOKUP(B57,BASEBPU!C:D,2,FALSE))</f>
        <v/>
      </c>
      <c r="D57" s="36"/>
      <c r="E57" s="37"/>
      <c r="F57" s="38">
        <f t="shared" si="0"/>
        <v>0</v>
      </c>
    </row>
    <row r="58" spans="1:8" ht="14.25">
      <c r="A58" s="34"/>
      <c r="B58" s="35"/>
      <c r="C58" s="41" t="str">
        <f>IF(B58="","",VLOOKUP(B58,BASEBPU!C:D,2,FALSE))</f>
        <v/>
      </c>
      <c r="D58" s="36"/>
      <c r="E58" s="37"/>
      <c r="F58" s="38">
        <f t="shared" si="0"/>
        <v>0</v>
      </c>
    </row>
    <row r="59" spans="1:8" ht="14.25">
      <c r="A59" s="34"/>
      <c r="B59" s="35"/>
      <c r="C59" s="41" t="str">
        <f>IF(B59="","",VLOOKUP(B59,BASEBPU!C:D,2,FALSE))</f>
        <v/>
      </c>
      <c r="D59" s="36"/>
      <c r="E59" s="37"/>
      <c r="F59" s="38">
        <f t="shared" si="0"/>
        <v>0</v>
      </c>
    </row>
    <row r="60" spans="1:8" ht="14.25">
      <c r="A60" s="34"/>
      <c r="B60" s="35"/>
      <c r="C60" s="41" t="str">
        <f>IF(B60="","",VLOOKUP(B60,BASEBPU!C:D,2,FALSE))</f>
        <v/>
      </c>
      <c r="D60" s="36"/>
      <c r="E60" s="37"/>
      <c r="F60" s="38">
        <f t="shared" si="0"/>
        <v>0</v>
      </c>
    </row>
    <row r="61" spans="1:8" ht="14.25">
      <c r="A61" s="34"/>
      <c r="B61" s="35"/>
      <c r="C61" s="41" t="str">
        <f>IF(B61="","",VLOOKUP(B61,BASEBPU!C:D,2,FALSE))</f>
        <v/>
      </c>
      <c r="D61" s="36"/>
      <c r="E61" s="37"/>
      <c r="F61" s="38">
        <f t="shared" si="0"/>
        <v>0</v>
      </c>
    </row>
    <row r="62" spans="1:8" ht="14.25">
      <c r="A62" s="34"/>
      <c r="B62" s="92"/>
      <c r="C62" s="41" t="str">
        <f>IF(B62="","",VLOOKUP(B62,BASEBPU!C:D,2,FALSE))</f>
        <v/>
      </c>
      <c r="D62" s="36"/>
      <c r="E62" s="37"/>
      <c r="F62" s="38">
        <f t="shared" si="0"/>
        <v>0</v>
      </c>
    </row>
    <row r="63" spans="1:8" ht="14.25">
      <c r="A63" s="34"/>
      <c r="B63" s="44"/>
      <c r="C63" s="41" t="str">
        <f>IF(B63="","",VLOOKUP(B63,BASEBPU!C:D,2,FALSE))</f>
        <v/>
      </c>
      <c r="D63" s="36"/>
      <c r="E63" s="37"/>
      <c r="F63" s="38">
        <f t="shared" si="0"/>
        <v>0</v>
      </c>
    </row>
    <row r="64" spans="1:8" ht="14.25">
      <c r="A64" s="34"/>
      <c r="B64" s="92"/>
      <c r="C64" s="41" t="str">
        <f>IF(B64="","",VLOOKUP(B64,BASEBPU!C:D,2,FALSE))</f>
        <v/>
      </c>
      <c r="D64" s="36"/>
      <c r="E64" s="37"/>
      <c r="F64" s="38">
        <f t="shared" si="0"/>
        <v>0</v>
      </c>
    </row>
    <row r="65" spans="1:11" ht="14.25">
      <c r="A65" s="34"/>
      <c r="B65" s="35"/>
      <c r="C65" s="41" t="str">
        <f>IF(B65="","",VLOOKUP(B65,BASEBPU!C:D,2,FALSE))</f>
        <v/>
      </c>
      <c r="D65" s="36"/>
      <c r="E65" s="37"/>
      <c r="F65" s="38">
        <f t="shared" si="0"/>
        <v>0</v>
      </c>
    </row>
    <row r="66" spans="1:11" ht="14.25">
      <c r="A66" s="34"/>
      <c r="B66" s="40"/>
      <c r="C66" s="41" t="str">
        <f>IF(B66="","",VLOOKUP(B66,BASEBPU!C:D,2,FALSE))</f>
        <v/>
      </c>
      <c r="D66" s="36"/>
      <c r="E66" s="37"/>
      <c r="F66" s="38">
        <f t="shared" si="0"/>
        <v>0</v>
      </c>
    </row>
    <row r="67" spans="1:11" ht="14.25">
      <c r="A67" s="34"/>
      <c r="B67" s="35"/>
      <c r="C67" s="41" t="str">
        <f>IF(B67="","",VLOOKUP(B67,BASEBPU!C:D,2,FALSE))</f>
        <v/>
      </c>
      <c r="D67" s="36"/>
      <c r="E67" s="37"/>
      <c r="F67" s="38">
        <f t="shared" si="0"/>
        <v>0</v>
      </c>
    </row>
    <row r="68" spans="1:11" ht="14.25">
      <c r="A68" s="34"/>
      <c r="B68" s="35"/>
      <c r="C68" s="41" t="str">
        <f>IF(B68="","",VLOOKUP(B68,BASEBPU!C:D,2,FALSE))</f>
        <v/>
      </c>
      <c r="D68" s="36"/>
      <c r="E68" s="37"/>
      <c r="F68" s="38">
        <f t="shared" si="0"/>
        <v>0</v>
      </c>
    </row>
    <row r="69" spans="1:11" ht="14.25">
      <c r="A69" s="34"/>
      <c r="B69" s="35"/>
      <c r="C69" s="41" t="str">
        <f>IF(B69="","",VLOOKUP(B69,BASEBPU!C:D,2,FALSE))</f>
        <v/>
      </c>
      <c r="D69" s="36"/>
      <c r="E69" s="37"/>
      <c r="F69" s="38">
        <f t="shared" si="0"/>
        <v>0</v>
      </c>
    </row>
    <row r="70" spans="1:11" ht="14.25">
      <c r="A70" s="34"/>
      <c r="B70" s="47"/>
      <c r="C70" s="41" t="str">
        <f>IF(B70="","",VLOOKUP(B70,BASEBPU!C:D,2,FALSE))</f>
        <v/>
      </c>
      <c r="D70" s="36"/>
      <c r="E70" s="37"/>
      <c r="F70" s="38">
        <f t="shared" si="0"/>
        <v>0</v>
      </c>
    </row>
    <row r="71" spans="1:11" ht="14.25">
      <c r="A71" s="34"/>
      <c r="B71" s="47"/>
      <c r="C71" s="41" t="str">
        <f>IF(B71="","",VLOOKUP(B71,BASEBPU!C:D,2,FALSE))</f>
        <v/>
      </c>
      <c r="D71" s="36"/>
      <c r="E71" s="37"/>
      <c r="F71" s="38">
        <f t="shared" si="0"/>
        <v>0</v>
      </c>
    </row>
    <row r="72" spans="1:11" ht="15.75" thickBot="1">
      <c r="A72" s="34"/>
      <c r="B72" s="93"/>
      <c r="C72" s="41" t="str">
        <f>IF(B72="","",VLOOKUP(B72,BASEBPU!C:D,2,FALSE))</f>
        <v/>
      </c>
      <c r="D72" s="48"/>
      <c r="E72" s="49"/>
      <c r="F72" s="38">
        <f t="shared" si="0"/>
        <v>0</v>
      </c>
    </row>
    <row r="73" spans="1:11" ht="13.5" customHeight="1">
      <c r="A73" s="50"/>
      <c r="B73" s="51"/>
      <c r="C73" s="52"/>
      <c r="D73" s="53"/>
      <c r="E73" s="54"/>
      <c r="F73" s="55"/>
    </row>
    <row r="74" spans="1:11" ht="16.5">
      <c r="A74" s="56"/>
      <c r="B74" s="130" t="s">
        <v>26</v>
      </c>
      <c r="C74" s="126"/>
      <c r="D74" s="57"/>
      <c r="E74" s="58" t="s">
        <v>21</v>
      </c>
      <c r="F74" s="59">
        <f>SUM(F9:F72)</f>
        <v>0</v>
      </c>
      <c r="J74" s="91"/>
      <c r="K74" s="91"/>
    </row>
    <row r="75" spans="1:11" ht="16.5">
      <c r="A75" s="56"/>
      <c r="B75" s="86"/>
      <c r="C75" s="60"/>
      <c r="D75" s="57"/>
      <c r="F75" s="55"/>
    </row>
    <row r="76" spans="1:11" ht="16.5">
      <c r="A76" s="61"/>
      <c r="B76" s="86" t="s">
        <v>27</v>
      </c>
      <c r="C76" s="62"/>
      <c r="D76" s="63">
        <v>0.2</v>
      </c>
      <c r="F76" s="55">
        <f>F74*D76</f>
        <v>0</v>
      </c>
    </row>
    <row r="77" spans="1:11" ht="16.5">
      <c r="A77" s="61"/>
      <c r="B77" s="86"/>
      <c r="C77" s="62"/>
      <c r="D77" s="57"/>
      <c r="F77" s="55"/>
    </row>
    <row r="78" spans="1:11" ht="16.5">
      <c r="A78" s="64"/>
      <c r="B78" s="125" t="s">
        <v>28</v>
      </c>
      <c r="C78" s="126"/>
      <c r="D78" s="65"/>
      <c r="F78" s="66">
        <f>F74+F76</f>
        <v>0</v>
      </c>
    </row>
    <row r="79" spans="1:11" ht="17.25" thickBot="1">
      <c r="A79" s="67"/>
      <c r="B79" s="68"/>
      <c r="C79" s="69"/>
      <c r="D79" s="70"/>
      <c r="E79" s="71"/>
      <c r="F79" s="72"/>
    </row>
    <row r="80" spans="1:11" ht="16.5">
      <c r="A80" s="73"/>
      <c r="B80" s="74"/>
      <c r="C80" s="75"/>
      <c r="D80" s="76"/>
      <c r="F80" s="77"/>
    </row>
    <row r="81" spans="1:6" ht="16.5">
      <c r="A81" s="73"/>
      <c r="B81" s="74"/>
      <c r="C81" s="75"/>
      <c r="D81" s="76"/>
      <c r="F81" s="77"/>
    </row>
    <row r="82" spans="1:6" ht="16.5">
      <c r="A82" s="73"/>
      <c r="B82" s="74"/>
      <c r="C82" s="75"/>
      <c r="D82" s="76"/>
      <c r="F82" s="77"/>
    </row>
    <row r="83" spans="1:6">
      <c r="F83" s="77"/>
    </row>
  </sheetData>
  <mergeCells count="9">
    <mergeCell ref="B78:C78"/>
    <mergeCell ref="B1:C1"/>
    <mergeCell ref="B2:C2"/>
    <mergeCell ref="B3:C3"/>
    <mergeCell ref="D3:E3"/>
    <mergeCell ref="B4:C4"/>
    <mergeCell ref="B5:C5"/>
    <mergeCell ref="B6:C6"/>
    <mergeCell ref="B74:C74"/>
  </mergeCells>
  <dataValidations count="1">
    <dataValidation type="list" allowBlank="1" showInputMessage="1" showErrorMessage="1" sqref="B9:B72">
      <formula1>ListeDesignations</formula1>
    </dataValidation>
  </dataValidations>
  <pageMargins left="0.25" right="0.25" top="0.75" bottom="0.75" header="0.3" footer="0.3"/>
  <pageSetup paperSize="9" orientation="portrait" r:id="rId1"/>
  <headerFooter alignWithMargins="0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32"/>
  <sheetViews>
    <sheetView zoomScaleNormal="100" workbookViewId="0">
      <selection activeCell="B22" sqref="B22:B32"/>
    </sheetView>
  </sheetViews>
  <sheetFormatPr baseColWidth="10" defaultRowHeight="12.75"/>
  <cols>
    <col min="1" max="1" width="3.7109375" style="16" customWidth="1"/>
    <col min="2" max="2" width="79.140625" style="98" customWidth="1"/>
    <col min="3" max="3" width="3.7109375" style="101" customWidth="1"/>
    <col min="4" max="4" width="11.7109375" style="96" customWidth="1"/>
    <col min="5" max="16384" width="11.42578125" style="17"/>
  </cols>
  <sheetData>
    <row r="1" spans="1:4" s="15" customFormat="1">
      <c r="A1" s="131" t="s">
        <v>0</v>
      </c>
      <c r="B1" s="132"/>
      <c r="C1" s="99" t="s">
        <v>1</v>
      </c>
      <c r="D1" s="135" t="s">
        <v>2</v>
      </c>
    </row>
    <row r="2" spans="1:4" s="15" customFormat="1">
      <c r="A2" s="133"/>
      <c r="B2" s="134"/>
      <c r="C2" s="100"/>
      <c r="D2" s="136"/>
    </row>
    <row r="5" spans="1:4">
      <c r="B5" s="10" t="s">
        <v>3</v>
      </c>
      <c r="C5" s="101" t="s">
        <v>4</v>
      </c>
      <c r="D5" s="105"/>
    </row>
    <row r="6" spans="1:4" ht="25.5">
      <c r="B6" s="104" t="s">
        <v>5</v>
      </c>
    </row>
    <row r="8" spans="1:4">
      <c r="B8" s="10" t="s">
        <v>6</v>
      </c>
      <c r="C8" s="101" t="s">
        <v>4</v>
      </c>
      <c r="D8" s="121"/>
    </row>
    <row r="9" spans="1:4" ht="25.5">
      <c r="B9" s="104" t="s">
        <v>7</v>
      </c>
    </row>
    <row r="10" spans="1:4">
      <c r="B10" s="104" t="s">
        <v>8</v>
      </c>
      <c r="D10" s="97"/>
    </row>
    <row r="11" spans="1:4">
      <c r="B11" s="104" t="s">
        <v>9</v>
      </c>
    </row>
    <row r="12" spans="1:4" ht="25.5">
      <c r="B12" s="98" t="s">
        <v>10</v>
      </c>
    </row>
    <row r="13" spans="1:4">
      <c r="B13" s="98" t="s">
        <v>11</v>
      </c>
      <c r="D13" s="97"/>
    </row>
    <row r="14" spans="1:4">
      <c r="B14" s="98" t="s">
        <v>12</v>
      </c>
    </row>
    <row r="15" spans="1:4">
      <c r="B15" s="98" t="s">
        <v>13</v>
      </c>
    </row>
    <row r="17" spans="2:4">
      <c r="B17" s="98" t="s">
        <v>14</v>
      </c>
    </row>
    <row r="18" spans="2:4">
      <c r="B18" s="98" t="s">
        <v>15</v>
      </c>
    </row>
    <row r="19" spans="2:4">
      <c r="B19" s="98" t="s">
        <v>16</v>
      </c>
    </row>
    <row r="21" spans="2:4">
      <c r="B21" s="137" t="s">
        <v>6</v>
      </c>
      <c r="C21" s="101" t="s">
        <v>4</v>
      </c>
      <c r="D21" s="121"/>
    </row>
    <row r="22" spans="2:4" ht="25.5">
      <c r="B22" s="98" t="s">
        <v>7</v>
      </c>
    </row>
    <row r="23" spans="2:4">
      <c r="B23" s="98" t="s">
        <v>8</v>
      </c>
    </row>
    <row r="24" spans="2:4">
      <c r="B24" s="98" t="s">
        <v>9</v>
      </c>
    </row>
    <row r="25" spans="2:4" ht="25.5">
      <c r="B25" s="98" t="s">
        <v>10</v>
      </c>
    </row>
    <row r="26" spans="2:4">
      <c r="B26" s="98" t="s">
        <v>11</v>
      </c>
    </row>
    <row r="27" spans="2:4">
      <c r="B27" s="98" t="s">
        <v>12</v>
      </c>
    </row>
    <row r="28" spans="2:4">
      <c r="B28" s="98" t="s">
        <v>13</v>
      </c>
    </row>
    <row r="30" spans="2:4">
      <c r="B30" s="98" t="s">
        <v>14</v>
      </c>
    </row>
    <row r="31" spans="2:4">
      <c r="B31" s="98" t="s">
        <v>15</v>
      </c>
    </row>
    <row r="32" spans="2:4">
      <c r="B32" s="98" t="s">
        <v>16</v>
      </c>
    </row>
  </sheetData>
  <mergeCells count="2">
    <mergeCell ref="A1:B2"/>
    <mergeCell ref="D1:D2"/>
  </mergeCells>
  <pageMargins left="0.39370078740157483" right="0.23622047244094491" top="0.59055118110236227" bottom="0.59055118110236227" header="0.51181102362204722" footer="0.51181102362204722"/>
  <pageSetup paperSize="9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2"/>
  <sheetViews>
    <sheetView workbookViewId="0">
      <selection activeCell="D37" sqref="D37"/>
    </sheetView>
  </sheetViews>
  <sheetFormatPr baseColWidth="10" defaultRowHeight="12.75"/>
  <sheetData>
    <row r="1" spans="1:1">
      <c r="A1" t="s">
        <v>3</v>
      </c>
    </row>
    <row r="2" spans="1:1">
      <c r="A2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BASEBPU</vt:lpstr>
      <vt:lpstr>DQE</vt:lpstr>
      <vt:lpstr>BPU</vt:lpstr>
      <vt:lpstr>Designations</vt:lpstr>
      <vt:lpstr>ListeDesignations</vt:lpstr>
      <vt:lpstr>DQE!Zone_d_impression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Florian Denecker</cp:lastModifiedBy>
  <cp:lastPrinted>2012-09-19T09:36:33Z</cp:lastPrinted>
  <dcterms:created xsi:type="dcterms:W3CDTF">2011-02-24T11:27:23Z</dcterms:created>
  <dcterms:modified xsi:type="dcterms:W3CDTF">2016-11-28T13:10:14Z</dcterms:modified>
</cp:coreProperties>
</file>