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rvat\Desktop\CSPE\"/>
    </mc:Choice>
  </mc:AlternateContent>
  <bookViews>
    <workbookView xWindow="0" yWindow="0" windowWidth="20490" windowHeight="7755"/>
  </bookViews>
  <sheets>
    <sheet name="Feuil1" sheetId="1" r:id="rId1"/>
    <sheet name="Articles" sheetId="2" r:id="rId2"/>
    <sheet name="COM" sheetId="3" r:id="rId3"/>
  </sheets>
  <definedNames>
    <definedName name="Articles">OFFSET(Articles!$A$1,,,COUNTA(Articles!$A:$A),5)</definedName>
    <definedName name="Clients">OFFSET(COM!$A$2,,,COUNTA(COM!$A:$A)-1,2)</definedName>
    <definedName name="Designation">OFFSET(Articles!$B$1,,,COUNTA(Articles!$B:$B),)</definedName>
    <definedName name="NomArt">OFFSET(Articles!$B$2,,,COUNTA(Articles!$B:$B)-1)</definedName>
    <definedName name="Nomcli">OFFSET(COM!$A$2,,,COUNTA(COM!$A:$A)-1,)</definedName>
    <definedName name="Plagetarifs">OFFSET(Articles!$B$1,,,COUNTA(Articles!$B:$B),4)</definedName>
    <definedName name="Tarif1">OFFSET(Articles!$C$1,,,COUNTA(Articles!$C:$C))</definedName>
    <definedName name="Tarif2">OFFSET(Articles!#REF!,,,COUNTA(Articles!#REF!)-1)</definedName>
    <definedName name="Tarif3">OFFSET(Articles!#REF!,,,COUNTA(Articles!#REF!)-1)</definedName>
    <definedName name="Tarifs">Articles!$C$1:$C$1</definedName>
  </definedNames>
  <calcPr calcId="152511"/>
</workbook>
</file>

<file path=xl/calcChain.xml><?xml version="1.0" encoding="utf-8"?>
<calcChain xmlns="http://schemas.openxmlformats.org/spreadsheetml/2006/main">
  <c r="E13" i="1" l="1"/>
  <c r="E14" i="1"/>
  <c r="E15" i="1"/>
  <c r="E16" i="1"/>
  <c r="E18" i="1"/>
  <c r="E21" i="1"/>
  <c r="E22" i="1"/>
  <c r="E23" i="1"/>
  <c r="E25" i="1"/>
  <c r="E26" i="1"/>
  <c r="E27" i="1"/>
  <c r="E29" i="1"/>
  <c r="E30" i="1"/>
  <c r="E31" i="1"/>
  <c r="D8" i="1"/>
  <c r="E8" i="1" s="1"/>
  <c r="D9" i="1"/>
  <c r="E9" i="1" s="1"/>
  <c r="D10" i="1"/>
  <c r="E10" i="1"/>
  <c r="D11" i="1"/>
  <c r="E11" i="1"/>
  <c r="D12" i="1"/>
  <c r="E12" i="1"/>
  <c r="D13" i="1"/>
  <c r="D14" i="1"/>
  <c r="D15" i="1"/>
  <c r="D16" i="1"/>
  <c r="D17" i="1"/>
  <c r="E17" i="1"/>
  <c r="D18" i="1"/>
  <c r="D19" i="1"/>
  <c r="E19" i="1"/>
  <c r="D20" i="1"/>
  <c r="E20" i="1"/>
  <c r="D21" i="1"/>
  <c r="D22" i="1"/>
  <c r="D23" i="1"/>
  <c r="D24" i="1"/>
  <c r="E24" i="1"/>
  <c r="D25" i="1"/>
  <c r="D26" i="1"/>
  <c r="D27" i="1"/>
  <c r="D28" i="1"/>
  <c r="E28" i="1"/>
  <c r="D29" i="1"/>
  <c r="D30" i="1"/>
  <c r="D31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7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7" i="1"/>
  <c r="E7" i="1" s="1"/>
  <c r="A57" i="1"/>
  <c r="A56" i="1"/>
  <c r="A55" i="1"/>
  <c r="A54" i="1"/>
  <c r="A53" i="1"/>
  <c r="A52" i="1"/>
  <c r="A51" i="1"/>
  <c r="A50" i="1"/>
  <c r="C59" i="1"/>
  <c r="E59" i="1" l="1"/>
</calcChain>
</file>

<file path=xl/sharedStrings.xml><?xml version="1.0" encoding="utf-8"?>
<sst xmlns="http://schemas.openxmlformats.org/spreadsheetml/2006/main" count="81" uniqueCount="76">
  <si>
    <t>Date :</t>
  </si>
  <si>
    <t>Total EUR</t>
  </si>
  <si>
    <t>Prix Unit</t>
  </si>
  <si>
    <t>Tarif</t>
  </si>
  <si>
    <t>REF</t>
  </si>
  <si>
    <t>DESIGNATION</t>
  </si>
  <si>
    <t xml:space="preserve">Qté </t>
  </si>
  <si>
    <t>Total</t>
  </si>
  <si>
    <t>TOTAL COMMANDE</t>
  </si>
  <si>
    <t>TARIF 1</t>
  </si>
  <si>
    <t>NOM</t>
  </si>
  <si>
    <t>ONT000001</t>
  </si>
  <si>
    <t>H.H NORMAL PLUS x 10</t>
  </si>
  <si>
    <t>AQUA HD MENTHE EBLOUISSANTE WHITE 75ML</t>
  </si>
  <si>
    <t>AQUAFRESH 3 ACTION HALEINE FRAICHE LONGUE DUREE x 75 ML</t>
  </si>
  <si>
    <t>AQUA BLANCHEUR SOIN COMPLET x 75ML</t>
  </si>
  <si>
    <t>AQUAFRESH 3 ACTION PROTECTION DOSEUR x 100 ML</t>
  </si>
  <si>
    <t>AQUAFRESH 3 ACTION MENTHE DOUCE DOSEUR x 100 ML</t>
  </si>
  <si>
    <t>AQUAFRESH 3 PROTECTION + BLANCHEUR x 100 ML</t>
  </si>
  <si>
    <t>SENSODYNE GEL FRAICHEUR x 75 ML</t>
  </si>
  <si>
    <t>AQU000018</t>
  </si>
  <si>
    <t>AQU000038</t>
  </si>
  <si>
    <t>AQU000013</t>
  </si>
  <si>
    <t>AQU000021</t>
  </si>
  <si>
    <t>AQU000022</t>
  </si>
  <si>
    <t>AQU000034</t>
  </si>
  <si>
    <t>SEN000001</t>
  </si>
  <si>
    <t>BROSSE A HABIT REF 251</t>
  </si>
  <si>
    <t>BROSSE A MAIN BOIS IPPA</t>
  </si>
  <si>
    <t>SET VOYAGE CISEAUX + COUPE-ONGLES+PINCE+LIME REF 937</t>
  </si>
  <si>
    <t>IPP000038</t>
  </si>
  <si>
    <t>IPP000039</t>
  </si>
  <si>
    <t>IPP000040</t>
  </si>
  <si>
    <t>MONSAVON GEL DOUCHE VANILLE x 250ML</t>
  </si>
  <si>
    <t>MONSAVON GEL DOUCHE LAIT AMANDE DOUCE x 250 ML</t>
  </si>
  <si>
    <t>MONSAVON GEL DOUCHE PERLE PATCHOULI x 250 ML</t>
  </si>
  <si>
    <t>MON000007</t>
  </si>
  <si>
    <t>MON000008</t>
  </si>
  <si>
    <t>MON000010</t>
  </si>
  <si>
    <t>ULTRA DOUX LAIT CORPS 250ML HUILES MERVEILLEUSES</t>
  </si>
  <si>
    <t>ULTRA DOUX LAIT COPRS 250ML TRESOR MIEL</t>
  </si>
  <si>
    <t>ULT000040</t>
  </si>
  <si>
    <t>ULT000041</t>
  </si>
  <si>
    <t>USHUAIA ROLLON FEMME ALUN CERISIER 50ML</t>
  </si>
  <si>
    <t>USHUAIA ROLLON FEMME ALUN GUIMAUVE 50ML</t>
  </si>
  <si>
    <t>USHUAIA DEO 50ML AMANDIER NEROLI</t>
  </si>
  <si>
    <t>USH000043</t>
  </si>
  <si>
    <t>USH000029</t>
  </si>
  <si>
    <t>USH000030</t>
  </si>
  <si>
    <t>NARTA DEO FEMME INVISIBLE 200ML</t>
  </si>
  <si>
    <t>NARTA DEO FEMME BIO EFFICACITE 200ML</t>
  </si>
  <si>
    <t>NARTA DEO FEMME 72H 200ML</t>
  </si>
  <si>
    <t>NARTA DEO FEMME PROTECTION5 200ML</t>
  </si>
  <si>
    <t>NARTA ROLLON HOMME BACTIPUR 50ML</t>
  </si>
  <si>
    <t>NARTA ROLLON HOMME IMPECABLE 50ML</t>
  </si>
  <si>
    <t>NARTA DEO HOMME 50ML PEAU PARFAITE</t>
  </si>
  <si>
    <t>NARTA DEO HOMME 50ML DRY RESIST</t>
  </si>
  <si>
    <t>NAR000010</t>
  </si>
  <si>
    <t>NAR000031</t>
  </si>
  <si>
    <t>NAR000011</t>
  </si>
  <si>
    <t>NAR000012</t>
  </si>
  <si>
    <t>NAR000027</t>
  </si>
  <si>
    <t>NAR000018</t>
  </si>
  <si>
    <t>NAR000035</t>
  </si>
  <si>
    <t>NAR000039</t>
  </si>
  <si>
    <t>MIXA EAU MICELL PHYSIO PURIF 400ML P.T.SENS ET REACT</t>
  </si>
  <si>
    <t>MIXA EAU MICELL APPAIS 400ML P.S.MIXTES A GRASSES</t>
  </si>
  <si>
    <t>MIX000039</t>
  </si>
  <si>
    <t>MIX000040</t>
  </si>
  <si>
    <t>DIOUF NAFI</t>
  </si>
  <si>
    <t>DIEME SOULEYMANE</t>
  </si>
  <si>
    <t>TIDIANE FAYE</t>
  </si>
  <si>
    <t>CSPE</t>
  </si>
  <si>
    <t>AGNES</t>
  </si>
  <si>
    <t>BON DE COMMANDE - NOM CLIENT:</t>
  </si>
  <si>
    <t>COMMERCIAL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</si>
</sst>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R&quot;\ #,##0.00"/>
    <numFmt numFmtId="165" formatCode="#,##0.00&quot;CFA&quot;"/>
  </numFmts>
  <fonts count="14">
    <font>
      <sz val="10"/>
      <name val="Arial"/>
    </font>
    <font>
      <sz val="10"/>
      <name val="Arial"/>
    </font>
    <font>
      <sz val="12"/>
      <name val="Andy"/>
      <family val="4"/>
    </font>
    <font>
      <b/>
      <sz val="10"/>
      <name val="Arial"/>
      <family val="2"/>
    </font>
    <font>
      <sz val="8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18"/>
      <name val="Arial"/>
      <family val="2"/>
    </font>
    <font>
      <sz val="10"/>
      <name val="Andy"/>
      <family val="4"/>
    </font>
    <font>
      <sz val="10"/>
      <name val="Times New Roman"/>
      <family val="1"/>
    </font>
    <font>
      <sz val="18"/>
      <name val="Times New Roman"/>
      <family val="1"/>
    </font>
    <font>
      <sz val="8"/>
      <color theme="1"/>
      <name val="Times New Roman"/>
      <family val="1"/>
    </font>
    <font>
      <sz val="9"/>
      <color theme="1"/>
      <name val="Times New Roman"/>
      <family val="1"/>
    </font>
    <font>
      <sz val="10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applyBorder="1"/>
    <xf numFmtId="0" fontId="3" fillId="0" borderId="0" xfId="0" applyFont="1" applyAlignment="1">
      <alignment horizontal="right"/>
    </xf>
    <xf numFmtId="0" fontId="3" fillId="0" borderId="0" xfId="0" applyFont="1" applyBorder="1"/>
    <xf numFmtId="0" fontId="5" fillId="0" borderId="0" xfId="0" applyFont="1" applyFill="1"/>
    <xf numFmtId="0" fontId="5" fillId="0" borderId="0" xfId="0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left" vertical="center"/>
    </xf>
    <xf numFmtId="164" fontId="5" fillId="0" borderId="0" xfId="1" applyNumberFormat="1" applyFont="1" applyFill="1" applyBorder="1" applyAlignment="1">
      <alignment vertical="center"/>
    </xf>
    <xf numFmtId="14" fontId="3" fillId="0" borderId="0" xfId="0" applyNumberFormat="1" applyFont="1" applyAlignment="1">
      <alignment horizontal="right"/>
    </xf>
    <xf numFmtId="0" fontId="8" fillId="0" borderId="0" xfId="0" applyFont="1"/>
    <xf numFmtId="0" fontId="0" fillId="0" borderId="1" xfId="0" applyBorder="1"/>
    <xf numFmtId="0" fontId="5" fillId="0" borderId="2" xfId="0" applyFont="1" applyFill="1" applyBorder="1"/>
    <xf numFmtId="0" fontId="3" fillId="0" borderId="3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 vertical="center" wrapText="1"/>
    </xf>
    <xf numFmtId="2" fontId="0" fillId="0" borderId="0" xfId="0" applyNumberFormat="1" applyBorder="1"/>
    <xf numFmtId="0" fontId="5" fillId="0" borderId="4" xfId="0" applyFont="1" applyFill="1" applyBorder="1"/>
    <xf numFmtId="0" fontId="5" fillId="0" borderId="1" xfId="0" applyFont="1" applyFill="1" applyBorder="1"/>
    <xf numFmtId="0" fontId="0" fillId="0" borderId="5" xfId="0" applyBorder="1"/>
    <xf numFmtId="0" fontId="0" fillId="0" borderId="4" xfId="0" applyBorder="1"/>
    <xf numFmtId="0" fontId="3" fillId="0" borderId="0" xfId="0" applyFont="1" applyAlignment="1">
      <alignment horizontal="center"/>
    </xf>
    <xf numFmtId="0" fontId="7" fillId="2" borderId="0" xfId="0" applyFont="1" applyFill="1" applyBorder="1"/>
    <xf numFmtId="0" fontId="5" fillId="2" borderId="6" xfId="0" applyFont="1" applyFill="1" applyBorder="1"/>
    <xf numFmtId="0" fontId="11" fillId="3" borderId="7" xfId="0" applyFont="1" applyFill="1" applyBorder="1" applyAlignment="1">
      <alignment horizontal="center"/>
    </xf>
    <xf numFmtId="0" fontId="11" fillId="3" borderId="7" xfId="0" applyFont="1" applyFill="1" applyBorder="1" applyAlignment="1">
      <alignment horizontal="left"/>
    </xf>
    <xf numFmtId="165" fontId="11" fillId="3" borderId="7" xfId="0" applyNumberFormat="1" applyFont="1" applyFill="1" applyBorder="1" applyAlignment="1">
      <alignment horizontal="center"/>
    </xf>
    <xf numFmtId="49" fontId="11" fillId="3" borderId="7" xfId="0" applyNumberFormat="1" applyFont="1" applyFill="1" applyBorder="1"/>
    <xf numFmtId="49" fontId="11" fillId="4" borderId="7" xfId="0" applyNumberFormat="1" applyFont="1" applyFill="1" applyBorder="1" applyAlignment="1">
      <alignment horizontal="left"/>
    </xf>
    <xf numFmtId="49" fontId="11" fillId="4" borderId="7" xfId="0" applyNumberFormat="1" applyFont="1" applyFill="1" applyBorder="1"/>
    <xf numFmtId="0" fontId="5" fillId="0" borderId="0" xfId="0" applyFont="1"/>
    <xf numFmtId="0" fontId="9" fillId="0" borderId="0" xfId="0" applyFont="1"/>
    <xf numFmtId="165" fontId="9" fillId="0" borderId="0" xfId="0" applyNumberFormat="1" applyFont="1"/>
    <xf numFmtId="49" fontId="13" fillId="4" borderId="7" xfId="0" applyNumberFormat="1" applyFont="1" applyFill="1" applyBorder="1"/>
    <xf numFmtId="49" fontId="13" fillId="4" borderId="7" xfId="0" applyNumberFormat="1" applyFont="1" applyFill="1" applyBorder="1" applyAlignment="1">
      <alignment horizontal="left"/>
    </xf>
    <xf numFmtId="0" fontId="13" fillId="3" borderId="7" xfId="0" applyFont="1" applyFill="1" applyBorder="1"/>
    <xf numFmtId="0" fontId="12" fillId="3" borderId="7" xfId="0" applyFont="1" applyFill="1" applyBorder="1"/>
    <xf numFmtId="0" fontId="12" fillId="5" borderId="7" xfId="0" applyFont="1" applyFill="1" applyBorder="1"/>
    <xf numFmtId="0" fontId="9" fillId="3" borderId="7" xfId="0" applyFont="1" applyFill="1" applyBorder="1"/>
    <xf numFmtId="165" fontId="0" fillId="0" borderId="5" xfId="0" applyNumberFormat="1" applyBorder="1"/>
    <xf numFmtId="0" fontId="0" fillId="6" borderId="0" xfId="0" applyFill="1"/>
    <xf numFmtId="0" fontId="5" fillId="0" borderId="6" xfId="0" applyFont="1" applyBorder="1"/>
    <xf numFmtId="0" fontId="3" fillId="0" borderId="7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/>
    </xf>
    <xf numFmtId="0" fontId="5" fillId="0" borderId="7" xfId="1" applyFont="1" applyFill="1" applyBorder="1" applyAlignment="1">
      <alignment horizontal="center" vertical="center"/>
    </xf>
    <xf numFmtId="0" fontId="5" fillId="2" borderId="7" xfId="1" applyFont="1" applyFill="1" applyBorder="1" applyAlignment="1">
      <alignment horizontal="left" vertical="center"/>
    </xf>
    <xf numFmtId="0" fontId="5" fillId="0" borderId="7" xfId="0" applyFont="1" applyFill="1" applyBorder="1" applyAlignment="1">
      <alignment horizontal="center" vertical="center" wrapText="1"/>
    </xf>
    <xf numFmtId="165" fontId="5" fillId="0" borderId="7" xfId="0" applyNumberFormat="1" applyFont="1" applyFill="1" applyBorder="1" applyAlignment="1">
      <alignment horizontal="center" vertical="center" wrapText="1"/>
    </xf>
    <xf numFmtId="165" fontId="5" fillId="0" borderId="7" xfId="0" applyNumberFormat="1" applyFont="1" applyFill="1" applyBorder="1"/>
    <xf numFmtId="0" fontId="10" fillId="0" borderId="7" xfId="0" applyFont="1" applyBorder="1" applyAlignment="1">
      <alignment horizontal="center" vertical="center"/>
    </xf>
  </cellXfs>
  <cellStyles count="2">
    <cellStyle name="Normal" xfId="0" builtinId="0"/>
    <cellStyle name="Normal_meguiar's south africa (3031) 2006 program.5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0"/>
  <sheetViews>
    <sheetView tabSelected="1" workbookViewId="0">
      <selection activeCell="B7" sqref="B7"/>
    </sheetView>
  </sheetViews>
  <sheetFormatPr baseColWidth="10" defaultRowHeight="12.75"/>
  <cols>
    <col min="1" max="1" width="12.85546875" customWidth="1"/>
    <col min="2" max="2" width="49" bestFit="1" customWidth="1"/>
    <col min="3" max="3" width="11" customWidth="1"/>
    <col min="4" max="4" width="11.85546875" bestFit="1" customWidth="1"/>
    <col min="5" max="5" width="12.85546875" bestFit="1" customWidth="1"/>
    <col min="6" max="6" width="11.5703125" hidden="1" customWidth="1"/>
    <col min="7" max="7" width="0" hidden="1" customWidth="1"/>
  </cols>
  <sheetData>
    <row r="1" spans="1:7" ht="30" customHeight="1">
      <c r="A1" s="51" t="s">
        <v>74</v>
      </c>
      <c r="B1" s="51"/>
      <c r="C1" s="51"/>
      <c r="D1" s="51"/>
      <c r="E1" s="51"/>
    </row>
    <row r="2" spans="1:7">
      <c r="A2" s="43" t="s">
        <v>75</v>
      </c>
      <c r="C2" s="2"/>
      <c r="D2" s="4" t="s">
        <v>0</v>
      </c>
      <c r="E2" s="11"/>
    </row>
    <row r="3" spans="1:7" ht="15">
      <c r="A3" s="25"/>
      <c r="B3" s="1"/>
    </row>
    <row r="4" spans="1:7" ht="13.5" customHeight="1">
      <c r="A4" s="12"/>
      <c r="B4" s="1"/>
      <c r="C4" s="3"/>
    </row>
    <row r="5" spans="1:7" ht="17.25" customHeight="1" thickBot="1">
      <c r="A5" s="5" t="s">
        <v>3</v>
      </c>
      <c r="B5" s="24" t="s">
        <v>9</v>
      </c>
      <c r="C5" s="3"/>
      <c r="D5" s="3"/>
      <c r="E5" s="3"/>
      <c r="F5" s="3"/>
    </row>
    <row r="6" spans="1:7" s="6" customFormat="1" ht="31.5" customHeight="1">
      <c r="A6" s="44" t="s">
        <v>4</v>
      </c>
      <c r="B6" s="44" t="s">
        <v>5</v>
      </c>
      <c r="C6" s="44" t="s">
        <v>6</v>
      </c>
      <c r="D6" s="44" t="s">
        <v>2</v>
      </c>
      <c r="E6" s="45" t="s">
        <v>7</v>
      </c>
      <c r="F6" s="14"/>
      <c r="G6" s="15" t="s">
        <v>1</v>
      </c>
    </row>
    <row r="7" spans="1:7" s="6" customFormat="1" ht="15" customHeight="1">
      <c r="A7" s="46" t="str">
        <f t="shared" ref="A7:A49" ca="1" si="0">IF(B7="","",INDEX(Articles,MATCH($B7,Designation,0),))</f>
        <v>NAR000012</v>
      </c>
      <c r="B7" s="47" t="s">
        <v>52</v>
      </c>
      <c r="C7" s="48">
        <v>7</v>
      </c>
      <c r="D7" s="49">
        <f t="shared" ref="D7:D38" ca="1" si="1">IF(B7="","",INDEX(Plagetarifs,MATCH($B7,Designation,),MATCH($B$5,Tarifs,)+1))</f>
        <v>800</v>
      </c>
      <c r="E7" s="50">
        <f ca="1">IF(B7="","",C7*D7)</f>
        <v>5600</v>
      </c>
      <c r="F7" s="10"/>
    </row>
    <row r="8" spans="1:7" s="6" customFormat="1" ht="15" customHeight="1">
      <c r="A8" s="46" t="str">
        <f t="shared" ca="1" si="0"/>
        <v>MIX000039</v>
      </c>
      <c r="B8" s="47" t="s">
        <v>65</v>
      </c>
      <c r="C8" s="48">
        <v>5</v>
      </c>
      <c r="D8" s="49">
        <f t="shared" ca="1" si="1"/>
        <v>800</v>
      </c>
      <c r="E8" s="50">
        <f t="shared" ref="E8:E31" ca="1" si="2">IF(B8="","",C8*D8)</f>
        <v>4000</v>
      </c>
      <c r="F8" s="10"/>
    </row>
    <row r="9" spans="1:7" s="6" customFormat="1" ht="15" customHeight="1">
      <c r="A9" s="46" t="str">
        <f t="shared" si="0"/>
        <v/>
      </c>
      <c r="B9" s="47"/>
      <c r="C9" s="49"/>
      <c r="D9" s="49" t="str">
        <f t="shared" si="1"/>
        <v/>
      </c>
      <c r="E9" s="50" t="str">
        <f t="shared" si="2"/>
        <v/>
      </c>
      <c r="F9" s="10"/>
    </row>
    <row r="10" spans="1:7" s="6" customFormat="1" ht="15" customHeight="1">
      <c r="A10" s="46" t="str">
        <f t="shared" si="0"/>
        <v/>
      </c>
      <c r="B10" s="47"/>
      <c r="C10" s="48"/>
      <c r="D10" s="49" t="str">
        <f t="shared" si="1"/>
        <v/>
      </c>
      <c r="E10" s="50" t="str">
        <f t="shared" si="2"/>
        <v/>
      </c>
      <c r="F10" s="10"/>
    </row>
    <row r="11" spans="1:7" s="6" customFormat="1" ht="15" customHeight="1">
      <c r="A11" s="46" t="str">
        <f t="shared" si="0"/>
        <v/>
      </c>
      <c r="B11" s="47"/>
      <c r="C11" s="48"/>
      <c r="D11" s="49" t="str">
        <f t="shared" si="1"/>
        <v/>
      </c>
      <c r="E11" s="50" t="str">
        <f t="shared" si="2"/>
        <v/>
      </c>
      <c r="F11" s="10"/>
    </row>
    <row r="12" spans="1:7" s="6" customFormat="1" ht="15" customHeight="1">
      <c r="A12" s="46" t="str">
        <f t="shared" si="0"/>
        <v/>
      </c>
      <c r="B12" s="47"/>
      <c r="C12" s="48"/>
      <c r="D12" s="49" t="str">
        <f t="shared" si="1"/>
        <v/>
      </c>
      <c r="E12" s="50" t="str">
        <f t="shared" si="2"/>
        <v/>
      </c>
      <c r="F12" s="10"/>
    </row>
    <row r="13" spans="1:7" s="6" customFormat="1" ht="15" customHeight="1">
      <c r="A13" s="46" t="str">
        <f t="shared" si="0"/>
        <v/>
      </c>
      <c r="B13" s="47"/>
      <c r="C13" s="48"/>
      <c r="D13" s="49" t="str">
        <f t="shared" si="1"/>
        <v/>
      </c>
      <c r="E13" s="50" t="str">
        <f t="shared" si="2"/>
        <v/>
      </c>
      <c r="F13" s="10"/>
    </row>
    <row r="14" spans="1:7" s="6" customFormat="1" ht="15" customHeight="1">
      <c r="A14" s="46" t="str">
        <f t="shared" si="0"/>
        <v/>
      </c>
      <c r="B14" s="47"/>
      <c r="C14" s="48"/>
      <c r="D14" s="49" t="str">
        <f t="shared" si="1"/>
        <v/>
      </c>
      <c r="E14" s="50" t="str">
        <f t="shared" si="2"/>
        <v/>
      </c>
      <c r="F14" s="10"/>
    </row>
    <row r="15" spans="1:7" s="6" customFormat="1" ht="15" customHeight="1">
      <c r="A15" s="46" t="str">
        <f t="shared" si="0"/>
        <v/>
      </c>
      <c r="B15" s="47"/>
      <c r="C15" s="48"/>
      <c r="D15" s="49" t="str">
        <f t="shared" si="1"/>
        <v/>
      </c>
      <c r="E15" s="50" t="str">
        <f t="shared" si="2"/>
        <v/>
      </c>
      <c r="F15" s="10"/>
    </row>
    <row r="16" spans="1:7" s="6" customFormat="1" ht="15" customHeight="1">
      <c r="A16" s="46" t="str">
        <f t="shared" si="0"/>
        <v/>
      </c>
      <c r="B16" s="47"/>
      <c r="C16" s="48"/>
      <c r="D16" s="49" t="str">
        <f t="shared" si="1"/>
        <v/>
      </c>
      <c r="E16" s="50" t="str">
        <f t="shared" si="2"/>
        <v/>
      </c>
      <c r="F16" s="10"/>
    </row>
    <row r="17" spans="1:6" s="6" customFormat="1" ht="15" customHeight="1">
      <c r="A17" s="46" t="str">
        <f t="shared" si="0"/>
        <v/>
      </c>
      <c r="B17" s="47"/>
      <c r="C17" s="48"/>
      <c r="D17" s="49" t="str">
        <f t="shared" si="1"/>
        <v/>
      </c>
      <c r="E17" s="50" t="str">
        <f t="shared" si="2"/>
        <v/>
      </c>
      <c r="F17" s="10"/>
    </row>
    <row r="18" spans="1:6" s="6" customFormat="1" ht="15" customHeight="1">
      <c r="A18" s="46" t="str">
        <f t="shared" si="0"/>
        <v/>
      </c>
      <c r="B18" s="47"/>
      <c r="C18" s="48"/>
      <c r="D18" s="49" t="str">
        <f t="shared" si="1"/>
        <v/>
      </c>
      <c r="E18" s="50" t="str">
        <f t="shared" si="2"/>
        <v/>
      </c>
      <c r="F18" s="10"/>
    </row>
    <row r="19" spans="1:6" s="6" customFormat="1" ht="15" customHeight="1">
      <c r="A19" s="46" t="str">
        <f t="shared" si="0"/>
        <v/>
      </c>
      <c r="B19" s="47"/>
      <c r="C19" s="48"/>
      <c r="D19" s="49" t="str">
        <f t="shared" si="1"/>
        <v/>
      </c>
      <c r="E19" s="50" t="str">
        <f t="shared" si="2"/>
        <v/>
      </c>
      <c r="F19" s="10"/>
    </row>
    <row r="20" spans="1:6" s="6" customFormat="1" ht="15" customHeight="1">
      <c r="A20" s="46" t="str">
        <f t="shared" si="0"/>
        <v/>
      </c>
      <c r="B20" s="47"/>
      <c r="C20" s="48"/>
      <c r="D20" s="49" t="str">
        <f t="shared" si="1"/>
        <v/>
      </c>
      <c r="E20" s="50" t="str">
        <f t="shared" si="2"/>
        <v/>
      </c>
      <c r="F20" s="10"/>
    </row>
    <row r="21" spans="1:6" s="6" customFormat="1" ht="15" customHeight="1">
      <c r="A21" s="46" t="str">
        <f t="shared" si="0"/>
        <v/>
      </c>
      <c r="B21" s="47"/>
      <c r="C21" s="48"/>
      <c r="D21" s="49" t="str">
        <f t="shared" si="1"/>
        <v/>
      </c>
      <c r="E21" s="50" t="str">
        <f t="shared" si="2"/>
        <v/>
      </c>
      <c r="F21" s="10"/>
    </row>
    <row r="22" spans="1:6" s="6" customFormat="1" ht="15" customHeight="1">
      <c r="A22" s="46" t="str">
        <f t="shared" si="0"/>
        <v/>
      </c>
      <c r="B22" s="47"/>
      <c r="C22" s="48"/>
      <c r="D22" s="49" t="str">
        <f t="shared" si="1"/>
        <v/>
      </c>
      <c r="E22" s="50" t="str">
        <f t="shared" si="2"/>
        <v/>
      </c>
      <c r="F22" s="10"/>
    </row>
    <row r="23" spans="1:6" s="6" customFormat="1" ht="15" customHeight="1">
      <c r="A23" s="46" t="str">
        <f t="shared" si="0"/>
        <v/>
      </c>
      <c r="B23" s="47"/>
      <c r="C23" s="48"/>
      <c r="D23" s="49" t="str">
        <f t="shared" si="1"/>
        <v/>
      </c>
      <c r="E23" s="50" t="str">
        <f t="shared" si="2"/>
        <v/>
      </c>
      <c r="F23" s="10"/>
    </row>
    <row r="24" spans="1:6" s="6" customFormat="1" ht="15" customHeight="1">
      <c r="A24" s="46" t="str">
        <f t="shared" si="0"/>
        <v/>
      </c>
      <c r="B24" s="47"/>
      <c r="C24" s="48"/>
      <c r="D24" s="49" t="str">
        <f t="shared" si="1"/>
        <v/>
      </c>
      <c r="E24" s="50" t="str">
        <f t="shared" si="2"/>
        <v/>
      </c>
      <c r="F24" s="10"/>
    </row>
    <row r="25" spans="1:6" s="6" customFormat="1" ht="15" customHeight="1">
      <c r="A25" s="46" t="str">
        <f t="shared" si="0"/>
        <v/>
      </c>
      <c r="B25" s="47"/>
      <c r="C25" s="48"/>
      <c r="D25" s="49" t="str">
        <f t="shared" si="1"/>
        <v/>
      </c>
      <c r="E25" s="50" t="str">
        <f t="shared" si="2"/>
        <v/>
      </c>
      <c r="F25" s="10"/>
    </row>
    <row r="26" spans="1:6" s="6" customFormat="1" ht="15" customHeight="1">
      <c r="A26" s="46" t="str">
        <f t="shared" si="0"/>
        <v/>
      </c>
      <c r="B26" s="47"/>
      <c r="C26" s="48"/>
      <c r="D26" s="49" t="str">
        <f t="shared" si="1"/>
        <v/>
      </c>
      <c r="E26" s="50" t="str">
        <f t="shared" si="2"/>
        <v/>
      </c>
      <c r="F26" s="10"/>
    </row>
    <row r="27" spans="1:6" s="6" customFormat="1" ht="15" customHeight="1">
      <c r="A27" s="46" t="str">
        <f t="shared" si="0"/>
        <v/>
      </c>
      <c r="B27" s="47"/>
      <c r="C27" s="48"/>
      <c r="D27" s="49" t="str">
        <f t="shared" si="1"/>
        <v/>
      </c>
      <c r="E27" s="50" t="str">
        <f t="shared" si="2"/>
        <v/>
      </c>
      <c r="F27" s="10"/>
    </row>
    <row r="28" spans="1:6" s="6" customFormat="1" ht="15" customHeight="1">
      <c r="A28" s="46" t="str">
        <f t="shared" si="0"/>
        <v/>
      </c>
      <c r="B28" s="47"/>
      <c r="C28" s="48"/>
      <c r="D28" s="49" t="str">
        <f t="shared" si="1"/>
        <v/>
      </c>
      <c r="E28" s="50" t="str">
        <f t="shared" si="2"/>
        <v/>
      </c>
      <c r="F28" s="10"/>
    </row>
    <row r="29" spans="1:6" s="6" customFormat="1" ht="15" customHeight="1">
      <c r="A29" s="46" t="str">
        <f t="shared" si="0"/>
        <v/>
      </c>
      <c r="B29" s="47"/>
      <c r="C29" s="48"/>
      <c r="D29" s="49" t="str">
        <f t="shared" si="1"/>
        <v/>
      </c>
      <c r="E29" s="50" t="str">
        <f t="shared" si="2"/>
        <v/>
      </c>
      <c r="F29" s="10"/>
    </row>
    <row r="30" spans="1:6" s="6" customFormat="1" ht="15" customHeight="1">
      <c r="A30" s="46" t="str">
        <f t="shared" si="0"/>
        <v/>
      </c>
      <c r="B30" s="47"/>
      <c r="C30" s="48"/>
      <c r="D30" s="49" t="str">
        <f t="shared" si="1"/>
        <v/>
      </c>
      <c r="E30" s="50" t="str">
        <f t="shared" si="2"/>
        <v/>
      </c>
      <c r="F30" s="10"/>
    </row>
    <row r="31" spans="1:6" s="6" customFormat="1" ht="15" customHeight="1">
      <c r="A31" s="46" t="str">
        <f t="shared" si="0"/>
        <v/>
      </c>
      <c r="B31" s="47"/>
      <c r="C31" s="48"/>
      <c r="D31" s="49" t="str">
        <f t="shared" si="1"/>
        <v/>
      </c>
      <c r="E31" s="50" t="str">
        <f t="shared" si="2"/>
        <v/>
      </c>
      <c r="F31" s="10"/>
    </row>
    <row r="32" spans="1:6" s="6" customFormat="1" ht="15" customHeight="1">
      <c r="A32" s="46" t="str">
        <f t="shared" si="0"/>
        <v/>
      </c>
      <c r="B32" s="47"/>
      <c r="C32" s="48"/>
      <c r="D32" s="49" t="str">
        <f t="shared" si="1"/>
        <v/>
      </c>
      <c r="E32" s="50" t="str">
        <f t="shared" ref="E32:E57" si="3">IF(B32="","",C32*D32)</f>
        <v/>
      </c>
      <c r="F32" s="10"/>
    </row>
    <row r="33" spans="1:6" s="6" customFormat="1" ht="15" customHeight="1">
      <c r="A33" s="46" t="str">
        <f t="shared" si="0"/>
        <v/>
      </c>
      <c r="B33" s="47"/>
      <c r="C33" s="48"/>
      <c r="D33" s="49" t="str">
        <f t="shared" si="1"/>
        <v/>
      </c>
      <c r="E33" s="50" t="str">
        <f t="shared" si="3"/>
        <v/>
      </c>
      <c r="F33" s="10"/>
    </row>
    <row r="34" spans="1:6" s="6" customFormat="1" ht="15" customHeight="1">
      <c r="A34" s="46" t="str">
        <f t="shared" si="0"/>
        <v/>
      </c>
      <c r="B34" s="47"/>
      <c r="C34" s="48"/>
      <c r="D34" s="49" t="str">
        <f t="shared" si="1"/>
        <v/>
      </c>
      <c r="E34" s="50" t="str">
        <f t="shared" si="3"/>
        <v/>
      </c>
      <c r="F34" s="10"/>
    </row>
    <row r="35" spans="1:6" s="6" customFormat="1" ht="15" customHeight="1">
      <c r="A35" s="46" t="str">
        <f t="shared" si="0"/>
        <v/>
      </c>
      <c r="B35" s="47"/>
      <c r="C35" s="48"/>
      <c r="D35" s="49" t="str">
        <f t="shared" si="1"/>
        <v/>
      </c>
      <c r="E35" s="50" t="str">
        <f t="shared" si="3"/>
        <v/>
      </c>
      <c r="F35" s="10"/>
    </row>
    <row r="36" spans="1:6" s="6" customFormat="1" ht="15" customHeight="1">
      <c r="A36" s="46" t="str">
        <f t="shared" si="0"/>
        <v/>
      </c>
      <c r="B36" s="47"/>
      <c r="C36" s="48"/>
      <c r="D36" s="49" t="str">
        <f t="shared" si="1"/>
        <v/>
      </c>
      <c r="E36" s="50" t="str">
        <f t="shared" si="3"/>
        <v/>
      </c>
      <c r="F36" s="10"/>
    </row>
    <row r="37" spans="1:6" s="6" customFormat="1" ht="15" customHeight="1">
      <c r="A37" s="46" t="str">
        <f t="shared" si="0"/>
        <v/>
      </c>
      <c r="B37" s="47"/>
      <c r="C37" s="48"/>
      <c r="D37" s="49" t="str">
        <f t="shared" si="1"/>
        <v/>
      </c>
      <c r="E37" s="50" t="str">
        <f t="shared" si="3"/>
        <v/>
      </c>
      <c r="F37" s="10"/>
    </row>
    <row r="38" spans="1:6" s="6" customFormat="1" ht="15" customHeight="1">
      <c r="A38" s="46" t="str">
        <f t="shared" si="0"/>
        <v/>
      </c>
      <c r="B38" s="47"/>
      <c r="C38" s="48"/>
      <c r="D38" s="49" t="str">
        <f t="shared" si="1"/>
        <v/>
      </c>
      <c r="E38" s="50" t="str">
        <f t="shared" si="3"/>
        <v/>
      </c>
      <c r="F38" s="10"/>
    </row>
    <row r="39" spans="1:6" s="6" customFormat="1" ht="15" customHeight="1">
      <c r="A39" s="46" t="str">
        <f t="shared" si="0"/>
        <v/>
      </c>
      <c r="B39" s="47"/>
      <c r="C39" s="48"/>
      <c r="D39" s="49" t="str">
        <f t="shared" ref="D39:D57" si="4">IF(B39="","",INDEX(Plagetarifs,MATCH($B39,Designation,),MATCH($B$5,Tarifs,)+1))</f>
        <v/>
      </c>
      <c r="E39" s="50" t="str">
        <f t="shared" si="3"/>
        <v/>
      </c>
      <c r="F39" s="10"/>
    </row>
    <row r="40" spans="1:6" s="6" customFormat="1" ht="15" customHeight="1">
      <c r="A40" s="46" t="str">
        <f t="shared" si="0"/>
        <v/>
      </c>
      <c r="B40" s="47"/>
      <c r="C40" s="48"/>
      <c r="D40" s="49" t="str">
        <f t="shared" si="4"/>
        <v/>
      </c>
      <c r="E40" s="50" t="str">
        <f t="shared" si="3"/>
        <v/>
      </c>
      <c r="F40" s="10"/>
    </row>
    <row r="41" spans="1:6" s="6" customFormat="1" ht="15" customHeight="1">
      <c r="A41" s="46" t="str">
        <f t="shared" si="0"/>
        <v/>
      </c>
      <c r="B41" s="47"/>
      <c r="C41" s="48"/>
      <c r="D41" s="49" t="str">
        <f t="shared" si="4"/>
        <v/>
      </c>
      <c r="E41" s="50" t="str">
        <f t="shared" si="3"/>
        <v/>
      </c>
      <c r="F41" s="10"/>
    </row>
    <row r="42" spans="1:6" s="6" customFormat="1" ht="15" customHeight="1">
      <c r="A42" s="46" t="str">
        <f t="shared" si="0"/>
        <v/>
      </c>
      <c r="B42" s="47"/>
      <c r="C42" s="48"/>
      <c r="D42" s="49" t="str">
        <f t="shared" si="4"/>
        <v/>
      </c>
      <c r="E42" s="50" t="str">
        <f t="shared" si="3"/>
        <v/>
      </c>
      <c r="F42" s="10"/>
    </row>
    <row r="43" spans="1:6" s="6" customFormat="1" ht="15" customHeight="1">
      <c r="A43" s="46" t="str">
        <f t="shared" si="0"/>
        <v/>
      </c>
      <c r="B43" s="47"/>
      <c r="C43" s="48"/>
      <c r="D43" s="49" t="str">
        <f t="shared" si="4"/>
        <v/>
      </c>
      <c r="E43" s="50" t="str">
        <f t="shared" si="3"/>
        <v/>
      </c>
      <c r="F43" s="10"/>
    </row>
    <row r="44" spans="1:6" s="6" customFormat="1" ht="15" customHeight="1">
      <c r="A44" s="46" t="str">
        <f t="shared" si="0"/>
        <v/>
      </c>
      <c r="B44" s="47"/>
      <c r="C44" s="48"/>
      <c r="D44" s="49" t="str">
        <f t="shared" si="4"/>
        <v/>
      </c>
      <c r="E44" s="50" t="str">
        <f t="shared" si="3"/>
        <v/>
      </c>
      <c r="F44" s="10"/>
    </row>
    <row r="45" spans="1:6" s="6" customFormat="1" ht="15" customHeight="1">
      <c r="A45" s="46" t="str">
        <f t="shared" si="0"/>
        <v/>
      </c>
      <c r="B45" s="47"/>
      <c r="C45" s="48"/>
      <c r="D45" s="49" t="str">
        <f t="shared" si="4"/>
        <v/>
      </c>
      <c r="E45" s="50" t="str">
        <f t="shared" si="3"/>
        <v/>
      </c>
      <c r="F45" s="10"/>
    </row>
    <row r="46" spans="1:6" s="6" customFormat="1" ht="15" customHeight="1">
      <c r="A46" s="46" t="str">
        <f t="shared" si="0"/>
        <v/>
      </c>
      <c r="B46" s="47"/>
      <c r="C46" s="48"/>
      <c r="D46" s="49" t="str">
        <f t="shared" si="4"/>
        <v/>
      </c>
      <c r="E46" s="50" t="str">
        <f t="shared" si="3"/>
        <v/>
      </c>
      <c r="F46" s="10"/>
    </row>
    <row r="47" spans="1:6" s="6" customFormat="1" ht="15" customHeight="1">
      <c r="A47" s="46" t="str">
        <f t="shared" si="0"/>
        <v/>
      </c>
      <c r="B47" s="47"/>
      <c r="C47" s="48"/>
      <c r="D47" s="49" t="str">
        <f t="shared" si="4"/>
        <v/>
      </c>
      <c r="E47" s="50" t="str">
        <f t="shared" si="3"/>
        <v/>
      </c>
      <c r="F47" s="10"/>
    </row>
    <row r="48" spans="1:6" s="6" customFormat="1" ht="15" customHeight="1">
      <c r="A48" s="46" t="str">
        <f t="shared" si="0"/>
        <v/>
      </c>
      <c r="B48" s="47"/>
      <c r="C48" s="48"/>
      <c r="D48" s="49" t="str">
        <f t="shared" si="4"/>
        <v/>
      </c>
      <c r="E48" s="50" t="str">
        <f t="shared" si="3"/>
        <v/>
      </c>
      <c r="F48" s="10"/>
    </row>
    <row r="49" spans="1:7" s="6" customFormat="1" ht="15" customHeight="1">
      <c r="A49" s="46" t="str">
        <f t="shared" si="0"/>
        <v/>
      </c>
      <c r="B49" s="47"/>
      <c r="C49" s="48"/>
      <c r="D49" s="49" t="str">
        <f t="shared" si="4"/>
        <v/>
      </c>
      <c r="E49" s="50" t="str">
        <f t="shared" si="3"/>
        <v/>
      </c>
      <c r="F49" s="10"/>
    </row>
    <row r="50" spans="1:7" s="6" customFormat="1" ht="15" customHeight="1">
      <c r="A50" s="46" t="str">
        <f t="shared" ref="A50:A57" si="5">IF(B50="","",INDEX(Articles,MATCH($B50,Designation,1),))</f>
        <v/>
      </c>
      <c r="B50" s="47"/>
      <c r="C50" s="48"/>
      <c r="D50" s="49" t="str">
        <f t="shared" si="4"/>
        <v/>
      </c>
      <c r="E50" s="50" t="str">
        <f t="shared" si="3"/>
        <v/>
      </c>
      <c r="F50" s="10"/>
    </row>
    <row r="51" spans="1:7" s="6" customFormat="1" ht="15" customHeight="1">
      <c r="A51" s="46" t="str">
        <f t="shared" si="5"/>
        <v/>
      </c>
      <c r="B51" s="47"/>
      <c r="C51" s="48"/>
      <c r="D51" s="49" t="str">
        <f t="shared" si="4"/>
        <v/>
      </c>
      <c r="E51" s="50" t="str">
        <f t="shared" si="3"/>
        <v/>
      </c>
      <c r="F51" s="10"/>
    </row>
    <row r="52" spans="1:7" s="6" customFormat="1" ht="15" customHeight="1">
      <c r="A52" s="46" t="str">
        <f t="shared" si="5"/>
        <v/>
      </c>
      <c r="B52" s="47"/>
      <c r="C52" s="48"/>
      <c r="D52" s="49" t="str">
        <f t="shared" si="4"/>
        <v/>
      </c>
      <c r="E52" s="50" t="str">
        <f t="shared" si="3"/>
        <v/>
      </c>
      <c r="F52" s="10"/>
    </row>
    <row r="53" spans="1:7" s="6" customFormat="1" ht="15" customHeight="1">
      <c r="A53" s="46" t="str">
        <f t="shared" si="5"/>
        <v/>
      </c>
      <c r="B53" s="47"/>
      <c r="C53" s="48"/>
      <c r="D53" s="49" t="str">
        <f t="shared" si="4"/>
        <v/>
      </c>
      <c r="E53" s="50" t="str">
        <f t="shared" si="3"/>
        <v/>
      </c>
      <c r="F53" s="10"/>
    </row>
    <row r="54" spans="1:7" s="6" customFormat="1" ht="15" customHeight="1">
      <c r="A54" s="46" t="str">
        <f t="shared" si="5"/>
        <v/>
      </c>
      <c r="B54" s="47"/>
      <c r="C54" s="48"/>
      <c r="D54" s="49" t="str">
        <f t="shared" si="4"/>
        <v/>
      </c>
      <c r="E54" s="50" t="str">
        <f t="shared" si="3"/>
        <v/>
      </c>
      <c r="F54" s="10"/>
    </row>
    <row r="55" spans="1:7" s="6" customFormat="1" ht="15" customHeight="1">
      <c r="A55" s="46" t="str">
        <f t="shared" si="5"/>
        <v/>
      </c>
      <c r="B55" s="47"/>
      <c r="C55" s="48"/>
      <c r="D55" s="49" t="str">
        <f t="shared" si="4"/>
        <v/>
      </c>
      <c r="E55" s="50" t="str">
        <f t="shared" si="3"/>
        <v/>
      </c>
      <c r="F55" s="10"/>
    </row>
    <row r="56" spans="1:7" s="6" customFormat="1" ht="15" customHeight="1">
      <c r="A56" s="46" t="str">
        <f t="shared" si="5"/>
        <v/>
      </c>
      <c r="B56" s="47"/>
      <c r="C56" s="48"/>
      <c r="D56" s="49" t="str">
        <f t="shared" si="4"/>
        <v/>
      </c>
      <c r="E56" s="50" t="str">
        <f t="shared" si="3"/>
        <v/>
      </c>
      <c r="F56" s="10"/>
    </row>
    <row r="57" spans="1:7" s="6" customFormat="1" ht="15" customHeight="1">
      <c r="A57" s="46" t="str">
        <f t="shared" si="5"/>
        <v/>
      </c>
      <c r="B57" s="47"/>
      <c r="C57" s="48"/>
      <c r="D57" s="49" t="str">
        <f t="shared" si="4"/>
        <v/>
      </c>
      <c r="E57" s="50" t="str">
        <f t="shared" si="3"/>
        <v/>
      </c>
      <c r="F57" s="10"/>
    </row>
    <row r="58" spans="1:7" s="6" customFormat="1" ht="15" customHeight="1" thickBot="1">
      <c r="A58" s="16"/>
      <c r="B58" s="17"/>
      <c r="C58" s="7"/>
      <c r="D58" s="7"/>
      <c r="E58" s="18"/>
      <c r="F58" s="19"/>
      <c r="G58" s="20"/>
    </row>
    <row r="59" spans="1:7" ht="20.25" customHeight="1" thickBot="1">
      <c r="B59" s="23" t="s">
        <v>8</v>
      </c>
      <c r="C59" s="21">
        <f>SUM(C7:C57)</f>
        <v>12</v>
      </c>
      <c r="E59" s="41">
        <f ca="1">SUM(E7:E57)</f>
        <v>9600</v>
      </c>
      <c r="F59" s="22"/>
      <c r="G59" s="13"/>
    </row>
    <row r="60" spans="1:7">
      <c r="A60" s="8"/>
      <c r="B60" s="9"/>
      <c r="C60" s="8"/>
      <c r="D60" s="8"/>
    </row>
  </sheetData>
  <mergeCells count="2">
    <mergeCell ref="A1:C1"/>
    <mergeCell ref="D1:E1"/>
  </mergeCells>
  <phoneticPr fontId="4" type="noConversion"/>
  <dataValidations count="3">
    <dataValidation type="list" allowBlank="1" showInputMessage="1" showErrorMessage="1" sqref="A3">
      <formula1>Nomcli</formula1>
    </dataValidation>
    <dataValidation type="list" allowBlank="1" showInputMessage="1" showErrorMessage="1" sqref="B5">
      <formula1>Tarifs</formula1>
    </dataValidation>
    <dataValidation type="list" sqref="B7:B57">
      <formula1>OFFSET(NomArt,MATCH(B7&amp;"*",NomArt,0)-1,0,COUNTIF(NomArt,B7&amp;"*"))</formula1>
    </dataValidation>
  </dataValidations>
  <pageMargins left="0.39370078740157483" right="0.39370078740157483" top="0" bottom="0.19685039370078741" header="0.51181102362204722" footer="0.51181102362204722"/>
  <pageSetup paperSize="9" scale="90" orientation="portrait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34"/>
  <sheetViews>
    <sheetView topLeftCell="A6" workbookViewId="0">
      <selection activeCell="D29" sqref="D29"/>
    </sheetView>
  </sheetViews>
  <sheetFormatPr baseColWidth="10" defaultRowHeight="12.75"/>
  <cols>
    <col min="1" max="1" width="11.42578125" style="33"/>
    <col min="2" max="2" width="53.140625" style="33" bestFit="1" customWidth="1"/>
    <col min="3" max="3" width="12.28515625" style="34" bestFit="1" customWidth="1"/>
    <col min="4" max="16384" width="11.42578125" style="33"/>
  </cols>
  <sheetData>
    <row r="1" spans="1:3">
      <c r="A1" s="33" t="s">
        <v>4</v>
      </c>
      <c r="B1" s="33" t="s">
        <v>5</v>
      </c>
      <c r="C1" s="34" t="s">
        <v>9</v>
      </c>
    </row>
    <row r="2" spans="1:3">
      <c r="A2" s="26" t="s">
        <v>11</v>
      </c>
      <c r="B2" s="27" t="s">
        <v>12</v>
      </c>
      <c r="C2" s="28">
        <v>800</v>
      </c>
    </row>
    <row r="3" spans="1:3">
      <c r="A3" s="26" t="s">
        <v>21</v>
      </c>
      <c r="B3" s="27" t="s">
        <v>13</v>
      </c>
      <c r="C3" s="28">
        <v>800</v>
      </c>
    </row>
    <row r="4" spans="1:3">
      <c r="A4" s="26" t="s">
        <v>22</v>
      </c>
      <c r="B4" s="27" t="s">
        <v>14</v>
      </c>
      <c r="C4" s="28">
        <v>800</v>
      </c>
    </row>
    <row r="5" spans="1:3">
      <c r="A5" s="26" t="s">
        <v>20</v>
      </c>
      <c r="B5" s="27" t="s">
        <v>15</v>
      </c>
      <c r="C5" s="28">
        <v>800</v>
      </c>
    </row>
    <row r="6" spans="1:3">
      <c r="A6" s="26" t="s">
        <v>23</v>
      </c>
      <c r="B6" s="27" t="s">
        <v>16</v>
      </c>
      <c r="C6" s="28">
        <v>800</v>
      </c>
    </row>
    <row r="7" spans="1:3">
      <c r="A7" s="26" t="s">
        <v>24</v>
      </c>
      <c r="B7" s="27" t="s">
        <v>17</v>
      </c>
      <c r="C7" s="28">
        <v>800</v>
      </c>
    </row>
    <row r="8" spans="1:3">
      <c r="A8" s="26" t="s">
        <v>25</v>
      </c>
      <c r="B8" s="27" t="s">
        <v>18</v>
      </c>
      <c r="C8" s="28">
        <v>800</v>
      </c>
    </row>
    <row r="9" spans="1:3">
      <c r="A9" s="26" t="s">
        <v>26</v>
      </c>
      <c r="B9" s="27" t="s">
        <v>19</v>
      </c>
      <c r="C9" s="28">
        <v>800</v>
      </c>
    </row>
    <row r="10" spans="1:3">
      <c r="A10" s="29" t="s">
        <v>30</v>
      </c>
      <c r="B10" s="30" t="s">
        <v>27</v>
      </c>
      <c r="C10" s="28">
        <v>800</v>
      </c>
    </row>
    <row r="11" spans="1:3">
      <c r="A11" s="31" t="s">
        <v>31</v>
      </c>
      <c r="B11" s="30" t="s">
        <v>28</v>
      </c>
      <c r="C11" s="28">
        <v>800</v>
      </c>
    </row>
    <row r="12" spans="1:3">
      <c r="A12" s="29" t="s">
        <v>32</v>
      </c>
      <c r="B12" s="30" t="s">
        <v>29</v>
      </c>
      <c r="C12" s="28">
        <v>800</v>
      </c>
    </row>
    <row r="13" spans="1:3">
      <c r="A13" s="35" t="s">
        <v>36</v>
      </c>
      <c r="B13" s="36" t="s">
        <v>33</v>
      </c>
      <c r="C13" s="28">
        <v>800</v>
      </c>
    </row>
    <row r="14" spans="1:3">
      <c r="A14" s="35" t="s">
        <v>37</v>
      </c>
      <c r="B14" s="36" t="s">
        <v>34</v>
      </c>
      <c r="C14" s="28">
        <v>800</v>
      </c>
    </row>
    <row r="15" spans="1:3">
      <c r="A15" s="35" t="s">
        <v>38</v>
      </c>
      <c r="B15" s="36" t="s">
        <v>35</v>
      </c>
      <c r="C15" s="28">
        <v>800</v>
      </c>
    </row>
    <row r="16" spans="1:3">
      <c r="A16" s="37" t="s">
        <v>41</v>
      </c>
      <c r="B16" s="37" t="s">
        <v>39</v>
      </c>
      <c r="C16" s="28">
        <v>800</v>
      </c>
    </row>
    <row r="17" spans="1:3">
      <c r="A17" s="37" t="s">
        <v>42</v>
      </c>
      <c r="B17" s="37" t="s">
        <v>40</v>
      </c>
      <c r="C17" s="28">
        <v>800</v>
      </c>
    </row>
    <row r="18" spans="1:3">
      <c r="A18" s="37" t="s">
        <v>47</v>
      </c>
      <c r="B18" s="37" t="s">
        <v>43</v>
      </c>
      <c r="C18" s="28">
        <v>800</v>
      </c>
    </row>
    <row r="19" spans="1:3">
      <c r="A19" s="37" t="s">
        <v>48</v>
      </c>
      <c r="B19" s="37" t="s">
        <v>44</v>
      </c>
      <c r="C19" s="28">
        <v>800</v>
      </c>
    </row>
    <row r="20" spans="1:3">
      <c r="A20" s="37" t="s">
        <v>46</v>
      </c>
      <c r="B20" s="37" t="s">
        <v>45</v>
      </c>
      <c r="C20" s="28">
        <v>800</v>
      </c>
    </row>
    <row r="21" spans="1:3">
      <c r="A21" s="38" t="s">
        <v>57</v>
      </c>
      <c r="B21" s="38" t="s">
        <v>49</v>
      </c>
      <c r="C21" s="28">
        <v>800</v>
      </c>
    </row>
    <row r="22" spans="1:3">
      <c r="A22" s="38" t="s">
        <v>58</v>
      </c>
      <c r="B22" s="38" t="s">
        <v>50</v>
      </c>
      <c r="C22" s="28">
        <v>800</v>
      </c>
    </row>
    <row r="23" spans="1:3">
      <c r="A23" s="38" t="s">
        <v>59</v>
      </c>
      <c r="B23" s="38" t="s">
        <v>51</v>
      </c>
      <c r="C23" s="28">
        <v>800</v>
      </c>
    </row>
    <row r="24" spans="1:3">
      <c r="A24" s="38" t="s">
        <v>60</v>
      </c>
      <c r="B24" s="38" t="s">
        <v>52</v>
      </c>
      <c r="C24" s="28">
        <v>800</v>
      </c>
    </row>
    <row r="25" spans="1:3">
      <c r="A25" s="38" t="s">
        <v>61</v>
      </c>
      <c r="B25" s="38" t="s">
        <v>53</v>
      </c>
      <c r="C25" s="28">
        <v>800</v>
      </c>
    </row>
    <row r="26" spans="1:3">
      <c r="A26" s="38" t="s">
        <v>62</v>
      </c>
      <c r="B26" s="38" t="s">
        <v>54</v>
      </c>
      <c r="C26" s="28">
        <v>800</v>
      </c>
    </row>
    <row r="27" spans="1:3">
      <c r="A27" s="38" t="s">
        <v>63</v>
      </c>
      <c r="B27" s="38" t="s">
        <v>55</v>
      </c>
      <c r="C27" s="28">
        <v>800</v>
      </c>
    </row>
    <row r="28" spans="1:3">
      <c r="A28" s="39" t="s">
        <v>64</v>
      </c>
      <c r="B28" s="39" t="s">
        <v>56</v>
      </c>
      <c r="C28" s="28">
        <v>800</v>
      </c>
    </row>
    <row r="29" spans="1:3">
      <c r="A29" s="37" t="s">
        <v>67</v>
      </c>
      <c r="B29" s="37" t="s">
        <v>65</v>
      </c>
      <c r="C29" s="28">
        <v>800</v>
      </c>
    </row>
    <row r="30" spans="1:3">
      <c r="A30" s="37" t="s">
        <v>68</v>
      </c>
      <c r="B30" s="37" t="s">
        <v>66</v>
      </c>
      <c r="C30" s="28">
        <v>800</v>
      </c>
    </row>
    <row r="31" spans="1:3">
      <c r="A31" s="40"/>
      <c r="B31" s="40"/>
      <c r="C31" s="28"/>
    </row>
    <row r="32" spans="1:3">
      <c r="A32" s="40"/>
      <c r="B32" s="40"/>
      <c r="C32" s="28"/>
    </row>
    <row r="33" spans="1:3">
      <c r="A33" s="40"/>
      <c r="B33" s="40"/>
      <c r="C33" s="28"/>
    </row>
    <row r="34" spans="1:3">
      <c r="A34" s="40"/>
      <c r="B34" s="40"/>
      <c r="C34" s="28"/>
    </row>
    <row r="35" spans="1:3">
      <c r="A35" s="40"/>
      <c r="B35" s="40"/>
      <c r="C35" s="28"/>
    </row>
    <row r="36" spans="1:3">
      <c r="A36" s="40"/>
      <c r="B36" s="40"/>
      <c r="C36" s="28"/>
    </row>
    <row r="37" spans="1:3">
      <c r="A37" s="40"/>
      <c r="B37" s="40"/>
      <c r="C37" s="28"/>
    </row>
    <row r="38" spans="1:3">
      <c r="A38" s="40"/>
      <c r="B38" s="40"/>
      <c r="C38" s="28"/>
    </row>
    <row r="39" spans="1:3">
      <c r="A39" s="40"/>
      <c r="B39" s="40"/>
      <c r="C39" s="28"/>
    </row>
    <row r="40" spans="1:3">
      <c r="A40" s="40"/>
      <c r="B40" s="40"/>
      <c r="C40" s="28"/>
    </row>
    <row r="41" spans="1:3">
      <c r="A41" s="40"/>
      <c r="B41" s="40"/>
      <c r="C41" s="28"/>
    </row>
    <row r="42" spans="1:3">
      <c r="A42" s="40"/>
      <c r="B42" s="40"/>
      <c r="C42" s="28"/>
    </row>
    <row r="43" spans="1:3">
      <c r="A43" s="40"/>
      <c r="B43" s="40"/>
      <c r="C43" s="28"/>
    </row>
    <row r="44" spans="1:3">
      <c r="A44" s="40"/>
      <c r="B44" s="40"/>
      <c r="C44" s="28"/>
    </row>
    <row r="45" spans="1:3">
      <c r="A45" s="40"/>
      <c r="B45" s="40"/>
      <c r="C45" s="28"/>
    </row>
    <row r="46" spans="1:3">
      <c r="A46" s="40"/>
      <c r="B46" s="40"/>
      <c r="C46" s="28"/>
    </row>
    <row r="47" spans="1:3">
      <c r="A47" s="40"/>
      <c r="B47" s="40"/>
      <c r="C47" s="28"/>
    </row>
    <row r="48" spans="1:3">
      <c r="A48" s="40"/>
      <c r="B48" s="40"/>
      <c r="C48" s="28"/>
    </row>
    <row r="49" spans="1:3">
      <c r="A49" s="40"/>
      <c r="B49" s="40"/>
      <c r="C49" s="28"/>
    </row>
    <row r="50" spans="1:3">
      <c r="A50" s="40"/>
      <c r="B50" s="40"/>
      <c r="C50" s="28"/>
    </row>
    <row r="51" spans="1:3">
      <c r="A51" s="40"/>
      <c r="B51" s="40"/>
      <c r="C51" s="28"/>
    </row>
    <row r="52" spans="1:3">
      <c r="A52" s="40"/>
      <c r="B52" s="40"/>
      <c r="C52" s="28"/>
    </row>
    <row r="53" spans="1:3">
      <c r="A53" s="40"/>
      <c r="B53" s="40"/>
      <c r="C53" s="28"/>
    </row>
    <row r="54" spans="1:3">
      <c r="A54" s="40"/>
      <c r="B54" s="40"/>
      <c r="C54" s="28"/>
    </row>
    <row r="55" spans="1:3">
      <c r="A55" s="40"/>
      <c r="B55" s="40"/>
      <c r="C55" s="28"/>
    </row>
    <row r="56" spans="1:3">
      <c r="A56" s="40"/>
      <c r="B56" s="40"/>
      <c r="C56" s="28"/>
    </row>
    <row r="57" spans="1:3">
      <c r="A57" s="40"/>
      <c r="B57" s="40"/>
      <c r="C57" s="28"/>
    </row>
    <row r="58" spans="1:3">
      <c r="A58" s="40"/>
      <c r="B58" s="40"/>
      <c r="C58" s="28"/>
    </row>
    <row r="59" spans="1:3">
      <c r="A59" s="40"/>
      <c r="B59" s="40"/>
      <c r="C59" s="28"/>
    </row>
    <row r="60" spans="1:3">
      <c r="A60" s="40"/>
      <c r="B60" s="40"/>
      <c r="C60" s="28"/>
    </row>
    <row r="61" spans="1:3">
      <c r="A61" s="40"/>
      <c r="B61" s="40"/>
      <c r="C61" s="28"/>
    </row>
    <row r="62" spans="1:3">
      <c r="A62" s="40"/>
      <c r="B62" s="40"/>
      <c r="C62" s="28"/>
    </row>
    <row r="63" spans="1:3">
      <c r="A63" s="40"/>
      <c r="B63" s="40"/>
      <c r="C63" s="28"/>
    </row>
    <row r="64" spans="1:3">
      <c r="A64" s="40"/>
      <c r="B64" s="40"/>
      <c r="C64" s="28"/>
    </row>
    <row r="65" spans="1:3">
      <c r="A65" s="40"/>
      <c r="B65" s="40"/>
      <c r="C65" s="28"/>
    </row>
    <row r="66" spans="1:3">
      <c r="A66" s="40"/>
      <c r="B66" s="40"/>
      <c r="C66" s="28"/>
    </row>
    <row r="67" spans="1:3">
      <c r="A67" s="40"/>
      <c r="B67" s="40"/>
      <c r="C67" s="28"/>
    </row>
    <row r="68" spans="1:3">
      <c r="A68" s="40"/>
      <c r="B68" s="40"/>
      <c r="C68" s="28"/>
    </row>
    <row r="69" spans="1:3">
      <c r="A69" s="40"/>
      <c r="B69" s="40"/>
      <c r="C69" s="28"/>
    </row>
    <row r="70" spans="1:3">
      <c r="A70" s="40"/>
      <c r="B70" s="40"/>
      <c r="C70" s="28"/>
    </row>
    <row r="71" spans="1:3">
      <c r="A71" s="40"/>
      <c r="B71" s="40"/>
      <c r="C71" s="28"/>
    </row>
    <row r="72" spans="1:3">
      <c r="A72" s="40"/>
      <c r="B72" s="40"/>
      <c r="C72" s="28"/>
    </row>
    <row r="73" spans="1:3">
      <c r="A73" s="40"/>
      <c r="B73" s="40"/>
      <c r="C73" s="28"/>
    </row>
    <row r="74" spans="1:3">
      <c r="A74" s="40"/>
      <c r="B74" s="40"/>
      <c r="C74" s="28"/>
    </row>
    <row r="75" spans="1:3">
      <c r="A75" s="40"/>
      <c r="B75" s="40"/>
      <c r="C75" s="28"/>
    </row>
    <row r="76" spans="1:3">
      <c r="A76" s="40"/>
      <c r="B76" s="40"/>
      <c r="C76" s="28"/>
    </row>
    <row r="77" spans="1:3">
      <c r="A77" s="40"/>
      <c r="B77" s="40"/>
      <c r="C77" s="28"/>
    </row>
    <row r="78" spans="1:3">
      <c r="A78" s="40"/>
      <c r="B78" s="40"/>
      <c r="C78" s="28"/>
    </row>
    <row r="79" spans="1:3">
      <c r="A79" s="40"/>
      <c r="B79" s="40"/>
      <c r="C79" s="28"/>
    </row>
    <row r="80" spans="1:3">
      <c r="A80" s="40"/>
      <c r="B80" s="40"/>
      <c r="C80" s="28"/>
    </row>
    <row r="81" spans="1:3">
      <c r="A81" s="40"/>
      <c r="B81" s="40"/>
      <c r="C81" s="28"/>
    </row>
    <row r="82" spans="1:3">
      <c r="A82" s="40"/>
      <c r="B82" s="40"/>
      <c r="C82" s="28"/>
    </row>
    <row r="83" spans="1:3">
      <c r="A83" s="40"/>
      <c r="B83" s="40"/>
      <c r="C83" s="28"/>
    </row>
    <row r="84" spans="1:3">
      <c r="A84" s="40"/>
      <c r="B84" s="40"/>
      <c r="C84" s="28"/>
    </row>
    <row r="85" spans="1:3">
      <c r="A85" s="40"/>
      <c r="B85" s="40"/>
      <c r="C85" s="28"/>
    </row>
    <row r="86" spans="1:3">
      <c r="A86" s="40"/>
      <c r="B86" s="40"/>
      <c r="C86" s="28"/>
    </row>
    <row r="87" spans="1:3">
      <c r="A87" s="40"/>
      <c r="B87" s="40"/>
      <c r="C87" s="28"/>
    </row>
    <row r="88" spans="1:3">
      <c r="A88" s="40"/>
      <c r="B88" s="40"/>
      <c r="C88" s="28"/>
    </row>
    <row r="89" spans="1:3">
      <c r="A89" s="40"/>
      <c r="B89" s="40"/>
      <c r="C89" s="28"/>
    </row>
    <row r="90" spans="1:3">
      <c r="A90" s="40"/>
      <c r="B90" s="40"/>
      <c r="C90" s="28"/>
    </row>
    <row r="91" spans="1:3">
      <c r="A91" s="40"/>
      <c r="B91" s="40"/>
      <c r="C91" s="28"/>
    </row>
    <row r="92" spans="1:3">
      <c r="A92" s="40"/>
      <c r="B92" s="40"/>
      <c r="C92" s="28"/>
    </row>
    <row r="93" spans="1:3">
      <c r="A93" s="40"/>
      <c r="B93" s="40"/>
      <c r="C93" s="28"/>
    </row>
    <row r="94" spans="1:3">
      <c r="A94" s="40"/>
      <c r="B94" s="40"/>
      <c r="C94" s="28"/>
    </row>
    <row r="95" spans="1:3">
      <c r="A95" s="40"/>
      <c r="B95" s="40"/>
      <c r="C95" s="28"/>
    </row>
    <row r="96" spans="1:3">
      <c r="A96" s="40"/>
      <c r="B96" s="40"/>
      <c r="C96" s="28"/>
    </row>
    <row r="97" spans="1:3">
      <c r="A97" s="40"/>
      <c r="B97" s="40"/>
      <c r="C97" s="28"/>
    </row>
    <row r="98" spans="1:3">
      <c r="A98" s="40"/>
      <c r="B98" s="40"/>
      <c r="C98" s="28"/>
    </row>
    <row r="99" spans="1:3">
      <c r="A99" s="40"/>
      <c r="B99" s="40"/>
      <c r="C99" s="28"/>
    </row>
    <row r="100" spans="1:3">
      <c r="A100" s="40"/>
      <c r="B100" s="40"/>
      <c r="C100" s="28"/>
    </row>
    <row r="101" spans="1:3">
      <c r="A101" s="40"/>
      <c r="B101" s="40"/>
      <c r="C101" s="28"/>
    </row>
    <row r="102" spans="1:3">
      <c r="A102" s="40"/>
      <c r="B102" s="40"/>
      <c r="C102" s="28"/>
    </row>
    <row r="103" spans="1:3">
      <c r="A103" s="40"/>
      <c r="B103" s="40"/>
      <c r="C103" s="28"/>
    </row>
    <row r="104" spans="1:3">
      <c r="A104" s="40"/>
      <c r="B104" s="40"/>
      <c r="C104" s="28"/>
    </row>
    <row r="105" spans="1:3">
      <c r="A105" s="40"/>
      <c r="B105" s="40"/>
      <c r="C105" s="28"/>
    </row>
    <row r="106" spans="1:3">
      <c r="A106" s="40"/>
      <c r="B106" s="40"/>
      <c r="C106" s="28"/>
    </row>
    <row r="107" spans="1:3">
      <c r="A107" s="40"/>
      <c r="B107" s="40"/>
      <c r="C107" s="28"/>
    </row>
    <row r="108" spans="1:3">
      <c r="A108" s="40"/>
      <c r="B108" s="40"/>
      <c r="C108" s="28"/>
    </row>
    <row r="109" spans="1:3">
      <c r="A109" s="40"/>
      <c r="B109" s="40"/>
      <c r="C109" s="28"/>
    </row>
    <row r="110" spans="1:3">
      <c r="A110" s="40"/>
      <c r="B110" s="40"/>
      <c r="C110" s="28"/>
    </row>
    <row r="111" spans="1:3">
      <c r="A111" s="40"/>
      <c r="B111" s="40"/>
      <c r="C111" s="28"/>
    </row>
    <row r="112" spans="1:3">
      <c r="A112" s="40"/>
      <c r="B112" s="40"/>
      <c r="C112" s="28"/>
    </row>
    <row r="113" spans="1:3">
      <c r="A113" s="40"/>
      <c r="B113" s="40"/>
      <c r="C113" s="28"/>
    </row>
    <row r="114" spans="1:3">
      <c r="A114" s="40"/>
      <c r="B114" s="40"/>
      <c r="C114" s="28"/>
    </row>
    <row r="115" spans="1:3">
      <c r="A115" s="40"/>
      <c r="B115" s="40"/>
      <c r="C115" s="28"/>
    </row>
    <row r="116" spans="1:3">
      <c r="A116" s="40"/>
      <c r="B116" s="40"/>
      <c r="C116" s="28"/>
    </row>
    <row r="117" spans="1:3">
      <c r="A117" s="40"/>
      <c r="B117" s="40"/>
      <c r="C117" s="28"/>
    </row>
    <row r="118" spans="1:3">
      <c r="A118" s="40"/>
      <c r="B118" s="40"/>
      <c r="C118" s="28"/>
    </row>
    <row r="119" spans="1:3">
      <c r="A119" s="40"/>
      <c r="B119" s="40"/>
      <c r="C119" s="28"/>
    </row>
    <row r="120" spans="1:3">
      <c r="A120" s="40"/>
      <c r="B120" s="40"/>
      <c r="C120" s="28"/>
    </row>
    <row r="121" spans="1:3">
      <c r="A121" s="40"/>
      <c r="B121" s="40"/>
      <c r="C121" s="28"/>
    </row>
    <row r="122" spans="1:3">
      <c r="A122" s="40"/>
      <c r="B122" s="40"/>
      <c r="C122" s="28"/>
    </row>
    <row r="123" spans="1:3">
      <c r="A123" s="40"/>
      <c r="B123" s="40"/>
      <c r="C123" s="28"/>
    </row>
    <row r="124" spans="1:3">
      <c r="A124" s="40"/>
      <c r="B124" s="40"/>
      <c r="C124" s="28"/>
    </row>
    <row r="125" spans="1:3">
      <c r="A125" s="40"/>
      <c r="B125" s="40"/>
      <c r="C125" s="28"/>
    </row>
    <row r="126" spans="1:3">
      <c r="A126" s="40"/>
      <c r="B126" s="40"/>
      <c r="C126" s="28"/>
    </row>
    <row r="127" spans="1:3">
      <c r="A127" s="40"/>
      <c r="B127" s="40"/>
      <c r="C127" s="28"/>
    </row>
    <row r="128" spans="1:3">
      <c r="A128" s="40"/>
      <c r="B128" s="40"/>
      <c r="C128" s="28"/>
    </row>
    <row r="129" spans="1:3">
      <c r="A129" s="40"/>
      <c r="B129" s="40"/>
      <c r="C129" s="28"/>
    </row>
    <row r="130" spans="1:3">
      <c r="A130" s="40"/>
      <c r="B130" s="40"/>
      <c r="C130" s="28"/>
    </row>
    <row r="131" spans="1:3">
      <c r="A131" s="40"/>
      <c r="B131" s="40"/>
      <c r="C131" s="28"/>
    </row>
    <row r="132" spans="1:3">
      <c r="A132" s="40"/>
      <c r="B132" s="40"/>
      <c r="C132" s="28"/>
    </row>
    <row r="133" spans="1:3">
      <c r="A133" s="40"/>
      <c r="B133" s="40"/>
      <c r="C133" s="28"/>
    </row>
    <row r="134" spans="1:3">
      <c r="A134" s="40"/>
      <c r="B134" s="40"/>
      <c r="C134" s="28"/>
    </row>
  </sheetData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6"/>
  <sheetViews>
    <sheetView workbookViewId="0">
      <selection activeCell="A2" sqref="A2"/>
    </sheetView>
  </sheetViews>
  <sheetFormatPr baseColWidth="10" defaultRowHeight="12.75"/>
  <cols>
    <col min="1" max="1" width="23.85546875" customWidth="1"/>
    <col min="2" max="2" width="29.5703125" bestFit="1" customWidth="1"/>
  </cols>
  <sheetData>
    <row r="1" spans="1:2">
      <c r="A1" s="42" t="s">
        <v>10</v>
      </c>
    </row>
    <row r="2" spans="1:2">
      <c r="A2" s="32" t="s">
        <v>69</v>
      </c>
      <c r="B2" s="32"/>
    </row>
    <row r="3" spans="1:2">
      <c r="A3" s="32" t="s">
        <v>70</v>
      </c>
    </row>
    <row r="4" spans="1:2">
      <c r="A4" s="32" t="s">
        <v>71</v>
      </c>
    </row>
    <row r="5" spans="1:2">
      <c r="A5" s="32" t="s">
        <v>72</v>
      </c>
    </row>
    <row r="6" spans="1:2">
      <c r="A6" s="32" t="s">
        <v>73</v>
      </c>
    </row>
  </sheetData>
  <phoneticPr fontId="4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Articles</vt:lpstr>
      <vt:lpstr>COM</vt:lpstr>
      <vt:lpstr>Tarifs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SALEEM-LEMAIRE</dc:creator>
  <cp:lastModifiedBy>mirvat mahtoub</cp:lastModifiedBy>
  <cp:lastPrinted>2016-11-09T12:19:46Z</cp:lastPrinted>
  <dcterms:created xsi:type="dcterms:W3CDTF">2004-12-20T18:07:47Z</dcterms:created>
  <dcterms:modified xsi:type="dcterms:W3CDTF">2016-11-14T09:20:14Z</dcterms:modified>
</cp:coreProperties>
</file>