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E:\Bureau\"/>
    </mc:Choice>
  </mc:AlternateContent>
  <bookViews>
    <workbookView xWindow="0" yWindow="0" windowWidth="28800" windowHeight="12045"/>
  </bookViews>
  <sheets>
    <sheet name="Feuil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2" i="1" l="1"/>
  <c r="G51" i="1"/>
  <c r="G50" i="1"/>
  <c r="G49" i="1"/>
  <c r="G39" i="1"/>
  <c r="C39" i="1"/>
  <c r="G38" i="1"/>
  <c r="C38" i="1"/>
  <c r="G37" i="1"/>
  <c r="C37" i="1"/>
  <c r="G36" i="1"/>
  <c r="C36" i="1"/>
  <c r="C34" i="1"/>
  <c r="D33" i="1"/>
  <c r="D32" i="1"/>
  <c r="D31" i="1"/>
  <c r="G26" i="1"/>
  <c r="E26" i="1"/>
  <c r="F25" i="1"/>
  <c r="G25" i="1" s="1"/>
  <c r="E25" i="1"/>
  <c r="G24" i="1"/>
  <c r="F24" i="1"/>
  <c r="E24" i="1"/>
  <c r="J23" i="1"/>
  <c r="F23" i="1"/>
  <c r="G23" i="1" s="1"/>
  <c r="K23" i="1" s="1"/>
  <c r="E23" i="1"/>
  <c r="D20" i="1"/>
  <c r="D18" i="1"/>
  <c r="G12" i="1"/>
</calcChain>
</file>

<file path=xl/sharedStrings.xml><?xml version="1.0" encoding="utf-8"?>
<sst xmlns="http://schemas.openxmlformats.org/spreadsheetml/2006/main" count="58" uniqueCount="40">
  <si>
    <t>Celine</t>
  </si>
  <si>
    <t>DEVIS</t>
  </si>
  <si>
    <t>Adresse</t>
  </si>
  <si>
    <t>code Postal  Ville</t>
  </si>
  <si>
    <t>Tél</t>
  </si>
  <si>
    <t>Madame, Monsieur</t>
  </si>
  <si>
    <t>Nous vous remercions de votre demande de prix et vous prions de bien vouloir trouvez ci-dessous nos meilleures conditions  pour l'impression de :</t>
  </si>
  <si>
    <t>N° DEVIS</t>
  </si>
  <si>
    <t>Affaire Suivie par</t>
  </si>
  <si>
    <t xml:space="preserve">DATE </t>
  </si>
  <si>
    <t>Date de Validité</t>
  </si>
  <si>
    <t/>
  </si>
  <si>
    <t>25/11/2016</t>
  </si>
  <si>
    <t>Impréssion</t>
  </si>
  <si>
    <t>Papier</t>
  </si>
  <si>
    <t xml:space="preserve">Format H </t>
  </si>
  <si>
    <t>Format L</t>
  </si>
  <si>
    <t>Couleur</t>
  </si>
  <si>
    <t>CAST GLOSS PET 30</t>
  </si>
  <si>
    <t>Quantité</t>
  </si>
  <si>
    <t>Prix au 1000 HT</t>
  </si>
  <si>
    <t xml:space="preserve">Total </t>
  </si>
  <si>
    <t xml:space="preserve"> </t>
  </si>
  <si>
    <t>Marge</t>
  </si>
  <si>
    <t>Matiere Premiere</t>
  </si>
  <si>
    <t>Gain</t>
  </si>
  <si>
    <t>Impression</t>
  </si>
  <si>
    <t>Format H</t>
  </si>
  <si>
    <t>Bon pour accord. Cachet, date et signature</t>
  </si>
  <si>
    <t>Création</t>
  </si>
  <si>
    <t>Cliché Couleurs</t>
  </si>
  <si>
    <t>Cliché Dorure</t>
  </si>
  <si>
    <t>Cliché Gauffrage</t>
  </si>
  <si>
    <t>Clicheé Découpe</t>
  </si>
  <si>
    <t>Cliché Vernis</t>
  </si>
  <si>
    <t>Création maquette</t>
  </si>
  <si>
    <t>Condition de règlement</t>
  </si>
  <si>
    <t>Photogravure</t>
  </si>
  <si>
    <t>60€/H</t>
  </si>
  <si>
    <t>Règlement sous 30 Jours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</si>
</sst>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##\-000&quot; &quot;00&quot; &quot;00"/>
    <numFmt numFmtId="165" formatCode="[$-40C]d\ mmmm\ yyyy;@"/>
    <numFmt numFmtId="166" formatCode="#,##0.00\ &quot;€&quot;"/>
  </numFmts>
  <fonts count="11" x14ac:knownFonts="1"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b/>
      <i/>
      <sz val="28"/>
      <name val="Arial"/>
      <family val="2"/>
    </font>
    <font>
      <b/>
      <i/>
      <sz val="28"/>
      <color theme="4" tint="-0.249977111117893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6"/>
      <name val="Arial"/>
      <family val="2"/>
    </font>
    <font>
      <b/>
      <sz val="8"/>
      <name val="Arial"/>
      <family val="2"/>
    </font>
    <font>
      <b/>
      <sz val="9"/>
      <name val="Arial"/>
      <family val="2"/>
    </font>
    <font>
      <sz val="10"/>
      <color rgb="FFFF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4" tint="-0.249977111117893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rgb="FF000000"/>
      </patternFill>
    </fill>
    <fill>
      <patternFill patternType="solid">
        <fgColor rgb="FFF2F2F2"/>
        <bgColor rgb="FF000000"/>
      </patternFill>
    </fill>
    <fill>
      <patternFill patternType="solid">
        <fgColor theme="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0" tint="-4.9989318521683403E-2"/>
        <bgColor rgb="FF000000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rgb="FF000000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11">
    <xf numFmtId="0" fontId="0" fillId="0" borderId="0" xfId="0"/>
    <xf numFmtId="0" fontId="2" fillId="0" borderId="0" xfId="0" applyFont="1" applyProtection="1">
      <protection locked="0"/>
    </xf>
    <xf numFmtId="0" fontId="3" fillId="0" borderId="0" xfId="0" applyFont="1" applyAlignment="1" applyProtection="1">
      <protection locked="0"/>
    </xf>
    <xf numFmtId="0" fontId="4" fillId="0" borderId="0" xfId="0" applyFont="1" applyAlignment="1" applyProtection="1">
      <alignment horizontal="center"/>
      <protection locked="0"/>
    </xf>
    <xf numFmtId="0" fontId="2" fillId="0" borderId="0" xfId="0" applyFont="1" applyAlignment="1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0" fontId="5" fillId="2" borderId="1" xfId="0" applyFont="1" applyFill="1" applyBorder="1" applyAlignment="1" applyProtection="1">
      <alignment horizontal="center" vertical="center"/>
      <protection locked="0"/>
    </xf>
    <xf numFmtId="0" fontId="5" fillId="2" borderId="2" xfId="0" applyFont="1" applyFill="1" applyBorder="1" applyAlignment="1" applyProtection="1">
      <alignment horizontal="center" vertical="center"/>
      <protection locked="0"/>
    </xf>
    <xf numFmtId="0" fontId="5" fillId="2" borderId="3" xfId="0" applyFont="1" applyFill="1" applyBorder="1" applyAlignment="1" applyProtection="1">
      <alignment horizontal="center" vertical="center"/>
      <protection locked="0"/>
    </xf>
    <xf numFmtId="0" fontId="5" fillId="2" borderId="4" xfId="0" applyFont="1" applyFill="1" applyBorder="1" applyAlignment="1" applyProtection="1">
      <alignment horizontal="center" vertical="center"/>
      <protection locked="0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6" fillId="2" borderId="4" xfId="0" applyFont="1" applyFill="1" applyBorder="1" applyAlignment="1" applyProtection="1">
      <alignment horizontal="center" vertical="center" wrapText="1"/>
      <protection locked="0"/>
    </xf>
    <xf numFmtId="164" fontId="2" fillId="0" borderId="5" xfId="0" applyNumberFormat="1" applyFont="1" applyBorder="1" applyAlignment="1" applyProtection="1">
      <alignment horizontal="center" vertical="center"/>
      <protection locked="0"/>
    </xf>
    <xf numFmtId="164" fontId="2" fillId="0" borderId="6" xfId="0" applyNumberFormat="1" applyFont="1" applyBorder="1" applyAlignment="1" applyProtection="1">
      <alignment horizontal="center" vertical="center"/>
      <protection locked="0"/>
    </xf>
    <xf numFmtId="0" fontId="2" fillId="0" borderId="3" xfId="0" applyNumberFormat="1" applyFont="1" applyBorder="1" applyAlignment="1" applyProtection="1">
      <alignment horizontal="center" shrinkToFit="1"/>
      <protection locked="0"/>
    </xf>
    <xf numFmtId="0" fontId="2" fillId="0" borderId="7" xfId="0" applyFont="1" applyBorder="1" applyProtection="1">
      <protection locked="0"/>
    </xf>
    <xf numFmtId="0" fontId="2" fillId="0" borderId="8" xfId="0" applyFont="1" applyBorder="1" applyProtection="1">
      <protection locked="0"/>
    </xf>
    <xf numFmtId="165" fontId="2" fillId="0" borderId="5" xfId="0" applyNumberFormat="1" applyFont="1" applyBorder="1" applyAlignment="1" applyProtection="1">
      <alignment horizontal="center" shrinkToFit="1"/>
      <protection locked="0"/>
    </xf>
    <xf numFmtId="14" fontId="2" fillId="0" borderId="5" xfId="0" applyNumberFormat="1" applyFont="1" applyBorder="1" applyAlignment="1" applyProtection="1">
      <alignment horizontal="center" shrinkToFit="1"/>
    </xf>
    <xf numFmtId="0" fontId="7" fillId="3" borderId="2" xfId="0" applyFont="1" applyFill="1" applyBorder="1" applyAlignment="1" applyProtection="1">
      <alignment horizontal="center" vertical="top"/>
      <protection locked="0"/>
    </xf>
    <xf numFmtId="0" fontId="7" fillId="3" borderId="3" xfId="0" applyFont="1" applyFill="1" applyBorder="1" applyAlignment="1" applyProtection="1">
      <alignment horizontal="center" vertical="top"/>
      <protection locked="0"/>
    </xf>
    <xf numFmtId="0" fontId="7" fillId="3" borderId="4" xfId="0" applyFont="1" applyFill="1" applyBorder="1" applyAlignment="1" applyProtection="1">
      <alignment horizontal="center" vertical="top"/>
      <protection locked="0"/>
    </xf>
    <xf numFmtId="0" fontId="6" fillId="4" borderId="9" xfId="0" applyFont="1" applyFill="1" applyBorder="1" applyAlignment="1" applyProtection="1">
      <alignment vertical="center"/>
      <protection locked="0"/>
    </xf>
    <xf numFmtId="0" fontId="6" fillId="4" borderId="10" xfId="0" applyFont="1" applyFill="1" applyBorder="1" applyAlignment="1" applyProtection="1">
      <alignment horizontal="center" vertical="center"/>
      <protection locked="0"/>
    </xf>
    <xf numFmtId="0" fontId="6" fillId="4" borderId="11" xfId="0" applyFont="1" applyFill="1" applyBorder="1" applyAlignment="1" applyProtection="1">
      <alignment horizontal="center" vertical="center"/>
      <protection locked="0"/>
    </xf>
    <xf numFmtId="0" fontId="8" fillId="4" borderId="9" xfId="0" applyFont="1" applyFill="1" applyBorder="1" applyAlignment="1" applyProtection="1">
      <alignment horizontal="center" vertical="center"/>
      <protection locked="0"/>
    </xf>
    <xf numFmtId="0" fontId="8" fillId="4" borderId="11" xfId="0" applyFont="1" applyFill="1" applyBorder="1" applyAlignment="1" applyProtection="1">
      <alignment horizontal="center" vertical="center"/>
      <protection locked="0"/>
    </xf>
    <xf numFmtId="0" fontId="8" fillId="4" borderId="12" xfId="0" applyFont="1" applyFill="1" applyBorder="1" applyAlignment="1" applyProtection="1">
      <alignment horizontal="center" vertical="center"/>
      <protection locked="0"/>
    </xf>
    <xf numFmtId="0" fontId="8" fillId="4" borderId="11" xfId="0" applyFont="1" applyFill="1" applyBorder="1" applyAlignment="1" applyProtection="1">
      <alignment horizontal="center" vertical="center"/>
      <protection locked="0"/>
    </xf>
    <xf numFmtId="1" fontId="2" fillId="5" borderId="13" xfId="0" applyNumberFormat="1" applyFont="1" applyFill="1" applyBorder="1" applyAlignment="1" applyProtection="1">
      <alignment horizontal="left" vertical="center"/>
      <protection locked="0"/>
    </xf>
    <xf numFmtId="1" fontId="2" fillId="6" borderId="0" xfId="0" applyNumberFormat="1" applyFont="1" applyFill="1" applyBorder="1" applyAlignment="1" applyProtection="1">
      <alignment horizontal="left" vertical="center"/>
      <protection locked="0"/>
    </xf>
    <xf numFmtId="0" fontId="2" fillId="7" borderId="0" xfId="0" applyFont="1" applyFill="1" applyBorder="1" applyAlignment="1" applyProtection="1">
      <alignment vertical="center"/>
      <protection locked="0"/>
    </xf>
    <xf numFmtId="1" fontId="2" fillId="7" borderId="13" xfId="0" applyNumberFormat="1" applyFont="1" applyFill="1" applyBorder="1" applyAlignment="1" applyProtection="1">
      <alignment horizontal="center" vertical="center" wrapText="1"/>
      <protection locked="0"/>
    </xf>
    <xf numFmtId="1" fontId="2" fillId="7" borderId="14" xfId="0" applyNumberFormat="1" applyFont="1" applyFill="1" applyBorder="1" applyAlignment="1" applyProtection="1">
      <alignment horizontal="center" vertical="center" wrapText="1"/>
      <protection locked="0"/>
    </xf>
    <xf numFmtId="1" fontId="2" fillId="5" borderId="15" xfId="0" applyNumberFormat="1" applyFont="1" applyFill="1" applyBorder="1" applyAlignment="1" applyProtection="1">
      <alignment horizontal="center" vertical="center"/>
      <protection locked="0"/>
    </xf>
    <xf numFmtId="1" fontId="2" fillId="7" borderId="14" xfId="0" applyNumberFormat="1" applyFont="1" applyFill="1" applyBorder="1" applyAlignment="1" applyProtection="1">
      <alignment horizontal="center" vertical="center"/>
      <protection locked="0"/>
    </xf>
    <xf numFmtId="1" fontId="2" fillId="8" borderId="13" xfId="0" applyNumberFormat="1" applyFont="1" applyFill="1" applyBorder="1" applyAlignment="1" applyProtection="1">
      <alignment horizontal="center" vertical="center"/>
      <protection locked="0"/>
    </xf>
    <xf numFmtId="1" fontId="2" fillId="6" borderId="0" xfId="0" applyNumberFormat="1" applyFont="1" applyFill="1" applyBorder="1" applyAlignment="1" applyProtection="1">
      <alignment horizontal="center" vertical="center"/>
      <protection locked="0"/>
    </xf>
    <xf numFmtId="0" fontId="2" fillId="7" borderId="6" xfId="0" applyFont="1" applyFill="1" applyBorder="1" applyAlignment="1" applyProtection="1">
      <alignment vertical="center"/>
      <protection locked="0"/>
    </xf>
    <xf numFmtId="0" fontId="2" fillId="7" borderId="8" xfId="0" applyFont="1" applyFill="1" applyBorder="1" applyAlignment="1" applyProtection="1">
      <alignment vertical="center"/>
      <protection locked="0"/>
    </xf>
    <xf numFmtId="0" fontId="2" fillId="5" borderId="5" xfId="0" applyFont="1" applyFill="1" applyBorder="1" applyAlignment="1" applyProtection="1">
      <alignment vertical="center"/>
      <protection locked="0"/>
    </xf>
    <xf numFmtId="0" fontId="2" fillId="7" borderId="14" xfId="0" applyFont="1" applyFill="1" applyBorder="1" applyAlignment="1" applyProtection="1">
      <alignment vertical="center"/>
      <protection locked="0"/>
    </xf>
    <xf numFmtId="0" fontId="8" fillId="4" borderId="12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/>
    <xf numFmtId="0" fontId="2" fillId="0" borderId="13" xfId="0" applyFont="1" applyBorder="1" applyAlignment="1" applyProtection="1">
      <alignment horizontal="center"/>
    </xf>
    <xf numFmtId="0" fontId="2" fillId="0" borderId="14" xfId="0" applyFont="1" applyBorder="1" applyAlignment="1" applyProtection="1">
      <alignment horizontal="center"/>
    </xf>
    <xf numFmtId="0" fontId="6" fillId="5" borderId="15" xfId="0" applyFont="1" applyFill="1" applyBorder="1" applyAlignment="1" applyProtection="1">
      <alignment vertical="center"/>
      <protection locked="0"/>
    </xf>
    <xf numFmtId="0" fontId="2" fillId="0" borderId="14" xfId="0" applyFont="1" applyBorder="1" applyProtection="1">
      <protection locked="0"/>
    </xf>
    <xf numFmtId="0" fontId="2" fillId="9" borderId="13" xfId="0" applyFont="1" applyFill="1" applyBorder="1" applyProtection="1">
      <protection locked="0"/>
    </xf>
    <xf numFmtId="0" fontId="2" fillId="3" borderId="0" xfId="0" applyFont="1" applyFill="1" applyBorder="1" applyProtection="1">
      <protection locked="0"/>
    </xf>
    <xf numFmtId="0" fontId="2" fillId="6" borderId="0" xfId="0" applyFont="1" applyFill="1" applyBorder="1" applyAlignment="1" applyProtection="1">
      <alignment vertical="center"/>
      <protection locked="0"/>
    </xf>
    <xf numFmtId="0" fontId="6" fillId="7" borderId="14" xfId="0" applyFont="1" applyFill="1" applyBorder="1" applyAlignment="1" applyProtection="1">
      <alignment vertical="center"/>
      <protection locked="0"/>
    </xf>
    <xf numFmtId="0" fontId="6" fillId="7" borderId="13" xfId="0" applyFont="1" applyFill="1" applyBorder="1" applyAlignment="1" applyProtection="1">
      <alignment vertical="center"/>
      <protection locked="0"/>
    </xf>
    <xf numFmtId="0" fontId="6" fillId="7" borderId="0" xfId="0" applyFont="1" applyFill="1" applyBorder="1" applyAlignment="1" applyProtection="1">
      <alignment vertical="center"/>
      <protection locked="0"/>
    </xf>
    <xf numFmtId="0" fontId="2" fillId="0" borderId="0" xfId="0" applyFont="1" applyAlignment="1" applyProtection="1">
      <alignment horizontal="center"/>
      <protection locked="0"/>
    </xf>
    <xf numFmtId="0" fontId="6" fillId="7" borderId="0" xfId="0" applyFont="1" applyFill="1" applyBorder="1" applyAlignment="1" applyProtection="1">
      <alignment horizontal="right" vertical="center"/>
      <protection locked="0"/>
    </xf>
    <xf numFmtId="3" fontId="9" fillId="7" borderId="13" xfId="0" applyNumberFormat="1" applyFont="1" applyFill="1" applyBorder="1" applyAlignment="1" applyProtection="1">
      <alignment vertical="center"/>
      <protection locked="0"/>
    </xf>
    <xf numFmtId="0" fontId="9" fillId="7" borderId="14" xfId="0" applyFont="1" applyFill="1" applyBorder="1" applyAlignment="1" applyProtection="1">
      <alignment vertical="center"/>
      <protection locked="0"/>
    </xf>
    <xf numFmtId="166" fontId="9" fillId="5" borderId="15" xfId="0" applyNumberFormat="1" applyFont="1" applyFill="1" applyBorder="1" applyAlignment="1" applyProtection="1">
      <alignment vertical="center"/>
      <protection locked="0"/>
    </xf>
    <xf numFmtId="166" fontId="9" fillId="7" borderId="14" xfId="0" applyNumberFormat="1" applyFont="1" applyFill="1" applyBorder="1" applyAlignment="1" applyProtection="1">
      <alignment vertical="center"/>
      <protection locked="0"/>
    </xf>
    <xf numFmtId="10" fontId="2" fillId="0" borderId="0" xfId="0" applyNumberFormat="1" applyFont="1" applyProtection="1">
      <protection locked="0"/>
    </xf>
    <xf numFmtId="166" fontId="2" fillId="0" borderId="0" xfId="0" applyNumberFormat="1" applyFont="1" applyProtection="1">
      <protection locked="0"/>
    </xf>
    <xf numFmtId="166" fontId="10" fillId="0" borderId="0" xfId="0" applyNumberFormat="1" applyFont="1" applyProtection="1">
      <protection locked="0"/>
    </xf>
    <xf numFmtId="3" fontId="9" fillId="7" borderId="6" xfId="0" applyNumberFormat="1" applyFont="1" applyFill="1" applyBorder="1" applyAlignment="1" applyProtection="1">
      <alignment vertical="center"/>
      <protection locked="0"/>
    </xf>
    <xf numFmtId="166" fontId="9" fillId="5" borderId="5" xfId="0" applyNumberFormat="1" applyFont="1" applyFill="1" applyBorder="1" applyAlignment="1" applyProtection="1">
      <alignment vertical="center"/>
      <protection locked="0"/>
    </xf>
    <xf numFmtId="0" fontId="6" fillId="4" borderId="10" xfId="0" applyFont="1" applyFill="1" applyBorder="1" applyAlignment="1" applyProtection="1">
      <alignment vertical="center"/>
      <protection locked="0"/>
    </xf>
    <xf numFmtId="0" fontId="6" fillId="4" borderId="10" xfId="0" applyFont="1" applyFill="1" applyBorder="1" applyAlignment="1" applyProtection="1">
      <alignment horizontal="center" vertical="center"/>
      <protection locked="0"/>
    </xf>
    <xf numFmtId="1" fontId="2" fillId="5" borderId="13" xfId="0" applyNumberFormat="1" applyFont="1" applyFill="1" applyBorder="1" applyAlignment="1" applyProtection="1">
      <alignment horizontal="center" vertical="center"/>
      <protection locked="0"/>
    </xf>
    <xf numFmtId="0" fontId="2" fillId="7" borderId="13" xfId="0" applyFont="1" applyFill="1" applyBorder="1" applyAlignment="1" applyProtection="1">
      <alignment horizontal="center" vertical="center" wrapText="1"/>
      <protection locked="0"/>
    </xf>
    <xf numFmtId="0" fontId="2" fillId="7" borderId="14" xfId="0" applyFont="1" applyFill="1" applyBorder="1" applyAlignment="1" applyProtection="1">
      <alignment horizontal="center" vertical="center" wrapText="1"/>
      <protection locked="0"/>
    </xf>
    <xf numFmtId="0" fontId="2" fillId="5" borderId="15" xfId="0" applyFont="1" applyFill="1" applyBorder="1" applyAlignment="1" applyProtection="1">
      <alignment horizontal="center" vertical="center"/>
      <protection locked="0"/>
    </xf>
    <xf numFmtId="0" fontId="2" fillId="7" borderId="15" xfId="0" applyFont="1" applyFill="1" applyBorder="1" applyAlignment="1" applyProtection="1">
      <alignment horizontal="center" vertical="center"/>
      <protection locked="0"/>
    </xf>
    <xf numFmtId="0" fontId="2" fillId="7" borderId="5" xfId="0" applyFont="1" applyFill="1" applyBorder="1" applyAlignment="1" applyProtection="1">
      <alignment vertical="center"/>
      <protection locked="0"/>
    </xf>
    <xf numFmtId="0" fontId="2" fillId="6" borderId="0" xfId="0" applyFont="1" applyFill="1" applyBorder="1" applyAlignment="1" applyProtection="1">
      <alignment vertical="center"/>
    </xf>
    <xf numFmtId="0" fontId="2" fillId="0" borderId="13" xfId="0" applyFont="1" applyBorder="1" applyAlignment="1" applyProtection="1">
      <alignment horizontal="center"/>
      <protection locked="0"/>
    </xf>
    <xf numFmtId="0" fontId="2" fillId="0" borderId="14" xfId="0" applyFont="1" applyBorder="1" applyAlignment="1" applyProtection="1">
      <alignment horizontal="center"/>
      <protection locked="0"/>
    </xf>
    <xf numFmtId="0" fontId="9" fillId="7" borderId="0" xfId="0" applyFont="1" applyFill="1" applyBorder="1" applyAlignment="1" applyProtection="1">
      <alignment horizontal="right" vertical="center"/>
    </xf>
    <xf numFmtId="0" fontId="9" fillId="7" borderId="13" xfId="0" applyFont="1" applyFill="1" applyBorder="1" applyAlignment="1" applyProtection="1">
      <alignment vertical="center"/>
      <protection locked="0"/>
    </xf>
    <xf numFmtId="0" fontId="9" fillId="7" borderId="6" xfId="0" applyFont="1" applyFill="1" applyBorder="1" applyAlignment="1" applyProtection="1">
      <alignment vertical="center"/>
      <protection locked="0"/>
    </xf>
    <xf numFmtId="0" fontId="9" fillId="7" borderId="8" xfId="0" applyFont="1" applyFill="1" applyBorder="1" applyAlignment="1" applyProtection="1">
      <alignment vertical="center"/>
      <protection locked="0"/>
    </xf>
    <xf numFmtId="0" fontId="8" fillId="4" borderId="9" xfId="0" applyFont="1" applyFill="1" applyBorder="1" applyAlignment="1" applyProtection="1">
      <alignment horizontal="center" vertical="center"/>
      <protection locked="0"/>
    </xf>
    <xf numFmtId="0" fontId="6" fillId="7" borderId="13" xfId="0" applyFont="1" applyFill="1" applyBorder="1" applyAlignment="1" applyProtection="1">
      <alignment horizontal="center" vertical="center"/>
      <protection locked="0"/>
    </xf>
    <xf numFmtId="0" fontId="6" fillId="7" borderId="14" xfId="0" applyFont="1" applyFill="1" applyBorder="1" applyAlignment="1" applyProtection="1">
      <alignment horizontal="center" vertical="center"/>
      <protection locked="0"/>
    </xf>
    <xf numFmtId="166" fontId="6" fillId="5" borderId="15" xfId="0" applyNumberFormat="1" applyFont="1" applyFill="1" applyBorder="1" applyAlignment="1" applyProtection="1">
      <alignment vertical="center"/>
      <protection locked="0"/>
    </xf>
    <xf numFmtId="166" fontId="6" fillId="5" borderId="5" xfId="0" applyNumberFormat="1" applyFont="1" applyFill="1" applyBorder="1" applyAlignment="1" applyProtection="1">
      <alignment vertical="center"/>
      <protection locked="0"/>
    </xf>
    <xf numFmtId="0" fontId="2" fillId="10" borderId="16" xfId="0" applyFont="1" applyFill="1" applyBorder="1" applyAlignment="1" applyProtection="1">
      <alignment vertical="center"/>
      <protection locked="0"/>
    </xf>
    <xf numFmtId="1" fontId="2" fillId="10" borderId="17" xfId="0" applyNumberFormat="1" applyFont="1" applyFill="1" applyBorder="1" applyAlignment="1" applyProtection="1">
      <alignment horizontal="center" vertical="center"/>
      <protection locked="0"/>
    </xf>
    <xf numFmtId="0" fontId="6" fillId="4" borderId="12" xfId="0" applyFont="1" applyFill="1" applyBorder="1" applyAlignment="1" applyProtection="1">
      <alignment horizontal="center" vertical="center"/>
      <protection locked="0"/>
    </xf>
    <xf numFmtId="0" fontId="6" fillId="4" borderId="11" xfId="0" applyFont="1" applyFill="1" applyBorder="1" applyAlignment="1" applyProtection="1">
      <alignment horizontal="center" vertical="center"/>
      <protection locked="0"/>
    </xf>
    <xf numFmtId="1" fontId="2" fillId="6" borderId="13" xfId="0" applyNumberFormat="1" applyFont="1" applyFill="1" applyBorder="1" applyAlignment="1" applyProtection="1">
      <alignment horizontal="center" vertical="center"/>
      <protection locked="0"/>
    </xf>
    <xf numFmtId="1" fontId="2" fillId="6" borderId="14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Font="1" applyBorder="1" applyProtection="1">
      <protection locked="0"/>
    </xf>
    <xf numFmtId="0" fontId="2" fillId="0" borderId="13" xfId="0" applyFont="1" applyBorder="1" applyProtection="1">
      <protection locked="0"/>
    </xf>
    <xf numFmtId="166" fontId="2" fillId="8" borderId="15" xfId="0" applyNumberFormat="1" applyFont="1" applyFill="1" applyBorder="1" applyAlignment="1" applyProtection="1">
      <alignment horizontal="right" vertical="center"/>
      <protection locked="0"/>
    </xf>
    <xf numFmtId="0" fontId="2" fillId="0" borderId="13" xfId="0" applyFont="1" applyBorder="1" applyAlignment="1" applyProtection="1">
      <alignment horizontal="right"/>
      <protection locked="0"/>
    </xf>
    <xf numFmtId="0" fontId="2" fillId="7" borderId="0" xfId="0" applyFont="1" applyFill="1" applyBorder="1" applyAlignment="1" applyProtection="1">
      <alignment horizontal="left" vertical="center"/>
      <protection locked="0"/>
    </xf>
    <xf numFmtId="0" fontId="2" fillId="7" borderId="13" xfId="0" applyFont="1" applyFill="1" applyBorder="1" applyAlignment="1" applyProtection="1">
      <alignment vertical="center"/>
      <protection locked="0"/>
    </xf>
    <xf numFmtId="166" fontId="2" fillId="8" borderId="15" xfId="0" applyNumberFormat="1" applyFont="1" applyFill="1" applyBorder="1" applyAlignment="1" applyProtection="1">
      <alignment vertical="center"/>
      <protection locked="0"/>
    </xf>
    <xf numFmtId="1" fontId="2" fillId="10" borderId="2" xfId="0" applyNumberFormat="1" applyFont="1" applyFill="1" applyBorder="1" applyAlignment="1" applyProtection="1">
      <alignment horizontal="left" vertical="center"/>
      <protection locked="0"/>
    </xf>
    <xf numFmtId="1" fontId="2" fillId="10" borderId="4" xfId="0" applyNumberFormat="1" applyFont="1" applyFill="1" applyBorder="1" applyAlignment="1" applyProtection="1">
      <alignment horizontal="left" vertical="center"/>
      <protection locked="0"/>
    </xf>
    <xf numFmtId="0" fontId="2" fillId="8" borderId="15" xfId="0" applyFont="1" applyFill="1" applyBorder="1" applyAlignment="1" applyProtection="1">
      <alignment horizontal="right" vertical="center"/>
      <protection locked="0"/>
    </xf>
    <xf numFmtId="1" fontId="2" fillId="6" borderId="13" xfId="0" applyNumberFormat="1" applyFont="1" applyFill="1" applyBorder="1" applyAlignment="1" applyProtection="1">
      <alignment horizontal="left" vertical="center"/>
      <protection locked="0"/>
    </xf>
    <xf numFmtId="1" fontId="2" fillId="6" borderId="14" xfId="0" applyNumberFormat="1" applyFont="1" applyFill="1" applyBorder="1" applyAlignment="1" applyProtection="1">
      <alignment horizontal="left" vertical="center"/>
      <protection locked="0"/>
    </xf>
    <xf numFmtId="0" fontId="2" fillId="8" borderId="15" xfId="0" applyFont="1" applyFill="1" applyBorder="1" applyAlignment="1" applyProtection="1">
      <alignment vertical="center"/>
      <protection locked="0"/>
    </xf>
    <xf numFmtId="1" fontId="2" fillId="6" borderId="6" xfId="0" applyNumberFormat="1" applyFont="1" applyFill="1" applyBorder="1" applyAlignment="1" applyProtection="1">
      <alignment horizontal="center" vertical="center"/>
      <protection locked="0"/>
    </xf>
    <xf numFmtId="1" fontId="2" fillId="6" borderId="8" xfId="0" applyNumberFormat="1" applyFont="1" applyFill="1" applyBorder="1" applyAlignment="1" applyProtection="1">
      <alignment horizontal="center" vertical="center"/>
      <protection locked="0"/>
    </xf>
    <xf numFmtId="0" fontId="2" fillId="7" borderId="7" xfId="0" applyFont="1" applyFill="1" applyBorder="1" applyAlignment="1" applyProtection="1">
      <alignment vertical="center"/>
      <protection locked="0"/>
    </xf>
    <xf numFmtId="0" fontId="2" fillId="8" borderId="5" xfId="0" applyFont="1" applyFill="1" applyBorder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314325</xdr:colOff>
          <xdr:row>0</xdr:row>
          <xdr:rowOff>85725</xdr:rowOff>
        </xdr:from>
        <xdr:to>
          <xdr:col>10</xdr:col>
          <xdr:colOff>133350</xdr:colOff>
          <xdr:row>1</xdr:row>
          <xdr:rowOff>142875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Enregistrement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avid25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"/>
      <sheetName val="Calcul1"/>
      <sheetName val="Mes Devis"/>
      <sheetName val="Devis"/>
      <sheetName val="Calcul"/>
      <sheetName val="Feuil2"/>
    </sheetNames>
    <sheetDataSet>
      <sheetData sheetId="0"/>
      <sheetData sheetId="1">
        <row r="16">
          <cell r="J16">
            <v>741.94801199999995</v>
          </cell>
        </row>
      </sheetData>
      <sheetData sheetId="2"/>
      <sheetData sheetId="3"/>
      <sheetData sheetId="4">
        <row r="3">
          <cell r="I3">
            <v>25.213064788023956</v>
          </cell>
          <cell r="N3">
            <v>25.910345314285721</v>
          </cell>
          <cell r="S3">
            <v>22.418981512605043</v>
          </cell>
        </row>
      </sheetData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68"/>
  <sheetViews>
    <sheetView tabSelected="1" topLeftCell="A4" workbookViewId="0">
      <selection activeCell="I17" sqref="I17"/>
    </sheetView>
  </sheetViews>
  <sheetFormatPr baseColWidth="10" defaultRowHeight="12.75" x14ac:dyDescent="0.2"/>
  <cols>
    <col min="1" max="1" width="17.42578125" style="1" customWidth="1"/>
    <col min="2" max="2" width="19.28515625" style="1" customWidth="1"/>
    <col min="3" max="3" width="24.140625" style="1" customWidth="1"/>
    <col min="4" max="4" width="9.7109375" style="1" customWidth="1"/>
    <col min="5" max="5" width="6.42578125" style="1" customWidth="1"/>
    <col min="6" max="6" width="11.85546875" style="1" customWidth="1"/>
    <col min="7" max="7" width="11.42578125" style="1" customWidth="1"/>
    <col min="8" max="9" width="11.42578125" style="1"/>
    <col min="10" max="10" width="18.5703125" style="1" customWidth="1"/>
    <col min="11" max="256" width="11.42578125" style="1"/>
    <col min="257" max="257" width="17.42578125" style="1" customWidth="1"/>
    <col min="258" max="258" width="19.28515625" style="1" customWidth="1"/>
    <col min="259" max="259" width="24.140625" style="1" customWidth="1"/>
    <col min="260" max="260" width="9.7109375" style="1" customWidth="1"/>
    <col min="261" max="261" width="6.42578125" style="1" customWidth="1"/>
    <col min="262" max="262" width="11.85546875" style="1" customWidth="1"/>
    <col min="263" max="263" width="11.42578125" style="1" customWidth="1"/>
    <col min="264" max="265" width="11.42578125" style="1"/>
    <col min="266" max="266" width="18.5703125" style="1" customWidth="1"/>
    <col min="267" max="512" width="11.42578125" style="1"/>
    <col min="513" max="513" width="17.42578125" style="1" customWidth="1"/>
    <col min="514" max="514" width="19.28515625" style="1" customWidth="1"/>
    <col min="515" max="515" width="24.140625" style="1" customWidth="1"/>
    <col min="516" max="516" width="9.7109375" style="1" customWidth="1"/>
    <col min="517" max="517" width="6.42578125" style="1" customWidth="1"/>
    <col min="518" max="518" width="11.85546875" style="1" customWidth="1"/>
    <col min="519" max="519" width="11.42578125" style="1" customWidth="1"/>
    <col min="520" max="521" width="11.42578125" style="1"/>
    <col min="522" max="522" width="18.5703125" style="1" customWidth="1"/>
    <col min="523" max="768" width="11.42578125" style="1"/>
    <col min="769" max="769" width="17.42578125" style="1" customWidth="1"/>
    <col min="770" max="770" width="19.28515625" style="1" customWidth="1"/>
    <col min="771" max="771" width="24.140625" style="1" customWidth="1"/>
    <col min="772" max="772" width="9.7109375" style="1" customWidth="1"/>
    <col min="773" max="773" width="6.42578125" style="1" customWidth="1"/>
    <col min="774" max="774" width="11.85546875" style="1" customWidth="1"/>
    <col min="775" max="775" width="11.42578125" style="1" customWidth="1"/>
    <col min="776" max="777" width="11.42578125" style="1"/>
    <col min="778" max="778" width="18.5703125" style="1" customWidth="1"/>
    <col min="779" max="1024" width="11.42578125" style="1"/>
    <col min="1025" max="1025" width="17.42578125" style="1" customWidth="1"/>
    <col min="1026" max="1026" width="19.28515625" style="1" customWidth="1"/>
    <col min="1027" max="1027" width="24.140625" style="1" customWidth="1"/>
    <col min="1028" max="1028" width="9.7109375" style="1" customWidth="1"/>
    <col min="1029" max="1029" width="6.42578125" style="1" customWidth="1"/>
    <col min="1030" max="1030" width="11.85546875" style="1" customWidth="1"/>
    <col min="1031" max="1031" width="11.42578125" style="1" customWidth="1"/>
    <col min="1032" max="1033" width="11.42578125" style="1"/>
    <col min="1034" max="1034" width="18.5703125" style="1" customWidth="1"/>
    <col min="1035" max="1280" width="11.42578125" style="1"/>
    <col min="1281" max="1281" width="17.42578125" style="1" customWidth="1"/>
    <col min="1282" max="1282" width="19.28515625" style="1" customWidth="1"/>
    <col min="1283" max="1283" width="24.140625" style="1" customWidth="1"/>
    <col min="1284" max="1284" width="9.7109375" style="1" customWidth="1"/>
    <col min="1285" max="1285" width="6.42578125" style="1" customWidth="1"/>
    <col min="1286" max="1286" width="11.85546875" style="1" customWidth="1"/>
    <col min="1287" max="1287" width="11.42578125" style="1" customWidth="1"/>
    <col min="1288" max="1289" width="11.42578125" style="1"/>
    <col min="1290" max="1290" width="18.5703125" style="1" customWidth="1"/>
    <col min="1291" max="1536" width="11.42578125" style="1"/>
    <col min="1537" max="1537" width="17.42578125" style="1" customWidth="1"/>
    <col min="1538" max="1538" width="19.28515625" style="1" customWidth="1"/>
    <col min="1539" max="1539" width="24.140625" style="1" customWidth="1"/>
    <col min="1540" max="1540" width="9.7109375" style="1" customWidth="1"/>
    <col min="1541" max="1541" width="6.42578125" style="1" customWidth="1"/>
    <col min="1542" max="1542" width="11.85546875" style="1" customWidth="1"/>
    <col min="1543" max="1543" width="11.42578125" style="1" customWidth="1"/>
    <col min="1544" max="1545" width="11.42578125" style="1"/>
    <col min="1546" max="1546" width="18.5703125" style="1" customWidth="1"/>
    <col min="1547" max="1792" width="11.42578125" style="1"/>
    <col min="1793" max="1793" width="17.42578125" style="1" customWidth="1"/>
    <col min="1794" max="1794" width="19.28515625" style="1" customWidth="1"/>
    <col min="1795" max="1795" width="24.140625" style="1" customWidth="1"/>
    <col min="1796" max="1796" width="9.7109375" style="1" customWidth="1"/>
    <col min="1797" max="1797" width="6.42578125" style="1" customWidth="1"/>
    <col min="1798" max="1798" width="11.85546875" style="1" customWidth="1"/>
    <col min="1799" max="1799" width="11.42578125" style="1" customWidth="1"/>
    <col min="1800" max="1801" width="11.42578125" style="1"/>
    <col min="1802" max="1802" width="18.5703125" style="1" customWidth="1"/>
    <col min="1803" max="2048" width="11.42578125" style="1"/>
    <col min="2049" max="2049" width="17.42578125" style="1" customWidth="1"/>
    <col min="2050" max="2050" width="19.28515625" style="1" customWidth="1"/>
    <col min="2051" max="2051" width="24.140625" style="1" customWidth="1"/>
    <col min="2052" max="2052" width="9.7109375" style="1" customWidth="1"/>
    <col min="2053" max="2053" width="6.42578125" style="1" customWidth="1"/>
    <col min="2054" max="2054" width="11.85546875" style="1" customWidth="1"/>
    <col min="2055" max="2055" width="11.42578125" style="1" customWidth="1"/>
    <col min="2056" max="2057" width="11.42578125" style="1"/>
    <col min="2058" max="2058" width="18.5703125" style="1" customWidth="1"/>
    <col min="2059" max="2304" width="11.42578125" style="1"/>
    <col min="2305" max="2305" width="17.42578125" style="1" customWidth="1"/>
    <col min="2306" max="2306" width="19.28515625" style="1" customWidth="1"/>
    <col min="2307" max="2307" width="24.140625" style="1" customWidth="1"/>
    <col min="2308" max="2308" width="9.7109375" style="1" customWidth="1"/>
    <col min="2309" max="2309" width="6.42578125" style="1" customWidth="1"/>
    <col min="2310" max="2310" width="11.85546875" style="1" customWidth="1"/>
    <col min="2311" max="2311" width="11.42578125" style="1" customWidth="1"/>
    <col min="2312" max="2313" width="11.42578125" style="1"/>
    <col min="2314" max="2314" width="18.5703125" style="1" customWidth="1"/>
    <col min="2315" max="2560" width="11.42578125" style="1"/>
    <col min="2561" max="2561" width="17.42578125" style="1" customWidth="1"/>
    <col min="2562" max="2562" width="19.28515625" style="1" customWidth="1"/>
    <col min="2563" max="2563" width="24.140625" style="1" customWidth="1"/>
    <col min="2564" max="2564" width="9.7109375" style="1" customWidth="1"/>
    <col min="2565" max="2565" width="6.42578125" style="1" customWidth="1"/>
    <col min="2566" max="2566" width="11.85546875" style="1" customWidth="1"/>
    <col min="2567" max="2567" width="11.42578125" style="1" customWidth="1"/>
    <col min="2568" max="2569" width="11.42578125" style="1"/>
    <col min="2570" max="2570" width="18.5703125" style="1" customWidth="1"/>
    <col min="2571" max="2816" width="11.42578125" style="1"/>
    <col min="2817" max="2817" width="17.42578125" style="1" customWidth="1"/>
    <col min="2818" max="2818" width="19.28515625" style="1" customWidth="1"/>
    <col min="2819" max="2819" width="24.140625" style="1" customWidth="1"/>
    <col min="2820" max="2820" width="9.7109375" style="1" customWidth="1"/>
    <col min="2821" max="2821" width="6.42578125" style="1" customWidth="1"/>
    <col min="2822" max="2822" width="11.85546875" style="1" customWidth="1"/>
    <col min="2823" max="2823" width="11.42578125" style="1" customWidth="1"/>
    <col min="2824" max="2825" width="11.42578125" style="1"/>
    <col min="2826" max="2826" width="18.5703125" style="1" customWidth="1"/>
    <col min="2827" max="3072" width="11.42578125" style="1"/>
    <col min="3073" max="3073" width="17.42578125" style="1" customWidth="1"/>
    <col min="3074" max="3074" width="19.28515625" style="1" customWidth="1"/>
    <col min="3075" max="3075" width="24.140625" style="1" customWidth="1"/>
    <col min="3076" max="3076" width="9.7109375" style="1" customWidth="1"/>
    <col min="3077" max="3077" width="6.42578125" style="1" customWidth="1"/>
    <col min="3078" max="3078" width="11.85546875" style="1" customWidth="1"/>
    <col min="3079" max="3079" width="11.42578125" style="1" customWidth="1"/>
    <col min="3080" max="3081" width="11.42578125" style="1"/>
    <col min="3082" max="3082" width="18.5703125" style="1" customWidth="1"/>
    <col min="3083" max="3328" width="11.42578125" style="1"/>
    <col min="3329" max="3329" width="17.42578125" style="1" customWidth="1"/>
    <col min="3330" max="3330" width="19.28515625" style="1" customWidth="1"/>
    <col min="3331" max="3331" width="24.140625" style="1" customWidth="1"/>
    <col min="3332" max="3332" width="9.7109375" style="1" customWidth="1"/>
    <col min="3333" max="3333" width="6.42578125" style="1" customWidth="1"/>
    <col min="3334" max="3334" width="11.85546875" style="1" customWidth="1"/>
    <col min="3335" max="3335" width="11.42578125" style="1" customWidth="1"/>
    <col min="3336" max="3337" width="11.42578125" style="1"/>
    <col min="3338" max="3338" width="18.5703125" style="1" customWidth="1"/>
    <col min="3339" max="3584" width="11.42578125" style="1"/>
    <col min="3585" max="3585" width="17.42578125" style="1" customWidth="1"/>
    <col min="3586" max="3586" width="19.28515625" style="1" customWidth="1"/>
    <col min="3587" max="3587" width="24.140625" style="1" customWidth="1"/>
    <col min="3588" max="3588" width="9.7109375" style="1" customWidth="1"/>
    <col min="3589" max="3589" width="6.42578125" style="1" customWidth="1"/>
    <col min="3590" max="3590" width="11.85546875" style="1" customWidth="1"/>
    <col min="3591" max="3591" width="11.42578125" style="1" customWidth="1"/>
    <col min="3592" max="3593" width="11.42578125" style="1"/>
    <col min="3594" max="3594" width="18.5703125" style="1" customWidth="1"/>
    <col min="3595" max="3840" width="11.42578125" style="1"/>
    <col min="3841" max="3841" width="17.42578125" style="1" customWidth="1"/>
    <col min="3842" max="3842" width="19.28515625" style="1" customWidth="1"/>
    <col min="3843" max="3843" width="24.140625" style="1" customWidth="1"/>
    <col min="3844" max="3844" width="9.7109375" style="1" customWidth="1"/>
    <col min="3845" max="3845" width="6.42578125" style="1" customWidth="1"/>
    <col min="3846" max="3846" width="11.85546875" style="1" customWidth="1"/>
    <col min="3847" max="3847" width="11.42578125" style="1" customWidth="1"/>
    <col min="3848" max="3849" width="11.42578125" style="1"/>
    <col min="3850" max="3850" width="18.5703125" style="1" customWidth="1"/>
    <col min="3851" max="4096" width="11.42578125" style="1"/>
    <col min="4097" max="4097" width="17.42578125" style="1" customWidth="1"/>
    <col min="4098" max="4098" width="19.28515625" style="1" customWidth="1"/>
    <col min="4099" max="4099" width="24.140625" style="1" customWidth="1"/>
    <col min="4100" max="4100" width="9.7109375" style="1" customWidth="1"/>
    <col min="4101" max="4101" width="6.42578125" style="1" customWidth="1"/>
    <col min="4102" max="4102" width="11.85546875" style="1" customWidth="1"/>
    <col min="4103" max="4103" width="11.42578125" style="1" customWidth="1"/>
    <col min="4104" max="4105" width="11.42578125" style="1"/>
    <col min="4106" max="4106" width="18.5703125" style="1" customWidth="1"/>
    <col min="4107" max="4352" width="11.42578125" style="1"/>
    <col min="4353" max="4353" width="17.42578125" style="1" customWidth="1"/>
    <col min="4354" max="4354" width="19.28515625" style="1" customWidth="1"/>
    <col min="4355" max="4355" width="24.140625" style="1" customWidth="1"/>
    <col min="4356" max="4356" width="9.7109375" style="1" customWidth="1"/>
    <col min="4357" max="4357" width="6.42578125" style="1" customWidth="1"/>
    <col min="4358" max="4358" width="11.85546875" style="1" customWidth="1"/>
    <col min="4359" max="4359" width="11.42578125" style="1" customWidth="1"/>
    <col min="4360" max="4361" width="11.42578125" style="1"/>
    <col min="4362" max="4362" width="18.5703125" style="1" customWidth="1"/>
    <col min="4363" max="4608" width="11.42578125" style="1"/>
    <col min="4609" max="4609" width="17.42578125" style="1" customWidth="1"/>
    <col min="4610" max="4610" width="19.28515625" style="1" customWidth="1"/>
    <col min="4611" max="4611" width="24.140625" style="1" customWidth="1"/>
    <col min="4612" max="4612" width="9.7109375" style="1" customWidth="1"/>
    <col min="4613" max="4613" width="6.42578125" style="1" customWidth="1"/>
    <col min="4614" max="4614" width="11.85546875" style="1" customWidth="1"/>
    <col min="4615" max="4615" width="11.42578125" style="1" customWidth="1"/>
    <col min="4616" max="4617" width="11.42578125" style="1"/>
    <col min="4618" max="4618" width="18.5703125" style="1" customWidth="1"/>
    <col min="4619" max="4864" width="11.42578125" style="1"/>
    <col min="4865" max="4865" width="17.42578125" style="1" customWidth="1"/>
    <col min="4866" max="4866" width="19.28515625" style="1" customWidth="1"/>
    <col min="4867" max="4867" width="24.140625" style="1" customWidth="1"/>
    <col min="4868" max="4868" width="9.7109375" style="1" customWidth="1"/>
    <col min="4869" max="4869" width="6.42578125" style="1" customWidth="1"/>
    <col min="4870" max="4870" width="11.85546875" style="1" customWidth="1"/>
    <col min="4871" max="4871" width="11.42578125" style="1" customWidth="1"/>
    <col min="4872" max="4873" width="11.42578125" style="1"/>
    <col min="4874" max="4874" width="18.5703125" style="1" customWidth="1"/>
    <col min="4875" max="5120" width="11.42578125" style="1"/>
    <col min="5121" max="5121" width="17.42578125" style="1" customWidth="1"/>
    <col min="5122" max="5122" width="19.28515625" style="1" customWidth="1"/>
    <col min="5123" max="5123" width="24.140625" style="1" customWidth="1"/>
    <col min="5124" max="5124" width="9.7109375" style="1" customWidth="1"/>
    <col min="5125" max="5125" width="6.42578125" style="1" customWidth="1"/>
    <col min="5126" max="5126" width="11.85546875" style="1" customWidth="1"/>
    <col min="5127" max="5127" width="11.42578125" style="1" customWidth="1"/>
    <col min="5128" max="5129" width="11.42578125" style="1"/>
    <col min="5130" max="5130" width="18.5703125" style="1" customWidth="1"/>
    <col min="5131" max="5376" width="11.42578125" style="1"/>
    <col min="5377" max="5377" width="17.42578125" style="1" customWidth="1"/>
    <col min="5378" max="5378" width="19.28515625" style="1" customWidth="1"/>
    <col min="5379" max="5379" width="24.140625" style="1" customWidth="1"/>
    <col min="5380" max="5380" width="9.7109375" style="1" customWidth="1"/>
    <col min="5381" max="5381" width="6.42578125" style="1" customWidth="1"/>
    <col min="5382" max="5382" width="11.85546875" style="1" customWidth="1"/>
    <col min="5383" max="5383" width="11.42578125" style="1" customWidth="1"/>
    <col min="5384" max="5385" width="11.42578125" style="1"/>
    <col min="5386" max="5386" width="18.5703125" style="1" customWidth="1"/>
    <col min="5387" max="5632" width="11.42578125" style="1"/>
    <col min="5633" max="5633" width="17.42578125" style="1" customWidth="1"/>
    <col min="5634" max="5634" width="19.28515625" style="1" customWidth="1"/>
    <col min="5635" max="5635" width="24.140625" style="1" customWidth="1"/>
    <col min="5636" max="5636" width="9.7109375" style="1" customWidth="1"/>
    <col min="5637" max="5637" width="6.42578125" style="1" customWidth="1"/>
    <col min="5638" max="5638" width="11.85546875" style="1" customWidth="1"/>
    <col min="5639" max="5639" width="11.42578125" style="1" customWidth="1"/>
    <col min="5640" max="5641" width="11.42578125" style="1"/>
    <col min="5642" max="5642" width="18.5703125" style="1" customWidth="1"/>
    <col min="5643" max="5888" width="11.42578125" style="1"/>
    <col min="5889" max="5889" width="17.42578125" style="1" customWidth="1"/>
    <col min="5890" max="5890" width="19.28515625" style="1" customWidth="1"/>
    <col min="5891" max="5891" width="24.140625" style="1" customWidth="1"/>
    <col min="5892" max="5892" width="9.7109375" style="1" customWidth="1"/>
    <col min="5893" max="5893" width="6.42578125" style="1" customWidth="1"/>
    <col min="5894" max="5894" width="11.85546875" style="1" customWidth="1"/>
    <col min="5895" max="5895" width="11.42578125" style="1" customWidth="1"/>
    <col min="5896" max="5897" width="11.42578125" style="1"/>
    <col min="5898" max="5898" width="18.5703125" style="1" customWidth="1"/>
    <col min="5899" max="6144" width="11.42578125" style="1"/>
    <col min="6145" max="6145" width="17.42578125" style="1" customWidth="1"/>
    <col min="6146" max="6146" width="19.28515625" style="1" customWidth="1"/>
    <col min="6147" max="6147" width="24.140625" style="1" customWidth="1"/>
    <col min="6148" max="6148" width="9.7109375" style="1" customWidth="1"/>
    <col min="6149" max="6149" width="6.42578125" style="1" customWidth="1"/>
    <col min="6150" max="6150" width="11.85546875" style="1" customWidth="1"/>
    <col min="6151" max="6151" width="11.42578125" style="1" customWidth="1"/>
    <col min="6152" max="6153" width="11.42578125" style="1"/>
    <col min="6154" max="6154" width="18.5703125" style="1" customWidth="1"/>
    <col min="6155" max="6400" width="11.42578125" style="1"/>
    <col min="6401" max="6401" width="17.42578125" style="1" customWidth="1"/>
    <col min="6402" max="6402" width="19.28515625" style="1" customWidth="1"/>
    <col min="6403" max="6403" width="24.140625" style="1" customWidth="1"/>
    <col min="6404" max="6404" width="9.7109375" style="1" customWidth="1"/>
    <col min="6405" max="6405" width="6.42578125" style="1" customWidth="1"/>
    <col min="6406" max="6406" width="11.85546875" style="1" customWidth="1"/>
    <col min="6407" max="6407" width="11.42578125" style="1" customWidth="1"/>
    <col min="6408" max="6409" width="11.42578125" style="1"/>
    <col min="6410" max="6410" width="18.5703125" style="1" customWidth="1"/>
    <col min="6411" max="6656" width="11.42578125" style="1"/>
    <col min="6657" max="6657" width="17.42578125" style="1" customWidth="1"/>
    <col min="6658" max="6658" width="19.28515625" style="1" customWidth="1"/>
    <col min="6659" max="6659" width="24.140625" style="1" customWidth="1"/>
    <col min="6660" max="6660" width="9.7109375" style="1" customWidth="1"/>
    <col min="6661" max="6661" width="6.42578125" style="1" customWidth="1"/>
    <col min="6662" max="6662" width="11.85546875" style="1" customWidth="1"/>
    <col min="6663" max="6663" width="11.42578125" style="1" customWidth="1"/>
    <col min="6664" max="6665" width="11.42578125" style="1"/>
    <col min="6666" max="6666" width="18.5703125" style="1" customWidth="1"/>
    <col min="6667" max="6912" width="11.42578125" style="1"/>
    <col min="6913" max="6913" width="17.42578125" style="1" customWidth="1"/>
    <col min="6914" max="6914" width="19.28515625" style="1" customWidth="1"/>
    <col min="6915" max="6915" width="24.140625" style="1" customWidth="1"/>
    <col min="6916" max="6916" width="9.7109375" style="1" customWidth="1"/>
    <col min="6917" max="6917" width="6.42578125" style="1" customWidth="1"/>
    <col min="6918" max="6918" width="11.85546875" style="1" customWidth="1"/>
    <col min="6919" max="6919" width="11.42578125" style="1" customWidth="1"/>
    <col min="6920" max="6921" width="11.42578125" style="1"/>
    <col min="6922" max="6922" width="18.5703125" style="1" customWidth="1"/>
    <col min="6923" max="7168" width="11.42578125" style="1"/>
    <col min="7169" max="7169" width="17.42578125" style="1" customWidth="1"/>
    <col min="7170" max="7170" width="19.28515625" style="1" customWidth="1"/>
    <col min="7171" max="7171" width="24.140625" style="1" customWidth="1"/>
    <col min="7172" max="7172" width="9.7109375" style="1" customWidth="1"/>
    <col min="7173" max="7173" width="6.42578125" style="1" customWidth="1"/>
    <col min="7174" max="7174" width="11.85546875" style="1" customWidth="1"/>
    <col min="7175" max="7175" width="11.42578125" style="1" customWidth="1"/>
    <col min="7176" max="7177" width="11.42578125" style="1"/>
    <col min="7178" max="7178" width="18.5703125" style="1" customWidth="1"/>
    <col min="7179" max="7424" width="11.42578125" style="1"/>
    <col min="7425" max="7425" width="17.42578125" style="1" customWidth="1"/>
    <col min="7426" max="7426" width="19.28515625" style="1" customWidth="1"/>
    <col min="7427" max="7427" width="24.140625" style="1" customWidth="1"/>
    <col min="7428" max="7428" width="9.7109375" style="1" customWidth="1"/>
    <col min="7429" max="7429" width="6.42578125" style="1" customWidth="1"/>
    <col min="7430" max="7430" width="11.85546875" style="1" customWidth="1"/>
    <col min="7431" max="7431" width="11.42578125" style="1" customWidth="1"/>
    <col min="7432" max="7433" width="11.42578125" style="1"/>
    <col min="7434" max="7434" width="18.5703125" style="1" customWidth="1"/>
    <col min="7435" max="7680" width="11.42578125" style="1"/>
    <col min="7681" max="7681" width="17.42578125" style="1" customWidth="1"/>
    <col min="7682" max="7682" width="19.28515625" style="1" customWidth="1"/>
    <col min="7683" max="7683" width="24.140625" style="1" customWidth="1"/>
    <col min="7684" max="7684" width="9.7109375" style="1" customWidth="1"/>
    <col min="7685" max="7685" width="6.42578125" style="1" customWidth="1"/>
    <col min="7686" max="7686" width="11.85546875" style="1" customWidth="1"/>
    <col min="7687" max="7687" width="11.42578125" style="1" customWidth="1"/>
    <col min="7688" max="7689" width="11.42578125" style="1"/>
    <col min="7690" max="7690" width="18.5703125" style="1" customWidth="1"/>
    <col min="7691" max="7936" width="11.42578125" style="1"/>
    <col min="7937" max="7937" width="17.42578125" style="1" customWidth="1"/>
    <col min="7938" max="7938" width="19.28515625" style="1" customWidth="1"/>
    <col min="7939" max="7939" width="24.140625" style="1" customWidth="1"/>
    <col min="7940" max="7940" width="9.7109375" style="1" customWidth="1"/>
    <col min="7941" max="7941" width="6.42578125" style="1" customWidth="1"/>
    <col min="7942" max="7942" width="11.85546875" style="1" customWidth="1"/>
    <col min="7943" max="7943" width="11.42578125" style="1" customWidth="1"/>
    <col min="7944" max="7945" width="11.42578125" style="1"/>
    <col min="7946" max="7946" width="18.5703125" style="1" customWidth="1"/>
    <col min="7947" max="8192" width="11.42578125" style="1"/>
    <col min="8193" max="8193" width="17.42578125" style="1" customWidth="1"/>
    <col min="8194" max="8194" width="19.28515625" style="1" customWidth="1"/>
    <col min="8195" max="8195" width="24.140625" style="1" customWidth="1"/>
    <col min="8196" max="8196" width="9.7109375" style="1" customWidth="1"/>
    <col min="8197" max="8197" width="6.42578125" style="1" customWidth="1"/>
    <col min="8198" max="8198" width="11.85546875" style="1" customWidth="1"/>
    <col min="8199" max="8199" width="11.42578125" style="1" customWidth="1"/>
    <col min="8200" max="8201" width="11.42578125" style="1"/>
    <col min="8202" max="8202" width="18.5703125" style="1" customWidth="1"/>
    <col min="8203" max="8448" width="11.42578125" style="1"/>
    <col min="8449" max="8449" width="17.42578125" style="1" customWidth="1"/>
    <col min="8450" max="8450" width="19.28515625" style="1" customWidth="1"/>
    <col min="8451" max="8451" width="24.140625" style="1" customWidth="1"/>
    <col min="8452" max="8452" width="9.7109375" style="1" customWidth="1"/>
    <col min="8453" max="8453" width="6.42578125" style="1" customWidth="1"/>
    <col min="8454" max="8454" width="11.85546875" style="1" customWidth="1"/>
    <col min="8455" max="8455" width="11.42578125" style="1" customWidth="1"/>
    <col min="8456" max="8457" width="11.42578125" style="1"/>
    <col min="8458" max="8458" width="18.5703125" style="1" customWidth="1"/>
    <col min="8459" max="8704" width="11.42578125" style="1"/>
    <col min="8705" max="8705" width="17.42578125" style="1" customWidth="1"/>
    <col min="8706" max="8706" width="19.28515625" style="1" customWidth="1"/>
    <col min="8707" max="8707" width="24.140625" style="1" customWidth="1"/>
    <col min="8708" max="8708" width="9.7109375" style="1" customWidth="1"/>
    <col min="8709" max="8709" width="6.42578125" style="1" customWidth="1"/>
    <col min="8710" max="8710" width="11.85546875" style="1" customWidth="1"/>
    <col min="8711" max="8711" width="11.42578125" style="1" customWidth="1"/>
    <col min="8712" max="8713" width="11.42578125" style="1"/>
    <col min="8714" max="8714" width="18.5703125" style="1" customWidth="1"/>
    <col min="8715" max="8960" width="11.42578125" style="1"/>
    <col min="8961" max="8961" width="17.42578125" style="1" customWidth="1"/>
    <col min="8962" max="8962" width="19.28515625" style="1" customWidth="1"/>
    <col min="8963" max="8963" width="24.140625" style="1" customWidth="1"/>
    <col min="8964" max="8964" width="9.7109375" style="1" customWidth="1"/>
    <col min="8965" max="8965" width="6.42578125" style="1" customWidth="1"/>
    <col min="8966" max="8966" width="11.85546875" style="1" customWidth="1"/>
    <col min="8967" max="8967" width="11.42578125" style="1" customWidth="1"/>
    <col min="8968" max="8969" width="11.42578125" style="1"/>
    <col min="8970" max="8970" width="18.5703125" style="1" customWidth="1"/>
    <col min="8971" max="9216" width="11.42578125" style="1"/>
    <col min="9217" max="9217" width="17.42578125" style="1" customWidth="1"/>
    <col min="9218" max="9218" width="19.28515625" style="1" customWidth="1"/>
    <col min="9219" max="9219" width="24.140625" style="1" customWidth="1"/>
    <col min="9220" max="9220" width="9.7109375" style="1" customWidth="1"/>
    <col min="9221" max="9221" width="6.42578125" style="1" customWidth="1"/>
    <col min="9222" max="9222" width="11.85546875" style="1" customWidth="1"/>
    <col min="9223" max="9223" width="11.42578125" style="1" customWidth="1"/>
    <col min="9224" max="9225" width="11.42578125" style="1"/>
    <col min="9226" max="9226" width="18.5703125" style="1" customWidth="1"/>
    <col min="9227" max="9472" width="11.42578125" style="1"/>
    <col min="9473" max="9473" width="17.42578125" style="1" customWidth="1"/>
    <col min="9474" max="9474" width="19.28515625" style="1" customWidth="1"/>
    <col min="9475" max="9475" width="24.140625" style="1" customWidth="1"/>
    <col min="9476" max="9476" width="9.7109375" style="1" customWidth="1"/>
    <col min="9477" max="9477" width="6.42578125" style="1" customWidth="1"/>
    <col min="9478" max="9478" width="11.85546875" style="1" customWidth="1"/>
    <col min="9479" max="9479" width="11.42578125" style="1" customWidth="1"/>
    <col min="9480" max="9481" width="11.42578125" style="1"/>
    <col min="9482" max="9482" width="18.5703125" style="1" customWidth="1"/>
    <col min="9483" max="9728" width="11.42578125" style="1"/>
    <col min="9729" max="9729" width="17.42578125" style="1" customWidth="1"/>
    <col min="9730" max="9730" width="19.28515625" style="1" customWidth="1"/>
    <col min="9731" max="9731" width="24.140625" style="1" customWidth="1"/>
    <col min="9732" max="9732" width="9.7109375" style="1" customWidth="1"/>
    <col min="9733" max="9733" width="6.42578125" style="1" customWidth="1"/>
    <col min="9734" max="9734" width="11.85546875" style="1" customWidth="1"/>
    <col min="9735" max="9735" width="11.42578125" style="1" customWidth="1"/>
    <col min="9736" max="9737" width="11.42578125" style="1"/>
    <col min="9738" max="9738" width="18.5703125" style="1" customWidth="1"/>
    <col min="9739" max="9984" width="11.42578125" style="1"/>
    <col min="9985" max="9985" width="17.42578125" style="1" customWidth="1"/>
    <col min="9986" max="9986" width="19.28515625" style="1" customWidth="1"/>
    <col min="9987" max="9987" width="24.140625" style="1" customWidth="1"/>
    <col min="9988" max="9988" width="9.7109375" style="1" customWidth="1"/>
    <col min="9989" max="9989" width="6.42578125" style="1" customWidth="1"/>
    <col min="9990" max="9990" width="11.85546875" style="1" customWidth="1"/>
    <col min="9991" max="9991" width="11.42578125" style="1" customWidth="1"/>
    <col min="9992" max="9993" width="11.42578125" style="1"/>
    <col min="9994" max="9994" width="18.5703125" style="1" customWidth="1"/>
    <col min="9995" max="10240" width="11.42578125" style="1"/>
    <col min="10241" max="10241" width="17.42578125" style="1" customWidth="1"/>
    <col min="10242" max="10242" width="19.28515625" style="1" customWidth="1"/>
    <col min="10243" max="10243" width="24.140625" style="1" customWidth="1"/>
    <col min="10244" max="10244" width="9.7109375" style="1" customWidth="1"/>
    <col min="10245" max="10245" width="6.42578125" style="1" customWidth="1"/>
    <col min="10246" max="10246" width="11.85546875" style="1" customWidth="1"/>
    <col min="10247" max="10247" width="11.42578125" style="1" customWidth="1"/>
    <col min="10248" max="10249" width="11.42578125" style="1"/>
    <col min="10250" max="10250" width="18.5703125" style="1" customWidth="1"/>
    <col min="10251" max="10496" width="11.42578125" style="1"/>
    <col min="10497" max="10497" width="17.42578125" style="1" customWidth="1"/>
    <col min="10498" max="10498" width="19.28515625" style="1" customWidth="1"/>
    <col min="10499" max="10499" width="24.140625" style="1" customWidth="1"/>
    <col min="10500" max="10500" width="9.7109375" style="1" customWidth="1"/>
    <col min="10501" max="10501" width="6.42578125" style="1" customWidth="1"/>
    <col min="10502" max="10502" width="11.85546875" style="1" customWidth="1"/>
    <col min="10503" max="10503" width="11.42578125" style="1" customWidth="1"/>
    <col min="10504" max="10505" width="11.42578125" style="1"/>
    <col min="10506" max="10506" width="18.5703125" style="1" customWidth="1"/>
    <col min="10507" max="10752" width="11.42578125" style="1"/>
    <col min="10753" max="10753" width="17.42578125" style="1" customWidth="1"/>
    <col min="10754" max="10754" width="19.28515625" style="1" customWidth="1"/>
    <col min="10755" max="10755" width="24.140625" style="1" customWidth="1"/>
    <col min="10756" max="10756" width="9.7109375" style="1" customWidth="1"/>
    <col min="10757" max="10757" width="6.42578125" style="1" customWidth="1"/>
    <col min="10758" max="10758" width="11.85546875" style="1" customWidth="1"/>
    <col min="10759" max="10759" width="11.42578125" style="1" customWidth="1"/>
    <col min="10760" max="10761" width="11.42578125" style="1"/>
    <col min="10762" max="10762" width="18.5703125" style="1" customWidth="1"/>
    <col min="10763" max="11008" width="11.42578125" style="1"/>
    <col min="11009" max="11009" width="17.42578125" style="1" customWidth="1"/>
    <col min="11010" max="11010" width="19.28515625" style="1" customWidth="1"/>
    <col min="11011" max="11011" width="24.140625" style="1" customWidth="1"/>
    <col min="11012" max="11012" width="9.7109375" style="1" customWidth="1"/>
    <col min="11013" max="11013" width="6.42578125" style="1" customWidth="1"/>
    <col min="11014" max="11014" width="11.85546875" style="1" customWidth="1"/>
    <col min="11015" max="11015" width="11.42578125" style="1" customWidth="1"/>
    <col min="11016" max="11017" width="11.42578125" style="1"/>
    <col min="11018" max="11018" width="18.5703125" style="1" customWidth="1"/>
    <col min="11019" max="11264" width="11.42578125" style="1"/>
    <col min="11265" max="11265" width="17.42578125" style="1" customWidth="1"/>
    <col min="11266" max="11266" width="19.28515625" style="1" customWidth="1"/>
    <col min="11267" max="11267" width="24.140625" style="1" customWidth="1"/>
    <col min="11268" max="11268" width="9.7109375" style="1" customWidth="1"/>
    <col min="11269" max="11269" width="6.42578125" style="1" customWidth="1"/>
    <col min="11270" max="11270" width="11.85546875" style="1" customWidth="1"/>
    <col min="11271" max="11271" width="11.42578125" style="1" customWidth="1"/>
    <col min="11272" max="11273" width="11.42578125" style="1"/>
    <col min="11274" max="11274" width="18.5703125" style="1" customWidth="1"/>
    <col min="11275" max="11520" width="11.42578125" style="1"/>
    <col min="11521" max="11521" width="17.42578125" style="1" customWidth="1"/>
    <col min="11522" max="11522" width="19.28515625" style="1" customWidth="1"/>
    <col min="11523" max="11523" width="24.140625" style="1" customWidth="1"/>
    <col min="11524" max="11524" width="9.7109375" style="1" customWidth="1"/>
    <col min="11525" max="11525" width="6.42578125" style="1" customWidth="1"/>
    <col min="11526" max="11526" width="11.85546875" style="1" customWidth="1"/>
    <col min="11527" max="11527" width="11.42578125" style="1" customWidth="1"/>
    <col min="11528" max="11529" width="11.42578125" style="1"/>
    <col min="11530" max="11530" width="18.5703125" style="1" customWidth="1"/>
    <col min="11531" max="11776" width="11.42578125" style="1"/>
    <col min="11777" max="11777" width="17.42578125" style="1" customWidth="1"/>
    <col min="11778" max="11778" width="19.28515625" style="1" customWidth="1"/>
    <col min="11779" max="11779" width="24.140625" style="1" customWidth="1"/>
    <col min="11780" max="11780" width="9.7109375" style="1" customWidth="1"/>
    <col min="11781" max="11781" width="6.42578125" style="1" customWidth="1"/>
    <col min="11782" max="11782" width="11.85546875" style="1" customWidth="1"/>
    <col min="11783" max="11783" width="11.42578125" style="1" customWidth="1"/>
    <col min="11784" max="11785" width="11.42578125" style="1"/>
    <col min="11786" max="11786" width="18.5703125" style="1" customWidth="1"/>
    <col min="11787" max="12032" width="11.42578125" style="1"/>
    <col min="12033" max="12033" width="17.42578125" style="1" customWidth="1"/>
    <col min="12034" max="12034" width="19.28515625" style="1" customWidth="1"/>
    <col min="12035" max="12035" width="24.140625" style="1" customWidth="1"/>
    <col min="12036" max="12036" width="9.7109375" style="1" customWidth="1"/>
    <col min="12037" max="12037" width="6.42578125" style="1" customWidth="1"/>
    <col min="12038" max="12038" width="11.85546875" style="1" customWidth="1"/>
    <col min="12039" max="12039" width="11.42578125" style="1" customWidth="1"/>
    <col min="12040" max="12041" width="11.42578125" style="1"/>
    <col min="12042" max="12042" width="18.5703125" style="1" customWidth="1"/>
    <col min="12043" max="12288" width="11.42578125" style="1"/>
    <col min="12289" max="12289" width="17.42578125" style="1" customWidth="1"/>
    <col min="12290" max="12290" width="19.28515625" style="1" customWidth="1"/>
    <col min="12291" max="12291" width="24.140625" style="1" customWidth="1"/>
    <col min="12292" max="12292" width="9.7109375" style="1" customWidth="1"/>
    <col min="12293" max="12293" width="6.42578125" style="1" customWidth="1"/>
    <col min="12294" max="12294" width="11.85546875" style="1" customWidth="1"/>
    <col min="12295" max="12295" width="11.42578125" style="1" customWidth="1"/>
    <col min="12296" max="12297" width="11.42578125" style="1"/>
    <col min="12298" max="12298" width="18.5703125" style="1" customWidth="1"/>
    <col min="12299" max="12544" width="11.42578125" style="1"/>
    <col min="12545" max="12545" width="17.42578125" style="1" customWidth="1"/>
    <col min="12546" max="12546" width="19.28515625" style="1" customWidth="1"/>
    <col min="12547" max="12547" width="24.140625" style="1" customWidth="1"/>
    <col min="12548" max="12548" width="9.7109375" style="1" customWidth="1"/>
    <col min="12549" max="12549" width="6.42578125" style="1" customWidth="1"/>
    <col min="12550" max="12550" width="11.85546875" style="1" customWidth="1"/>
    <col min="12551" max="12551" width="11.42578125" style="1" customWidth="1"/>
    <col min="12552" max="12553" width="11.42578125" style="1"/>
    <col min="12554" max="12554" width="18.5703125" style="1" customWidth="1"/>
    <col min="12555" max="12800" width="11.42578125" style="1"/>
    <col min="12801" max="12801" width="17.42578125" style="1" customWidth="1"/>
    <col min="12802" max="12802" width="19.28515625" style="1" customWidth="1"/>
    <col min="12803" max="12803" width="24.140625" style="1" customWidth="1"/>
    <col min="12804" max="12804" width="9.7109375" style="1" customWidth="1"/>
    <col min="12805" max="12805" width="6.42578125" style="1" customWidth="1"/>
    <col min="12806" max="12806" width="11.85546875" style="1" customWidth="1"/>
    <col min="12807" max="12807" width="11.42578125" style="1" customWidth="1"/>
    <col min="12808" max="12809" width="11.42578125" style="1"/>
    <col min="12810" max="12810" width="18.5703125" style="1" customWidth="1"/>
    <col min="12811" max="13056" width="11.42578125" style="1"/>
    <col min="13057" max="13057" width="17.42578125" style="1" customWidth="1"/>
    <col min="13058" max="13058" width="19.28515625" style="1" customWidth="1"/>
    <col min="13059" max="13059" width="24.140625" style="1" customWidth="1"/>
    <col min="13060" max="13060" width="9.7109375" style="1" customWidth="1"/>
    <col min="13061" max="13061" width="6.42578125" style="1" customWidth="1"/>
    <col min="13062" max="13062" width="11.85546875" style="1" customWidth="1"/>
    <col min="13063" max="13063" width="11.42578125" style="1" customWidth="1"/>
    <col min="13064" max="13065" width="11.42578125" style="1"/>
    <col min="13066" max="13066" width="18.5703125" style="1" customWidth="1"/>
    <col min="13067" max="13312" width="11.42578125" style="1"/>
    <col min="13313" max="13313" width="17.42578125" style="1" customWidth="1"/>
    <col min="13314" max="13314" width="19.28515625" style="1" customWidth="1"/>
    <col min="13315" max="13315" width="24.140625" style="1" customWidth="1"/>
    <col min="13316" max="13316" width="9.7109375" style="1" customWidth="1"/>
    <col min="13317" max="13317" width="6.42578125" style="1" customWidth="1"/>
    <col min="13318" max="13318" width="11.85546875" style="1" customWidth="1"/>
    <col min="13319" max="13319" width="11.42578125" style="1" customWidth="1"/>
    <col min="13320" max="13321" width="11.42578125" style="1"/>
    <col min="13322" max="13322" width="18.5703125" style="1" customWidth="1"/>
    <col min="13323" max="13568" width="11.42578125" style="1"/>
    <col min="13569" max="13569" width="17.42578125" style="1" customWidth="1"/>
    <col min="13570" max="13570" width="19.28515625" style="1" customWidth="1"/>
    <col min="13571" max="13571" width="24.140625" style="1" customWidth="1"/>
    <col min="13572" max="13572" width="9.7109375" style="1" customWidth="1"/>
    <col min="13573" max="13573" width="6.42578125" style="1" customWidth="1"/>
    <col min="13574" max="13574" width="11.85546875" style="1" customWidth="1"/>
    <col min="13575" max="13575" width="11.42578125" style="1" customWidth="1"/>
    <col min="13576" max="13577" width="11.42578125" style="1"/>
    <col min="13578" max="13578" width="18.5703125" style="1" customWidth="1"/>
    <col min="13579" max="13824" width="11.42578125" style="1"/>
    <col min="13825" max="13825" width="17.42578125" style="1" customWidth="1"/>
    <col min="13826" max="13826" width="19.28515625" style="1" customWidth="1"/>
    <col min="13827" max="13827" width="24.140625" style="1" customWidth="1"/>
    <col min="13828" max="13828" width="9.7109375" style="1" customWidth="1"/>
    <col min="13829" max="13829" width="6.42578125" style="1" customWidth="1"/>
    <col min="13830" max="13830" width="11.85546875" style="1" customWidth="1"/>
    <col min="13831" max="13831" width="11.42578125" style="1" customWidth="1"/>
    <col min="13832" max="13833" width="11.42578125" style="1"/>
    <col min="13834" max="13834" width="18.5703125" style="1" customWidth="1"/>
    <col min="13835" max="14080" width="11.42578125" style="1"/>
    <col min="14081" max="14081" width="17.42578125" style="1" customWidth="1"/>
    <col min="14082" max="14082" width="19.28515625" style="1" customWidth="1"/>
    <col min="14083" max="14083" width="24.140625" style="1" customWidth="1"/>
    <col min="14084" max="14084" width="9.7109375" style="1" customWidth="1"/>
    <col min="14085" max="14085" width="6.42578125" style="1" customWidth="1"/>
    <col min="14086" max="14086" width="11.85546875" style="1" customWidth="1"/>
    <col min="14087" max="14087" width="11.42578125" style="1" customWidth="1"/>
    <col min="14088" max="14089" width="11.42578125" style="1"/>
    <col min="14090" max="14090" width="18.5703125" style="1" customWidth="1"/>
    <col min="14091" max="14336" width="11.42578125" style="1"/>
    <col min="14337" max="14337" width="17.42578125" style="1" customWidth="1"/>
    <col min="14338" max="14338" width="19.28515625" style="1" customWidth="1"/>
    <col min="14339" max="14339" width="24.140625" style="1" customWidth="1"/>
    <col min="14340" max="14340" width="9.7109375" style="1" customWidth="1"/>
    <col min="14341" max="14341" width="6.42578125" style="1" customWidth="1"/>
    <col min="14342" max="14342" width="11.85546875" style="1" customWidth="1"/>
    <col min="14343" max="14343" width="11.42578125" style="1" customWidth="1"/>
    <col min="14344" max="14345" width="11.42578125" style="1"/>
    <col min="14346" max="14346" width="18.5703125" style="1" customWidth="1"/>
    <col min="14347" max="14592" width="11.42578125" style="1"/>
    <col min="14593" max="14593" width="17.42578125" style="1" customWidth="1"/>
    <col min="14594" max="14594" width="19.28515625" style="1" customWidth="1"/>
    <col min="14595" max="14595" width="24.140625" style="1" customWidth="1"/>
    <col min="14596" max="14596" width="9.7109375" style="1" customWidth="1"/>
    <col min="14597" max="14597" width="6.42578125" style="1" customWidth="1"/>
    <col min="14598" max="14598" width="11.85546875" style="1" customWidth="1"/>
    <col min="14599" max="14599" width="11.42578125" style="1" customWidth="1"/>
    <col min="14600" max="14601" width="11.42578125" style="1"/>
    <col min="14602" max="14602" width="18.5703125" style="1" customWidth="1"/>
    <col min="14603" max="14848" width="11.42578125" style="1"/>
    <col min="14849" max="14849" width="17.42578125" style="1" customWidth="1"/>
    <col min="14850" max="14850" width="19.28515625" style="1" customWidth="1"/>
    <col min="14851" max="14851" width="24.140625" style="1" customWidth="1"/>
    <col min="14852" max="14852" width="9.7109375" style="1" customWidth="1"/>
    <col min="14853" max="14853" width="6.42578125" style="1" customWidth="1"/>
    <col min="14854" max="14854" width="11.85546875" style="1" customWidth="1"/>
    <col min="14855" max="14855" width="11.42578125" style="1" customWidth="1"/>
    <col min="14856" max="14857" width="11.42578125" style="1"/>
    <col min="14858" max="14858" width="18.5703125" style="1" customWidth="1"/>
    <col min="14859" max="15104" width="11.42578125" style="1"/>
    <col min="15105" max="15105" width="17.42578125" style="1" customWidth="1"/>
    <col min="15106" max="15106" width="19.28515625" style="1" customWidth="1"/>
    <col min="15107" max="15107" width="24.140625" style="1" customWidth="1"/>
    <col min="15108" max="15108" width="9.7109375" style="1" customWidth="1"/>
    <col min="15109" max="15109" width="6.42578125" style="1" customWidth="1"/>
    <col min="15110" max="15110" width="11.85546875" style="1" customWidth="1"/>
    <col min="15111" max="15111" width="11.42578125" style="1" customWidth="1"/>
    <col min="15112" max="15113" width="11.42578125" style="1"/>
    <col min="15114" max="15114" width="18.5703125" style="1" customWidth="1"/>
    <col min="15115" max="15360" width="11.42578125" style="1"/>
    <col min="15361" max="15361" width="17.42578125" style="1" customWidth="1"/>
    <col min="15362" max="15362" width="19.28515625" style="1" customWidth="1"/>
    <col min="15363" max="15363" width="24.140625" style="1" customWidth="1"/>
    <col min="15364" max="15364" width="9.7109375" style="1" customWidth="1"/>
    <col min="15365" max="15365" width="6.42578125" style="1" customWidth="1"/>
    <col min="15366" max="15366" width="11.85546875" style="1" customWidth="1"/>
    <col min="15367" max="15367" width="11.42578125" style="1" customWidth="1"/>
    <col min="15368" max="15369" width="11.42578125" style="1"/>
    <col min="15370" max="15370" width="18.5703125" style="1" customWidth="1"/>
    <col min="15371" max="15616" width="11.42578125" style="1"/>
    <col min="15617" max="15617" width="17.42578125" style="1" customWidth="1"/>
    <col min="15618" max="15618" width="19.28515625" style="1" customWidth="1"/>
    <col min="15619" max="15619" width="24.140625" style="1" customWidth="1"/>
    <col min="15620" max="15620" width="9.7109375" style="1" customWidth="1"/>
    <col min="15621" max="15621" width="6.42578125" style="1" customWidth="1"/>
    <col min="15622" max="15622" width="11.85546875" style="1" customWidth="1"/>
    <col min="15623" max="15623" width="11.42578125" style="1" customWidth="1"/>
    <col min="15624" max="15625" width="11.42578125" style="1"/>
    <col min="15626" max="15626" width="18.5703125" style="1" customWidth="1"/>
    <col min="15627" max="15872" width="11.42578125" style="1"/>
    <col min="15873" max="15873" width="17.42578125" style="1" customWidth="1"/>
    <col min="15874" max="15874" width="19.28515625" style="1" customWidth="1"/>
    <col min="15875" max="15875" width="24.140625" style="1" customWidth="1"/>
    <col min="15876" max="15876" width="9.7109375" style="1" customWidth="1"/>
    <col min="15877" max="15877" width="6.42578125" style="1" customWidth="1"/>
    <col min="15878" max="15878" width="11.85546875" style="1" customWidth="1"/>
    <col min="15879" max="15879" width="11.42578125" style="1" customWidth="1"/>
    <col min="15880" max="15881" width="11.42578125" style="1"/>
    <col min="15882" max="15882" width="18.5703125" style="1" customWidth="1"/>
    <col min="15883" max="16128" width="11.42578125" style="1"/>
    <col min="16129" max="16129" width="17.42578125" style="1" customWidth="1"/>
    <col min="16130" max="16130" width="19.28515625" style="1" customWidth="1"/>
    <col min="16131" max="16131" width="24.140625" style="1" customWidth="1"/>
    <col min="16132" max="16132" width="9.7109375" style="1" customWidth="1"/>
    <col min="16133" max="16133" width="6.42578125" style="1" customWidth="1"/>
    <col min="16134" max="16134" width="11.85546875" style="1" customWidth="1"/>
    <col min="16135" max="16135" width="11.42578125" style="1" customWidth="1"/>
    <col min="16136" max="16137" width="11.42578125" style="1"/>
    <col min="16138" max="16138" width="18.5703125" style="1" customWidth="1"/>
    <col min="16139" max="16384" width="11.42578125" style="1"/>
  </cols>
  <sheetData>
    <row r="1" spans="1:7" ht="34.5" x14ac:dyDescent="0.45">
      <c r="A1" s="1" t="s">
        <v>0</v>
      </c>
      <c r="E1" s="2"/>
      <c r="F1" s="3" t="s">
        <v>1</v>
      </c>
      <c r="G1" s="3"/>
    </row>
    <row r="2" spans="1:7" ht="15.75" customHeight="1" x14ac:dyDescent="0.2">
      <c r="A2" s="1" t="s">
        <v>2</v>
      </c>
    </row>
    <row r="3" spans="1:7" ht="15.75" customHeight="1" x14ac:dyDescent="0.2">
      <c r="A3" s="1" t="s">
        <v>3</v>
      </c>
    </row>
    <row r="4" spans="1:7" ht="12.75" customHeight="1" x14ac:dyDescent="0.2">
      <c r="A4" s="1" t="s">
        <v>4</v>
      </c>
    </row>
    <row r="5" spans="1:7" x14ac:dyDescent="0.2">
      <c r="F5" s="4"/>
    </row>
    <row r="6" spans="1:7" x14ac:dyDescent="0.2">
      <c r="E6" s="5"/>
    </row>
    <row r="7" spans="1:7" x14ac:dyDescent="0.2">
      <c r="A7" s="1" t="s">
        <v>5</v>
      </c>
    </row>
    <row r="8" spans="1:7" ht="34.5" customHeight="1" x14ac:dyDescent="0.2">
      <c r="A8" s="6" t="s">
        <v>6</v>
      </c>
      <c r="B8" s="6"/>
      <c r="C8" s="6"/>
      <c r="D8" s="6"/>
      <c r="E8" s="6"/>
      <c r="F8" s="6"/>
      <c r="G8" s="6"/>
    </row>
    <row r="11" spans="1:7" ht="37.5" customHeight="1" x14ac:dyDescent="0.2">
      <c r="A11" s="7" t="s">
        <v>7</v>
      </c>
      <c r="B11" s="8" t="s">
        <v>8</v>
      </c>
      <c r="C11" s="9"/>
      <c r="D11" s="9"/>
      <c r="E11" s="10"/>
      <c r="F11" s="11" t="s">
        <v>9</v>
      </c>
      <c r="G11" s="12" t="s">
        <v>10</v>
      </c>
    </row>
    <row r="12" spans="1:7" x14ac:dyDescent="0.2">
      <c r="A12" s="13">
        <v>28</v>
      </c>
      <c r="B12" s="14" t="s">
        <v>11</v>
      </c>
      <c r="C12" s="15"/>
      <c r="D12" s="16"/>
      <c r="E12" s="17"/>
      <c r="F12" s="18" t="s">
        <v>12</v>
      </c>
      <c r="G12" s="19">
        <f>F12+90</f>
        <v>42789</v>
      </c>
    </row>
    <row r="13" spans="1:7" ht="25.5" customHeight="1" x14ac:dyDescent="0.2">
      <c r="A13" s="20" t="s">
        <v>11</v>
      </c>
      <c r="B13" s="21"/>
      <c r="C13" s="21"/>
      <c r="D13" s="21"/>
      <c r="E13" s="21"/>
      <c r="F13" s="21"/>
      <c r="G13" s="22"/>
    </row>
    <row r="14" spans="1:7" x14ac:dyDescent="0.2">
      <c r="A14" s="23" t="s">
        <v>13</v>
      </c>
      <c r="B14" s="24" t="s">
        <v>14</v>
      </c>
      <c r="C14" s="25"/>
      <c r="D14" s="26" t="s">
        <v>15</v>
      </c>
      <c r="E14" s="27"/>
      <c r="F14" s="28" t="s">
        <v>16</v>
      </c>
      <c r="G14" s="29" t="s">
        <v>17</v>
      </c>
    </row>
    <row r="15" spans="1:7" x14ac:dyDescent="0.2">
      <c r="A15" s="30"/>
      <c r="B15" s="31" t="s">
        <v>18</v>
      </c>
      <c r="C15" s="32"/>
      <c r="D15" s="33">
        <v>60</v>
      </c>
      <c r="E15" s="34"/>
      <c r="F15" s="35">
        <v>80</v>
      </c>
      <c r="G15" s="36">
        <v>1</v>
      </c>
    </row>
    <row r="16" spans="1:7" x14ac:dyDescent="0.2">
      <c r="A16" s="37"/>
      <c r="B16" s="38"/>
      <c r="C16" s="32"/>
      <c r="D16" s="39" t="s">
        <v>11</v>
      </c>
      <c r="E16" s="40"/>
      <c r="F16" s="41"/>
      <c r="G16" s="42"/>
    </row>
    <row r="17" spans="1:11" ht="18.75" customHeight="1" x14ac:dyDescent="0.2">
      <c r="A17" s="37"/>
      <c r="B17" s="38"/>
      <c r="C17" s="32"/>
      <c r="D17" s="26" t="s">
        <v>19</v>
      </c>
      <c r="E17" s="27"/>
      <c r="F17" s="43" t="s">
        <v>20</v>
      </c>
      <c r="G17" s="29" t="s">
        <v>21</v>
      </c>
    </row>
    <row r="18" spans="1:11" ht="12" customHeight="1" x14ac:dyDescent="0.2">
      <c r="A18" s="37"/>
      <c r="B18" s="31"/>
      <c r="C18" s="44"/>
      <c r="D18" s="45" t="str">
        <f>IF(ISBLANK(B18),"","Oui")</f>
        <v/>
      </c>
      <c r="E18" s="46"/>
      <c r="F18" s="47"/>
      <c r="G18" s="48"/>
    </row>
    <row r="19" spans="1:11" ht="12" customHeight="1" x14ac:dyDescent="0.2">
      <c r="A19" s="49"/>
      <c r="B19" s="50"/>
      <c r="C19" s="51"/>
      <c r="D19" s="45"/>
      <c r="E19" s="46"/>
      <c r="F19" s="47"/>
      <c r="G19" s="52"/>
    </row>
    <row r="20" spans="1:11" ht="12" customHeight="1" x14ac:dyDescent="0.2">
      <c r="A20" s="49"/>
      <c r="B20" s="50"/>
      <c r="C20" s="51"/>
      <c r="D20" s="45" t="str">
        <f>IF(ISBLANK(B20),"","Oui")</f>
        <v/>
      </c>
      <c r="E20" s="46"/>
      <c r="F20" s="47"/>
      <c r="G20" s="52"/>
    </row>
    <row r="21" spans="1:11" ht="12" customHeight="1" x14ac:dyDescent="0.2">
      <c r="A21" s="49"/>
      <c r="B21" s="50"/>
      <c r="C21" s="1" t="s">
        <v>22</v>
      </c>
      <c r="D21" s="45"/>
      <c r="E21" s="46"/>
      <c r="F21" s="47"/>
      <c r="G21" s="52"/>
    </row>
    <row r="22" spans="1:11" ht="12" customHeight="1" x14ac:dyDescent="0.2">
      <c r="A22" s="49"/>
      <c r="B22" s="50"/>
      <c r="C22" s="51"/>
      <c r="D22" s="53"/>
      <c r="E22" s="54"/>
      <c r="F22" s="47"/>
      <c r="G22" s="52"/>
      <c r="I22" s="1" t="s">
        <v>23</v>
      </c>
      <c r="J22" s="1" t="s">
        <v>24</v>
      </c>
      <c r="K22" s="55" t="s">
        <v>25</v>
      </c>
    </row>
    <row r="23" spans="1:11" ht="12" customHeight="1" x14ac:dyDescent="0.2">
      <c r="A23" s="49"/>
      <c r="B23" s="50"/>
      <c r="C23" s="56"/>
      <c r="D23" s="57">
        <v>18000</v>
      </c>
      <c r="E23" s="58" t="str">
        <f>IF(ISTEXT(C23),"Ex","")</f>
        <v/>
      </c>
      <c r="F23" s="59">
        <f>[1]Calcul!I3</f>
        <v>25.213064788023956</v>
      </c>
      <c r="G23" s="60">
        <f>IF(ISBLANK(D23),"",F23*D23)/1000</f>
        <v>453.83516618443122</v>
      </c>
      <c r="I23" s="61">
        <v>0.65</v>
      </c>
      <c r="J23" s="62">
        <f>[1]Calcul1!J16</f>
        <v>741.94801199999995</v>
      </c>
      <c r="K23" s="63">
        <f>G23-J23</f>
        <v>-288.11284581556873</v>
      </c>
    </row>
    <row r="24" spans="1:11" ht="12" customHeight="1" x14ac:dyDescent="0.2">
      <c r="A24" s="49"/>
      <c r="B24" s="50"/>
      <c r="C24" s="56"/>
      <c r="D24" s="57"/>
      <c r="E24" s="58" t="str">
        <f>IF(ISTEXT(C24),"Ex","")</f>
        <v/>
      </c>
      <c r="F24" s="59">
        <f>[1]Calcul!N3</f>
        <v>25.910345314285721</v>
      </c>
      <c r="G24" s="60" t="e">
        <f>IF(ISBLANK(D24),"",F24*D24)/1000</f>
        <v>#VALUE!</v>
      </c>
      <c r="I24" s="61">
        <v>0.65</v>
      </c>
    </row>
    <row r="25" spans="1:11" ht="12" customHeight="1" x14ac:dyDescent="0.2">
      <c r="A25" s="49"/>
      <c r="B25" s="50"/>
      <c r="C25" s="56"/>
      <c r="D25" s="57"/>
      <c r="E25" s="58" t="str">
        <f>IF(ISTEXT(C25),"Ex","")</f>
        <v/>
      </c>
      <c r="F25" s="59">
        <f>[1]Calcul!S3</f>
        <v>22.418981512605043</v>
      </c>
      <c r="G25" s="60" t="e">
        <f>IF(ISBLANK(D25),"",F25*D25)/1000</f>
        <v>#VALUE!</v>
      </c>
      <c r="I25" s="61">
        <v>0.65</v>
      </c>
    </row>
    <row r="26" spans="1:11" ht="12" customHeight="1" x14ac:dyDescent="0.2">
      <c r="A26" s="49"/>
      <c r="B26" s="50"/>
      <c r="C26" s="56"/>
      <c r="D26" s="64"/>
      <c r="E26" s="58" t="str">
        <f>IF(ISTEXT(C26),"Ex","")</f>
        <v/>
      </c>
      <c r="F26" s="65"/>
      <c r="G26" s="60" t="str">
        <f>IF(ISBLANK(D26),"",F26*D26)</f>
        <v/>
      </c>
    </row>
    <row r="27" spans="1:11" x14ac:dyDescent="0.2">
      <c r="A27" s="23" t="s">
        <v>26</v>
      </c>
      <c r="B27" s="66"/>
      <c r="C27" s="67" t="s">
        <v>14</v>
      </c>
      <c r="D27" s="26" t="s">
        <v>27</v>
      </c>
      <c r="E27" s="27"/>
      <c r="F27" s="28" t="s">
        <v>16</v>
      </c>
      <c r="G27" s="29" t="s">
        <v>17</v>
      </c>
    </row>
    <row r="28" spans="1:11" x14ac:dyDescent="0.2">
      <c r="A28" s="68"/>
      <c r="B28" s="38"/>
      <c r="C28" s="32"/>
      <c r="D28" s="69"/>
      <c r="E28" s="70"/>
      <c r="F28" s="71"/>
      <c r="G28" s="72"/>
    </row>
    <row r="29" spans="1:11" x14ac:dyDescent="0.2">
      <c r="A29" s="37"/>
      <c r="B29" s="38"/>
      <c r="C29" s="32"/>
      <c r="D29" s="39" t="s">
        <v>11</v>
      </c>
      <c r="E29" s="40"/>
      <c r="F29" s="41"/>
      <c r="G29" s="73"/>
    </row>
    <row r="30" spans="1:11" ht="21" customHeight="1" x14ac:dyDescent="0.2">
      <c r="A30" s="37"/>
      <c r="B30" s="38"/>
      <c r="C30" s="32"/>
      <c r="D30" s="26" t="s">
        <v>19</v>
      </c>
      <c r="E30" s="27"/>
      <c r="F30" s="43" t="s">
        <v>20</v>
      </c>
      <c r="G30" s="29" t="s">
        <v>21</v>
      </c>
    </row>
    <row r="31" spans="1:11" ht="12" customHeight="1" x14ac:dyDescent="0.2">
      <c r="A31" s="49"/>
      <c r="B31" s="50"/>
      <c r="C31" s="51"/>
      <c r="D31" s="45" t="str">
        <f>IF(ISTEXT(C31),"Oui"," ")</f>
        <v xml:space="preserve"> </v>
      </c>
      <c r="E31" s="46"/>
      <c r="F31" s="47"/>
      <c r="G31" s="48"/>
    </row>
    <row r="32" spans="1:11" ht="12" customHeight="1" x14ac:dyDescent="0.2">
      <c r="A32" s="49"/>
      <c r="B32" s="50"/>
      <c r="C32" s="51"/>
      <c r="D32" s="45" t="str">
        <f>IF(ISTEXT(C32),"Oui"," ")</f>
        <v xml:space="preserve"> </v>
      </c>
      <c r="E32" s="46"/>
      <c r="F32" s="47"/>
      <c r="G32" s="52"/>
    </row>
    <row r="33" spans="1:7" ht="12" customHeight="1" x14ac:dyDescent="0.2">
      <c r="A33" s="49"/>
      <c r="B33" s="50"/>
      <c r="C33" s="51"/>
      <c r="D33" s="45" t="str">
        <f>IF(ISTEXT(C33),"Oui"," ")</f>
        <v xml:space="preserve"> </v>
      </c>
      <c r="E33" s="46"/>
      <c r="F33" s="47"/>
      <c r="G33" s="52"/>
    </row>
    <row r="34" spans="1:7" ht="12" customHeight="1" x14ac:dyDescent="0.2">
      <c r="A34" s="49"/>
      <c r="B34" s="50"/>
      <c r="C34" s="74" t="str">
        <f>IF(ISTEXT(D34),"Gaufrage"," ")</f>
        <v xml:space="preserve"> </v>
      </c>
      <c r="D34" s="75"/>
      <c r="E34" s="76"/>
      <c r="F34" s="47"/>
      <c r="G34" s="52"/>
    </row>
    <row r="35" spans="1:7" ht="12" customHeight="1" x14ac:dyDescent="0.2">
      <c r="A35" s="49"/>
      <c r="B35" s="50"/>
      <c r="C35" s="51"/>
      <c r="D35" s="53"/>
      <c r="E35" s="54"/>
      <c r="F35" s="47"/>
      <c r="G35" s="52"/>
    </row>
    <row r="36" spans="1:7" ht="12" customHeight="1" x14ac:dyDescent="0.2">
      <c r="A36" s="49"/>
      <c r="B36" s="50"/>
      <c r="C36" s="77" t="str">
        <f>IF(ISTEXT(D36),"Prix pour"," ")</f>
        <v xml:space="preserve"> </v>
      </c>
      <c r="D36" s="78"/>
      <c r="E36" s="58"/>
      <c r="F36" s="59"/>
      <c r="G36" s="60" t="str">
        <f>IF(ISBLANK(D36),"",F36*D36)</f>
        <v/>
      </c>
    </row>
    <row r="37" spans="1:7" ht="12" customHeight="1" x14ac:dyDescent="0.2">
      <c r="A37" s="49"/>
      <c r="B37" s="50"/>
      <c r="C37" s="77" t="str">
        <f>IF(ISTEXT(D37),"Prix pour"," ")</f>
        <v xml:space="preserve"> </v>
      </c>
      <c r="D37" s="78"/>
      <c r="E37" s="58"/>
      <c r="F37" s="59"/>
      <c r="G37" s="60" t="str">
        <f>IF(ISBLANK(D37),"",F37*D37)</f>
        <v/>
      </c>
    </row>
    <row r="38" spans="1:7" ht="12" customHeight="1" x14ac:dyDescent="0.2">
      <c r="A38" s="49"/>
      <c r="B38" s="50"/>
      <c r="C38" s="77" t="str">
        <f>IF(ISTEXT(D38),"Prix pour"," ")</f>
        <v xml:space="preserve"> </v>
      </c>
      <c r="D38" s="78"/>
      <c r="E38" s="58"/>
      <c r="F38" s="59"/>
      <c r="G38" s="60" t="str">
        <f>IF(ISBLANK(D38),"",F38*D38)</f>
        <v/>
      </c>
    </row>
    <row r="39" spans="1:7" ht="12" customHeight="1" x14ac:dyDescent="0.2">
      <c r="A39" s="49"/>
      <c r="B39" s="50"/>
      <c r="C39" s="77" t="str">
        <f>IF(ISTEXT(D39),"Prix pour"," ")</f>
        <v xml:space="preserve"> </v>
      </c>
      <c r="D39" s="79"/>
      <c r="E39" s="80"/>
      <c r="F39" s="65"/>
      <c r="G39" s="60" t="str">
        <f>IF(ISBLANK(D39),"",F39*D39)</f>
        <v/>
      </c>
    </row>
    <row r="40" spans="1:7" x14ac:dyDescent="0.2">
      <c r="A40" s="23" t="s">
        <v>26</v>
      </c>
      <c r="B40" s="24" t="s">
        <v>14</v>
      </c>
      <c r="C40" s="25"/>
      <c r="D40" s="26" t="s">
        <v>27</v>
      </c>
      <c r="E40" s="27"/>
      <c r="F40" s="28" t="s">
        <v>16</v>
      </c>
      <c r="G40" s="29" t="s">
        <v>17</v>
      </c>
    </row>
    <row r="41" spans="1:7" x14ac:dyDescent="0.2">
      <c r="A41" s="68"/>
      <c r="B41" s="38"/>
      <c r="C41" s="32"/>
      <c r="D41" s="69"/>
      <c r="E41" s="70"/>
      <c r="F41" s="71"/>
      <c r="G41" s="72"/>
    </row>
    <row r="42" spans="1:7" x14ac:dyDescent="0.2">
      <c r="A42" s="37"/>
      <c r="B42" s="38"/>
      <c r="C42" s="32"/>
      <c r="D42" s="39" t="s">
        <v>11</v>
      </c>
      <c r="E42" s="40"/>
      <c r="F42" s="41"/>
      <c r="G42" s="73"/>
    </row>
    <row r="43" spans="1:7" ht="21" customHeight="1" x14ac:dyDescent="0.2">
      <c r="A43" s="37"/>
      <c r="B43" s="38"/>
      <c r="C43" s="32"/>
      <c r="D43" s="81" t="s">
        <v>19</v>
      </c>
      <c r="E43" s="29"/>
      <c r="F43" s="43" t="s">
        <v>20</v>
      </c>
      <c r="G43" s="29" t="s">
        <v>21</v>
      </c>
    </row>
    <row r="44" spans="1:7" ht="12" customHeight="1" x14ac:dyDescent="0.2">
      <c r="A44" s="37"/>
      <c r="B44" s="38"/>
      <c r="C44" s="32"/>
      <c r="D44" s="75"/>
      <c r="E44" s="76"/>
      <c r="F44" s="47"/>
      <c r="G44" s="48"/>
    </row>
    <row r="45" spans="1:7" ht="12" customHeight="1" x14ac:dyDescent="0.2">
      <c r="A45" s="49"/>
      <c r="B45" s="50"/>
      <c r="C45" s="51"/>
      <c r="D45" s="82"/>
      <c r="E45" s="83"/>
      <c r="F45" s="47"/>
      <c r="G45" s="52"/>
    </row>
    <row r="46" spans="1:7" ht="12" customHeight="1" x14ac:dyDescent="0.2">
      <c r="A46" s="49"/>
      <c r="B46" s="50"/>
      <c r="C46" s="51"/>
      <c r="D46" s="82"/>
      <c r="E46" s="83"/>
      <c r="F46" s="47"/>
      <c r="G46" s="52"/>
    </row>
    <row r="47" spans="1:7" ht="12" customHeight="1" x14ac:dyDescent="0.2">
      <c r="A47" s="49"/>
      <c r="B47" s="50"/>
      <c r="C47" s="51"/>
      <c r="D47" s="82"/>
      <c r="E47" s="83"/>
      <c r="F47" s="47"/>
      <c r="G47" s="52"/>
    </row>
    <row r="48" spans="1:7" ht="12" customHeight="1" x14ac:dyDescent="0.2">
      <c r="A48" s="49"/>
      <c r="B48" s="50"/>
      <c r="C48" s="51"/>
      <c r="D48" s="82"/>
      <c r="E48" s="83"/>
      <c r="F48" s="47"/>
      <c r="G48" s="52"/>
    </row>
    <row r="49" spans="1:7" ht="12" customHeight="1" x14ac:dyDescent="0.2">
      <c r="A49" s="49"/>
      <c r="B49" s="50"/>
      <c r="C49" s="56"/>
      <c r="D49" s="82"/>
      <c r="E49" s="83"/>
      <c r="F49" s="84"/>
      <c r="G49" s="60" t="str">
        <f>IF(ISBLANK(D49),"",F49*D49)</f>
        <v/>
      </c>
    </row>
    <row r="50" spans="1:7" ht="12" customHeight="1" x14ac:dyDescent="0.2">
      <c r="A50" s="49"/>
      <c r="B50" s="50"/>
      <c r="C50" s="56"/>
      <c r="D50" s="82"/>
      <c r="E50" s="83"/>
      <c r="F50" s="84"/>
      <c r="G50" s="60" t="str">
        <f>IF(ISBLANK(D50),"",F50*D50)</f>
        <v/>
      </c>
    </row>
    <row r="51" spans="1:7" ht="12" customHeight="1" x14ac:dyDescent="0.2">
      <c r="A51" s="49"/>
      <c r="B51" s="50"/>
      <c r="C51" s="56"/>
      <c r="D51" s="82"/>
      <c r="E51" s="83"/>
      <c r="F51" s="84"/>
      <c r="G51" s="60" t="str">
        <f>IF(ISBLANK(D51),"",F51*D51)</f>
        <v/>
      </c>
    </row>
    <row r="52" spans="1:7" ht="12" customHeight="1" thickBot="1" x14ac:dyDescent="0.25">
      <c r="A52" s="37"/>
      <c r="B52" s="38"/>
      <c r="C52" s="56"/>
      <c r="D52" s="82"/>
      <c r="E52" s="83"/>
      <c r="F52" s="85"/>
      <c r="G52" s="60" t="str">
        <f>IF(ISBLANK(D52),"",F52*D52)</f>
        <v/>
      </c>
    </row>
    <row r="53" spans="1:7" x14ac:dyDescent="0.2">
      <c r="A53" s="86" t="s">
        <v>28</v>
      </c>
      <c r="B53" s="87"/>
      <c r="C53" s="66" t="s">
        <v>29</v>
      </c>
      <c r="D53" s="88"/>
      <c r="E53" s="88"/>
      <c r="F53" s="88"/>
      <c r="G53" s="89"/>
    </row>
    <row r="54" spans="1:7" x14ac:dyDescent="0.2">
      <c r="A54" s="90"/>
      <c r="B54" s="91"/>
      <c r="C54" s="92" t="s">
        <v>30</v>
      </c>
      <c r="D54" s="93">
        <v>4</v>
      </c>
      <c r="E54" s="48"/>
      <c r="F54" s="94">
        <v>120</v>
      </c>
      <c r="G54" s="42"/>
    </row>
    <row r="55" spans="1:7" x14ac:dyDescent="0.2">
      <c r="A55" s="90"/>
      <c r="B55" s="91"/>
      <c r="C55" s="92" t="s">
        <v>31</v>
      </c>
      <c r="D55" s="95">
        <v>1</v>
      </c>
      <c r="E55" s="48"/>
      <c r="F55" s="94">
        <v>115</v>
      </c>
      <c r="G55" s="42"/>
    </row>
    <row r="56" spans="1:7" x14ac:dyDescent="0.2">
      <c r="A56" s="90"/>
      <c r="B56" s="91"/>
      <c r="C56" s="96" t="s">
        <v>32</v>
      </c>
      <c r="D56" s="97">
        <v>1</v>
      </c>
      <c r="E56" s="42"/>
      <c r="F56" s="94">
        <v>150</v>
      </c>
      <c r="G56" s="42"/>
    </row>
    <row r="57" spans="1:7" x14ac:dyDescent="0.2">
      <c r="A57" s="90"/>
      <c r="B57" s="91"/>
      <c r="C57" s="32" t="s">
        <v>33</v>
      </c>
      <c r="D57" s="97">
        <v>1</v>
      </c>
      <c r="E57" s="42"/>
      <c r="F57" s="94">
        <v>95</v>
      </c>
      <c r="G57" s="42"/>
    </row>
    <row r="58" spans="1:7" x14ac:dyDescent="0.2">
      <c r="B58" s="91"/>
      <c r="C58" s="32" t="s">
        <v>34</v>
      </c>
      <c r="D58" s="93">
        <v>1</v>
      </c>
      <c r="E58" s="42"/>
      <c r="F58" s="98">
        <v>150</v>
      </c>
      <c r="G58" s="42"/>
    </row>
    <row r="59" spans="1:7" x14ac:dyDescent="0.2">
      <c r="A59" s="90"/>
      <c r="B59" s="91"/>
      <c r="C59" s="96" t="s">
        <v>35</v>
      </c>
      <c r="D59" s="97">
        <v>1</v>
      </c>
      <c r="E59" s="42"/>
      <c r="F59" s="98">
        <v>350</v>
      </c>
      <c r="G59" s="42"/>
    </row>
    <row r="60" spans="1:7" x14ac:dyDescent="0.2">
      <c r="A60" s="99" t="s">
        <v>36</v>
      </c>
      <c r="B60" s="100"/>
      <c r="C60" s="96" t="s">
        <v>37</v>
      </c>
      <c r="D60" s="97">
        <v>1</v>
      </c>
      <c r="E60" s="42"/>
      <c r="F60" s="101" t="s">
        <v>38</v>
      </c>
      <c r="G60" s="42"/>
    </row>
    <row r="61" spans="1:7" x14ac:dyDescent="0.2">
      <c r="A61" s="102" t="s">
        <v>39</v>
      </c>
      <c r="B61" s="103"/>
      <c r="D61" s="93"/>
      <c r="E61" s="48"/>
      <c r="F61" s="104"/>
      <c r="G61" s="42"/>
    </row>
    <row r="62" spans="1:7" x14ac:dyDescent="0.2">
      <c r="A62" s="90"/>
      <c r="B62" s="91"/>
      <c r="C62" s="32"/>
      <c r="D62" s="97"/>
      <c r="E62" s="42"/>
      <c r="F62" s="104"/>
      <c r="G62" s="42"/>
    </row>
    <row r="63" spans="1:7" x14ac:dyDescent="0.2">
      <c r="A63" s="105"/>
      <c r="B63" s="106"/>
      <c r="C63" s="107"/>
      <c r="D63" s="39"/>
      <c r="E63" s="40"/>
      <c r="F63" s="108"/>
      <c r="G63" s="40"/>
    </row>
    <row r="64" spans="1:7" x14ac:dyDescent="0.2">
      <c r="A64" s="109"/>
      <c r="B64" s="109"/>
      <c r="C64" s="109"/>
      <c r="D64" s="109"/>
      <c r="E64" s="109"/>
      <c r="F64" s="109"/>
      <c r="G64" s="109"/>
    </row>
    <row r="65" spans="1:7" x14ac:dyDescent="0.2">
      <c r="A65" s="109"/>
      <c r="B65" s="109"/>
      <c r="C65" s="109"/>
      <c r="D65" s="109"/>
      <c r="E65" s="109"/>
      <c r="F65" s="109"/>
      <c r="G65" s="109"/>
    </row>
    <row r="66" spans="1:7" x14ac:dyDescent="0.2">
      <c r="A66" s="109"/>
      <c r="B66" s="109"/>
      <c r="C66" s="109"/>
      <c r="D66" s="109"/>
      <c r="E66" s="109"/>
      <c r="F66" s="109"/>
      <c r="G66" s="109"/>
    </row>
    <row r="67" spans="1:7" x14ac:dyDescent="0.2">
      <c r="A67" s="109"/>
      <c r="B67" s="109"/>
      <c r="C67" s="109"/>
      <c r="D67" s="109"/>
      <c r="E67" s="109"/>
      <c r="F67" s="109"/>
      <c r="G67" s="109"/>
    </row>
    <row r="68" spans="1:7" x14ac:dyDescent="0.2">
      <c r="A68" s="110"/>
      <c r="B68" s="110"/>
      <c r="C68" s="110"/>
      <c r="D68" s="110"/>
      <c r="E68" s="110"/>
      <c r="F68" s="110"/>
      <c r="G68" s="110"/>
    </row>
  </sheetData>
  <mergeCells count="33">
    <mergeCell ref="D52:E52"/>
    <mergeCell ref="D53:F53"/>
    <mergeCell ref="A60:B60"/>
    <mergeCell ref="D46:E46"/>
    <mergeCell ref="D47:E47"/>
    <mergeCell ref="D48:E48"/>
    <mergeCell ref="D49:E49"/>
    <mergeCell ref="D50:E50"/>
    <mergeCell ref="D51:E51"/>
    <mergeCell ref="D34:E34"/>
    <mergeCell ref="B40:C40"/>
    <mergeCell ref="D40:E40"/>
    <mergeCell ref="D41:E41"/>
    <mergeCell ref="D44:E44"/>
    <mergeCell ref="D45:E45"/>
    <mergeCell ref="D27:E27"/>
    <mergeCell ref="D28:E28"/>
    <mergeCell ref="D30:E30"/>
    <mergeCell ref="D31:E31"/>
    <mergeCell ref="D32:E32"/>
    <mergeCell ref="D33:E33"/>
    <mergeCell ref="D15:E15"/>
    <mergeCell ref="D17:E17"/>
    <mergeCell ref="D18:E18"/>
    <mergeCell ref="D19:E19"/>
    <mergeCell ref="D20:E20"/>
    <mergeCell ref="D21:E21"/>
    <mergeCell ref="F1:G1"/>
    <mergeCell ref="A8:G8"/>
    <mergeCell ref="B11:E11"/>
    <mergeCell ref="A13:G13"/>
    <mergeCell ref="B14:C14"/>
    <mergeCell ref="D14:E14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>
                <anchor moveWithCells="1" sizeWithCells="1">
                  <from>
                    <xdr:col>8</xdr:col>
                    <xdr:colOff>314325</xdr:colOff>
                    <xdr:row>0</xdr:row>
                    <xdr:rowOff>85725</xdr:rowOff>
                  </from>
                  <to>
                    <xdr:col>10</xdr:col>
                    <xdr:colOff>133350</xdr:colOff>
                    <xdr:row>1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Bureau</dc:creator>
  <cp:lastModifiedBy>Bureau</cp:lastModifiedBy>
  <dcterms:created xsi:type="dcterms:W3CDTF">2016-11-26T11:05:11Z</dcterms:created>
  <dcterms:modified xsi:type="dcterms:W3CDTF">2016-11-26T11:06:13Z</dcterms:modified>
</cp:coreProperties>
</file>