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Documents\Zetar France\"/>
    </mc:Choice>
  </mc:AlternateContent>
  <bookViews>
    <workbookView xWindow="0" yWindow="0" windowWidth="20490" windowHeight="7755"/>
  </bookViews>
  <sheets>
    <sheet name="Feuille de suivis hebdomadaire" sheetId="1" r:id="rId1"/>
    <sheet name="Auchan" sheetId="3" r:id="rId2"/>
    <sheet name="Intermarché" sheetId="4" r:id="rId3"/>
    <sheet name="Carrefour" sheetId="5" r:id="rId4"/>
    <sheet name="Cora" sheetId="6" r:id="rId5"/>
    <sheet name="Systéme U" sheetId="7" r:id="rId6"/>
    <sheet name="Casino" sheetId="8" r:id="rId7"/>
    <sheet name="Ateliers" sheetId="2" state="hidden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9" i="1" l="1"/>
  <c r="I39" i="1"/>
  <c r="H39" i="1"/>
  <c r="G39" i="1"/>
  <c r="F39" i="1"/>
  <c r="H35" i="1"/>
  <c r="I35" i="1"/>
  <c r="J35" i="1"/>
  <c r="G35" i="1"/>
  <c r="F35" i="1"/>
  <c r="H31" i="1"/>
  <c r="I31" i="1"/>
  <c r="J31" i="1"/>
  <c r="G31" i="1"/>
  <c r="F31" i="1"/>
  <c r="J26" i="1"/>
  <c r="I26" i="1"/>
  <c r="H26" i="1"/>
  <c r="G26" i="1"/>
  <c r="F26" i="1"/>
  <c r="F18" i="1"/>
  <c r="H18" i="1"/>
  <c r="I18" i="1"/>
  <c r="J18" i="1"/>
  <c r="G18" i="1"/>
  <c r="I14" i="2" l="1"/>
  <c r="I15" i="2"/>
  <c r="I13" i="2"/>
  <c r="F36" i="1"/>
  <c r="F32" i="1"/>
  <c r="F27" i="1"/>
  <c r="F11" i="1"/>
  <c r="F19" i="1"/>
  <c r="F6" i="1"/>
  <c r="F5" i="1"/>
  <c r="I6" i="2"/>
  <c r="I2" i="2"/>
  <c r="I3" i="2"/>
  <c r="I4" i="2"/>
  <c r="I5" i="2"/>
</calcChain>
</file>

<file path=xl/sharedStrings.xml><?xml version="1.0" encoding="utf-8"?>
<sst xmlns="http://schemas.openxmlformats.org/spreadsheetml/2006/main" count="116" uniqueCount="87">
  <si>
    <t>Dark</t>
  </si>
  <si>
    <t>Menthe</t>
  </si>
  <si>
    <t>Nespresso</t>
  </si>
  <si>
    <t>Barres</t>
  </si>
  <si>
    <t>Double chocolats</t>
  </si>
  <si>
    <t>Amande</t>
  </si>
  <si>
    <t>White</t>
  </si>
  <si>
    <t>Disques</t>
  </si>
  <si>
    <t>Classic</t>
  </si>
  <si>
    <t>Coffret</t>
  </si>
  <si>
    <t>180g</t>
  </si>
  <si>
    <t>280g</t>
  </si>
  <si>
    <t>Tablettes 25g</t>
  </si>
  <si>
    <t>Tablettes 90g</t>
  </si>
  <si>
    <t>Caramel - Sel</t>
  </si>
  <si>
    <t xml:space="preserve">Beure cacahuète </t>
  </si>
  <si>
    <t>Prix</t>
  </si>
  <si>
    <t>Commentaires</t>
  </si>
  <si>
    <t>Présence</t>
  </si>
  <si>
    <t>oui</t>
  </si>
  <si>
    <t>non</t>
  </si>
  <si>
    <t>Carrefour Wasquehal</t>
  </si>
  <si>
    <t>Facing</t>
  </si>
  <si>
    <t>Auchan V2</t>
  </si>
  <si>
    <t>Auchan Faches-Thumesnil</t>
  </si>
  <si>
    <t>Auchan Englos</t>
  </si>
  <si>
    <t>Auchan Leers</t>
  </si>
  <si>
    <t>Auchan Roncq</t>
  </si>
  <si>
    <t>Hypermarché </t>
  </si>
  <si>
    <t xml:space="preserve">Supermarché </t>
  </si>
  <si>
    <t>Hard-discount</t>
  </si>
  <si>
    <t>Proximité</t>
  </si>
  <si>
    <t>Carrefour Euralille</t>
  </si>
  <si>
    <t>Carrefour Lomme</t>
  </si>
  <si>
    <t>Apposés</t>
  </si>
  <si>
    <t>Présents</t>
  </si>
  <si>
    <t>Matin</t>
  </si>
  <si>
    <t>Après-midi</t>
  </si>
  <si>
    <t>ENSEIGNES</t>
  </si>
  <si>
    <t>TYPES</t>
  </si>
  <si>
    <t>DATE</t>
  </si>
  <si>
    <t>oui mais plus en stock</t>
  </si>
  <si>
    <t>Coupons de réductions</t>
  </si>
  <si>
    <t>TOTAL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</si>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</sst>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MV Boli"/>
    </font>
    <font>
      <b/>
      <sz val="11"/>
      <color theme="1"/>
      <name val="MV Boli"/>
    </font>
    <font>
      <b/>
      <sz val="18"/>
      <color theme="1"/>
      <name val="MV Boli"/>
    </font>
    <font>
      <sz val="26"/>
      <color theme="1"/>
      <name val="MV Boli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CC99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88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6" xfId="1" applyNumberFormat="1" applyFont="1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164" fontId="0" fillId="0" borderId="5" xfId="1" applyNumberFormat="1" applyFont="1" applyBorder="1" applyAlignment="1">
      <alignment horizontal="center" vertical="center"/>
    </xf>
    <xf numFmtId="164" fontId="0" fillId="0" borderId="12" xfId="1" applyNumberFormat="1" applyFont="1" applyBorder="1" applyAlignment="1">
      <alignment horizontal="center" vertical="center"/>
    </xf>
    <xf numFmtId="0" fontId="3" fillId="3" borderId="3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0" fontId="1" fillId="2" borderId="39" xfId="0" applyFont="1" applyFill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3" fillId="3" borderId="46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 textRotation="90"/>
    </xf>
    <xf numFmtId="0" fontId="6" fillId="0" borderId="39" xfId="0" applyFont="1" applyBorder="1" applyAlignment="1">
      <alignment horizontal="center" vertical="center" textRotation="90"/>
    </xf>
    <xf numFmtId="0" fontId="6" fillId="0" borderId="40" xfId="0" applyFont="1" applyBorder="1" applyAlignment="1">
      <alignment horizontal="center" vertical="center" textRotation="90"/>
    </xf>
    <xf numFmtId="0" fontId="3" fillId="3" borderId="7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0" fontId="3" fillId="3" borderId="34" xfId="0" applyFont="1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0" fontId="3" fillId="3" borderId="30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33" xfId="0" applyNumberForma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3" fillId="3" borderId="31" xfId="0" applyFont="1" applyFill="1" applyBorder="1" applyAlignment="1">
      <alignment horizontal="left" vertical="center"/>
    </xf>
    <xf numFmtId="0" fontId="3" fillId="3" borderId="32" xfId="0" applyFont="1" applyFill="1" applyBorder="1" applyAlignment="1">
      <alignment horizontal="left" vertical="center"/>
    </xf>
    <xf numFmtId="0" fontId="4" fillId="3" borderId="31" xfId="0" applyFont="1" applyFill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/>
    </xf>
    <xf numFmtId="0" fontId="4" fillId="3" borderId="32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3" fillId="2" borderId="35" xfId="0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4" fillId="3" borderId="49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9"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1C1"/>
        </patternFill>
      </fill>
    </dxf>
  </dxfs>
  <tableStyles count="0" defaultTableStyle="TableStyleMedium2" defaultPivotStyle="PivotStyleLight16"/>
  <colors>
    <mruColors>
      <color rgb="FFFFC1C1"/>
      <color rgb="FFD7F5DD"/>
      <color rgb="FFFFCC99"/>
      <color rgb="FFFEC19C"/>
      <color rgb="FFB43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79998168889431442"/>
  </sheetPr>
  <dimension ref="A1:P39"/>
  <sheetViews>
    <sheetView tabSelected="1" zoomScale="55" zoomScaleNormal="55" workbookViewId="0">
      <selection activeCell="O5" sqref="O5"/>
    </sheetView>
  </sheetViews>
  <sheetFormatPr baseColWidth="10" defaultColWidth="11" defaultRowHeight="15" x14ac:dyDescent="0.25"/>
  <cols>
    <col min="1" max="1" width="11" style="3"/>
    <col min="2" max="2" width="8.7109375" style="3" customWidth="1"/>
    <col min="3" max="3" width="3.7109375" style="2" customWidth="1"/>
    <col min="4" max="4" width="15.140625" style="1" customWidth="1"/>
    <col min="5" max="5" width="16.28515625" style="2" bestFit="1" customWidth="1"/>
    <col min="6" max="6" width="21.7109375" style="2" bestFit="1" customWidth="1"/>
    <col min="7" max="7" width="11" style="3"/>
    <col min="8" max="8" width="11" style="2"/>
    <col min="9" max="10" width="16.5703125" style="3" customWidth="1"/>
    <col min="11" max="11" width="21.42578125" style="3" customWidth="1"/>
    <col min="12" max="12" width="4.85546875" style="2" customWidth="1"/>
    <col min="13" max="13" width="7.5703125" style="2" customWidth="1"/>
    <col min="14" max="14" width="14" style="2" bestFit="1" customWidth="1"/>
    <col min="15" max="15" width="13.85546875" style="2" customWidth="1"/>
    <col min="16" max="16" width="14.28515625" style="2" customWidth="1"/>
    <col min="17" max="16384" width="11" style="2"/>
  </cols>
  <sheetData>
    <row r="1" spans="2:16" s="3" customFormat="1" ht="15.75" thickBot="1" x14ac:dyDescent="0.3">
      <c r="D1" s="1"/>
    </row>
    <row r="2" spans="2:16" s="3" customFormat="1" ht="25.5" thickBot="1" x14ac:dyDescent="0.3">
      <c r="B2" s="38" t="s">
        <v>44</v>
      </c>
      <c r="D2" s="35" t="s">
        <v>83</v>
      </c>
      <c r="E2" s="36"/>
      <c r="F2" s="36"/>
      <c r="G2" s="36"/>
      <c r="H2" s="36"/>
      <c r="I2" s="36"/>
      <c r="J2" s="36"/>
      <c r="K2" s="37"/>
    </row>
    <row r="3" spans="2:16" s="3" customFormat="1" ht="15.75" thickBot="1" x14ac:dyDescent="0.3">
      <c r="B3" s="39"/>
      <c r="D3" s="1"/>
    </row>
    <row r="4" spans="2:16" s="3" customFormat="1" ht="17.25" x14ac:dyDescent="0.25">
      <c r="B4" s="39"/>
      <c r="D4" s="41" t="s">
        <v>38</v>
      </c>
      <c r="E4" s="42"/>
      <c r="F4" s="49"/>
      <c r="G4" s="50"/>
      <c r="H4" s="50"/>
      <c r="I4" s="50"/>
      <c r="J4" s="50"/>
      <c r="K4" s="51"/>
      <c r="L4" s="25"/>
    </row>
    <row r="5" spans="2:16" ht="17.25" x14ac:dyDescent="0.25">
      <c r="B5" s="39"/>
      <c r="D5" s="43" t="s">
        <v>39</v>
      </c>
      <c r="E5" s="44"/>
      <c r="F5" s="52" t="str">
        <f>IF(F4="","",VLOOKUP(F4,Ateliers!H:I,2,FALSE))</f>
        <v/>
      </c>
      <c r="G5" s="53"/>
      <c r="H5" s="53"/>
      <c r="I5" s="53"/>
      <c r="J5" s="53"/>
      <c r="K5" s="54"/>
      <c r="L5" s="26"/>
      <c r="P5" s="3"/>
    </row>
    <row r="6" spans="2:16" s="3" customFormat="1" ht="18" thickBot="1" x14ac:dyDescent="0.3">
      <c r="B6" s="39"/>
      <c r="D6" s="45" t="s">
        <v>40</v>
      </c>
      <c r="E6" s="46"/>
      <c r="F6" s="55" t="str">
        <f ca="1">IF(F4="","",TODAY())</f>
        <v/>
      </c>
      <c r="G6" s="56"/>
      <c r="H6" s="56"/>
      <c r="I6" s="57"/>
      <c r="J6" s="58"/>
      <c r="K6" s="59"/>
      <c r="L6" s="26"/>
    </row>
    <row r="7" spans="2:16" s="3" customFormat="1" ht="15" customHeight="1" x14ac:dyDescent="0.25">
      <c r="B7" s="39"/>
      <c r="D7" s="77"/>
      <c r="E7" s="78"/>
      <c r="F7" s="47" t="s">
        <v>18</v>
      </c>
      <c r="G7" s="60" t="s">
        <v>22</v>
      </c>
      <c r="H7" s="60" t="s">
        <v>16</v>
      </c>
      <c r="I7" s="62" t="s">
        <v>42</v>
      </c>
      <c r="J7" s="63"/>
      <c r="K7" s="66" t="s">
        <v>17</v>
      </c>
      <c r="L7" s="26"/>
    </row>
    <row r="8" spans="2:16" s="1" customFormat="1" ht="15.75" customHeight="1" thickBot="1" x14ac:dyDescent="0.3">
      <c r="B8" s="39"/>
      <c r="D8" s="79"/>
      <c r="E8" s="80"/>
      <c r="F8" s="48"/>
      <c r="G8" s="61"/>
      <c r="H8" s="61"/>
      <c r="I8" s="64"/>
      <c r="J8" s="65"/>
      <c r="K8" s="67"/>
      <c r="L8" s="27"/>
    </row>
    <row r="9" spans="2:16" s="1" customFormat="1" ht="18" thickBot="1" x14ac:dyDescent="0.3">
      <c r="B9" s="39"/>
      <c r="D9" s="79"/>
      <c r="E9" s="80"/>
      <c r="F9" s="15"/>
      <c r="G9" s="21"/>
      <c r="H9" s="22"/>
      <c r="I9" s="23" t="s">
        <v>35</v>
      </c>
      <c r="J9" s="23" t="s">
        <v>34</v>
      </c>
      <c r="K9" s="23"/>
      <c r="L9" s="27"/>
    </row>
    <row r="10" spans="2:16" s="1" customFormat="1" ht="18" thickBot="1" x14ac:dyDescent="0.3">
      <c r="B10" s="39"/>
      <c r="D10" s="81"/>
      <c r="E10" s="82"/>
      <c r="F10" s="74"/>
      <c r="G10" s="75"/>
      <c r="H10" s="75"/>
      <c r="I10" s="75"/>
      <c r="J10" s="75"/>
      <c r="K10" s="76"/>
      <c r="L10" s="27"/>
    </row>
    <row r="11" spans="2:16" ht="18" customHeight="1" thickBot="1" x14ac:dyDescent="0.3">
      <c r="B11" s="39"/>
      <c r="D11" s="69" t="s">
        <v>13</v>
      </c>
      <c r="E11" s="70"/>
      <c r="F11" s="71" t="str">
        <f>D11</f>
        <v>Tablettes 90g</v>
      </c>
      <c r="G11" s="72"/>
      <c r="H11" s="72"/>
      <c r="I11" s="72"/>
      <c r="J11" s="72"/>
      <c r="K11" s="73"/>
      <c r="L11" s="26"/>
    </row>
    <row r="12" spans="2:16" x14ac:dyDescent="0.25">
      <c r="B12" s="39"/>
      <c r="D12" s="49" t="s">
        <v>0</v>
      </c>
      <c r="E12" s="51"/>
      <c r="F12" s="7"/>
      <c r="G12" s="8"/>
      <c r="H12" s="11"/>
      <c r="I12" s="8"/>
      <c r="J12" s="8"/>
      <c r="K12" s="9"/>
      <c r="L12" s="26"/>
    </row>
    <row r="13" spans="2:16" x14ac:dyDescent="0.25">
      <c r="B13" s="39"/>
      <c r="D13" s="52" t="s">
        <v>8</v>
      </c>
      <c r="E13" s="54"/>
      <c r="F13" s="16"/>
      <c r="G13" s="17"/>
      <c r="H13" s="12"/>
      <c r="I13" s="17"/>
      <c r="J13" s="17"/>
      <c r="K13" s="18"/>
      <c r="L13" s="26"/>
    </row>
    <row r="14" spans="2:16" x14ac:dyDescent="0.25">
      <c r="B14" s="39"/>
      <c r="D14" s="52" t="s">
        <v>6</v>
      </c>
      <c r="E14" s="54"/>
      <c r="F14" s="16"/>
      <c r="G14" s="17"/>
      <c r="H14" s="12"/>
      <c r="I14" s="17"/>
      <c r="J14" s="17"/>
      <c r="K14" s="18"/>
      <c r="L14" s="26"/>
    </row>
    <row r="15" spans="2:16" x14ac:dyDescent="0.25">
      <c r="B15" s="39"/>
      <c r="D15" s="52" t="s">
        <v>1</v>
      </c>
      <c r="E15" s="54"/>
      <c r="F15" s="16"/>
      <c r="G15" s="17"/>
      <c r="H15" s="12"/>
      <c r="I15" s="17"/>
      <c r="J15" s="17"/>
      <c r="K15" s="18"/>
      <c r="L15" s="26"/>
    </row>
    <row r="16" spans="2:16" x14ac:dyDescent="0.25">
      <c r="B16" s="39"/>
      <c r="D16" s="52" t="s">
        <v>2</v>
      </c>
      <c r="E16" s="54"/>
      <c r="F16" s="16"/>
      <c r="G16" s="17"/>
      <c r="H16" s="12"/>
      <c r="I16" s="17"/>
      <c r="J16" s="17"/>
      <c r="K16" s="18"/>
      <c r="L16" s="26"/>
    </row>
    <row r="17" spans="2:12" ht="15.75" thickBot="1" x14ac:dyDescent="0.3">
      <c r="B17" s="39"/>
      <c r="D17" s="86" t="s">
        <v>14</v>
      </c>
      <c r="E17" s="87"/>
      <c r="F17" s="10"/>
      <c r="G17" s="19"/>
      <c r="H17" s="13"/>
      <c r="I17" s="19"/>
      <c r="J17" s="19"/>
      <c r="K17" s="20"/>
      <c r="L17" s="26"/>
    </row>
    <row r="18" spans="2:12" s="1" customFormat="1" ht="18" thickBot="1" x14ac:dyDescent="0.3">
      <c r="B18" s="39"/>
      <c r="D18" s="33" t="s">
        <v>43</v>
      </c>
      <c r="E18" s="34"/>
      <c r="F18" s="28" t="str">
        <f>IF(F13="","",COUNTIF(F12:F17,"oui"))</f>
        <v/>
      </c>
      <c r="G18" s="29" t="str">
        <f>IF(G13="","",SUM(G12:G17))</f>
        <v/>
      </c>
      <c r="H18" s="29" t="str">
        <f t="shared" ref="H18:J18" si="0">IF(H13="","",SUM(H12:H17))</f>
        <v/>
      </c>
      <c r="I18" s="29" t="str">
        <f t="shared" si="0"/>
        <v/>
      </c>
      <c r="J18" s="30" t="str">
        <f t="shared" si="0"/>
        <v/>
      </c>
      <c r="K18" s="31"/>
      <c r="L18" s="24"/>
    </row>
    <row r="19" spans="2:12" ht="18.75" customHeight="1" thickBot="1" x14ac:dyDescent="0.3">
      <c r="B19" s="39"/>
      <c r="D19" s="69" t="s">
        <v>12</v>
      </c>
      <c r="E19" s="70"/>
      <c r="F19" s="83" t="str">
        <f>D19</f>
        <v>Tablettes 25g</v>
      </c>
      <c r="G19" s="84"/>
      <c r="H19" s="84"/>
      <c r="I19" s="84"/>
      <c r="J19" s="84"/>
      <c r="K19" s="85"/>
      <c r="L19" s="26"/>
    </row>
    <row r="20" spans="2:12" x14ac:dyDescent="0.25">
      <c r="B20" s="39"/>
      <c r="D20" s="49" t="s">
        <v>0</v>
      </c>
      <c r="E20" s="51"/>
      <c r="F20" s="7"/>
      <c r="G20" s="8"/>
      <c r="H20" s="11"/>
      <c r="I20" s="8"/>
      <c r="J20" s="8"/>
      <c r="K20" s="9"/>
      <c r="L20" s="26"/>
    </row>
    <row r="21" spans="2:12" x14ac:dyDescent="0.25">
      <c r="B21" s="39"/>
      <c r="D21" s="52" t="s">
        <v>8</v>
      </c>
      <c r="E21" s="54"/>
      <c r="F21" s="16"/>
      <c r="G21" s="17"/>
      <c r="H21" s="12"/>
      <c r="I21" s="17"/>
      <c r="J21" s="17"/>
      <c r="K21" s="18"/>
      <c r="L21" s="26"/>
    </row>
    <row r="22" spans="2:12" x14ac:dyDescent="0.25">
      <c r="B22" s="39"/>
      <c r="D22" s="52" t="s">
        <v>6</v>
      </c>
      <c r="E22" s="54"/>
      <c r="F22" s="16"/>
      <c r="G22" s="17"/>
      <c r="H22" s="12"/>
      <c r="I22" s="17"/>
      <c r="J22" s="17"/>
      <c r="K22" s="18"/>
      <c r="L22" s="26"/>
    </row>
    <row r="23" spans="2:12" x14ac:dyDescent="0.25">
      <c r="B23" s="39"/>
      <c r="D23" s="52" t="s">
        <v>1</v>
      </c>
      <c r="E23" s="54"/>
      <c r="F23" s="16"/>
      <c r="G23" s="17"/>
      <c r="H23" s="12"/>
      <c r="I23" s="17"/>
      <c r="J23" s="17"/>
      <c r="K23" s="18"/>
      <c r="L23" s="26"/>
    </row>
    <row r="24" spans="2:12" x14ac:dyDescent="0.25">
      <c r="B24" s="39"/>
      <c r="D24" s="52" t="s">
        <v>2</v>
      </c>
      <c r="E24" s="54"/>
      <c r="F24" s="16"/>
      <c r="G24" s="17"/>
      <c r="H24" s="12"/>
      <c r="I24" s="17"/>
      <c r="J24" s="17"/>
      <c r="K24" s="18"/>
      <c r="L24" s="26"/>
    </row>
    <row r="25" spans="2:12" ht="15.75" thickBot="1" x14ac:dyDescent="0.3">
      <c r="B25" s="39"/>
      <c r="D25" s="68" t="s">
        <v>14</v>
      </c>
      <c r="E25" s="59"/>
      <c r="F25" s="10"/>
      <c r="G25" s="19"/>
      <c r="H25" s="13"/>
      <c r="I25" s="19"/>
      <c r="J25" s="19"/>
      <c r="K25" s="20"/>
      <c r="L25" s="26"/>
    </row>
    <row r="26" spans="2:12" s="1" customFormat="1" ht="18" thickBot="1" x14ac:dyDescent="0.3">
      <c r="B26" s="39"/>
      <c r="D26" s="33" t="s">
        <v>43</v>
      </c>
      <c r="E26" s="34"/>
      <c r="F26" s="28" t="str">
        <f>IF(F21="","",COUNTIF(F20:F25,"oui"))</f>
        <v/>
      </c>
      <c r="G26" s="29" t="str">
        <f>IF(G21="","",SUM(G20:G25))</f>
        <v/>
      </c>
      <c r="H26" s="29" t="str">
        <f t="shared" ref="H26" si="1">IF(H21="","",SUM(H20:H25))</f>
        <v/>
      </c>
      <c r="I26" s="29" t="str">
        <f t="shared" ref="I26" si="2">IF(I21="","",SUM(I20:I25))</f>
        <v/>
      </c>
      <c r="J26" s="30" t="str">
        <f t="shared" ref="J26" si="3">IF(J21="","",SUM(J20:J25))</f>
        <v/>
      </c>
      <c r="K26" s="31"/>
      <c r="L26" s="24"/>
    </row>
    <row r="27" spans="2:12" ht="18.75" customHeight="1" thickBot="1" x14ac:dyDescent="0.3">
      <c r="B27" s="39"/>
      <c r="D27" s="69" t="s">
        <v>3</v>
      </c>
      <c r="E27" s="70"/>
      <c r="F27" s="71" t="str">
        <f>D27</f>
        <v>Barres</v>
      </c>
      <c r="G27" s="72"/>
      <c r="H27" s="72"/>
      <c r="I27" s="72"/>
      <c r="J27" s="72"/>
      <c r="K27" s="73"/>
      <c r="L27" s="26"/>
    </row>
    <row r="28" spans="2:12" x14ac:dyDescent="0.25">
      <c r="B28" s="39"/>
      <c r="D28" s="49" t="s">
        <v>4</v>
      </c>
      <c r="E28" s="51"/>
      <c r="F28" s="7"/>
      <c r="G28" s="8"/>
      <c r="H28" s="11"/>
      <c r="I28" s="8"/>
      <c r="J28" s="8"/>
      <c r="K28" s="9"/>
      <c r="L28" s="26"/>
    </row>
    <row r="29" spans="2:12" x14ac:dyDescent="0.25">
      <c r="B29" s="39"/>
      <c r="D29" s="52" t="s">
        <v>5</v>
      </c>
      <c r="E29" s="54"/>
      <c r="F29" s="16"/>
      <c r="G29" s="17"/>
      <c r="H29" s="12"/>
      <c r="I29" s="17"/>
      <c r="J29" s="17"/>
      <c r="K29" s="18"/>
      <c r="L29" s="26"/>
    </row>
    <row r="30" spans="2:12" ht="15.75" thickBot="1" x14ac:dyDescent="0.3">
      <c r="B30" s="39"/>
      <c r="D30" s="68" t="s">
        <v>15</v>
      </c>
      <c r="E30" s="59"/>
      <c r="F30" s="10"/>
      <c r="G30" s="19"/>
      <c r="H30" s="13"/>
      <c r="I30" s="19"/>
      <c r="J30" s="19"/>
      <c r="K30" s="20"/>
      <c r="L30" s="26"/>
    </row>
    <row r="31" spans="2:12" s="1" customFormat="1" ht="18" thickBot="1" x14ac:dyDescent="0.3">
      <c r="B31" s="39"/>
      <c r="D31" s="33" t="s">
        <v>43</v>
      </c>
      <c r="E31" s="34"/>
      <c r="F31" s="28" t="str">
        <f>IF(F28="","",COUNTIF(F28:F30,"oui"))</f>
        <v/>
      </c>
      <c r="G31" s="29" t="str">
        <f>IF(G28="","",SUM(G28:G30))</f>
        <v/>
      </c>
      <c r="H31" s="29" t="str">
        <f t="shared" ref="H31:J31" si="4">IF(H28="","",SUM(H28:H30))</f>
        <v/>
      </c>
      <c r="I31" s="29" t="str">
        <f t="shared" si="4"/>
        <v/>
      </c>
      <c r="J31" s="29" t="str">
        <f t="shared" si="4"/>
        <v/>
      </c>
      <c r="K31" s="31"/>
      <c r="L31" s="24"/>
    </row>
    <row r="32" spans="2:12" ht="19.5" customHeight="1" thickBot="1" x14ac:dyDescent="0.3">
      <c r="B32" s="39"/>
      <c r="D32" s="69" t="s">
        <v>7</v>
      </c>
      <c r="E32" s="70"/>
      <c r="F32" s="71" t="str">
        <f>D32</f>
        <v>Disques</v>
      </c>
      <c r="G32" s="72"/>
      <c r="H32" s="72"/>
      <c r="I32" s="72"/>
      <c r="J32" s="72"/>
      <c r="K32" s="73"/>
      <c r="L32" s="26"/>
    </row>
    <row r="33" spans="2:12" x14ac:dyDescent="0.25">
      <c r="B33" s="39"/>
      <c r="D33" s="49" t="s">
        <v>1</v>
      </c>
      <c r="E33" s="51"/>
      <c r="F33" s="7"/>
      <c r="G33" s="8"/>
      <c r="H33" s="11"/>
      <c r="I33" s="8"/>
      <c r="J33" s="8"/>
      <c r="K33" s="9"/>
      <c r="L33" s="26"/>
    </row>
    <row r="34" spans="2:12" ht="15.75" thickBot="1" x14ac:dyDescent="0.3">
      <c r="B34" s="39"/>
      <c r="D34" s="68" t="s">
        <v>8</v>
      </c>
      <c r="E34" s="59"/>
      <c r="F34" s="10"/>
      <c r="G34" s="19"/>
      <c r="H34" s="13"/>
      <c r="I34" s="19"/>
      <c r="J34" s="19"/>
      <c r="K34" s="20"/>
      <c r="L34" s="26"/>
    </row>
    <row r="35" spans="2:12" s="1" customFormat="1" ht="18" thickBot="1" x14ac:dyDescent="0.3">
      <c r="B35" s="39"/>
      <c r="D35" s="33" t="s">
        <v>43</v>
      </c>
      <c r="E35" s="34"/>
      <c r="F35" s="28" t="str">
        <f>IF(F33="","",COUNTIF(F33:F34,"oui"))</f>
        <v/>
      </c>
      <c r="G35" s="29" t="str">
        <f>IF(G33="","",SUM(G33:G34))</f>
        <v/>
      </c>
      <c r="H35" s="29" t="str">
        <f t="shared" ref="H35:J35" si="5">IF(H33="","",SUM(H33:H34))</f>
        <v/>
      </c>
      <c r="I35" s="29" t="str">
        <f t="shared" si="5"/>
        <v/>
      </c>
      <c r="J35" s="29" t="str">
        <f t="shared" si="5"/>
        <v/>
      </c>
      <c r="K35" s="31"/>
      <c r="L35" s="24"/>
    </row>
    <row r="36" spans="2:12" ht="18.75" customHeight="1" thickBot="1" x14ac:dyDescent="0.3">
      <c r="B36" s="39"/>
      <c r="D36" s="69" t="s">
        <v>9</v>
      </c>
      <c r="E36" s="70"/>
      <c r="F36" s="71" t="str">
        <f>D36</f>
        <v>Coffret</v>
      </c>
      <c r="G36" s="72"/>
      <c r="H36" s="72"/>
      <c r="I36" s="72"/>
      <c r="J36" s="72"/>
      <c r="K36" s="73"/>
      <c r="L36" s="26"/>
    </row>
    <row r="37" spans="2:12" x14ac:dyDescent="0.25">
      <c r="B37" s="39"/>
      <c r="D37" s="49" t="s">
        <v>10</v>
      </c>
      <c r="E37" s="51"/>
      <c r="F37" s="7"/>
      <c r="G37" s="8"/>
      <c r="H37" s="11"/>
      <c r="I37" s="8"/>
      <c r="J37" s="8"/>
      <c r="K37" s="9"/>
      <c r="L37" s="26"/>
    </row>
    <row r="38" spans="2:12" ht="15.75" thickBot="1" x14ac:dyDescent="0.3">
      <c r="B38" s="39"/>
      <c r="D38" s="68" t="s">
        <v>11</v>
      </c>
      <c r="E38" s="59"/>
      <c r="F38" s="6"/>
      <c r="G38" s="4"/>
      <c r="H38" s="14"/>
      <c r="I38" s="4"/>
      <c r="J38" s="4"/>
      <c r="K38" s="5"/>
      <c r="L38" s="26"/>
    </row>
    <row r="39" spans="2:12" s="1" customFormat="1" ht="18" thickBot="1" x14ac:dyDescent="0.3">
      <c r="B39" s="40"/>
      <c r="D39" s="33" t="s">
        <v>43</v>
      </c>
      <c r="E39" s="34"/>
      <c r="F39" s="28" t="str">
        <f>IF(F37="","",COUNTIF(F37:F38,"oui"))</f>
        <v/>
      </c>
      <c r="G39" s="29" t="str">
        <f>IF(G37="","",SUM(G37:G38))</f>
        <v/>
      </c>
      <c r="H39" s="29" t="str">
        <f t="shared" ref="H39" si="6">IF(H37="","",SUM(H37:H38))</f>
        <v/>
      </c>
      <c r="I39" s="29" t="str">
        <f t="shared" ref="I39" si="7">IF(I37="","",SUM(I37:I38))</f>
        <v/>
      </c>
      <c r="J39" s="29" t="str">
        <f t="shared" ref="J39" si="8">IF(J37="","",SUM(J37:J38))</f>
        <v/>
      </c>
      <c r="K39" s="31"/>
      <c r="L39" s="32"/>
    </row>
  </sheetData>
  <mergeCells count="50">
    <mergeCell ref="F32:K32"/>
    <mergeCell ref="F36:K36"/>
    <mergeCell ref="F11:K11"/>
    <mergeCell ref="F10:K10"/>
    <mergeCell ref="D7:E10"/>
    <mergeCell ref="D22:E22"/>
    <mergeCell ref="D21:E21"/>
    <mergeCell ref="D20:E20"/>
    <mergeCell ref="F19:K19"/>
    <mergeCell ref="F27:K27"/>
    <mergeCell ref="D11:E11"/>
    <mergeCell ref="D19:E19"/>
    <mergeCell ref="D27:E27"/>
    <mergeCell ref="D12:E12"/>
    <mergeCell ref="D17:E17"/>
    <mergeCell ref="D16:E16"/>
    <mergeCell ref="D38:E38"/>
    <mergeCell ref="D37:E37"/>
    <mergeCell ref="D34:E34"/>
    <mergeCell ref="D33:E33"/>
    <mergeCell ref="D30:E30"/>
    <mergeCell ref="D32:E32"/>
    <mergeCell ref="D36:E36"/>
    <mergeCell ref="D31:E31"/>
    <mergeCell ref="D35:E35"/>
    <mergeCell ref="D13:E13"/>
    <mergeCell ref="D14:E14"/>
    <mergeCell ref="D29:E29"/>
    <mergeCell ref="D28:E28"/>
    <mergeCell ref="D25:E25"/>
    <mergeCell ref="D24:E24"/>
    <mergeCell ref="D23:E23"/>
    <mergeCell ref="D18:E18"/>
    <mergeCell ref="D26:E26"/>
    <mergeCell ref="D39:E39"/>
    <mergeCell ref="D2:K2"/>
    <mergeCell ref="B2:B39"/>
    <mergeCell ref="D4:E4"/>
    <mergeCell ref="D5:E5"/>
    <mergeCell ref="D6:E6"/>
    <mergeCell ref="F7:F8"/>
    <mergeCell ref="F4:K4"/>
    <mergeCell ref="F5:K5"/>
    <mergeCell ref="F6:I6"/>
    <mergeCell ref="J6:K6"/>
    <mergeCell ref="G7:G8"/>
    <mergeCell ref="H7:H8"/>
    <mergeCell ref="I7:J8"/>
    <mergeCell ref="K7:K8"/>
    <mergeCell ref="D15:E15"/>
  </mergeCells>
  <conditionalFormatting sqref="F12:F17 F20:F25 F28:F30 F33:F34 F37:F38">
    <cfRule type="containsText" dxfId="8" priority="11" operator="containsText" text="non">
      <formula>NOT(ISERROR(SEARCH("non",F12)))</formula>
    </cfRule>
    <cfRule type="containsText" dxfId="7" priority="12" operator="containsText" text="oui">
      <formula>NOT(ISERROR(SEARCH("oui",F12)))</formula>
    </cfRule>
  </conditionalFormatting>
  <conditionalFormatting sqref="G12:G17 G20:G25 G28:G30 G33:G34 G37:G38">
    <cfRule type="cellIs" dxfId="6" priority="9" operator="greaterThan">
      <formula>1</formula>
    </cfRule>
  </conditionalFormatting>
  <conditionalFormatting sqref="G18">
    <cfRule type="cellIs" dxfId="5" priority="6" operator="greaterThan">
      <formula>$F$18</formula>
    </cfRule>
  </conditionalFormatting>
  <conditionalFormatting sqref="G26">
    <cfRule type="cellIs" dxfId="4" priority="5" operator="greaterThan">
      <formula>$F$18</formula>
    </cfRule>
  </conditionalFormatting>
  <conditionalFormatting sqref="G31:J31">
    <cfRule type="cellIs" dxfId="3" priority="4" operator="greaterThan">
      <formula>$F$18</formula>
    </cfRule>
  </conditionalFormatting>
  <conditionalFormatting sqref="G35:J35">
    <cfRule type="cellIs" dxfId="2" priority="3" operator="greaterThan">
      <formula>$F$18</formula>
    </cfRule>
  </conditionalFormatting>
  <conditionalFormatting sqref="G39:J39">
    <cfRule type="cellIs" dxfId="1" priority="1" operator="greaterThan">
      <formula>$F$18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C4AEDA29-52F3-435D-BE4A-AE6DD8A43253}">
            <xm:f>NOT(ISERROR(SEARCH(Ateliers!$B$4,F12)))</xm:f>
            <xm:f>Ateliers!$B$4</xm:f>
            <x14:dxf>
              <fill>
                <patternFill>
                  <bgColor theme="8" tint="0.79998168889431442"/>
                </patternFill>
              </fill>
            </x14:dxf>
          </x14:cfRule>
          <xm:sqref>F12:F17 F20:F25 F28:F30 F33:F34 F37:F38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Ateliers!$B$2:$B$4</xm:f>
          </x14:formula1>
          <xm:sqref>F33:F34 F12:F17 F20:F25 F28:F30 F37:F38</xm:sqref>
        </x14:dataValidation>
        <x14:dataValidation type="list" allowBlank="1" showInputMessage="1" showErrorMessage="1">
          <x14:formula1>
            <xm:f>Ateliers!$D$18:$D$19</xm:f>
          </x14:formula1>
          <xm:sqref>J6:K6</xm:sqref>
        </x14:dataValidation>
        <x14:dataValidation type="list" allowBlank="1" showInputMessage="1" showErrorMessage="1">
          <x14:formula1>
            <xm:f>Ateliers!$H:$H</xm:f>
          </x14:formula1>
          <xm:sqref>F4:K4</xm:sqref>
        </x14:dataValidation>
        <x14:dataValidation type="list" allowBlank="1" showInputMessage="1" showErrorMessage="1">
          <x14:formula1>
            <xm:f>Ateliers!$L$2:$L$37</xm:f>
          </x14:formula1>
          <xm:sqref>B2:B39</xm:sqref>
        </x14:dataValidation>
        <x14:dataValidation type="list" allowBlank="1" showInputMessage="1" showErrorMessage="1">
          <x14:formula1>
            <xm:f>Ateliers!$N$2:$N$8</xm:f>
          </x14:formula1>
          <xm:sqref>D2:K2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4" sqref="A23:A2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20" sqref="J20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19" sqref="I19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37"/>
  <sheetViews>
    <sheetView zoomScale="55" zoomScaleNormal="55" workbookViewId="0">
      <selection activeCell="P4" sqref="P4"/>
    </sheetView>
  </sheetViews>
  <sheetFormatPr baseColWidth="10" defaultColWidth="11" defaultRowHeight="15" x14ac:dyDescent="0.25"/>
  <cols>
    <col min="1" max="1" width="13.42578125" style="2" bestFit="1" customWidth="1"/>
    <col min="2" max="2" width="23" style="2" customWidth="1"/>
    <col min="3" max="3" width="16.28515625" style="2" bestFit="1" customWidth="1"/>
    <col min="4" max="4" width="15.7109375" style="2" customWidth="1"/>
    <col min="5" max="7" width="11" style="2"/>
    <col min="8" max="8" width="24.28515625" style="2" bestFit="1" customWidth="1"/>
    <col min="9" max="9" width="15.5703125" style="2" customWidth="1"/>
    <col min="10" max="11" width="11" style="2"/>
    <col min="12" max="12" width="13.28515625" style="2" customWidth="1"/>
    <col min="13" max="16384" width="11" style="2"/>
  </cols>
  <sheetData>
    <row r="2" spans="2:14" x14ac:dyDescent="0.25">
      <c r="B2" s="2" t="s">
        <v>19</v>
      </c>
      <c r="C2" s="2" t="s">
        <v>0</v>
      </c>
      <c r="D2" s="1" t="s">
        <v>13</v>
      </c>
      <c r="F2" s="2">
        <v>1</v>
      </c>
      <c r="H2" s="2" t="s">
        <v>23</v>
      </c>
      <c r="I2" s="3" t="str">
        <f>$B$18</f>
        <v>Hypermarché </v>
      </c>
      <c r="L2" s="2" t="s">
        <v>44</v>
      </c>
      <c r="N2" s="2" t="s">
        <v>80</v>
      </c>
    </row>
    <row r="3" spans="2:14" x14ac:dyDescent="0.25">
      <c r="B3" s="2" t="s">
        <v>20</v>
      </c>
      <c r="C3" s="2" t="s">
        <v>8</v>
      </c>
      <c r="D3" s="1" t="s">
        <v>12</v>
      </c>
      <c r="F3" s="2">
        <v>2</v>
      </c>
      <c r="H3" s="2" t="s">
        <v>24</v>
      </c>
      <c r="I3" s="3" t="str">
        <f>$B$18</f>
        <v>Hypermarché </v>
      </c>
      <c r="L3" s="2" t="s">
        <v>45</v>
      </c>
      <c r="N3" s="2" t="s">
        <v>81</v>
      </c>
    </row>
    <row r="4" spans="2:14" x14ac:dyDescent="0.25">
      <c r="B4" s="2" t="s">
        <v>41</v>
      </c>
      <c r="C4" s="2" t="s">
        <v>6</v>
      </c>
      <c r="F4" s="2">
        <v>3</v>
      </c>
      <c r="H4" s="2" t="s">
        <v>25</v>
      </c>
      <c r="I4" s="3" t="str">
        <f>$B$18</f>
        <v>Hypermarché </v>
      </c>
      <c r="L4" s="3" t="s">
        <v>46</v>
      </c>
      <c r="N4" s="3" t="s">
        <v>82</v>
      </c>
    </row>
    <row r="5" spans="2:14" x14ac:dyDescent="0.25">
      <c r="C5" s="2" t="s">
        <v>1</v>
      </c>
      <c r="F5" s="3">
        <v>4</v>
      </c>
      <c r="H5" s="2" t="s">
        <v>26</v>
      </c>
      <c r="I5" s="3" t="str">
        <f>$B$18</f>
        <v>Hypermarché </v>
      </c>
      <c r="L5" s="3" t="s">
        <v>47</v>
      </c>
      <c r="N5" s="3" t="s">
        <v>83</v>
      </c>
    </row>
    <row r="6" spans="2:14" x14ac:dyDescent="0.25">
      <c r="C6" s="2" t="s">
        <v>2</v>
      </c>
      <c r="F6" s="3">
        <v>5</v>
      </c>
      <c r="H6" s="2" t="s">
        <v>27</v>
      </c>
      <c r="I6" s="3" t="str">
        <f>$B$18</f>
        <v>Hypermarché </v>
      </c>
      <c r="L6" s="3" t="s">
        <v>48</v>
      </c>
      <c r="N6" s="3" t="s">
        <v>84</v>
      </c>
    </row>
    <row r="7" spans="2:14" x14ac:dyDescent="0.25">
      <c r="C7" s="2" t="s">
        <v>14</v>
      </c>
      <c r="F7" s="3">
        <v>6</v>
      </c>
      <c r="L7" s="3" t="s">
        <v>49</v>
      </c>
      <c r="N7" s="3" t="s">
        <v>85</v>
      </c>
    </row>
    <row r="8" spans="2:14" x14ac:dyDescent="0.25">
      <c r="C8" s="2" t="s">
        <v>4</v>
      </c>
      <c r="F8" s="3">
        <v>7</v>
      </c>
      <c r="L8" s="3" t="s">
        <v>50</v>
      </c>
      <c r="N8" s="3" t="s">
        <v>86</v>
      </c>
    </row>
    <row r="9" spans="2:14" x14ac:dyDescent="0.25">
      <c r="C9" s="2" t="s">
        <v>5</v>
      </c>
      <c r="F9" s="3">
        <v>8</v>
      </c>
      <c r="L9" s="3" t="s">
        <v>51</v>
      </c>
    </row>
    <row r="10" spans="2:14" x14ac:dyDescent="0.25">
      <c r="C10" s="2" t="s">
        <v>15</v>
      </c>
      <c r="F10" s="3">
        <v>9</v>
      </c>
      <c r="L10" s="3" t="s">
        <v>52</v>
      </c>
    </row>
    <row r="11" spans="2:14" x14ac:dyDescent="0.25">
      <c r="C11" s="2" t="s">
        <v>1</v>
      </c>
      <c r="F11" s="3">
        <v>10</v>
      </c>
      <c r="L11" s="3" t="s">
        <v>53</v>
      </c>
    </row>
    <row r="12" spans="2:14" x14ac:dyDescent="0.25">
      <c r="C12" s="2" t="s">
        <v>8</v>
      </c>
      <c r="F12" s="3">
        <v>11</v>
      </c>
      <c r="L12" s="3" t="s">
        <v>54</v>
      </c>
    </row>
    <row r="13" spans="2:14" x14ac:dyDescent="0.25">
      <c r="C13" s="2" t="s">
        <v>10</v>
      </c>
      <c r="F13" s="3">
        <v>12</v>
      </c>
      <c r="H13" s="2" t="s">
        <v>32</v>
      </c>
      <c r="I13" s="3" t="str">
        <f>$B$18</f>
        <v>Hypermarché </v>
      </c>
      <c r="L13" s="3" t="s">
        <v>55</v>
      </c>
    </row>
    <row r="14" spans="2:14" x14ac:dyDescent="0.25">
      <c r="C14" s="2" t="s">
        <v>11</v>
      </c>
      <c r="F14" s="3">
        <v>13</v>
      </c>
      <c r="H14" s="3" t="s">
        <v>21</v>
      </c>
      <c r="I14" s="3" t="str">
        <f>$B$18</f>
        <v>Hypermarché </v>
      </c>
      <c r="L14" s="3" t="s">
        <v>56</v>
      </c>
    </row>
    <row r="15" spans="2:14" x14ac:dyDescent="0.25">
      <c r="F15" s="3">
        <v>14</v>
      </c>
      <c r="H15" s="2" t="s">
        <v>33</v>
      </c>
      <c r="I15" s="3" t="str">
        <f>$B$18</f>
        <v>Hypermarché </v>
      </c>
      <c r="L15" s="3" t="s">
        <v>57</v>
      </c>
    </row>
    <row r="16" spans="2:14" x14ac:dyDescent="0.25">
      <c r="F16" s="3">
        <v>15</v>
      </c>
      <c r="L16" s="3" t="s">
        <v>58</v>
      </c>
    </row>
    <row r="17" spans="2:12" x14ac:dyDescent="0.25">
      <c r="F17" s="3">
        <v>16</v>
      </c>
      <c r="L17" s="3" t="s">
        <v>59</v>
      </c>
    </row>
    <row r="18" spans="2:12" x14ac:dyDescent="0.25">
      <c r="B18" s="3" t="s">
        <v>28</v>
      </c>
      <c r="D18" s="2" t="s">
        <v>36</v>
      </c>
      <c r="F18" s="3">
        <v>17</v>
      </c>
      <c r="L18" s="3" t="s">
        <v>60</v>
      </c>
    </row>
    <row r="19" spans="2:12" x14ac:dyDescent="0.25">
      <c r="B19" s="2" t="s">
        <v>29</v>
      </c>
      <c r="D19" s="2" t="s">
        <v>37</v>
      </c>
      <c r="F19" s="3">
        <v>18</v>
      </c>
      <c r="L19" s="3" t="s">
        <v>61</v>
      </c>
    </row>
    <row r="20" spans="2:12" x14ac:dyDescent="0.25">
      <c r="B20" s="2" t="s">
        <v>30</v>
      </c>
      <c r="F20" s="3">
        <v>19</v>
      </c>
      <c r="L20" s="3" t="s">
        <v>62</v>
      </c>
    </row>
    <row r="21" spans="2:12" x14ac:dyDescent="0.25">
      <c r="B21" s="2" t="s">
        <v>31</v>
      </c>
      <c r="F21" s="3">
        <v>20</v>
      </c>
      <c r="L21" s="3" t="s">
        <v>63</v>
      </c>
    </row>
    <row r="22" spans="2:12" x14ac:dyDescent="0.25">
      <c r="F22" s="3"/>
      <c r="L22" s="3" t="s">
        <v>64</v>
      </c>
    </row>
    <row r="23" spans="2:12" x14ac:dyDescent="0.25">
      <c r="L23" s="3" t="s">
        <v>65</v>
      </c>
    </row>
    <row r="24" spans="2:12" x14ac:dyDescent="0.25">
      <c r="L24" s="3" t="s">
        <v>66</v>
      </c>
    </row>
    <row r="25" spans="2:12" x14ac:dyDescent="0.25">
      <c r="L25" s="3" t="s">
        <v>67</v>
      </c>
    </row>
    <row r="26" spans="2:12" x14ac:dyDescent="0.25">
      <c r="L26" s="3" t="s">
        <v>68</v>
      </c>
    </row>
    <row r="27" spans="2:12" x14ac:dyDescent="0.25">
      <c r="L27" s="3" t="s">
        <v>69</v>
      </c>
    </row>
    <row r="28" spans="2:12" x14ac:dyDescent="0.25">
      <c r="L28" s="3" t="s">
        <v>70</v>
      </c>
    </row>
    <row r="29" spans="2:12" x14ac:dyDescent="0.25">
      <c r="L29" s="3" t="s">
        <v>71</v>
      </c>
    </row>
    <row r="30" spans="2:12" x14ac:dyDescent="0.25">
      <c r="L30" s="3" t="s">
        <v>72</v>
      </c>
    </row>
    <row r="31" spans="2:12" x14ac:dyDescent="0.25">
      <c r="L31" s="3" t="s">
        <v>73</v>
      </c>
    </row>
    <row r="32" spans="2:12" x14ac:dyDescent="0.25">
      <c r="L32" s="3" t="s">
        <v>74</v>
      </c>
    </row>
    <row r="33" spans="12:12" x14ac:dyDescent="0.25">
      <c r="L33" s="3" t="s">
        <v>75</v>
      </c>
    </row>
    <row r="34" spans="12:12" x14ac:dyDescent="0.25">
      <c r="L34" s="3" t="s">
        <v>76</v>
      </c>
    </row>
    <row r="35" spans="12:12" x14ac:dyDescent="0.25">
      <c r="L35" s="3" t="s">
        <v>77</v>
      </c>
    </row>
    <row r="36" spans="12:12" x14ac:dyDescent="0.25">
      <c r="L36" s="3" t="s">
        <v>78</v>
      </c>
    </row>
    <row r="37" spans="12:12" x14ac:dyDescent="0.25">
      <c r="L37" s="3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Feuille de suivis hebdomadaire</vt:lpstr>
      <vt:lpstr>Auchan</vt:lpstr>
      <vt:lpstr>Intermarché</vt:lpstr>
      <vt:lpstr>Carrefour</vt:lpstr>
      <vt:lpstr>Cora</vt:lpstr>
      <vt:lpstr>Systéme U</vt:lpstr>
      <vt:lpstr>Casino</vt:lpstr>
      <vt:lpstr>Ateliers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Maggiorani</dc:creator>
  <cp:lastModifiedBy>Nicolas Maggiorani</cp:lastModifiedBy>
  <dcterms:created xsi:type="dcterms:W3CDTF">2016-11-06T18:46:05Z</dcterms:created>
  <dcterms:modified xsi:type="dcterms:W3CDTF">2016-11-09T15:49:07Z</dcterms:modified>
</cp:coreProperties>
</file>