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8915" windowHeight="11820"/>
  </bookViews>
  <sheets>
    <sheet name="Jeu" sheetId="1" r:id="rId1"/>
    <sheet name="Score" sheetId="2" r:id="rId2"/>
    <sheet name="Feuil3" sheetId="3" r:id="rId3"/>
  </sheets>
  <definedNames>
    <definedName name="codes">Jeu!$C$17:$L$26</definedName>
  </definedNames>
  <calcPr calcId="145621"/>
</workbook>
</file>

<file path=xl/calcChain.xml><?xml version="1.0" encoding="utf-8"?>
<calcChain xmlns="http://schemas.openxmlformats.org/spreadsheetml/2006/main">
  <c r="E8" i="1" l="1"/>
  <c r="H7" i="1"/>
  <c r="F3" i="1"/>
  <c r="J11" i="1" l="1"/>
  <c r="H11" i="1"/>
  <c r="F11" i="1"/>
  <c r="D11" i="1"/>
  <c r="B11" i="1"/>
  <c r="K2" i="1"/>
  <c r="I2" i="1"/>
  <c r="G2" i="1"/>
  <c r="E2" i="1"/>
  <c r="C2" i="1"/>
  <c r="O21" i="1" l="1"/>
  <c r="O20" i="1"/>
  <c r="O23" i="1"/>
  <c r="O19" i="1" l="1"/>
  <c r="Q3" i="1" s="1"/>
  <c r="O22" i="1"/>
  <c r="B3" i="1"/>
  <c r="C3" i="1"/>
  <c r="D3" i="1"/>
  <c r="E3" i="1"/>
  <c r="G3" i="1"/>
  <c r="H3" i="1"/>
  <c r="I3" i="1"/>
  <c r="J3" i="1"/>
  <c r="K3" i="1"/>
  <c r="B4" i="1"/>
  <c r="C4" i="1"/>
  <c r="D4" i="1"/>
  <c r="E4" i="1"/>
  <c r="F4" i="1"/>
  <c r="G4" i="1"/>
  <c r="H4" i="1"/>
  <c r="I4" i="1"/>
  <c r="J4" i="1"/>
  <c r="K4" i="1"/>
  <c r="B5" i="1"/>
  <c r="C5" i="1"/>
  <c r="D5" i="1"/>
  <c r="E5" i="1"/>
  <c r="F5" i="1"/>
  <c r="G5" i="1"/>
  <c r="H5" i="1"/>
  <c r="I5" i="1"/>
  <c r="J5" i="1"/>
  <c r="K5" i="1"/>
  <c r="B6" i="1"/>
  <c r="C6" i="1"/>
  <c r="D6" i="1"/>
  <c r="E6" i="1"/>
  <c r="F6" i="1"/>
  <c r="G6" i="1"/>
  <c r="H6" i="1"/>
  <c r="I6" i="1"/>
  <c r="J6" i="1"/>
  <c r="K6" i="1"/>
  <c r="B7" i="1"/>
  <c r="C7" i="1"/>
  <c r="D7" i="1"/>
  <c r="E7" i="1"/>
  <c r="F7" i="1"/>
  <c r="G7" i="1"/>
  <c r="I7" i="1"/>
  <c r="J7" i="1"/>
  <c r="K7" i="1"/>
  <c r="B8" i="1"/>
  <c r="C8" i="1"/>
  <c r="D8" i="1"/>
  <c r="F8" i="1"/>
  <c r="G8" i="1"/>
  <c r="H8" i="1"/>
  <c r="I8" i="1"/>
  <c r="J8" i="1"/>
  <c r="K8" i="1"/>
  <c r="B9" i="1"/>
  <c r="C9" i="1"/>
  <c r="D9" i="1"/>
  <c r="E9" i="1"/>
  <c r="F9" i="1"/>
  <c r="G9" i="1"/>
  <c r="H9" i="1"/>
  <c r="I9" i="1"/>
  <c r="J9" i="1"/>
  <c r="K9" i="1"/>
  <c r="B10" i="1"/>
  <c r="C10" i="1"/>
  <c r="D10" i="1"/>
  <c r="E10" i="1"/>
  <c r="F10" i="1"/>
  <c r="G10" i="1"/>
  <c r="H10" i="1"/>
  <c r="I10" i="1"/>
  <c r="J10" i="1"/>
  <c r="K10" i="1"/>
  <c r="C11" i="1"/>
  <c r="E11" i="1"/>
  <c r="G11" i="1"/>
  <c r="I11" i="1"/>
  <c r="K11" i="1"/>
  <c r="D2" i="1"/>
  <c r="F2" i="1"/>
  <c r="H2" i="1"/>
  <c r="J2" i="1"/>
  <c r="B2" i="1"/>
  <c r="M3" i="1" l="1"/>
</calcChain>
</file>

<file path=xl/sharedStrings.xml><?xml version="1.0" encoding="utf-8"?>
<sst xmlns="http://schemas.openxmlformats.org/spreadsheetml/2006/main" count="26" uniqueCount="26">
  <si>
    <t xml:space="preserve">Col 1 </t>
  </si>
  <si>
    <t>Col 2</t>
  </si>
  <si>
    <t>Col 3</t>
  </si>
  <si>
    <t>Col 4</t>
  </si>
  <si>
    <t>Col 5</t>
  </si>
  <si>
    <t>Col 6</t>
  </si>
  <si>
    <t>Col 7</t>
  </si>
  <si>
    <t>Col 8</t>
  </si>
  <si>
    <t>Col 9</t>
  </si>
  <si>
    <t>Col 10</t>
  </si>
  <si>
    <t>Joueur actif</t>
  </si>
  <si>
    <t>Nb de coup j1</t>
  </si>
  <si>
    <t>Nb de coup j2</t>
  </si>
  <si>
    <t>Joueur 1 caractère 154</t>
  </si>
  <si>
    <t>Joueur 2 caractère 152</t>
  </si>
  <si>
    <t xml:space="preserve">JEU DE DAMES </t>
  </si>
  <si>
    <t>Joueur Win</t>
  </si>
  <si>
    <t>Dernier winner</t>
  </si>
  <si>
    <t>Joueur qui commence</t>
  </si>
  <si>
    <t>Joueur qui démarre</t>
  </si>
  <si>
    <t>Partie gagnée</t>
  </si>
  <si>
    <t>Macro 1 : Test</t>
  </si>
  <si>
    <t>Macro 2 : Nouvelle partie</t>
  </si>
  <si>
    <t>Dame Joueur 1 caractère 105</t>
  </si>
  <si>
    <t>Dame Joueur 2 caractère 116</t>
  </si>
  <si>
    <t>$J$5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</si>
</sst>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26"/>
      <color theme="1"/>
      <name val="Calibri"/>
      <family val="2"/>
      <scheme val="minor"/>
    </font>
    <font>
      <sz val="28"/>
      <color theme="1"/>
      <name val="Calibri"/>
      <family val="2"/>
      <scheme val="minor"/>
    </font>
    <font>
      <sz val="40"/>
      <color theme="1"/>
      <name val="Wingdings 2"/>
      <family val="1"/>
      <charset val="2"/>
    </font>
    <font>
      <sz val="24"/>
      <color theme="1"/>
      <name val="Arial Black"/>
      <family val="2"/>
    </font>
    <font>
      <sz val="11"/>
      <color rgb="FF000000"/>
      <name val="Calibri"/>
      <family val="2"/>
    </font>
  </fonts>
  <fills count="3">
    <fill>
      <patternFill patternType="none"/>
    </fill>
    <fill>
      <patternFill patternType="gray125"/>
    </fill>
    <fill>
      <patternFill patternType="solid">
        <fgColor theme="3" tint="0.39994506668294322"/>
        <bgColor indexed="64"/>
      </patternFill>
    </fill>
  </fills>
  <borders count="3">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4">
    <xf numFmtId="0" fontId="0" fillId="0" borderId="0" xfId="0"/>
    <xf numFmtId="0" fontId="1" fillId="0" borderId="0" xfId="0" applyFont="1" applyAlignment="1"/>
    <xf numFmtId="0" fontId="0" fillId="0" borderId="1" xfId="0" applyBorder="1"/>
    <xf numFmtId="0" fontId="0" fillId="0" borderId="2" xfId="0" applyBorder="1"/>
    <xf numFmtId="0" fontId="0" fillId="0" borderId="0" xfId="0" applyBorder="1"/>
    <xf numFmtId="0" fontId="0" fillId="0" borderId="0" xfId="0" applyAlignment="1">
      <alignment horizontal="center"/>
    </xf>
    <xf numFmtId="0" fontId="0" fillId="0" borderId="0" xfId="0" applyBorder="1" applyAlignment="1">
      <alignment horizontal="center"/>
    </xf>
    <xf numFmtId="0" fontId="3" fillId="2" borderId="1" xfId="0" applyFont="1" applyFill="1" applyBorder="1"/>
    <xf numFmtId="0" fontId="0" fillId="0" borderId="1" xfId="0" applyFill="1" applyBorder="1"/>
    <xf numFmtId="0" fontId="3" fillId="0" borderId="0" xfId="0" applyFont="1" applyAlignment="1">
      <alignment horizontal="center" vertical="center"/>
    </xf>
    <xf numFmtId="0" fontId="2" fillId="0" borderId="0" xfId="0" applyFont="1" applyAlignment="1">
      <alignment horizontal="center" vertical="center"/>
    </xf>
    <xf numFmtId="0" fontId="4" fillId="0" borderId="0" xfId="0" applyFont="1" applyAlignment="1">
      <alignment horizontal="center" vertical="center"/>
    </xf>
    <xf numFmtId="0" fontId="0" fillId="0" borderId="0" xfId="0" applyAlignment="1"/>
    <xf numFmtId="0" fontId="0" fillId="0" borderId="0" xfId="0"/>
  </cellXfs>
  <cellStyles count="1">
    <cellStyle name="Normal" xfId="0" builtinId="0"/>
  </cellStyles>
  <dxfs count="10">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auto="1"/>
      </font>
      <fill>
        <patternFill>
          <bgColor theme="3" tint="0.39994506668294322"/>
        </patternFill>
      </fill>
    </dxf>
    <dxf>
      <font>
        <color theme="0"/>
      </font>
      <fill>
        <patternFill>
          <bgColor theme="3" tint="0.39994506668294322"/>
        </patternFill>
      </fill>
    </dxf>
    <dxf>
      <fill>
        <patternFill>
          <bgColor theme="3" tint="0.39994506668294322"/>
        </patternFill>
      </fill>
    </dxf>
    <dxf>
      <font>
        <color theme="0"/>
      </font>
      <fill>
        <patternFill>
          <bgColor theme="3" tint="0.39994506668294322"/>
        </patternFill>
      </fill>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4</xdr:row>
          <xdr:rowOff>76200</xdr:rowOff>
        </xdr:from>
        <xdr:to>
          <xdr:col>14</xdr:col>
          <xdr:colOff>285750</xdr:colOff>
          <xdr:row>4</xdr:row>
          <xdr:rowOff>504825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Nouvelle Partie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R27"/>
  <sheetViews>
    <sheetView tabSelected="1" workbookViewId="0">
      <selection activeCell="J5" sqref="J5"/>
    </sheetView>
  </sheetViews>
  <sheetFormatPr baseColWidth="10" defaultRowHeight="15" x14ac:dyDescent="0.25"/>
  <cols>
    <col min="1" max="1" width="14.42578125" customWidth="1"/>
    <col min="3" max="3" width="12.140625" customWidth="1"/>
    <col min="5" max="5" width="12" customWidth="1"/>
    <col min="14" max="14" width="21.140625" customWidth="1"/>
    <col min="15" max="15" width="8.42578125" customWidth="1"/>
    <col min="16" max="16" width="5.5703125" customWidth="1"/>
    <col min="17" max="17" width="16.85546875" customWidth="1"/>
    <col min="18" max="18" width="32.42578125" customWidth="1"/>
  </cols>
  <sheetData>
    <row r="1" spans="2:18" ht="42.75" customHeight="1" thickBot="1" x14ac:dyDescent="0.3">
      <c r="B1" s="11" t="s">
        <v>15</v>
      </c>
      <c r="C1" s="11"/>
      <c r="D1" s="11"/>
      <c r="E1" s="11"/>
      <c r="F1" s="11"/>
      <c r="G1" s="11"/>
      <c r="H1" s="11"/>
      <c r="I1" s="11"/>
      <c r="J1" s="11"/>
      <c r="K1" s="11"/>
      <c r="L1" s="11"/>
      <c r="M1" s="11"/>
      <c r="N1" s="11"/>
    </row>
    <row r="2" spans="2:18" ht="49.5" customHeight="1" thickBot="1" x14ac:dyDescent="0.65">
      <c r="B2" s="7" t="str">
        <f>IF(C17="","",IF(C17=1,CHAR(154),CHAR(152)))</f>
        <v/>
      </c>
      <c r="C2" s="7" t="str">
        <f>IF(D17="","",IF(D17=1,CHAR(105),CHAR(152)))</f>
        <v>˜</v>
      </c>
      <c r="D2" s="7" t="str">
        <f t="shared" ref="D2:J2" si="0">IF(E17="","",IF(E17=1,CHAR(154),CHAR(152)))</f>
        <v/>
      </c>
      <c r="E2" s="7" t="str">
        <f>IF(F17="","",IF(F17=1,CHAR(105),CHAR(152)))</f>
        <v>˜</v>
      </c>
      <c r="F2" s="7" t="str">
        <f t="shared" si="0"/>
        <v/>
      </c>
      <c r="G2" s="7" t="str">
        <f>IF(H17="","",IF(H17=1,CHAR(105),CHAR(152)))</f>
        <v>˜</v>
      </c>
      <c r="H2" s="7" t="str">
        <f t="shared" si="0"/>
        <v/>
      </c>
      <c r="I2" s="7" t="str">
        <f>IF(J17="","",IF(J17=1,CHAR(105),CHAR(152)))</f>
        <v>˜</v>
      </c>
      <c r="J2" s="7" t="str">
        <f t="shared" si="0"/>
        <v/>
      </c>
      <c r="K2" s="7" t="str">
        <f>IF(L17="","",IF(L17=1,CHAR(105),CHAR(152)))</f>
        <v>˜</v>
      </c>
    </row>
    <row r="3" spans="2:18" ht="49.5" customHeight="1" thickBot="1" x14ac:dyDescent="0.65">
      <c r="B3" s="7" t="str">
        <f t="shared" ref="B3:K3" si="1">IF(C18="","",IF(C18=1,CHAR(154),CHAR(152)))</f>
        <v>˜</v>
      </c>
      <c r="C3" s="7" t="str">
        <f t="shared" si="1"/>
        <v/>
      </c>
      <c r="D3" s="7" t="str">
        <f t="shared" si="1"/>
        <v>˜</v>
      </c>
      <c r="E3" s="7" t="str">
        <f t="shared" si="1"/>
        <v/>
      </c>
      <c r="F3" s="7" t="str">
        <f>IF(G18="","",IF(G18=1,CHAR(154),CHAR(152)))</f>
        <v>˜</v>
      </c>
      <c r="G3" s="7" t="str">
        <f t="shared" si="1"/>
        <v/>
      </c>
      <c r="H3" s="7" t="str">
        <f t="shared" si="1"/>
        <v>˜</v>
      </c>
      <c r="I3" s="7" t="str">
        <f t="shared" si="1"/>
        <v/>
      </c>
      <c r="J3" s="7" t="str">
        <f t="shared" si="1"/>
        <v>˜</v>
      </c>
      <c r="K3" s="7" t="str">
        <f t="shared" si="1"/>
        <v/>
      </c>
      <c r="L3" s="1"/>
      <c r="M3" s="10" t="str">
        <f>CONCATENATE("Joueur ",O19)</f>
        <v>Joueur 1</v>
      </c>
      <c r="N3" s="10"/>
      <c r="O3" s="10"/>
      <c r="Q3" s="9" t="str">
        <f>IF(O19="1",CHAR(154),CHAR(152))</f>
        <v>š</v>
      </c>
    </row>
    <row r="4" spans="2:18" ht="49.5" customHeight="1" thickBot="1" x14ac:dyDescent="0.65">
      <c r="B4" s="7" t="str">
        <f t="shared" ref="B4:K4" si="2">IF(C19="","",IF(C19=1,CHAR(154),CHAR(152)))</f>
        <v/>
      </c>
      <c r="C4" s="7" t="str">
        <f t="shared" si="2"/>
        <v>˜</v>
      </c>
      <c r="D4" s="7" t="str">
        <f t="shared" si="2"/>
        <v/>
      </c>
      <c r="E4" s="7" t="str">
        <f t="shared" si="2"/>
        <v>˜</v>
      </c>
      <c r="F4" s="7" t="str">
        <f t="shared" si="2"/>
        <v/>
      </c>
      <c r="G4" s="7" t="str">
        <f t="shared" si="2"/>
        <v>˜</v>
      </c>
      <c r="H4" s="7" t="str">
        <f t="shared" si="2"/>
        <v/>
      </c>
      <c r="I4" s="7" t="str">
        <f t="shared" si="2"/>
        <v>˜</v>
      </c>
      <c r="J4" s="7" t="str">
        <f t="shared" si="2"/>
        <v/>
      </c>
      <c r="K4" s="7" t="str">
        <f t="shared" si="2"/>
        <v>˜</v>
      </c>
    </row>
    <row r="5" spans="2:18" ht="49.5" customHeight="1" thickBot="1" x14ac:dyDescent="0.65">
      <c r="B5" s="7" t="str">
        <f t="shared" ref="B5:K5" si="3">IF(C20="","",IF(C20=1,CHAR(154),CHAR(152)))</f>
        <v>˜</v>
      </c>
      <c r="C5" s="7" t="str">
        <f t="shared" si="3"/>
        <v/>
      </c>
      <c r="D5" s="7" t="str">
        <f t="shared" si="3"/>
        <v>˜</v>
      </c>
      <c r="E5" s="7" t="str">
        <f t="shared" si="3"/>
        <v/>
      </c>
      <c r="F5" s="7" t="str">
        <f t="shared" si="3"/>
        <v>˜</v>
      </c>
      <c r="G5" s="7" t="str">
        <f t="shared" si="3"/>
        <v/>
      </c>
      <c r="H5" s="7" t="str">
        <f t="shared" si="3"/>
        <v>˜</v>
      </c>
      <c r="I5" s="7" t="str">
        <f t="shared" si="3"/>
        <v/>
      </c>
      <c r="J5" s="7" t="str">
        <f t="shared" si="3"/>
        <v>˜</v>
      </c>
      <c r="K5" s="7" t="str">
        <f t="shared" si="3"/>
        <v/>
      </c>
      <c r="M5" s="12"/>
      <c r="N5" s="12"/>
      <c r="O5" s="12"/>
    </row>
    <row r="6" spans="2:18" ht="49.5" customHeight="1" thickBot="1" x14ac:dyDescent="0.65">
      <c r="B6" s="7" t="str">
        <f t="shared" ref="B6:K6" si="4">IF(C21="","",IF(C21=1,CHAR(154),CHAR(152)))</f>
        <v/>
      </c>
      <c r="C6" s="7" t="str">
        <f t="shared" si="4"/>
        <v/>
      </c>
      <c r="D6" s="7" t="str">
        <f t="shared" si="4"/>
        <v/>
      </c>
      <c r="E6" s="7" t="str">
        <f t="shared" si="4"/>
        <v/>
      </c>
      <c r="F6" s="7" t="str">
        <f t="shared" si="4"/>
        <v/>
      </c>
      <c r="G6" s="7" t="str">
        <f t="shared" si="4"/>
        <v/>
      </c>
      <c r="H6" s="7" t="str">
        <f t="shared" si="4"/>
        <v/>
      </c>
      <c r="I6" s="7" t="str">
        <f t="shared" si="4"/>
        <v/>
      </c>
      <c r="J6" s="7" t="str">
        <f t="shared" si="4"/>
        <v/>
      </c>
      <c r="K6" s="7" t="str">
        <f t="shared" si="4"/>
        <v/>
      </c>
    </row>
    <row r="7" spans="2:18" ht="49.5" customHeight="1" thickBot="1" x14ac:dyDescent="0.65">
      <c r="B7" s="7" t="str">
        <f t="shared" ref="B7:K7" si="5">IF(C22="","",IF(C22=1,CHAR(154),CHAR(152)))</f>
        <v/>
      </c>
      <c r="C7" s="7" t="str">
        <f t="shared" si="5"/>
        <v/>
      </c>
      <c r="D7" s="7" t="str">
        <f t="shared" si="5"/>
        <v/>
      </c>
      <c r="E7" s="7" t="str">
        <f t="shared" si="5"/>
        <v/>
      </c>
      <c r="F7" s="7" t="str">
        <f t="shared" si="5"/>
        <v/>
      </c>
      <c r="G7" s="7" t="str">
        <f t="shared" si="5"/>
        <v/>
      </c>
      <c r="H7" s="7" t="str">
        <f t="shared" si="5"/>
        <v/>
      </c>
      <c r="I7" s="7" t="str">
        <f t="shared" si="5"/>
        <v/>
      </c>
      <c r="J7" s="7" t="str">
        <f t="shared" si="5"/>
        <v/>
      </c>
      <c r="K7" s="7" t="str">
        <f t="shared" si="5"/>
        <v/>
      </c>
      <c r="M7" s="13"/>
      <c r="N7" s="13"/>
      <c r="O7" s="13"/>
    </row>
    <row r="8" spans="2:18" ht="49.5" customHeight="1" thickBot="1" x14ac:dyDescent="0.65">
      <c r="B8" s="7" t="str">
        <f t="shared" ref="B8:K8" si="6">IF(C23="","",IF(C23=1,CHAR(154),CHAR(152)))</f>
        <v/>
      </c>
      <c r="C8" s="7" t="str">
        <f t="shared" si="6"/>
        <v>š</v>
      </c>
      <c r="D8" s="7" t="str">
        <f t="shared" si="6"/>
        <v/>
      </c>
      <c r="E8" s="7" t="str">
        <f>IF(F23="","",IF(F23=1,CHAR(154),CHAR(152)))</f>
        <v>š</v>
      </c>
      <c r="F8" s="7" t="str">
        <f t="shared" si="6"/>
        <v/>
      </c>
      <c r="G8" s="7" t="str">
        <f t="shared" si="6"/>
        <v>š</v>
      </c>
      <c r="H8" s="7" t="str">
        <f t="shared" si="6"/>
        <v/>
      </c>
      <c r="I8" s="7" t="str">
        <f t="shared" si="6"/>
        <v>š</v>
      </c>
      <c r="J8" s="7" t="str">
        <f t="shared" si="6"/>
        <v/>
      </c>
      <c r="K8" s="7" t="str">
        <f t="shared" si="6"/>
        <v>š</v>
      </c>
      <c r="M8" t="s">
        <v>25</v>
      </c>
    </row>
    <row r="9" spans="2:18" ht="49.5" customHeight="1" thickBot="1" x14ac:dyDescent="0.65">
      <c r="B9" s="7" t="str">
        <f t="shared" ref="B9:K9" si="7">IF(C24="","",IF(C24=1,CHAR(154),CHAR(152)))</f>
        <v>š</v>
      </c>
      <c r="C9" s="7" t="str">
        <f t="shared" si="7"/>
        <v/>
      </c>
      <c r="D9" s="7" t="str">
        <f t="shared" si="7"/>
        <v>š</v>
      </c>
      <c r="E9" s="7" t="str">
        <f t="shared" si="7"/>
        <v/>
      </c>
      <c r="F9" s="7" t="str">
        <f t="shared" si="7"/>
        <v>š</v>
      </c>
      <c r="G9" s="7" t="str">
        <f t="shared" si="7"/>
        <v/>
      </c>
      <c r="H9" s="7" t="str">
        <f t="shared" si="7"/>
        <v>š</v>
      </c>
      <c r="I9" s="7" t="str">
        <f t="shared" si="7"/>
        <v/>
      </c>
      <c r="J9" s="7" t="str">
        <f t="shared" si="7"/>
        <v>š</v>
      </c>
      <c r="K9" s="7" t="str">
        <f t="shared" si="7"/>
        <v/>
      </c>
    </row>
    <row r="10" spans="2:18" ht="49.5" customHeight="1" thickBot="1" x14ac:dyDescent="0.65">
      <c r="B10" s="7" t="str">
        <f t="shared" ref="B10:K10" si="8">IF(C25="","",IF(C25=1,CHAR(154),CHAR(152)))</f>
        <v/>
      </c>
      <c r="C10" s="7" t="str">
        <f t="shared" si="8"/>
        <v>š</v>
      </c>
      <c r="D10" s="7" t="str">
        <f t="shared" si="8"/>
        <v/>
      </c>
      <c r="E10" s="7" t="str">
        <f t="shared" si="8"/>
        <v>š</v>
      </c>
      <c r="F10" s="7" t="str">
        <f t="shared" si="8"/>
        <v/>
      </c>
      <c r="G10" s="7" t="str">
        <f t="shared" si="8"/>
        <v>š</v>
      </c>
      <c r="H10" s="7" t="str">
        <f t="shared" si="8"/>
        <v/>
      </c>
      <c r="I10" s="7" t="str">
        <f t="shared" si="8"/>
        <v>š</v>
      </c>
      <c r="J10" s="7" t="str">
        <f t="shared" si="8"/>
        <v/>
      </c>
      <c r="K10" s="7" t="str">
        <f t="shared" si="8"/>
        <v>š</v>
      </c>
    </row>
    <row r="11" spans="2:18" ht="49.5" customHeight="1" thickBot="1" x14ac:dyDescent="0.65">
      <c r="B11" s="7" t="str">
        <f>IF(C26="","",IF(C26=1,CHAR(154),CHAR(116)))</f>
        <v>š</v>
      </c>
      <c r="C11" s="7" t="str">
        <f t="shared" ref="C11:K11" si="9">IF(D26="","",IF(D26=1,CHAR(154),CHAR(152)))</f>
        <v/>
      </c>
      <c r="D11" s="7" t="str">
        <f>IF(E26="","",IF(E26=1,CHAR(154),CHAR(116)))</f>
        <v>š</v>
      </c>
      <c r="E11" s="7" t="str">
        <f t="shared" si="9"/>
        <v/>
      </c>
      <c r="F11" s="7" t="str">
        <f>IF(G26="","",IF(G26=1,CHAR(154),CHAR(116)))</f>
        <v>š</v>
      </c>
      <c r="G11" s="7" t="str">
        <f t="shared" si="9"/>
        <v/>
      </c>
      <c r="H11" s="7" t="str">
        <f>IF(I26="","",IF(I26=1,CHAR(154),CHAR(116)))</f>
        <v>š</v>
      </c>
      <c r="I11" s="7" t="str">
        <f t="shared" si="9"/>
        <v/>
      </c>
      <c r="J11" s="7" t="str">
        <f>IF(K26="","",IF(K26=1,CHAR(154),CHAR(116)))</f>
        <v>š</v>
      </c>
      <c r="K11" s="7" t="str">
        <f t="shared" si="9"/>
        <v/>
      </c>
    </row>
    <row r="14" spans="2:18" x14ac:dyDescent="0.25">
      <c r="N14" t="s">
        <v>13</v>
      </c>
      <c r="R14" t="s">
        <v>23</v>
      </c>
    </row>
    <row r="15" spans="2:18" x14ac:dyDescent="0.25">
      <c r="N15" t="s">
        <v>14</v>
      </c>
      <c r="R15" t="s">
        <v>24</v>
      </c>
    </row>
    <row r="16" spans="2:18" ht="15.75" thickBot="1" x14ac:dyDescent="0.3">
      <c r="C16" s="5" t="s">
        <v>0</v>
      </c>
      <c r="D16" s="5" t="s">
        <v>1</v>
      </c>
      <c r="E16" s="5" t="s">
        <v>2</v>
      </c>
      <c r="F16" s="5" t="s">
        <v>3</v>
      </c>
      <c r="G16" s="5" t="s">
        <v>4</v>
      </c>
      <c r="H16" s="5" t="s">
        <v>5</v>
      </c>
      <c r="I16" s="5" t="s">
        <v>6</v>
      </c>
      <c r="J16" s="5" t="s">
        <v>7</v>
      </c>
      <c r="K16" s="5" t="s">
        <v>8</v>
      </c>
      <c r="L16" s="5" t="s">
        <v>9</v>
      </c>
    </row>
    <row r="17" spans="2:15" ht="15.75" thickBot="1" x14ac:dyDescent="0.3">
      <c r="B17" s="6">
        <v>1</v>
      </c>
      <c r="C17" s="2"/>
      <c r="D17" s="2">
        <v>2</v>
      </c>
      <c r="E17" s="2"/>
      <c r="F17" s="2">
        <v>2</v>
      </c>
      <c r="G17" s="2"/>
      <c r="H17" s="2">
        <v>2</v>
      </c>
      <c r="I17" s="2"/>
      <c r="J17" s="2">
        <v>2</v>
      </c>
      <c r="K17" s="2"/>
      <c r="L17" s="2">
        <v>2</v>
      </c>
    </row>
    <row r="18" spans="2:15" ht="15.75" thickBot="1" x14ac:dyDescent="0.3">
      <c r="B18" s="6">
        <v>2</v>
      </c>
      <c r="C18" s="2">
        <v>2</v>
      </c>
      <c r="D18" s="2"/>
      <c r="E18" s="2">
        <v>2</v>
      </c>
      <c r="F18" s="2"/>
      <c r="G18" s="2">
        <v>2</v>
      </c>
      <c r="H18" s="2"/>
      <c r="I18" s="2">
        <v>2</v>
      </c>
      <c r="J18" s="2"/>
      <c r="K18" s="2">
        <v>2</v>
      </c>
      <c r="L18" s="2"/>
    </row>
    <row r="19" spans="2:15" ht="15.75" thickBot="1" x14ac:dyDescent="0.3">
      <c r="B19" s="6">
        <v>3</v>
      </c>
      <c r="C19" s="2"/>
      <c r="D19" s="2">
        <v>2</v>
      </c>
      <c r="E19" s="2"/>
      <c r="F19" s="2">
        <v>2</v>
      </c>
      <c r="G19" s="2"/>
      <c r="H19" s="2">
        <v>2</v>
      </c>
      <c r="I19" s="2"/>
      <c r="J19" s="2">
        <v>2</v>
      </c>
      <c r="K19" s="2"/>
      <c r="L19" s="2">
        <v>2</v>
      </c>
      <c r="N19" s="2" t="s">
        <v>10</v>
      </c>
      <c r="O19" s="2" t="str">
        <f>IF(O21&gt;=O20,"1","2")</f>
        <v>1</v>
      </c>
    </row>
    <row r="20" spans="2:15" ht="15.75" thickBot="1" x14ac:dyDescent="0.3">
      <c r="B20" s="6">
        <v>4</v>
      </c>
      <c r="C20" s="2">
        <v>2</v>
      </c>
      <c r="D20" s="2"/>
      <c r="E20" s="2">
        <v>2</v>
      </c>
      <c r="F20" s="2"/>
      <c r="G20" s="2">
        <v>2</v>
      </c>
      <c r="H20" s="2"/>
      <c r="I20" s="2">
        <v>2</v>
      </c>
      <c r="J20" s="2"/>
      <c r="K20" s="2">
        <v>2</v>
      </c>
      <c r="L20" s="2"/>
      <c r="N20" s="2" t="s">
        <v>11</v>
      </c>
      <c r="O20" s="2">
        <f>COUNTIF(C17:L26,1)</f>
        <v>20</v>
      </c>
    </row>
    <row r="21" spans="2:15" ht="15.75" thickBot="1" x14ac:dyDescent="0.3">
      <c r="B21" s="6">
        <v>5</v>
      </c>
      <c r="C21" s="2"/>
      <c r="D21" s="2"/>
      <c r="E21" s="2"/>
      <c r="F21" s="2"/>
      <c r="G21" s="2"/>
      <c r="H21" s="2"/>
      <c r="I21" s="2"/>
      <c r="J21" s="2"/>
      <c r="K21" s="2"/>
      <c r="L21" s="2"/>
      <c r="N21" s="2" t="s">
        <v>12</v>
      </c>
      <c r="O21" s="2">
        <f>COUNTIF(C17:L26,2)</f>
        <v>20</v>
      </c>
    </row>
    <row r="22" spans="2:15" ht="15.75" thickBot="1" x14ac:dyDescent="0.3">
      <c r="B22" s="6">
        <v>6</v>
      </c>
      <c r="C22" s="2"/>
      <c r="D22" s="2"/>
      <c r="E22" s="2"/>
      <c r="F22" s="2"/>
      <c r="G22" s="2"/>
      <c r="H22" s="2"/>
      <c r="I22" s="2"/>
      <c r="J22" s="2"/>
      <c r="K22" s="2"/>
      <c r="L22" s="2"/>
      <c r="N22" s="8" t="s">
        <v>17</v>
      </c>
      <c r="O22" s="2" t="e">
        <f>VLOOKUP(1,Score!A:B,2,0)</f>
        <v>#N/A</v>
      </c>
    </row>
    <row r="23" spans="2:15" ht="15.75" thickBot="1" x14ac:dyDescent="0.3">
      <c r="B23" s="6">
        <v>7</v>
      </c>
      <c r="C23" s="2"/>
      <c r="D23" s="2">
        <v>1</v>
      </c>
      <c r="E23" s="2"/>
      <c r="F23" s="2">
        <v>1</v>
      </c>
      <c r="G23" s="2"/>
      <c r="H23" s="2">
        <v>1</v>
      </c>
      <c r="I23" s="2"/>
      <c r="J23" s="2">
        <v>1</v>
      </c>
      <c r="K23" s="2"/>
      <c r="L23" s="2">
        <v>1</v>
      </c>
      <c r="N23" s="8" t="s">
        <v>18</v>
      </c>
      <c r="O23" s="2">
        <f>VLOOKUP(Score!F1,Score!F1,1,0)</f>
        <v>1</v>
      </c>
    </row>
    <row r="24" spans="2:15" ht="15.75" thickBot="1" x14ac:dyDescent="0.3">
      <c r="B24" s="6">
        <v>8</v>
      </c>
      <c r="C24" s="2">
        <v>1</v>
      </c>
      <c r="D24" s="2"/>
      <c r="E24" s="2">
        <v>1</v>
      </c>
      <c r="F24" s="2"/>
      <c r="G24" s="2">
        <v>1</v>
      </c>
      <c r="H24" s="2"/>
      <c r="I24" s="2">
        <v>1</v>
      </c>
      <c r="J24" s="2"/>
      <c r="K24" s="2">
        <v>1</v>
      </c>
      <c r="L24" s="2"/>
      <c r="N24" s="8" t="s">
        <v>19</v>
      </c>
      <c r="O24" s="2">
        <v>1</v>
      </c>
    </row>
    <row r="25" spans="2:15" ht="15.75" thickBot="1" x14ac:dyDescent="0.3">
      <c r="B25" s="6">
        <v>9</v>
      </c>
      <c r="C25" s="2"/>
      <c r="D25" s="2">
        <v>1</v>
      </c>
      <c r="E25" s="2"/>
      <c r="F25" s="2">
        <v>1</v>
      </c>
      <c r="G25" s="2"/>
      <c r="H25" s="2">
        <v>1</v>
      </c>
      <c r="I25" s="2"/>
      <c r="J25" s="2">
        <v>1</v>
      </c>
      <c r="K25" s="2"/>
      <c r="L25" s="2">
        <v>1</v>
      </c>
    </row>
    <row r="26" spans="2:15" ht="15.75" thickBot="1" x14ac:dyDescent="0.3">
      <c r="B26" s="6">
        <v>10</v>
      </c>
      <c r="C26" s="2">
        <v>1</v>
      </c>
      <c r="D26" s="2"/>
      <c r="E26" s="2">
        <v>1</v>
      </c>
      <c r="F26" s="2"/>
      <c r="G26" s="2">
        <v>1</v>
      </c>
      <c r="H26" s="2"/>
      <c r="I26" s="2">
        <v>1</v>
      </c>
      <c r="J26" s="2"/>
      <c r="K26" s="2">
        <v>1</v>
      </c>
      <c r="L26" s="2"/>
    </row>
    <row r="27" spans="2:15" x14ac:dyDescent="0.25">
      <c r="B27" s="4"/>
      <c r="C27" s="4"/>
      <c r="D27" s="4"/>
      <c r="E27" s="4"/>
      <c r="F27" s="4"/>
      <c r="G27" s="4"/>
      <c r="H27" s="4"/>
      <c r="I27" s="4"/>
      <c r="J27" s="4"/>
      <c r="K27" s="4"/>
    </row>
  </sheetData>
  <mergeCells count="4">
    <mergeCell ref="M3:O3"/>
    <mergeCell ref="B1:N1"/>
    <mergeCell ref="M5:O5"/>
    <mergeCell ref="M7:O7"/>
  </mergeCells>
  <conditionalFormatting sqref="B2:K11">
    <cfRule type="cellIs" dxfId="9" priority="11" operator="equal">
      <formula>CHAR(154)</formula>
    </cfRule>
  </conditionalFormatting>
  <conditionalFormatting sqref="Q3">
    <cfRule type="cellIs" dxfId="8" priority="10" operator="equal">
      <formula>CHAR(154)</formula>
    </cfRule>
    <cfRule type="cellIs" dxfId="7" priority="9" operator="equal">
      <formula>CHAR(152)</formula>
    </cfRule>
  </conditionalFormatting>
  <conditionalFormatting sqref="M3:O3">
    <cfRule type="cellIs" dxfId="6" priority="7" operator="equal">
      <formula>"Joueur 1"</formula>
    </cfRule>
    <cfRule type="cellIs" dxfId="5" priority="6" operator="equal">
      <formula>"Joueur 2"</formula>
    </cfRule>
  </conditionalFormatting>
  <conditionalFormatting sqref="C2">
    <cfRule type="cellIs" dxfId="4" priority="5" operator="equal">
      <formula>CHAR(105)</formula>
    </cfRule>
  </conditionalFormatting>
  <conditionalFormatting sqref="E2">
    <cfRule type="cellIs" dxfId="3" priority="4" operator="equal">
      <formula>CHAR(105)</formula>
    </cfRule>
  </conditionalFormatting>
  <conditionalFormatting sqref="G2">
    <cfRule type="cellIs" dxfId="2" priority="3" operator="equal">
      <formula>CHAR(105)</formula>
    </cfRule>
  </conditionalFormatting>
  <conditionalFormatting sqref="I2">
    <cfRule type="cellIs" dxfId="1" priority="2" operator="equal">
      <formula>CHAR(105)</formula>
    </cfRule>
  </conditionalFormatting>
  <conditionalFormatting sqref="K2">
    <cfRule type="cellIs" dxfId="0" priority="1" operator="equal">
      <formula>CHAR(105)</formula>
    </cfRule>
  </conditionalFormatting>
  <dataValidations count="1">
    <dataValidation type="custom" allowBlank="1" showInputMessage="1" showErrorMessage="1" error="VOUS ÊTES NULS !" sqref="C17 D18 E17 F18 G17 H18 I17 J18 K17 L18 C19 D20 E19 F20 G19 H20 I19 J20 K19 L20 C21 D22 E21 F22 G21 H22 I21 J22 K21 L22 C23 D24 E23 F24 G23 H24 I23 J24 K23 L24 C25 D26 E25 F26 G25 H26 I25 J26 K25 L26">
      <formula1>IF(1&lt;0,TRUE)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9" r:id="rId4" name="Button 5">
              <controlPr defaultSize="0" print="0" autoFill="0" autoPict="0" macro="[0]!NouvellePartie">
                <anchor moveWithCells="1" sizeWithCells="1">
                  <from>
                    <xdr:col>12</xdr:col>
                    <xdr:colOff>152400</xdr:colOff>
                    <xdr:row>4</xdr:row>
                    <xdr:rowOff>76200</xdr:rowOff>
                  </from>
                  <to>
                    <xdr:col>14</xdr:col>
                    <xdr:colOff>285750</xdr:colOff>
                    <xdr:row>4</xdr:row>
                    <xdr:rowOff>504825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5"/>
  <sheetViews>
    <sheetView workbookViewId="0">
      <selection activeCell="B1" sqref="B1:B1048576"/>
    </sheetView>
  </sheetViews>
  <sheetFormatPr baseColWidth="10" defaultRowHeight="15" x14ac:dyDescent="0.25"/>
  <cols>
    <col min="1" max="1" width="14.5703125" customWidth="1"/>
    <col min="2" max="2" width="18.28515625" customWidth="1"/>
    <col min="8" max="8" width="22.7109375" customWidth="1"/>
  </cols>
  <sheetData>
    <row r="1" spans="1:8" x14ac:dyDescent="0.25">
      <c r="A1" s="3" t="s">
        <v>20</v>
      </c>
      <c r="B1" s="3" t="s">
        <v>16</v>
      </c>
      <c r="F1">
        <v>1</v>
      </c>
    </row>
    <row r="4" spans="1:8" x14ac:dyDescent="0.25">
      <c r="H4" t="s">
        <v>21</v>
      </c>
    </row>
    <row r="5" spans="1:8" x14ac:dyDescent="0.25">
      <c r="H5" t="s">
        <v>22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Jeu</vt:lpstr>
      <vt:lpstr>Score</vt:lpstr>
      <vt:lpstr>Feuil3</vt:lpstr>
      <vt:lpstr>codes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Master</dc:creator>
  <cp:lastModifiedBy>Master</cp:lastModifiedBy>
  <dcterms:created xsi:type="dcterms:W3CDTF">2016-09-13T12:11:30Z</dcterms:created>
  <dcterms:modified xsi:type="dcterms:W3CDTF">2016-10-18T13:57:09Z</dcterms:modified>
</cp:coreProperties>
</file>