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25725"/>
</workbook>
</file>

<file path=xl/calcChain.xml><?xml version="1.0" encoding="utf-8"?>
<calcChain xmlns="http://schemas.openxmlformats.org/spreadsheetml/2006/main">
  <c r="D119" i="1"/>
  <c r="I118"/>
  <c r="D118"/>
  <c r="I117"/>
  <c r="D117"/>
  <c r="I116"/>
  <c r="D116"/>
  <c r="I115"/>
  <c r="G107"/>
  <c r="D119" i="2"/>
  <c r="I118"/>
  <c r="D118"/>
  <c r="I117"/>
  <c r="D117"/>
  <c r="I116"/>
  <c r="D116"/>
  <c r="I115"/>
  <c r="G107"/>
  <c r="D119" i="3"/>
  <c r="I118"/>
  <c r="D118"/>
  <c r="I117"/>
  <c r="D117"/>
  <c r="I116"/>
  <c r="D116"/>
  <c r="I115"/>
  <c r="G107"/>
  <c r="D119" i="4"/>
  <c r="I118"/>
  <c r="D118"/>
  <c r="I117"/>
  <c r="D117"/>
  <c r="I116"/>
  <c r="D116"/>
  <c r="I115"/>
  <c r="G107"/>
  <c r="D119" i="5"/>
  <c r="I118"/>
  <c r="D118"/>
  <c r="I117"/>
  <c r="D117"/>
  <c r="I116"/>
  <c r="D116"/>
  <c r="I115"/>
  <c r="G107"/>
  <c r="D119" i="6"/>
  <c r="I118"/>
  <c r="D118"/>
  <c r="I117"/>
  <c r="D117"/>
  <c r="I116"/>
  <c r="D116"/>
  <c r="I115"/>
  <c r="G107"/>
  <c r="D119" i="7"/>
  <c r="I118"/>
  <c r="D118"/>
  <c r="I117"/>
  <c r="D117"/>
  <c r="I116"/>
  <c r="D116"/>
  <c r="I115"/>
  <c r="G107"/>
  <c r="D119" i="8"/>
  <c r="I118"/>
  <c r="D118"/>
  <c r="I117"/>
  <c r="D117"/>
  <c r="I116"/>
  <c r="D116"/>
  <c r="I115"/>
  <c r="G107"/>
  <c r="D119" i="9"/>
  <c r="I118"/>
  <c r="D118"/>
  <c r="I117"/>
  <c r="D117"/>
  <c r="I116"/>
  <c r="D116"/>
  <c r="I115"/>
  <c r="G107"/>
  <c r="D119" i="10"/>
  <c r="I118"/>
  <c r="D118"/>
  <c r="I117"/>
  <c r="D117"/>
  <c r="I116"/>
  <c r="D116"/>
  <c r="I115"/>
  <c r="G107"/>
  <c r="D119" i="11"/>
  <c r="D118"/>
  <c r="I117"/>
  <c r="D117"/>
  <c r="I116"/>
  <c r="D116"/>
  <c r="I115"/>
  <c r="I118" i="12"/>
  <c r="I117"/>
  <c r="I116"/>
  <c r="I115"/>
  <c r="E94"/>
  <c r="F98"/>
  <c r="D116" s="1"/>
  <c r="D118"/>
  <c r="D119"/>
  <c r="F104" i="11"/>
  <c r="F104" i="10"/>
  <c r="F104" i="9"/>
  <c r="F104" i="8"/>
  <c r="F104" i="7"/>
  <c r="F104" i="6"/>
  <c r="F104" i="5"/>
  <c r="F104" i="4"/>
  <c r="F104" i="3"/>
  <c r="F104" i="2"/>
  <c r="F104" i="1"/>
  <c r="F104" i="12"/>
  <c r="E20" i="11"/>
  <c r="E39"/>
  <c r="E58"/>
  <c r="E77"/>
  <c r="E96"/>
  <c r="E20" i="10"/>
  <c r="E39"/>
  <c r="E58"/>
  <c r="E77"/>
  <c r="E96"/>
  <c r="E20" i="9"/>
  <c r="E39"/>
  <c r="E58"/>
  <c r="E77"/>
  <c r="E96"/>
  <c r="E20" i="8"/>
  <c r="E39"/>
  <c r="E58"/>
  <c r="E77"/>
  <c r="E96"/>
  <c r="E20" i="7"/>
  <c r="E39"/>
  <c r="E58"/>
  <c r="E77"/>
  <c r="E96"/>
  <c r="E20" i="6"/>
  <c r="E39"/>
  <c r="E58"/>
  <c r="E77"/>
  <c r="E96"/>
  <c r="E20" i="5"/>
  <c r="E39"/>
  <c r="E58"/>
  <c r="E77"/>
  <c r="E96"/>
  <c r="E20" i="4"/>
  <c r="E39"/>
  <c r="E58"/>
  <c r="E77"/>
  <c r="E96"/>
  <c r="E20" i="3"/>
  <c r="E39"/>
  <c r="E58"/>
  <c r="E77"/>
  <c r="E96"/>
  <c r="E20" i="2"/>
  <c r="E39"/>
  <c r="E58"/>
  <c r="E77"/>
  <c r="E96"/>
  <c r="E20" i="1"/>
  <c r="E39"/>
  <c r="E58"/>
  <c r="E77"/>
  <c r="E96"/>
  <c r="E96" i="12"/>
  <c r="E77"/>
  <c r="E58"/>
  <c r="E39"/>
  <c r="E20"/>
  <c r="G98"/>
  <c r="G98" i="11"/>
  <c r="F98"/>
  <c r="G98" i="10"/>
  <c r="F98"/>
  <c r="G98" i="9"/>
  <c r="F98"/>
  <c r="G98" i="8"/>
  <c r="F98"/>
  <c r="G98" i="7"/>
  <c r="F98"/>
  <c r="G98" i="6"/>
  <c r="F98"/>
  <c r="G98" i="5"/>
  <c r="F98"/>
  <c r="G98" i="4"/>
  <c r="F98"/>
  <c r="G98" i="3"/>
  <c r="F98"/>
  <c r="G98" i="2"/>
  <c r="F98"/>
  <c r="G98" i="1"/>
  <c r="F98"/>
  <c r="F91" i="3"/>
  <c r="F72"/>
  <c r="F53"/>
  <c r="F34"/>
  <c r="F15"/>
  <c r="F91" i="12"/>
  <c r="F72"/>
  <c r="F53"/>
  <c r="F34"/>
  <c r="F15"/>
  <c r="F91" i="11"/>
  <c r="F72"/>
  <c r="F53"/>
  <c r="F34"/>
  <c r="F15"/>
  <c r="F91" i="10"/>
  <c r="F72"/>
  <c r="F53"/>
  <c r="F34"/>
  <c r="F15"/>
  <c r="F91" i="9"/>
  <c r="F72"/>
  <c r="F53"/>
  <c r="F34"/>
  <c r="F15"/>
  <c r="F91" i="8"/>
  <c r="F72"/>
  <c r="F53"/>
  <c r="F34"/>
  <c r="F15"/>
  <c r="F91" i="7"/>
  <c r="F72"/>
  <c r="F53"/>
  <c r="F34"/>
  <c r="F15"/>
  <c r="F91" i="6"/>
  <c r="F72"/>
  <c r="F53"/>
  <c r="F34"/>
  <c r="F15"/>
  <c r="F91" i="5"/>
  <c r="F72"/>
  <c r="F53"/>
  <c r="F34"/>
  <c r="F15"/>
  <c r="F91" i="4"/>
  <c r="F72"/>
  <c r="F53"/>
  <c r="F34"/>
  <c r="F15"/>
  <c r="F91" i="2"/>
  <c r="F72"/>
  <c r="F53"/>
  <c r="F34"/>
  <c r="F15"/>
  <c r="F91" i="1"/>
  <c r="F72"/>
  <c r="F53"/>
  <c r="F34"/>
  <c r="F15"/>
  <c r="F100" i="12"/>
  <c r="D117"/>
  <c r="E95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G107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11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18" s="1"/>
  <c r="I13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F103" s="1"/>
  <c r="L6"/>
  <c r="E6"/>
  <c r="F100" i="10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9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8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E64"/>
  <c r="L64" s="1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E31"/>
  <c r="L31" s="1"/>
  <c r="E30"/>
  <c r="L30" s="1"/>
  <c r="L29"/>
  <c r="E29"/>
  <c r="E28"/>
  <c r="L28" s="1"/>
  <c r="E27"/>
  <c r="L27" s="1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3"/>
  <c r="F18" s="1"/>
  <c r="G101" s="1"/>
  <c r="L12"/>
  <c r="E12"/>
  <c r="E11"/>
  <c r="L11" s="1"/>
  <c r="L10"/>
  <c r="E10"/>
  <c r="E9"/>
  <c r="L9" s="1"/>
  <c r="L8"/>
  <c r="E8"/>
  <c r="E7"/>
  <c r="E13" s="1"/>
  <c r="L13" s="1"/>
  <c r="L6"/>
  <c r="E6"/>
  <c r="F100" i="7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H13"/>
  <c r="G13"/>
  <c r="F18" s="1"/>
  <c r="G101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6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5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6" s="1"/>
  <c r="F5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4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3"/>
  <c r="F99"/>
  <c r="E95"/>
  <c r="E94"/>
  <c r="F93"/>
  <c r="F92"/>
  <c r="J89"/>
  <c r="I89"/>
  <c r="F95" s="1"/>
  <c r="H89"/>
  <c r="G89"/>
  <c r="F89"/>
  <c r="F94" s="1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I70"/>
  <c r="F76" s="1"/>
  <c r="H70"/>
  <c r="G70"/>
  <c r="F75" s="1"/>
  <c r="F70"/>
  <c r="L69"/>
  <c r="E69"/>
  <c r="E68"/>
  <c r="L68" s="1"/>
  <c r="L67"/>
  <c r="E67"/>
  <c r="E66"/>
  <c r="L66" s="1"/>
  <c r="L65"/>
  <c r="E65"/>
  <c r="E64"/>
  <c r="L64" s="1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E31"/>
  <c r="L31" s="1"/>
  <c r="L30"/>
  <c r="E30"/>
  <c r="E29"/>
  <c r="L29" s="1"/>
  <c r="L28"/>
  <c r="E28"/>
  <c r="E27"/>
  <c r="L27" s="1"/>
  <c r="L26"/>
  <c r="E26"/>
  <c r="E25"/>
  <c r="L25" s="1"/>
  <c r="E19"/>
  <c r="F102" s="1"/>
  <c r="E18"/>
  <c r="F101" s="1"/>
  <c r="F17"/>
  <c r="G100" s="1"/>
  <c r="F16"/>
  <c r="G99" s="1"/>
  <c r="J13"/>
  <c r="I13"/>
  <c r="F19" s="1"/>
  <c r="G102" s="1"/>
  <c r="H13"/>
  <c r="G13"/>
  <c r="F13"/>
  <c r="F18" s="1"/>
  <c r="L12"/>
  <c r="E12"/>
  <c r="E11"/>
  <c r="L11" s="1"/>
  <c r="L10"/>
  <c r="E10"/>
  <c r="E9"/>
  <c r="L9" s="1"/>
  <c r="L8"/>
  <c r="E8"/>
  <c r="E7"/>
  <c r="E13" s="1"/>
  <c r="L13" s="1"/>
  <c r="L6"/>
  <c r="E6"/>
  <c r="F100" i="2"/>
  <c r="F99"/>
  <c r="E95"/>
  <c r="E94"/>
  <c r="F93"/>
  <c r="F92"/>
  <c r="J89"/>
  <c r="F95" s="1"/>
  <c r="I89"/>
  <c r="H89"/>
  <c r="G89"/>
  <c r="F89"/>
  <c r="F94" s="1"/>
  <c r="L88"/>
  <c r="E88"/>
  <c r="L87"/>
  <c r="E87"/>
  <c r="L86"/>
  <c r="E86"/>
  <c r="L85"/>
  <c r="E85"/>
  <c r="L84"/>
  <c r="E84"/>
  <c r="L83"/>
  <c r="E83"/>
  <c r="E89" s="1"/>
  <c r="L89" s="1"/>
  <c r="L82"/>
  <c r="E82"/>
  <c r="E76"/>
  <c r="E75"/>
  <c r="F74"/>
  <c r="F73"/>
  <c r="J70"/>
  <c r="I70"/>
  <c r="F76" s="1"/>
  <c r="H70"/>
  <c r="G70"/>
  <c r="F75" s="1"/>
  <c r="F70"/>
  <c r="L69"/>
  <c r="E69"/>
  <c r="E68"/>
  <c r="L68" s="1"/>
  <c r="L67"/>
  <c r="E67"/>
  <c r="E66"/>
  <c r="L66" s="1"/>
  <c r="L65"/>
  <c r="E65"/>
  <c r="E64"/>
  <c r="L64" s="1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L46"/>
  <c r="E46"/>
  <c r="L45"/>
  <c r="E45"/>
  <c r="L44"/>
  <c r="E44"/>
  <c r="E51" s="1"/>
  <c r="L51" s="1"/>
  <c r="E38"/>
  <c r="E37"/>
  <c r="F36"/>
  <c r="F35"/>
  <c r="J32"/>
  <c r="F38" s="1"/>
  <c r="I32"/>
  <c r="H32"/>
  <c r="G32"/>
  <c r="F32"/>
  <c r="F37" s="1"/>
  <c r="E31"/>
  <c r="L31" s="1"/>
  <c r="L30"/>
  <c r="E30"/>
  <c r="E29"/>
  <c r="L29" s="1"/>
  <c r="L28"/>
  <c r="E28"/>
  <c r="E27"/>
  <c r="L27" s="1"/>
  <c r="L26"/>
  <c r="E26"/>
  <c r="E25"/>
  <c r="L25" s="1"/>
  <c r="E19"/>
  <c r="F102" s="1"/>
  <c r="E18"/>
  <c r="F101" s="1"/>
  <c r="F17"/>
  <c r="G100" s="1"/>
  <c r="F16"/>
  <c r="G99" s="1"/>
  <c r="J13"/>
  <c r="F19" s="1"/>
  <c r="G102" s="1"/>
  <c r="I13"/>
  <c r="H13"/>
  <c r="G13"/>
  <c r="F13"/>
  <c r="F18" s="1"/>
  <c r="G101" s="1"/>
  <c r="L12"/>
  <c r="E12"/>
  <c r="E11"/>
  <c r="L11" s="1"/>
  <c r="L10"/>
  <c r="E10"/>
  <c r="E9"/>
  <c r="L9" s="1"/>
  <c r="L8"/>
  <c r="E8"/>
  <c r="E7"/>
  <c r="E13" s="1"/>
  <c r="L13" s="1"/>
  <c r="L6"/>
  <c r="E6"/>
  <c r="F102" i="1"/>
  <c r="F101"/>
  <c r="E95"/>
  <c r="E94"/>
  <c r="E76"/>
  <c r="E75"/>
  <c r="E57"/>
  <c r="E56"/>
  <c r="E38"/>
  <c r="E37"/>
  <c r="E19"/>
  <c r="E18"/>
  <c r="F103"/>
  <c r="G100"/>
  <c r="G99"/>
  <c r="G102"/>
  <c r="G101"/>
  <c r="F100"/>
  <c r="F99"/>
  <c r="F93"/>
  <c r="F92"/>
  <c r="J89"/>
  <c r="F95" s="1"/>
  <c r="I89"/>
  <c r="H89"/>
  <c r="G89"/>
  <c r="F89"/>
  <c r="F94" s="1"/>
  <c r="L88"/>
  <c r="E88"/>
  <c r="L87"/>
  <c r="E87"/>
  <c r="L86"/>
  <c r="E86"/>
  <c r="L85"/>
  <c r="E85"/>
  <c r="L84"/>
  <c r="E84"/>
  <c r="L83"/>
  <c r="E83"/>
  <c r="E89" s="1"/>
  <c r="L89" s="1"/>
  <c r="L82"/>
  <c r="E82"/>
  <c r="F74"/>
  <c r="F73"/>
  <c r="J70"/>
  <c r="F76" s="1"/>
  <c r="I70"/>
  <c r="H70"/>
  <c r="G70"/>
  <c r="F70"/>
  <c r="F75" s="1"/>
  <c r="L69"/>
  <c r="E69"/>
  <c r="L68"/>
  <c r="E68"/>
  <c r="L67"/>
  <c r="E67"/>
  <c r="L66"/>
  <c r="E66"/>
  <c r="L65"/>
  <c r="E65"/>
  <c r="L64"/>
  <c r="E64"/>
  <c r="E70" s="1"/>
  <c r="L70" s="1"/>
  <c r="L63"/>
  <c r="E63"/>
  <c r="F55"/>
  <c r="F54"/>
  <c r="J51"/>
  <c r="F57" s="1"/>
  <c r="I51"/>
  <c r="H51"/>
  <c r="G51"/>
  <c r="F51"/>
  <c r="F56" s="1"/>
  <c r="L50"/>
  <c r="E50"/>
  <c r="L49"/>
  <c r="E49"/>
  <c r="L48"/>
  <c r="E48"/>
  <c r="L47"/>
  <c r="E47"/>
  <c r="L46"/>
  <c r="E46"/>
  <c r="L45"/>
  <c r="E45"/>
  <c r="E51" s="1"/>
  <c r="L51" s="1"/>
  <c r="L44"/>
  <c r="E44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F17"/>
  <c r="F19"/>
  <c r="J13"/>
  <c r="F16"/>
  <c r="I13"/>
  <c r="H13"/>
  <c r="G13"/>
  <c r="F13"/>
  <c r="E12"/>
  <c r="L12" s="1"/>
  <c r="E11"/>
  <c r="L11" s="1"/>
  <c r="E10"/>
  <c r="L10" s="1"/>
  <c r="E9"/>
  <c r="L9" s="1"/>
  <c r="E8"/>
  <c r="L8" s="1"/>
  <c r="E7"/>
  <c r="L7" s="1"/>
  <c r="E6"/>
  <c r="F19" i="11" l="1"/>
  <c r="G102" s="1"/>
  <c r="G107" s="1"/>
  <c r="G101" i="12"/>
  <c r="F103"/>
  <c r="L7"/>
  <c r="L44"/>
  <c r="E70"/>
  <c r="L70" s="1"/>
  <c r="L83"/>
  <c r="L26"/>
  <c r="G101" i="11"/>
  <c r="L7"/>
  <c r="L44"/>
  <c r="L83"/>
  <c r="L26"/>
  <c r="G101" i="10"/>
  <c r="L7"/>
  <c r="L44"/>
  <c r="E70"/>
  <c r="L70" s="1"/>
  <c r="F103" s="1"/>
  <c r="L83"/>
  <c r="L26"/>
  <c r="F103" i="9"/>
  <c r="G102"/>
  <c r="G101"/>
  <c r="L7"/>
  <c r="L44"/>
  <c r="L83"/>
  <c r="L7" i="8"/>
  <c r="L44"/>
  <c r="E70"/>
  <c r="L70" s="1"/>
  <c r="F103" s="1"/>
  <c r="L83"/>
  <c r="L26"/>
  <c r="F103" i="7"/>
  <c r="G102"/>
  <c r="L7"/>
  <c r="L44"/>
  <c r="L83"/>
  <c r="G101" i="6"/>
  <c r="F103"/>
  <c r="L7"/>
  <c r="L44"/>
  <c r="E70"/>
  <c r="L70" s="1"/>
  <c r="L83"/>
  <c r="L26"/>
  <c r="F103" i="5"/>
  <c r="G102"/>
  <c r="G101"/>
  <c r="L7"/>
  <c r="L44"/>
  <c r="L83"/>
  <c r="G101" i="4"/>
  <c r="F103"/>
  <c r="L7"/>
  <c r="L44"/>
  <c r="E70"/>
  <c r="L70" s="1"/>
  <c r="L83"/>
  <c r="L26"/>
  <c r="G101" i="3"/>
  <c r="L7"/>
  <c r="L44"/>
  <c r="L83"/>
  <c r="E32"/>
  <c r="L32" s="1"/>
  <c r="F103" s="1"/>
  <c r="L7" i="2"/>
  <c r="E32"/>
  <c r="L32" s="1"/>
  <c r="F103" s="1"/>
  <c r="F18" i="1"/>
  <c r="E13"/>
  <c r="L13" s="1"/>
  <c r="L6"/>
</calcChain>
</file>

<file path=xl/sharedStrings.xml><?xml version="1.0" encoding="utf-8"?>
<sst xmlns="http://schemas.openxmlformats.org/spreadsheetml/2006/main" count="2004" uniqueCount="68">
  <si>
    <t>Planning à la semaine</t>
  </si>
  <si>
    <t>Moi:</t>
  </si>
  <si>
    <t>Enfant: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</si>
  <si>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</si>
  <si>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</si>
  <si>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</si>
  <si>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</si>
  <si>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</si>
  <si>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</si>
  <si>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</si>
  <si>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</si>
  <si>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</si>
  <si>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Arriver</t>
  </si>
  <si>
    <t>Départ</t>
  </si>
  <si>
    <t>Total H</t>
  </si>
  <si>
    <t>Petit déj</t>
  </si>
  <si>
    <t>Déjeuner</t>
  </si>
  <si>
    <t>Goûter</t>
  </si>
  <si>
    <t>IE</t>
  </si>
  <si>
    <t>KM</t>
  </si>
  <si>
    <t>Indémnité entretient</t>
  </si>
  <si>
    <t>Petit déjeuner</t>
  </si>
  <si>
    <t>Kilomètre</t>
  </si>
  <si>
    <t>Net de l'heure</t>
  </si>
  <si>
    <t xml:space="preserve">← inscrivez votre montant net majorer </t>
  </si>
  <si>
    <t>Voici les différentes formules pour calculer les frais d'entretients</t>
  </si>
  <si>
    <t>← selon le nombre de chevaux fiscaux</t>
  </si>
  <si>
    <t>Heures complémentaires:</t>
  </si>
  <si>
    <t>Heures supplémentaires:</t>
  </si>
  <si>
    <t>Total des frais :</t>
  </si>
  <si>
    <t>Conversion centième</t>
  </si>
  <si>
    <t>semaine  1</t>
  </si>
  <si>
    <t xml:space="preserve">Pour 8H/J allez dans la case indémnité entretient corraspondante au jour et inscivez  =O1 cela donnera automatiquement la somme  de 2,65 euros </t>
  </si>
  <si>
    <t>Pour 9H/J allez dans la case indémnitée entretient correspondante au jour et inscrivez =O1+P1 cela donnera automatiquement la somme  de 3,00 euros ( déjà arrondis au supperieur)</t>
  </si>
  <si>
    <t>Pour plus de 10H/J aller dans la case indémnité d'entretient corraspondante et inscrivez =O1+P1*2 cela donnera automatiquement la somme de 3,35 euros</t>
  </si>
  <si>
    <t xml:space="preserve">Pour chaque heure au dela de 10 changez le chiffre apres P1* par 3 ou 4 etc selon le nompbre d'heure effectuer par jour </t>
  </si>
  <si>
    <t>semaine  2</t>
  </si>
  <si>
    <t>semaine  3</t>
  </si>
  <si>
    <t>semaine  4</t>
  </si>
  <si>
    <t>semaine  5</t>
  </si>
  <si>
    <t>Total heures complémentaires du moi :</t>
  </si>
  <si>
    <t>Total heures suppérieures du moi:</t>
  </si>
  <si>
    <t xml:space="preserve">Total frais de repas du moi: </t>
  </si>
  <si>
    <t>Total des frais du moi:</t>
  </si>
  <si>
    <t>Total des  repas:</t>
  </si>
  <si>
    <t>Total des repas:</t>
  </si>
  <si>
    <t>Total conversion centième:</t>
  </si>
  <si>
    <t>Heures normales(jusqu'à 40h):</t>
  </si>
  <si>
    <t>Calcul heures ditent normales</t>
  </si>
  <si>
    <t>Vous avez juste à changer le nombre d'heure dans la barre Fx  en laisant *$o$6 sans dépasser les 40/ semaine</t>
  </si>
  <si>
    <t>Les heures ditent complémentaires sont au taux normale</t>
  </si>
  <si>
    <t>Ce qui comprend de la 41 ème à la 45 ème heures / semaine</t>
  </si>
  <si>
    <t xml:space="preserve">Les heures ditent supplémentaires sont au taux majorer </t>
  </si>
  <si>
    <t xml:space="preserve">Des la 46 ème h / semaine </t>
  </si>
  <si>
    <t>Total heures normales du moi:</t>
  </si>
  <si>
    <t>Jour d'activité:</t>
  </si>
  <si>
    <t>Nombre de jours d'activités du moi:</t>
  </si>
  <si>
    <t>salaire net +frais:</t>
  </si>
  <si>
    <t>Déclaration pajemplois</t>
  </si>
  <si>
    <t>Période à déclarer:</t>
  </si>
  <si>
    <t>heures normales :</t>
  </si>
  <si>
    <t>Jours d'activités:</t>
  </si>
  <si>
    <t>salaire hors frais:</t>
  </si>
  <si>
    <t>frais repas:</t>
  </si>
  <si>
    <t>Indémnité entretient:</t>
  </si>
  <si>
    <t>Frais kilométrique:</t>
  </si>
  <si>
    <t>Calcul frais kilométriques</t>
  </si>
  <si>
    <t>Inscrivez pour chaque case correspondante au jour = nombre de km effectuer *O2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</si>
</sst>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[$-F400]h:mm:ss\ AM/PM"/>
    <numFmt numFmtId="165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16"/>
      <color theme="1"/>
      <name val="Comic Sans MS"/>
      <family val="4"/>
    </font>
    <font>
      <b/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4" fillId="0" borderId="0" xfId="0" applyFont="1"/>
    <xf numFmtId="0" fontId="4" fillId="0" borderId="1" xfId="0" applyFont="1" applyBorder="1"/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/>
    <xf numFmtId="164" fontId="4" fillId="0" borderId="1" xfId="0" applyNumberFormat="1" applyFont="1" applyBorder="1"/>
    <xf numFmtId="2" fontId="4" fillId="0" borderId="1" xfId="0" applyNumberFormat="1" applyFont="1" applyBorder="1"/>
    <xf numFmtId="165" fontId="4" fillId="0" borderId="1" xfId="0" applyNumberFormat="1" applyFont="1" applyBorder="1"/>
    <xf numFmtId="0" fontId="4" fillId="5" borderId="1" xfId="0" applyFont="1" applyFill="1" applyBorder="1" applyAlignment="1">
      <alignment horizontal="center" vertical="center"/>
    </xf>
    <xf numFmtId="44" fontId="4" fillId="0" borderId="1" xfId="0" applyNumberFormat="1" applyFont="1" applyBorder="1"/>
    <xf numFmtId="44" fontId="0" fillId="0" borderId="1" xfId="0" applyNumberFormat="1" applyBorder="1"/>
    <xf numFmtId="44" fontId="4" fillId="6" borderId="1" xfId="0" applyNumberFormat="1" applyFont="1" applyFill="1" applyBorder="1"/>
    <xf numFmtId="2" fontId="4" fillId="3" borderId="1" xfId="0" applyNumberFormat="1" applyFont="1" applyFill="1" applyBorder="1"/>
    <xf numFmtId="165" fontId="4" fillId="3" borderId="1" xfId="0" applyNumberFormat="1" applyFont="1" applyFill="1" applyBorder="1"/>
    <xf numFmtId="2" fontId="1" fillId="7" borderId="1" xfId="0" applyNumberFormat="1" applyFont="1" applyFill="1" applyBorder="1"/>
    <xf numFmtId="165" fontId="1" fillId="7" borderId="1" xfId="0" applyNumberFormat="1" applyFont="1" applyFill="1" applyBorder="1"/>
    <xf numFmtId="0" fontId="1" fillId="0" borderId="0" xfId="0" applyFont="1"/>
    <xf numFmtId="2" fontId="4" fillId="3" borderId="0" xfId="0" applyNumberFormat="1" applyFont="1" applyFill="1"/>
    <xf numFmtId="0" fontId="4" fillId="6" borderId="1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2" fontId="0" fillId="3" borderId="1" xfId="0" applyNumberFormat="1" applyFill="1" applyBorder="1"/>
    <xf numFmtId="0" fontId="4" fillId="0" borderId="0" xfId="0" applyFont="1" applyAlignment="1">
      <alignment horizontal="center"/>
    </xf>
    <xf numFmtId="0" fontId="4" fillId="9" borderId="2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4" fillId="3" borderId="1" xfId="0" applyFont="1" applyFill="1" applyBorder="1"/>
    <xf numFmtId="0" fontId="2" fillId="8" borderId="5" xfId="0" applyFont="1" applyFill="1" applyBorder="1" applyAlignment="1">
      <alignment horizontal="center"/>
    </xf>
    <xf numFmtId="2" fontId="0" fillId="10" borderId="0" xfId="0" applyNumberFormat="1" applyFill="1" applyBorder="1"/>
    <xf numFmtId="0" fontId="2" fillId="8" borderId="6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165" fontId="4" fillId="10" borderId="0" xfId="0" applyNumberFormat="1" applyFont="1" applyFill="1" applyBorder="1"/>
    <xf numFmtId="0" fontId="4" fillId="7" borderId="1" xfId="0" applyNumberFormat="1" applyFont="1" applyFill="1" applyBorder="1"/>
    <xf numFmtId="165" fontId="4" fillId="9" borderId="1" xfId="0" applyNumberFormat="1" applyFont="1" applyFill="1" applyBorder="1"/>
    <xf numFmtId="0" fontId="2" fillId="11" borderId="2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14" fontId="4" fillId="11" borderId="0" xfId="0" applyNumberFormat="1" applyFont="1" applyFill="1"/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65" fontId="4" fillId="11" borderId="1" xfId="0" applyNumberFormat="1" applyFont="1" applyFill="1" applyBorder="1"/>
    <xf numFmtId="2" fontId="4" fillId="11" borderId="1" xfId="0" applyNumberFormat="1" applyFont="1" applyFill="1" applyBorder="1"/>
    <xf numFmtId="165" fontId="4" fillId="11" borderId="0" xfId="0" applyNumberFormat="1" applyFont="1" applyFill="1"/>
    <xf numFmtId="0" fontId="4" fillId="11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R119"/>
  <sheetViews>
    <sheetView topLeftCell="A25" workbookViewId="0">
      <selection activeCell="N37" sqref="N37:Q39"/>
    </sheetView>
  </sheetViews>
  <sheetFormatPr baseColWidth="10" defaultRowHeight="15"/>
  <cols>
    <col min="3" max="5" width="11.85546875" bestFit="1" customWidth="1"/>
    <col min="12" max="12" width="23.5703125" customWidth="1"/>
    <col min="14" max="14" width="24.5703125" customWidth="1"/>
    <col min="15" max="15" width="12.28515625" customWidth="1"/>
    <col min="16" max="16" width="11.85546875" bestFit="1" customWidth="1"/>
    <col min="17" max="17" width="45.42578125" customWidth="1"/>
    <col min="18" max="18" width="4.710937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29.25" customHeight="1">
      <c r="N2" s="12" t="s">
        <v>21</v>
      </c>
      <c r="O2" s="13"/>
      <c r="P2" s="1"/>
    </row>
    <row r="3" spans="2:18" ht="21" customHeight="1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8:E98"/>
    <mergeCell ref="B96:D96"/>
    <mergeCell ref="B77:D77"/>
    <mergeCell ref="B58:D58"/>
    <mergeCell ref="B39:D39"/>
    <mergeCell ref="B53:D53"/>
    <mergeCell ref="B72:D72"/>
    <mergeCell ref="B91:D91"/>
    <mergeCell ref="N24:Q24"/>
    <mergeCell ref="N26:Q27"/>
    <mergeCell ref="N29:Q29"/>
    <mergeCell ref="N31:Q31"/>
    <mergeCell ref="N33:Q33"/>
    <mergeCell ref="N35:Q35"/>
    <mergeCell ref="B38:D38"/>
    <mergeCell ref="B1:J1"/>
    <mergeCell ref="N9:R9"/>
    <mergeCell ref="N11:R12"/>
    <mergeCell ref="N14:R15"/>
    <mergeCell ref="N17:R18"/>
    <mergeCell ref="N20:R21"/>
    <mergeCell ref="B16:D16"/>
    <mergeCell ref="B17:D17"/>
    <mergeCell ref="B18:D18"/>
    <mergeCell ref="B19:D19"/>
    <mergeCell ref="B15:D15"/>
    <mergeCell ref="B34:D34"/>
    <mergeCell ref="B20:D20"/>
    <mergeCell ref="B4:J4"/>
    <mergeCell ref="B23:J23"/>
    <mergeCell ref="B35:D35"/>
    <mergeCell ref="B36:D36"/>
    <mergeCell ref="B37:D37"/>
    <mergeCell ref="B54:D54"/>
    <mergeCell ref="B55:D55"/>
    <mergeCell ref="B56:D56"/>
    <mergeCell ref="B57:D57"/>
    <mergeCell ref="B61:J61"/>
    <mergeCell ref="B102:E102"/>
    <mergeCell ref="B103:E103"/>
    <mergeCell ref="C3:D3"/>
    <mergeCell ref="B93:D93"/>
    <mergeCell ref="B94:D94"/>
    <mergeCell ref="B95:D95"/>
    <mergeCell ref="B99:E99"/>
    <mergeCell ref="B100:E100"/>
    <mergeCell ref="B101:E101"/>
    <mergeCell ref="B73:D73"/>
    <mergeCell ref="B74:D74"/>
    <mergeCell ref="B75:D75"/>
    <mergeCell ref="B76:D76"/>
    <mergeCell ref="B80:J80"/>
    <mergeCell ref="B92:D92"/>
    <mergeCell ref="B42:J4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5"/>
  <cols>
    <col min="5" max="5" width="11.7109375" customWidth="1"/>
    <col min="10" max="10" width="10.7109375" customWidth="1"/>
    <col min="11" max="11" width="12.85546875" customWidth="1"/>
    <col min="12" max="12" width="22.5703125" customWidth="1"/>
    <col min="13" max="13" width="7" customWidth="1"/>
    <col min="14" max="14" width="28.7109375" customWidth="1"/>
    <col min="15" max="15" width="12.28515625" customWidth="1"/>
    <col min="16" max="16" width="12" customWidth="1"/>
    <col min="17" max="17" width="46.28515625" customWidth="1"/>
    <col min="18" max="18" width="3.57031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B1:R119"/>
  <sheetViews>
    <sheetView topLeftCell="A19" workbookViewId="0">
      <selection activeCell="N37" sqref="N37:Q39"/>
    </sheetView>
  </sheetViews>
  <sheetFormatPr baseColWidth="10" defaultRowHeight="15"/>
  <cols>
    <col min="5" max="5" width="12" customWidth="1"/>
    <col min="12" max="12" width="23" customWidth="1"/>
    <col min="14" max="14" width="24.42578125" customWidth="1"/>
    <col min="15" max="15" width="11.85546875" customWidth="1"/>
    <col min="16" max="16" width="12.140625" customWidth="1"/>
    <col min="17" max="17" width="45.7109375" customWidth="1"/>
    <col min="18" max="18" width="2.425781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5"/>
  <cols>
    <col min="5" max="5" width="11.85546875" customWidth="1"/>
    <col min="12" max="12" width="23" customWidth="1"/>
    <col min="14" max="14" width="23.7109375" customWidth="1"/>
    <col min="15" max="15" width="12.140625" customWidth="1"/>
    <col min="16" max="16" width="12.28515625" customWidth="1"/>
    <col min="17" max="17" width="45.42578125" customWidth="1"/>
    <col min="18" max="18" width="2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5"/>
  <cols>
    <col min="5" max="5" width="12.7109375" customWidth="1"/>
    <col min="12" max="12" width="23" customWidth="1"/>
    <col min="14" max="14" width="23.85546875" customWidth="1"/>
    <col min="15" max="15" width="11.85546875" customWidth="1"/>
    <col min="16" max="16" width="12.42578125" customWidth="1"/>
    <col min="17" max="17" width="45.5703125" customWidth="1"/>
    <col min="18" max="18" width="4.425781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5"/>
  <cols>
    <col min="5" max="5" width="11.85546875" bestFit="1" customWidth="1"/>
    <col min="12" max="12" width="23" customWidth="1"/>
    <col min="14" max="14" width="23.7109375" customWidth="1"/>
    <col min="15" max="15" width="12" customWidth="1"/>
    <col min="16" max="16" width="11.7109375" customWidth="1"/>
    <col min="17" max="17" width="46.140625" customWidth="1"/>
    <col min="18" max="18" width="2.8554687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5"/>
  <cols>
    <col min="5" max="5" width="12.28515625" customWidth="1"/>
    <col min="12" max="12" width="24.28515625" customWidth="1"/>
    <col min="14" max="14" width="26" customWidth="1"/>
    <col min="15" max="15" width="12" customWidth="1"/>
    <col min="16" max="16" width="13.28515625" customWidth="1"/>
    <col min="17" max="17" width="45.85546875" customWidth="1"/>
    <col min="18" max="18" width="2.425781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0" spans="2:12" ht="19.5">
      <c r="B60" s="55"/>
      <c r="C60" s="55"/>
      <c r="D60" s="55"/>
      <c r="E60" s="53"/>
      <c r="F60" s="56"/>
    </row>
    <row r="61" spans="2:12" ht="22.5">
      <c r="B61" s="54" t="s">
        <v>38</v>
      </c>
      <c r="C61" s="52"/>
      <c r="D61" s="52"/>
      <c r="E61" s="52"/>
      <c r="F61" s="52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70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60:D60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72:D72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R119"/>
  <sheetViews>
    <sheetView topLeftCell="A19" workbookViewId="0">
      <selection activeCell="N37" sqref="N37:Q39"/>
    </sheetView>
  </sheetViews>
  <sheetFormatPr baseColWidth="10" defaultRowHeight="15"/>
  <cols>
    <col min="5" max="5" width="12.85546875" customWidth="1"/>
    <col min="12" max="12" width="23.28515625" customWidth="1"/>
    <col min="14" max="14" width="24.28515625" customWidth="1"/>
    <col min="15" max="15" width="12.140625" customWidth="1"/>
    <col min="16" max="16" width="12.5703125" customWidth="1"/>
    <col min="17" max="17" width="45.140625" customWidth="1"/>
    <col min="18" max="18" width="3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1" spans="2:17" ht="19.5">
      <c r="B41" s="55"/>
      <c r="C41" s="55"/>
      <c r="D41" s="55"/>
      <c r="E41" s="53"/>
      <c r="F41" s="56"/>
    </row>
    <row r="42" spans="2:17" ht="22.5">
      <c r="B42" s="54" t="s">
        <v>37</v>
      </c>
      <c r="C42" s="52"/>
      <c r="D42" s="52"/>
      <c r="E42" s="52"/>
      <c r="F42" s="52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70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41:D41"/>
    <mergeCell ref="B53:D53"/>
    <mergeCell ref="N24:Q24"/>
    <mergeCell ref="N26:Q27"/>
    <mergeCell ref="N29:Q29"/>
    <mergeCell ref="N31:Q31"/>
    <mergeCell ref="N33:Q33"/>
    <mergeCell ref="N35:Q35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72:D72"/>
    <mergeCell ref="B91:D91"/>
    <mergeCell ref="B77:D77"/>
    <mergeCell ref="B58:D58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1:R119"/>
  <sheetViews>
    <sheetView topLeftCell="A13" workbookViewId="0">
      <selection activeCell="N37" sqref="N37:Q39"/>
    </sheetView>
  </sheetViews>
  <sheetFormatPr baseColWidth="10" defaultRowHeight="15"/>
  <cols>
    <col min="5" max="5" width="13.5703125" customWidth="1"/>
    <col min="12" max="12" width="24.140625" customWidth="1"/>
    <col min="14" max="14" width="25.140625" customWidth="1"/>
    <col min="15" max="16" width="12.28515625" customWidth="1"/>
    <col min="17" max="17" width="45.85546875" customWidth="1"/>
    <col min="18" max="18" width="2.285156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5"/>
  <cols>
    <col min="5" max="5" width="12.140625" customWidth="1"/>
    <col min="12" max="12" width="23.5703125" customWidth="1"/>
    <col min="14" max="14" width="24.28515625" customWidth="1"/>
    <col min="15" max="15" width="12" customWidth="1"/>
    <col min="16" max="16" width="12.140625" customWidth="1"/>
    <col min="17" max="17" width="45" customWidth="1"/>
    <col min="18" max="18" width="3.1406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1:R119"/>
  <sheetViews>
    <sheetView topLeftCell="A19" workbookViewId="0">
      <selection activeCell="N37" sqref="N37:Q39"/>
    </sheetView>
  </sheetViews>
  <sheetFormatPr baseColWidth="10" defaultRowHeight="15"/>
  <cols>
    <col min="5" max="5" width="12.42578125" customWidth="1"/>
    <col min="12" max="12" width="23.28515625" customWidth="1"/>
    <col min="14" max="14" width="24.85546875" customWidth="1"/>
    <col min="15" max="15" width="11.5703125" customWidth="1"/>
    <col min="16" max="16" width="11.85546875" customWidth="1"/>
    <col min="17" max="17" width="45.28515625" customWidth="1"/>
    <col min="18" max="18" width="2.8554687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E15+E34+E53+E72+E91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>
        <f t="shared" ref="F99:G102" si="10">E16+E35+E54+E73+E92</f>
        <v>0</v>
      </c>
      <c r="G99" s="19">
        <f t="shared" si="10"/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2:10" ht="19.5"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2:10" ht="19.5"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2:10" ht="19.5"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2:10" ht="19.5"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2:10" ht="19.5"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7:D77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R119"/>
  <sheetViews>
    <sheetView tabSelected="1" topLeftCell="A25" workbookViewId="0">
      <selection activeCell="N37" sqref="N37:Q39"/>
    </sheetView>
  </sheetViews>
  <sheetFormatPr baseColWidth="10" defaultRowHeight="15"/>
  <cols>
    <col min="5" max="6" width="12.28515625" customWidth="1"/>
    <col min="12" max="12" width="23.7109375" customWidth="1"/>
    <col min="14" max="14" width="24.85546875" customWidth="1"/>
    <col min="15" max="15" width="11.85546875" customWidth="1"/>
    <col min="16" max="16" width="12.28515625" customWidth="1"/>
    <col min="17" max="17" width="45.42578125" customWidth="1"/>
    <col min="18" max="18" width="1.5703125" customWidth="1"/>
  </cols>
  <sheetData>
    <row r="1" spans="2:18" ht="24.75">
      <c r="B1" s="33" t="s">
        <v>0</v>
      </c>
      <c r="C1" s="34"/>
      <c r="D1" s="34"/>
      <c r="E1" s="34"/>
      <c r="F1" s="34"/>
      <c r="G1" s="34"/>
      <c r="H1" s="34"/>
      <c r="I1" s="34"/>
      <c r="J1" s="35"/>
      <c r="N1" s="12" t="s">
        <v>20</v>
      </c>
      <c r="O1" s="13">
        <v>2.65</v>
      </c>
      <c r="P1" s="13">
        <v>0.35</v>
      </c>
    </row>
    <row r="2" spans="2:18" ht="19.5">
      <c r="N2" s="12" t="s">
        <v>21</v>
      </c>
      <c r="O2" s="13"/>
      <c r="P2" s="1"/>
    </row>
    <row r="3" spans="2:18" ht="19.5">
      <c r="B3" s="3" t="s">
        <v>1</v>
      </c>
      <c r="C3" s="26"/>
      <c r="D3" s="27"/>
      <c r="F3" s="4" t="s">
        <v>2</v>
      </c>
      <c r="N3" s="12" t="s">
        <v>16</v>
      </c>
      <c r="O3" s="13"/>
      <c r="P3" s="1"/>
    </row>
    <row r="4" spans="2:18" ht="22.5">
      <c r="B4" s="30" t="s">
        <v>31</v>
      </c>
      <c r="C4" s="31"/>
      <c r="D4" s="31"/>
      <c r="E4" s="31"/>
      <c r="F4" s="31"/>
      <c r="G4" s="31"/>
      <c r="H4" s="31"/>
      <c r="I4" s="31"/>
      <c r="J4" s="32"/>
      <c r="N4" s="12" t="s">
        <v>17</v>
      </c>
      <c r="O4" s="13"/>
      <c r="P4" s="1"/>
    </row>
    <row r="5" spans="2:18" ht="19.5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5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5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5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5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36" t="s">
        <v>25</v>
      </c>
      <c r="O9" s="37"/>
      <c r="P9" s="37"/>
      <c r="Q9" s="37"/>
      <c r="R9" s="38"/>
    </row>
    <row r="10" spans="2:18" ht="19.5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5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39" t="s">
        <v>32</v>
      </c>
      <c r="O11" s="40"/>
      <c r="P11" s="40"/>
      <c r="Q11" s="40"/>
      <c r="R11" s="40"/>
    </row>
    <row r="12" spans="2:18" ht="19.5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40"/>
      <c r="O12" s="40"/>
      <c r="P12" s="40"/>
      <c r="Q12" s="40"/>
      <c r="R12" s="40"/>
    </row>
    <row r="13" spans="2:18" ht="19.5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39" t="s">
        <v>33</v>
      </c>
      <c r="O14" s="39"/>
      <c r="P14" s="39"/>
      <c r="Q14" s="39"/>
      <c r="R14" s="39"/>
    </row>
    <row r="15" spans="2:18" ht="19.5">
      <c r="B15" s="23" t="s">
        <v>47</v>
      </c>
      <c r="C15" s="24"/>
      <c r="D15" s="25"/>
      <c r="E15" s="43"/>
      <c r="F15" s="17">
        <f>40*$O$6</f>
        <v>0</v>
      </c>
      <c r="N15" s="39"/>
      <c r="O15" s="39"/>
      <c r="P15" s="39"/>
      <c r="Q15" s="39"/>
      <c r="R15" s="39"/>
    </row>
    <row r="16" spans="2:18" ht="19.5">
      <c r="B16" s="23" t="s">
        <v>27</v>
      </c>
      <c r="C16" s="24"/>
      <c r="D16" s="25"/>
      <c r="E16" s="16"/>
      <c r="F16" s="17">
        <f>E16*$O$6</f>
        <v>0</v>
      </c>
      <c r="N16" s="5"/>
      <c r="O16" s="5"/>
      <c r="P16" s="5"/>
      <c r="Q16" s="5"/>
      <c r="R16" s="5"/>
    </row>
    <row r="17" spans="2:18" ht="19.5">
      <c r="B17" s="23" t="s">
        <v>28</v>
      </c>
      <c r="C17" s="24"/>
      <c r="D17" s="25"/>
      <c r="E17" s="16"/>
      <c r="F17" s="17">
        <f>E17*$P$6</f>
        <v>0</v>
      </c>
      <c r="N17" s="39" t="s">
        <v>34</v>
      </c>
      <c r="O17" s="39"/>
      <c r="P17" s="39"/>
      <c r="Q17" s="39"/>
      <c r="R17" s="39"/>
    </row>
    <row r="18" spans="2:18" ht="19.5">
      <c r="B18" s="23" t="s">
        <v>45</v>
      </c>
      <c r="C18" s="24"/>
      <c r="D18" s="25"/>
      <c r="E18" s="16">
        <f>F6+F7+F8+F9+F10+F11+F12+G6+G7+G8+G9+G10+G11+G12+H6+H7+H8+H9+H10+H11+H12</f>
        <v>0</v>
      </c>
      <c r="F18" s="17">
        <f>F13+G13+H13</f>
        <v>0</v>
      </c>
      <c r="N18" s="39"/>
      <c r="O18" s="39"/>
      <c r="P18" s="39"/>
      <c r="Q18" s="39"/>
      <c r="R18" s="39"/>
    </row>
    <row r="19" spans="2:18" ht="19.5">
      <c r="B19" s="23" t="s">
        <v>29</v>
      </c>
      <c r="C19" s="24"/>
      <c r="D19" s="25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5">
      <c r="B20" s="23" t="s">
        <v>55</v>
      </c>
      <c r="C20" s="24"/>
      <c r="D20" s="25"/>
      <c r="E20" s="51">
        <f>COUNTA(C6:C12)</f>
        <v>0</v>
      </c>
      <c r="N20" s="41" t="s">
        <v>35</v>
      </c>
      <c r="O20" s="41"/>
      <c r="P20" s="41"/>
      <c r="Q20" s="41"/>
      <c r="R20" s="41"/>
    </row>
    <row r="21" spans="2:18">
      <c r="N21" s="41"/>
      <c r="O21" s="41"/>
      <c r="P21" s="41"/>
      <c r="Q21" s="41"/>
      <c r="R21" s="41"/>
    </row>
    <row r="23" spans="2:18" ht="22.5">
      <c r="B23" s="30" t="s">
        <v>36</v>
      </c>
      <c r="C23" s="31"/>
      <c r="D23" s="31"/>
      <c r="E23" s="31"/>
      <c r="F23" s="31"/>
      <c r="G23" s="31"/>
      <c r="H23" s="31"/>
      <c r="I23" s="31"/>
      <c r="J23" s="32"/>
    </row>
    <row r="24" spans="2:18" ht="19.5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5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5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5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5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5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5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5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5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5">
      <c r="N33" s="50" t="s">
        <v>52</v>
      </c>
      <c r="O33" s="50"/>
      <c r="P33" s="50"/>
      <c r="Q33" s="50"/>
    </row>
    <row r="34" spans="2:17" ht="19.5">
      <c r="B34" s="23" t="s">
        <v>47</v>
      </c>
      <c r="C34" s="24"/>
      <c r="D34" s="25"/>
      <c r="E34" s="43"/>
      <c r="F34" s="17">
        <f>40*$O$6</f>
        <v>0</v>
      </c>
    </row>
    <row r="35" spans="2:17" ht="19.5">
      <c r="B35" s="23" t="s">
        <v>27</v>
      </c>
      <c r="C35" s="24"/>
      <c r="D35" s="25"/>
      <c r="E35" s="16"/>
      <c r="F35" s="17">
        <f>E35*$O$6</f>
        <v>0</v>
      </c>
      <c r="N35" s="44" t="s">
        <v>53</v>
      </c>
      <c r="O35" s="44"/>
      <c r="P35" s="44"/>
      <c r="Q35" s="44"/>
    </row>
    <row r="36" spans="2:17" ht="19.5">
      <c r="B36" s="23" t="s">
        <v>28</v>
      </c>
      <c r="C36" s="24"/>
      <c r="D36" s="25"/>
      <c r="E36" s="16"/>
      <c r="F36" s="17">
        <f>E36*$P$6</f>
        <v>0</v>
      </c>
    </row>
    <row r="37" spans="2:17" ht="19.5">
      <c r="B37" s="23" t="s">
        <v>45</v>
      </c>
      <c r="C37" s="24"/>
      <c r="D37" s="25"/>
      <c r="E37" s="21">
        <f>F25+F26+F27+F28+F29+F30+F31+G25+G26+G27+G28+G29+G30+G31+H25+H26+H27+H28+H29+H30+H31</f>
        <v>0</v>
      </c>
      <c r="F37" s="17">
        <f>F32+G32+H32</f>
        <v>0</v>
      </c>
      <c r="N37" s="50" t="s">
        <v>66</v>
      </c>
      <c r="O37" s="50"/>
      <c r="P37" s="50"/>
      <c r="Q37" s="50"/>
    </row>
    <row r="38" spans="2:17" ht="19.5">
      <c r="B38" s="23" t="s">
        <v>29</v>
      </c>
      <c r="C38" s="24"/>
      <c r="D38" s="25"/>
      <c r="E38" s="16">
        <f>J25+J29+J27+J28+J29+J30+J31</f>
        <v>0</v>
      </c>
      <c r="F38" s="17">
        <f>J32*$O$5+I32</f>
        <v>0</v>
      </c>
    </row>
    <row r="39" spans="2:17" ht="19.5">
      <c r="B39" s="23" t="s">
        <v>55</v>
      </c>
      <c r="C39" s="24"/>
      <c r="D39" s="25"/>
      <c r="E39" s="51">
        <f>COUNTA(C25:C31)</f>
        <v>0</v>
      </c>
      <c r="N39" s="44" t="s">
        <v>67</v>
      </c>
      <c r="O39" s="44"/>
      <c r="P39" s="44"/>
      <c r="Q39" s="44"/>
    </row>
    <row r="42" spans="2:17" ht="22.5">
      <c r="B42" s="30" t="s">
        <v>37</v>
      </c>
      <c r="C42" s="31"/>
      <c r="D42" s="31"/>
      <c r="E42" s="31"/>
      <c r="F42" s="31"/>
      <c r="G42" s="31"/>
      <c r="H42" s="31"/>
      <c r="I42" s="31"/>
      <c r="J42" s="32"/>
    </row>
    <row r="43" spans="2:17" ht="19.5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5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5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5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5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5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5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5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5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5">
      <c r="B53" s="23" t="s">
        <v>47</v>
      </c>
      <c r="C53" s="24"/>
      <c r="D53" s="25"/>
      <c r="E53" s="43"/>
      <c r="F53" s="17">
        <f>40*$O$6</f>
        <v>0</v>
      </c>
    </row>
    <row r="54" spans="2:12" ht="19.5">
      <c r="B54" s="23" t="s">
        <v>27</v>
      </c>
      <c r="C54" s="24"/>
      <c r="D54" s="25"/>
      <c r="E54" s="16"/>
      <c r="F54" s="17">
        <f>E54*$O$6</f>
        <v>0</v>
      </c>
    </row>
    <row r="55" spans="2:12" ht="19.5">
      <c r="B55" s="23" t="s">
        <v>28</v>
      </c>
      <c r="C55" s="24"/>
      <c r="D55" s="25"/>
      <c r="E55" s="16"/>
      <c r="F55" s="17">
        <f>E55*$P$6</f>
        <v>0</v>
      </c>
    </row>
    <row r="56" spans="2:12" ht="19.5">
      <c r="B56" s="23" t="s">
        <v>45</v>
      </c>
      <c r="C56" s="24"/>
      <c r="D56" s="25"/>
      <c r="E56" s="16">
        <f>F44+F45+F46+F47+F48+F49+F50+G44+G45+G46+G47+G48+G49+G50+H45+H46+H47+H48+H49+H50</f>
        <v>0</v>
      </c>
      <c r="F56" s="17">
        <f>F51+G51+H51</f>
        <v>0</v>
      </c>
    </row>
    <row r="57" spans="2:12" ht="19.5">
      <c r="B57" s="23" t="s">
        <v>29</v>
      </c>
      <c r="C57" s="24"/>
      <c r="D57" s="25"/>
      <c r="E57" s="16">
        <f>J44+J45+J46+J47+J48+J49+J50</f>
        <v>0</v>
      </c>
      <c r="F57" s="17">
        <f>J51*$O$5+I51</f>
        <v>0</v>
      </c>
    </row>
    <row r="58" spans="2:12" ht="19.5">
      <c r="B58" s="23" t="s">
        <v>55</v>
      </c>
      <c r="C58" s="24"/>
      <c r="D58" s="25"/>
      <c r="E58" s="51">
        <f>COUNTA(C44:C50)</f>
        <v>0</v>
      </c>
    </row>
    <row r="61" spans="2:12" ht="22.5">
      <c r="B61" s="30" t="s">
        <v>38</v>
      </c>
      <c r="C61" s="31"/>
      <c r="D61" s="31"/>
      <c r="E61" s="31"/>
      <c r="F61" s="31"/>
      <c r="G61" s="31"/>
      <c r="H61" s="31"/>
      <c r="I61" s="31"/>
      <c r="J61" s="32"/>
    </row>
    <row r="62" spans="2:12" ht="19.5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5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5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5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5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5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5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5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5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5">
      <c r="B72" s="23" t="s">
        <v>47</v>
      </c>
      <c r="C72" s="24"/>
      <c r="D72" s="25"/>
      <c r="E72" s="43"/>
      <c r="F72" s="17">
        <f>40*$O$6</f>
        <v>0</v>
      </c>
    </row>
    <row r="73" spans="2:12" ht="19.5">
      <c r="B73" s="23" t="s">
        <v>27</v>
      </c>
      <c r="C73" s="24"/>
      <c r="D73" s="25"/>
      <c r="E73" s="16"/>
      <c r="F73" s="17">
        <f>E73*$O$6</f>
        <v>0</v>
      </c>
    </row>
    <row r="74" spans="2:12" ht="19.5">
      <c r="B74" s="23" t="s">
        <v>28</v>
      </c>
      <c r="C74" s="24"/>
      <c r="D74" s="25"/>
      <c r="E74" s="16"/>
      <c r="F74" s="17">
        <f>E74*$P$6</f>
        <v>0</v>
      </c>
    </row>
    <row r="75" spans="2:12" ht="19.5">
      <c r="B75" s="23" t="s">
        <v>45</v>
      </c>
      <c r="C75" s="24"/>
      <c r="D75" s="25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5">
      <c r="B76" s="23" t="s">
        <v>29</v>
      </c>
      <c r="C76" s="24"/>
      <c r="D76" s="25"/>
      <c r="E76" s="16">
        <f>J63+J64+J65+J66+J67+J68+J69</f>
        <v>0</v>
      </c>
      <c r="F76" s="17">
        <f>J70*$O$5+I70</f>
        <v>0</v>
      </c>
    </row>
    <row r="77" spans="2:12" ht="19.5">
      <c r="B77" s="23" t="s">
        <v>55</v>
      </c>
      <c r="C77" s="24"/>
      <c r="D77" s="25"/>
      <c r="E77" s="51">
        <f>COUNTA(C63:C69)</f>
        <v>0</v>
      </c>
    </row>
    <row r="80" spans="2:12" ht="22.5">
      <c r="B80" s="30" t="s">
        <v>39</v>
      </c>
      <c r="C80" s="31"/>
      <c r="D80" s="31"/>
      <c r="E80" s="31"/>
      <c r="F80" s="31"/>
      <c r="G80" s="31"/>
      <c r="H80" s="31"/>
      <c r="I80" s="31"/>
      <c r="J80" s="32"/>
    </row>
    <row r="81" spans="2:12" ht="19.5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5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5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5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5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5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5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5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5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5">
      <c r="B91" s="23" t="s">
        <v>47</v>
      </c>
      <c r="C91" s="24"/>
      <c r="D91" s="25"/>
      <c r="E91" s="43"/>
      <c r="F91" s="17">
        <f>40*$O$6</f>
        <v>0</v>
      </c>
    </row>
    <row r="92" spans="2:12" ht="19.5">
      <c r="B92" s="23" t="s">
        <v>27</v>
      </c>
      <c r="C92" s="24"/>
      <c r="D92" s="25"/>
      <c r="E92" s="16"/>
      <c r="F92" s="17">
        <f>E92*$O$6</f>
        <v>0</v>
      </c>
    </row>
    <row r="93" spans="2:12" ht="19.5">
      <c r="B93" s="23" t="s">
        <v>28</v>
      </c>
      <c r="C93" s="24"/>
      <c r="D93" s="25"/>
      <c r="E93" s="16"/>
      <c r="F93" s="17">
        <f>E93*$P$6</f>
        <v>0</v>
      </c>
    </row>
    <row r="94" spans="2:12" ht="19.5">
      <c r="B94" s="23" t="s">
        <v>44</v>
      </c>
      <c r="C94" s="24"/>
      <c r="D94" s="25"/>
      <c r="E94" s="16">
        <f>F82+E93+F83+F84+F85+F86+F87+F88+G82+G83+G84+G85+G86+G87+G88+H82+H83+H84+H85+H86+H87+H88</f>
        <v>0</v>
      </c>
      <c r="F94" s="17">
        <f>F89+G89+H89</f>
        <v>0</v>
      </c>
    </row>
    <row r="95" spans="2:12" ht="19.5">
      <c r="B95" s="23" t="s">
        <v>29</v>
      </c>
      <c r="C95" s="24"/>
      <c r="D95" s="25"/>
      <c r="E95" s="16">
        <f>J82+J83+J84+J85+J86+J87+J88</f>
        <v>0</v>
      </c>
      <c r="F95" s="17">
        <f>J89*$O$5+I89</f>
        <v>0</v>
      </c>
    </row>
    <row r="96" spans="2:12" ht="19.5">
      <c r="B96" s="23" t="s">
        <v>55</v>
      </c>
      <c r="C96" s="24"/>
      <c r="D96" s="25"/>
      <c r="E96" s="51">
        <f>COUNTA(C82:C88)</f>
        <v>0</v>
      </c>
    </row>
    <row r="98" spans="2:10" ht="19.5">
      <c r="B98" s="23" t="s">
        <v>54</v>
      </c>
      <c r="C98" s="24"/>
      <c r="D98" s="24"/>
      <c r="E98" s="25"/>
      <c r="F98" s="18">
        <f>E15+LE11034+E53+E72+E91</f>
        <v>0</v>
      </c>
      <c r="G98" s="19">
        <f>F15+F34+F53+F72+F91</f>
        <v>0</v>
      </c>
    </row>
    <row r="99" spans="2:10" ht="19.5">
      <c r="B99" s="23" t="s">
        <v>40</v>
      </c>
      <c r="C99" s="28"/>
      <c r="D99" s="28"/>
      <c r="E99" s="29"/>
      <c r="F99" s="18"/>
      <c r="G99" s="19">
        <f t="shared" ref="F99:G102" si="10">F16+F35+F54+F73+F92</f>
        <v>0</v>
      </c>
    </row>
    <row r="100" spans="2:10" ht="19.5">
      <c r="B100" s="23" t="s">
        <v>41</v>
      </c>
      <c r="C100" s="24"/>
      <c r="D100" s="24"/>
      <c r="E100" s="25"/>
      <c r="F100" s="18">
        <f t="shared" si="10"/>
        <v>0</v>
      </c>
      <c r="G100" s="19">
        <f t="shared" si="10"/>
        <v>0</v>
      </c>
    </row>
    <row r="101" spans="2:10" ht="19.5">
      <c r="B101" s="23" t="s">
        <v>42</v>
      </c>
      <c r="C101" s="24"/>
      <c r="D101" s="24"/>
      <c r="E101" s="25"/>
      <c r="F101" s="18">
        <f t="shared" si="10"/>
        <v>0</v>
      </c>
      <c r="G101" s="19">
        <f t="shared" si="10"/>
        <v>0</v>
      </c>
    </row>
    <row r="102" spans="2:10" ht="19.5">
      <c r="B102" s="23" t="s">
        <v>43</v>
      </c>
      <c r="C102" s="24"/>
      <c r="D102" s="24"/>
      <c r="E102" s="25"/>
      <c r="F102" s="18">
        <f t="shared" si="10"/>
        <v>0</v>
      </c>
      <c r="G102" s="19">
        <f t="shared" si="10"/>
        <v>0</v>
      </c>
    </row>
    <row r="103" spans="2:10" ht="19.5">
      <c r="B103" s="23" t="s">
        <v>46</v>
      </c>
      <c r="C103" s="24"/>
      <c r="D103" s="24"/>
      <c r="E103" s="25"/>
      <c r="F103" s="18">
        <f>L13+L32+L51+L70+L89</f>
        <v>0</v>
      </c>
      <c r="G103" s="20"/>
    </row>
    <row r="104" spans="2:10" ht="19.5">
      <c r="B104" s="23" t="s">
        <v>56</v>
      </c>
      <c r="C104" s="24"/>
      <c r="D104" s="24"/>
      <c r="E104" s="25"/>
      <c r="F104" s="57">
        <f>E20+E39+E58+E77+E96</f>
        <v>0</v>
      </c>
    </row>
    <row r="107" spans="2:10" ht="19.5">
      <c r="B107" s="23" t="s">
        <v>57</v>
      </c>
      <c r="C107" s="24"/>
      <c r="D107" s="24"/>
      <c r="E107" s="25"/>
      <c r="G107" s="58">
        <f>G98+G99+G100+G101+G102</f>
        <v>0</v>
      </c>
    </row>
    <row r="109" spans="2:10">
      <c r="B109" s="42"/>
      <c r="C109" s="42"/>
      <c r="D109" s="42"/>
      <c r="E109" s="42"/>
    </row>
    <row r="112" spans="2:10" ht="22.5">
      <c r="B112" s="59" t="s">
        <v>58</v>
      </c>
      <c r="C112" s="60"/>
      <c r="D112" s="60"/>
      <c r="E112" s="60"/>
      <c r="F112" s="60"/>
      <c r="G112" s="60"/>
      <c r="H112" s="60"/>
      <c r="I112" s="60"/>
      <c r="J112" s="61"/>
    </row>
    <row r="115" spans="1:10" ht="19.5">
      <c r="A115" s="1"/>
      <c r="B115" s="23" t="s">
        <v>59</v>
      </c>
      <c r="C115" s="25"/>
      <c r="D115" s="62"/>
      <c r="E115" s="62"/>
      <c r="F115" s="1"/>
      <c r="G115" s="63" t="s">
        <v>62</v>
      </c>
      <c r="H115" s="64"/>
      <c r="I115" s="65">
        <f>G98+G99+G100</f>
        <v>0</v>
      </c>
      <c r="J115" s="1"/>
    </row>
    <row r="116" spans="1:10" ht="19.5">
      <c r="A116" s="1"/>
      <c r="B116" s="63" t="s">
        <v>60</v>
      </c>
      <c r="C116" s="64"/>
      <c r="D116" s="66">
        <f>F98</f>
        <v>0</v>
      </c>
      <c r="E116" s="1"/>
      <c r="F116" s="1"/>
      <c r="G116" s="63" t="s">
        <v>63</v>
      </c>
      <c r="H116" s="64"/>
      <c r="I116" s="67">
        <f>G101</f>
        <v>0</v>
      </c>
      <c r="J116" s="1"/>
    </row>
    <row r="117" spans="1:10" ht="19.5">
      <c r="A117" s="1"/>
      <c r="B117" s="63" t="s">
        <v>27</v>
      </c>
      <c r="C117" s="64"/>
      <c r="D117" s="66">
        <f>F99</f>
        <v>0</v>
      </c>
      <c r="E117" s="1"/>
      <c r="F117" s="1"/>
      <c r="G117" s="63" t="s">
        <v>64</v>
      </c>
      <c r="H117" s="64"/>
      <c r="I117" s="65">
        <f>I13+I32+I51+I70+I89</f>
        <v>0</v>
      </c>
      <c r="J117" s="1"/>
    </row>
    <row r="118" spans="1:10" ht="19.5">
      <c r="A118" s="1"/>
      <c r="B118" s="63" t="s">
        <v>28</v>
      </c>
      <c r="C118" s="64"/>
      <c r="D118" s="66">
        <f>F100</f>
        <v>0</v>
      </c>
      <c r="E118" s="1"/>
      <c r="F118" s="1"/>
      <c r="G118" s="63" t="s">
        <v>65</v>
      </c>
      <c r="H118" s="64"/>
      <c r="I118" s="67">
        <f>J13+J32+J51+J70+J89</f>
        <v>0</v>
      </c>
      <c r="J118" s="1"/>
    </row>
    <row r="119" spans="1:10" ht="19.5">
      <c r="A119" s="1"/>
      <c r="B119" s="63" t="s">
        <v>61</v>
      </c>
      <c r="C119" s="64"/>
      <c r="D119" s="68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17:C117"/>
    <mergeCell ref="B118:C118"/>
    <mergeCell ref="B119:C119"/>
    <mergeCell ref="G115:H115"/>
    <mergeCell ref="G116:H116"/>
    <mergeCell ref="G117:H117"/>
    <mergeCell ref="G118:H118"/>
    <mergeCell ref="B107:E107"/>
    <mergeCell ref="B109:E109"/>
    <mergeCell ref="B112:J112"/>
    <mergeCell ref="B115:C115"/>
    <mergeCell ref="B116:C116"/>
    <mergeCell ref="B104:E104"/>
    <mergeCell ref="B20:D20"/>
    <mergeCell ref="B39:D39"/>
    <mergeCell ref="B58:D58"/>
    <mergeCell ref="B77:D77"/>
    <mergeCell ref="B96:D96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N37:Q37"/>
    <mergeCell ref="N39:Q39"/>
    <mergeCell ref="B1:J1"/>
    <mergeCell ref="C3:D3"/>
    <mergeCell ref="B4:J4"/>
    <mergeCell ref="N9:R9"/>
    <mergeCell ref="N11:R12"/>
    <mergeCell ref="B42:J42"/>
    <mergeCell ref="B16:D16"/>
    <mergeCell ref="B17:D17"/>
    <mergeCell ref="N17:R18"/>
    <mergeCell ref="B18:D18"/>
    <mergeCell ref="B19:D19"/>
    <mergeCell ref="N20:R21"/>
    <mergeCell ref="B23:J23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91:D91"/>
    <mergeCell ref="B74:D74"/>
    <mergeCell ref="B75:D75"/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2016-11-06T15:27:26Z</dcterms:modified>
</cp:coreProperties>
</file>