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s_Emilie\BOVA\Données\Codes Hugo\Publi2\"/>
    </mc:Choice>
  </mc:AlternateContent>
  <bookViews>
    <workbookView xWindow="0" yWindow="0" windowWidth="28800" windowHeight="12135"/>
  </bookViews>
  <sheets>
    <sheet name="BOU_corr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0" i="4" l="1"/>
  <c r="P71" i="4"/>
  <c r="P72" i="4"/>
  <c r="P69" i="4"/>
  <c r="O73" i="4"/>
  <c r="N70" i="4"/>
  <c r="N71" i="4"/>
  <c r="N72" i="4"/>
  <c r="N69" i="4"/>
  <c r="M73" i="4"/>
  <c r="K73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L70" i="4" l="1"/>
  <c r="L72" i="4"/>
  <c r="L69" i="4"/>
  <c r="L71" i="4"/>
</calcChain>
</file>

<file path=xl/sharedStrings.xml><?xml version="1.0" encoding="utf-8"?>
<sst xmlns="http://schemas.openxmlformats.org/spreadsheetml/2006/main" count="191" uniqueCount="26">
  <si>
    <t>BOU001</t>
  </si>
  <si>
    <t>NA</t>
  </si>
  <si>
    <t>BOU005</t>
  </si>
  <si>
    <t>BOU008</t>
  </si>
  <si>
    <t>BOU010</t>
  </si>
  <si>
    <t>BOU016</t>
  </si>
  <si>
    <t>A</t>
  </si>
  <si>
    <t>S</t>
  </si>
  <si>
    <t>J</t>
  </si>
  <si>
    <t>BOU002</t>
  </si>
  <si>
    <t>BOU009</t>
  </si>
  <si>
    <t>ADULTES</t>
  </si>
  <si>
    <t>SUB</t>
  </si>
  <si>
    <t>JUVENILES</t>
  </si>
  <si>
    <t>&gt;300</t>
  </si>
  <si>
    <t>tot</t>
  </si>
  <si>
    <t>DISTANCES</t>
  </si>
  <si>
    <t>AGES</t>
  </si>
  <si>
    <t>SUBADULTES</t>
  </si>
  <si>
    <t>FREQU_AD</t>
  </si>
  <si>
    <t>FREQU_SUB</t>
  </si>
  <si>
    <t>FREQU_JUV</t>
  </si>
  <si>
    <t>FREQUENCE MOUVEMENT</t>
  </si>
  <si>
    <t>0-100</t>
  </si>
  <si>
    <t>100-200</t>
  </si>
  <si>
    <t>200-300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</si>
</sst>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C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0" fillId="2" borderId="4" xfId="0" applyFill="1" applyBorder="1" applyAlignment="1">
      <alignment horizontal="center" vertical="center" textRotation="90"/>
    </xf>
    <xf numFmtId="1" fontId="2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center" vertical="center" textRotation="90"/>
    </xf>
    <xf numFmtId="1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4" borderId="4" xfId="0" applyFill="1" applyBorder="1" applyAlignment="1">
      <alignment horizontal="center" vertical="center" textRotation="90"/>
    </xf>
    <xf numFmtId="1" fontId="2" fillId="4" borderId="1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5" borderId="4" xfId="0" applyFill="1" applyBorder="1" applyAlignment="1">
      <alignment horizontal="center" vertical="center" textRotation="90"/>
    </xf>
    <xf numFmtId="1" fontId="2" fillId="5" borderId="1" xfId="0" applyNumberFormat="1" applyFont="1" applyFill="1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0" fillId="6" borderId="4" xfId="0" applyFill="1" applyBorder="1" applyAlignment="1">
      <alignment horizontal="center" vertical="center" textRotation="90"/>
    </xf>
    <xf numFmtId="1" fontId="2" fillId="6" borderId="1" xfId="0" applyNumberFormat="1" applyFont="1" applyFill="1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0" fontId="0" fillId="6" borderId="0" xfId="0" applyFill="1" applyBorder="1"/>
    <xf numFmtId="0" fontId="0" fillId="5" borderId="0" xfId="0" applyFill="1" applyBorder="1"/>
    <xf numFmtId="0" fontId="0" fillId="4" borderId="0" xfId="0" applyFill="1" applyBorder="1"/>
    <xf numFmtId="0" fontId="0" fillId="4" borderId="5" xfId="0" applyFill="1" applyBorder="1" applyAlignment="1">
      <alignment horizontal="center" vertical="center" textRotation="90"/>
    </xf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 applyAlignment="1">
      <alignment horizontal="center" vertical="center" textRotation="90"/>
    </xf>
    <xf numFmtId="0" fontId="0" fillId="4" borderId="9" xfId="0" applyFill="1" applyBorder="1"/>
    <xf numFmtId="0" fontId="0" fillId="4" borderId="10" xfId="0" applyFill="1" applyBorder="1" applyAlignment="1">
      <alignment horizontal="center" vertical="center" textRotation="90"/>
    </xf>
    <xf numFmtId="0" fontId="0" fillId="4" borderId="11" xfId="0" applyFill="1" applyBorder="1"/>
    <xf numFmtId="0" fontId="0" fillId="4" borderId="12" xfId="0" applyFill="1" applyBorder="1"/>
    <xf numFmtId="0" fontId="0" fillId="5" borderId="5" xfId="0" applyFill="1" applyBorder="1" applyAlignment="1">
      <alignment horizontal="center" vertical="center" textRotation="90"/>
    </xf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 applyAlignment="1">
      <alignment horizontal="center" vertical="center" textRotation="90"/>
    </xf>
    <xf numFmtId="0" fontId="0" fillId="5" borderId="9" xfId="0" applyFill="1" applyBorder="1"/>
    <xf numFmtId="0" fontId="0" fillId="5" borderId="10" xfId="0" applyFill="1" applyBorder="1" applyAlignment="1">
      <alignment horizontal="center" vertical="center" textRotation="90"/>
    </xf>
    <xf numFmtId="0" fontId="0" fillId="5" borderId="11" xfId="0" applyFill="1" applyBorder="1"/>
    <xf numFmtId="0" fontId="0" fillId="5" borderId="12" xfId="0" applyFill="1" applyBorder="1"/>
    <xf numFmtId="0" fontId="0" fillId="6" borderId="5" xfId="0" applyFill="1" applyBorder="1" applyAlignment="1">
      <alignment horizontal="center" vertical="center" textRotation="90"/>
    </xf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 applyAlignment="1">
      <alignment horizontal="center" vertical="center" textRotation="90"/>
    </xf>
    <xf numFmtId="0" fontId="0" fillId="6" borderId="9" xfId="0" applyFill="1" applyBorder="1"/>
    <xf numFmtId="0" fontId="0" fillId="6" borderId="10" xfId="0" applyFill="1" applyBorder="1" applyAlignment="1">
      <alignment horizontal="center" vertical="center" textRotation="90"/>
    </xf>
    <xf numFmtId="0" fontId="0" fillId="6" borderId="11" xfId="0" applyFill="1" applyBorder="1"/>
    <xf numFmtId="0" fontId="0" fillId="6" borderId="12" xfId="0" applyFill="1" applyBorder="1"/>
    <xf numFmtId="0" fontId="0" fillId="0" borderId="9" xfId="0" applyBorder="1"/>
    <xf numFmtId="0" fontId="0" fillId="0" borderId="12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Border="1"/>
    <xf numFmtId="0" fontId="5" fillId="0" borderId="0" xfId="0" applyFont="1" applyBorder="1"/>
    <xf numFmtId="0" fontId="5" fillId="0" borderId="0" xfId="0" applyFont="1" applyFill="1" applyBorder="1"/>
    <xf numFmtId="0" fontId="3" fillId="0" borderId="6" xfId="0" applyFont="1" applyBorder="1"/>
    <xf numFmtId="0" fontId="5" fillId="0" borderId="6" xfId="0" applyFont="1" applyBorder="1"/>
    <xf numFmtId="0" fontId="6" fillId="0" borderId="7" xfId="0" applyFont="1" applyBorder="1"/>
    <xf numFmtId="0" fontId="4" fillId="0" borderId="8" xfId="0" applyFont="1" applyBorder="1" applyAlignment="1">
      <alignment horizontal="center" vertical="center" textRotation="90"/>
    </xf>
    <xf numFmtId="0" fontId="6" fillId="0" borderId="9" xfId="0" applyFont="1" applyBorder="1"/>
    <xf numFmtId="0" fontId="4" fillId="0" borderId="10" xfId="0" applyFont="1" applyBorder="1" applyAlignment="1">
      <alignment horizontal="center" vertical="center" textRotation="90"/>
    </xf>
    <xf numFmtId="0" fontId="3" fillId="0" borderId="11" xfId="0" applyFont="1" applyBorder="1"/>
    <xf numFmtId="0" fontId="6" fillId="0" borderId="6" xfId="0" applyFont="1" applyBorder="1"/>
    <xf numFmtId="0" fontId="6" fillId="0" borderId="0" xfId="0" applyFont="1" applyBorder="1"/>
    <xf numFmtId="0" fontId="5" fillId="0" borderId="11" xfId="0" applyFont="1" applyBorder="1"/>
    <xf numFmtId="0" fontId="6" fillId="0" borderId="11" xfId="0" applyFont="1" applyBorder="1"/>
    <xf numFmtId="0" fontId="6" fillId="0" borderId="1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adultes</a:t>
            </a:r>
            <a:endParaRPr lang="fr-CH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strRef>
              <c:f>BOU_corr!$J$69:$J$72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BOU_corr!$L$69:$L$72</c:f>
              <c:numCache>
                <c:formatCode>General</c:formatCode>
                <c:ptCount val="4"/>
                <c:pt idx="0">
                  <c:v>0.72727272727272729</c:v>
                </c:pt>
                <c:pt idx="1">
                  <c:v>0.18181818181818182</c:v>
                </c:pt>
                <c:pt idx="2">
                  <c:v>9.0909090909090912E-2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3849872"/>
        <c:axId val="1992074400"/>
      </c:barChart>
      <c:catAx>
        <c:axId val="1823849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074400"/>
        <c:crosses val="autoZero"/>
        <c:auto val="1"/>
        <c:lblAlgn val="ctr"/>
        <c:lblOffset val="100"/>
        <c:noMultiLvlLbl val="0"/>
      </c:catAx>
      <c:valAx>
        <c:axId val="199207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3849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subadultes</a:t>
            </a:r>
            <a:endParaRPr lang="fr-CH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strRef>
              <c:f>BOU_corr!$J$69:$J$72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BOU_corr!$N$69:$N$72</c:f>
              <c:numCache>
                <c:formatCode>General</c:formatCode>
                <c:ptCount val="4"/>
                <c:pt idx="0">
                  <c:v>0.75</c:v>
                </c:pt>
                <c:pt idx="1">
                  <c:v>0.25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92071136"/>
        <c:axId val="1992073312"/>
      </c:barChart>
      <c:catAx>
        <c:axId val="199207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073312"/>
        <c:crosses val="autoZero"/>
        <c:auto val="1"/>
        <c:lblAlgn val="ctr"/>
        <c:lblOffset val="100"/>
        <c:noMultiLvlLbl val="0"/>
      </c:catAx>
      <c:valAx>
        <c:axId val="1992073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071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Fréquence</a:t>
            </a:r>
            <a:r>
              <a:rPr lang="fr-CH" baseline="0"/>
              <a:t> de mouvement des juvéniles</a:t>
            </a:r>
            <a:endParaRPr lang="fr-CH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4">
                <a:lumMod val="60000"/>
                <a:lumOff val="40000"/>
              </a:schemeClr>
            </a:solidFill>
            <a:ln>
              <a:solidFill>
                <a:schemeClr val="tx1"/>
              </a:solidFill>
            </a:ln>
            <a:effectLst/>
          </c:spPr>
          <c:invertIfNegative val="0"/>
          <c:cat>
            <c:strRef>
              <c:f>BOU_corr!$J$69:$J$72</c:f>
              <c:strCache>
                <c:ptCount val="4"/>
                <c:pt idx="0">
                  <c:v>0-100</c:v>
                </c:pt>
                <c:pt idx="1">
                  <c:v>100-200</c:v>
                </c:pt>
                <c:pt idx="2">
                  <c:v>200-300</c:v>
                </c:pt>
                <c:pt idx="3">
                  <c:v>&gt;300</c:v>
                </c:pt>
              </c:strCache>
            </c:strRef>
          </c:cat>
          <c:val>
            <c:numRef>
              <c:f>BOU_corr!$P$69:$P$72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4148608"/>
        <c:axId val="1654146976"/>
      </c:barChart>
      <c:catAx>
        <c:axId val="1654148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146976"/>
        <c:crosses val="autoZero"/>
        <c:auto val="1"/>
        <c:lblAlgn val="ctr"/>
        <c:lblOffset val="100"/>
        <c:noMultiLvlLbl val="0"/>
      </c:catAx>
      <c:valAx>
        <c:axId val="165414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148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552450</xdr:colOff>
      <xdr:row>73</xdr:row>
      <xdr:rowOff>176212</xdr:rowOff>
    </xdr:from>
    <xdr:to>
      <xdr:col>12</xdr:col>
      <xdr:colOff>4763</xdr:colOff>
      <xdr:row>84</xdr:row>
      <xdr:rowOff>38100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95250</xdr:colOff>
      <xdr:row>73</xdr:row>
      <xdr:rowOff>161925</xdr:rowOff>
    </xdr:from>
    <xdr:to>
      <xdr:col>16</xdr:col>
      <xdr:colOff>309563</xdr:colOff>
      <xdr:row>84</xdr:row>
      <xdr:rowOff>23813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419100</xdr:colOff>
      <xdr:row>85</xdr:row>
      <xdr:rowOff>0</xdr:rowOff>
    </xdr:from>
    <xdr:to>
      <xdr:col>14</xdr:col>
      <xdr:colOff>633413</xdr:colOff>
      <xdr:row>95</xdr:row>
      <xdr:rowOff>52388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0"/>
  <sheetViews>
    <sheetView tabSelected="1" topLeftCell="A64" workbookViewId="0">
      <selection activeCell="H89" sqref="H89"/>
    </sheetView>
  </sheetViews>
  <sheetFormatPr baseColWidth="10" defaultRowHeight="15" x14ac:dyDescent="0.25"/>
  <sheetData>
    <row r="1" spans="1:18" x14ac:dyDescent="0.25">
      <c r="A1" s="10" t="s">
        <v>16</v>
      </c>
      <c r="B1" s="11" t="s">
        <v>0</v>
      </c>
      <c r="C1" s="13">
        <v>0</v>
      </c>
      <c r="D1" s="13">
        <v>0</v>
      </c>
      <c r="E1" s="14">
        <v>0</v>
      </c>
      <c r="F1" s="15" t="s">
        <v>1</v>
      </c>
      <c r="G1" s="13">
        <v>0</v>
      </c>
      <c r="H1" s="13">
        <v>0</v>
      </c>
      <c r="I1" s="12" t="s">
        <v>1</v>
      </c>
      <c r="J1" s="16" t="s">
        <v>1</v>
      </c>
      <c r="K1" s="15" t="s">
        <v>1</v>
      </c>
      <c r="L1" s="12" t="s">
        <v>1</v>
      </c>
      <c r="M1" s="12" t="s">
        <v>1</v>
      </c>
      <c r="N1" s="12" t="s">
        <v>1</v>
      </c>
      <c r="O1" s="14" t="s">
        <v>1</v>
      </c>
      <c r="P1" s="17" t="s">
        <v>1</v>
      </c>
      <c r="Q1" s="13" t="s">
        <v>1</v>
      </c>
      <c r="R1" s="13" t="s">
        <v>1</v>
      </c>
    </row>
    <row r="2" spans="1:18" x14ac:dyDescent="0.25">
      <c r="A2" s="10"/>
      <c r="B2" s="11" t="s">
        <v>9</v>
      </c>
      <c r="C2" s="13">
        <v>0</v>
      </c>
      <c r="D2" s="12" t="s">
        <v>1</v>
      </c>
      <c r="E2" s="16" t="s">
        <v>1</v>
      </c>
      <c r="F2" s="15" t="s">
        <v>1</v>
      </c>
      <c r="G2" s="13">
        <v>49</v>
      </c>
      <c r="H2" s="13">
        <v>16</v>
      </c>
      <c r="I2" s="13">
        <v>169</v>
      </c>
      <c r="J2" s="16" t="s">
        <v>1</v>
      </c>
      <c r="K2" s="17">
        <v>186</v>
      </c>
      <c r="L2" s="13">
        <v>19</v>
      </c>
      <c r="M2" s="13">
        <v>299</v>
      </c>
      <c r="N2" s="12" t="s">
        <v>1</v>
      </c>
      <c r="O2" s="16" t="s">
        <v>1</v>
      </c>
      <c r="P2" s="17">
        <v>284</v>
      </c>
      <c r="Q2" s="13" t="s">
        <v>1</v>
      </c>
      <c r="R2" s="13">
        <v>155</v>
      </c>
    </row>
    <row r="3" spans="1:18" x14ac:dyDescent="0.25">
      <c r="A3" s="10"/>
      <c r="B3" s="11" t="s">
        <v>2</v>
      </c>
      <c r="C3" s="12" t="s">
        <v>1</v>
      </c>
      <c r="D3" s="12" t="s">
        <v>1</v>
      </c>
      <c r="E3" s="14">
        <v>0</v>
      </c>
      <c r="F3" s="15" t="s">
        <v>1</v>
      </c>
      <c r="G3" s="12" t="s">
        <v>1</v>
      </c>
      <c r="H3" s="13">
        <v>12</v>
      </c>
      <c r="I3" s="13">
        <v>11</v>
      </c>
      <c r="J3" s="14">
        <v>0</v>
      </c>
      <c r="K3" s="15" t="s">
        <v>1</v>
      </c>
      <c r="L3" s="13">
        <v>0</v>
      </c>
      <c r="M3" s="12" t="s">
        <v>1</v>
      </c>
      <c r="N3" s="13">
        <v>17</v>
      </c>
      <c r="O3" s="14">
        <v>12</v>
      </c>
      <c r="P3" s="17" t="s">
        <v>1</v>
      </c>
      <c r="Q3" s="13" t="s">
        <v>1</v>
      </c>
      <c r="R3" s="13" t="s">
        <v>1</v>
      </c>
    </row>
    <row r="4" spans="1:18" x14ac:dyDescent="0.25">
      <c r="A4" s="10"/>
      <c r="B4" s="11" t="s">
        <v>3</v>
      </c>
      <c r="C4" s="12" t="s">
        <v>1</v>
      </c>
      <c r="D4" s="12" t="s">
        <v>1</v>
      </c>
      <c r="E4" s="16" t="s">
        <v>1</v>
      </c>
      <c r="F4" s="15" t="s">
        <v>1</v>
      </c>
      <c r="G4" s="12" t="s">
        <v>1</v>
      </c>
      <c r="H4" s="12" t="s">
        <v>1</v>
      </c>
      <c r="I4" s="12" t="s">
        <v>1</v>
      </c>
      <c r="J4" s="16" t="s">
        <v>1</v>
      </c>
      <c r="K4" s="17">
        <v>0</v>
      </c>
      <c r="L4" s="12" t="s">
        <v>1</v>
      </c>
      <c r="M4" s="12" t="s">
        <v>1</v>
      </c>
      <c r="N4" s="12" t="s">
        <v>1</v>
      </c>
      <c r="O4" s="16" t="s">
        <v>1</v>
      </c>
      <c r="P4" s="17">
        <v>0</v>
      </c>
      <c r="Q4" s="13" t="s">
        <v>1</v>
      </c>
      <c r="R4" s="13" t="s">
        <v>1</v>
      </c>
    </row>
    <row r="5" spans="1:18" x14ac:dyDescent="0.25">
      <c r="A5" s="10"/>
      <c r="B5" s="11" t="s">
        <v>10</v>
      </c>
      <c r="C5" s="12" t="s">
        <v>1</v>
      </c>
      <c r="D5" s="12" t="s">
        <v>1</v>
      </c>
      <c r="E5" s="16" t="s">
        <v>1</v>
      </c>
      <c r="F5" s="15" t="s">
        <v>1</v>
      </c>
      <c r="G5" s="12" t="s">
        <v>1</v>
      </c>
      <c r="H5" s="12" t="s">
        <v>1</v>
      </c>
      <c r="I5" s="12" t="s">
        <v>1</v>
      </c>
      <c r="J5" s="16" t="s">
        <v>1</v>
      </c>
      <c r="K5" s="15" t="s">
        <v>1</v>
      </c>
      <c r="L5" s="13">
        <v>0</v>
      </c>
      <c r="M5" s="13">
        <v>113</v>
      </c>
      <c r="N5" s="12" t="s">
        <v>1</v>
      </c>
      <c r="O5" s="16" t="s">
        <v>1</v>
      </c>
      <c r="P5" s="17" t="s">
        <v>1</v>
      </c>
      <c r="Q5" s="13" t="s">
        <v>1</v>
      </c>
      <c r="R5" s="13" t="s">
        <v>1</v>
      </c>
    </row>
    <row r="6" spans="1:18" x14ac:dyDescent="0.25">
      <c r="A6" s="10"/>
      <c r="B6" s="11" t="s">
        <v>4</v>
      </c>
      <c r="C6" s="12" t="s">
        <v>1</v>
      </c>
      <c r="D6" s="12" t="s">
        <v>1</v>
      </c>
      <c r="E6" s="16" t="s">
        <v>1</v>
      </c>
      <c r="F6" s="15" t="s">
        <v>1</v>
      </c>
      <c r="G6" s="12" t="s">
        <v>1</v>
      </c>
      <c r="H6" s="12" t="s">
        <v>1</v>
      </c>
      <c r="I6" s="12" t="s">
        <v>1</v>
      </c>
      <c r="J6" s="16" t="s">
        <v>1</v>
      </c>
      <c r="K6" s="15" t="s">
        <v>1</v>
      </c>
      <c r="L6" s="13">
        <v>0</v>
      </c>
      <c r="M6" s="12" t="s">
        <v>1</v>
      </c>
      <c r="N6" s="12" t="s">
        <v>1</v>
      </c>
      <c r="O6" s="16" t="s">
        <v>1</v>
      </c>
      <c r="P6" s="17">
        <v>132</v>
      </c>
      <c r="Q6" s="13">
        <v>113</v>
      </c>
      <c r="R6" s="13">
        <v>36</v>
      </c>
    </row>
    <row r="7" spans="1:18" x14ac:dyDescent="0.25">
      <c r="A7" s="10"/>
      <c r="B7" s="11" t="s">
        <v>5</v>
      </c>
      <c r="C7" s="12" t="s">
        <v>1</v>
      </c>
      <c r="D7" s="12" t="s">
        <v>1</v>
      </c>
      <c r="E7" s="16" t="s">
        <v>1</v>
      </c>
      <c r="F7" s="15" t="s">
        <v>1</v>
      </c>
      <c r="G7" s="12" t="s">
        <v>1</v>
      </c>
      <c r="H7" s="12" t="s">
        <v>1</v>
      </c>
      <c r="I7" s="12" t="s">
        <v>1</v>
      </c>
      <c r="J7" s="16" t="s">
        <v>1</v>
      </c>
      <c r="K7" s="15" t="s">
        <v>1</v>
      </c>
      <c r="L7" s="12" t="s">
        <v>1</v>
      </c>
      <c r="M7" s="12" t="s">
        <v>1</v>
      </c>
      <c r="N7" s="12" t="s">
        <v>1</v>
      </c>
      <c r="O7" s="14" t="s">
        <v>1</v>
      </c>
      <c r="P7" s="17">
        <v>0</v>
      </c>
      <c r="Q7" s="13">
        <v>27</v>
      </c>
      <c r="R7" s="13" t="s">
        <v>1</v>
      </c>
    </row>
    <row r="10" spans="1:18" x14ac:dyDescent="0.25">
      <c r="A10" s="2" t="s">
        <v>17</v>
      </c>
      <c r="B10" s="3" t="s">
        <v>0</v>
      </c>
      <c r="C10" s="5" t="s">
        <v>6</v>
      </c>
      <c r="D10" s="5" t="s">
        <v>6</v>
      </c>
      <c r="E10" s="6" t="s">
        <v>6</v>
      </c>
      <c r="F10" s="7"/>
      <c r="G10" s="5" t="s">
        <v>6</v>
      </c>
      <c r="H10" s="5" t="s">
        <v>6</v>
      </c>
      <c r="I10" s="4"/>
      <c r="J10" s="8"/>
      <c r="K10" s="7"/>
      <c r="L10" s="4"/>
      <c r="M10" s="4"/>
      <c r="N10" s="4"/>
      <c r="O10" s="6"/>
      <c r="P10" s="9"/>
      <c r="Q10" s="5"/>
      <c r="R10" s="5"/>
    </row>
    <row r="11" spans="1:18" x14ac:dyDescent="0.25">
      <c r="A11" s="2"/>
      <c r="B11" s="3" t="s">
        <v>9</v>
      </c>
      <c r="C11" s="5" t="s">
        <v>7</v>
      </c>
      <c r="D11" s="4"/>
      <c r="E11" s="8"/>
      <c r="F11" s="7"/>
      <c r="G11" s="5" t="s">
        <v>7</v>
      </c>
      <c r="H11" s="5" t="s">
        <v>7</v>
      </c>
      <c r="I11" s="5" t="s">
        <v>7</v>
      </c>
      <c r="J11" s="8"/>
      <c r="K11" s="9" t="s">
        <v>7</v>
      </c>
      <c r="L11" s="5" t="s">
        <v>6</v>
      </c>
      <c r="M11" s="5" t="s">
        <v>6</v>
      </c>
      <c r="N11" s="4"/>
      <c r="O11" s="8"/>
      <c r="P11" s="9" t="s">
        <v>6</v>
      </c>
      <c r="Q11" s="5"/>
      <c r="R11" s="5" t="s">
        <v>6</v>
      </c>
    </row>
    <row r="12" spans="1:18" x14ac:dyDescent="0.25">
      <c r="A12" s="2"/>
      <c r="B12" s="3" t="s">
        <v>2</v>
      </c>
      <c r="C12" s="4"/>
      <c r="D12" s="4"/>
      <c r="E12" s="6" t="s">
        <v>8</v>
      </c>
      <c r="F12" s="7"/>
      <c r="G12" s="4"/>
      <c r="H12" s="5" t="s">
        <v>7</v>
      </c>
      <c r="I12" s="5" t="s">
        <v>7</v>
      </c>
      <c r="J12" s="6" t="s">
        <v>7</v>
      </c>
      <c r="K12" s="7"/>
      <c r="L12" s="5" t="s">
        <v>6</v>
      </c>
      <c r="M12" s="4"/>
      <c r="N12" s="5" t="s">
        <v>6</v>
      </c>
      <c r="O12" s="6" t="s">
        <v>6</v>
      </c>
      <c r="P12" s="9"/>
      <c r="Q12" s="5"/>
      <c r="R12" s="5"/>
    </row>
    <row r="13" spans="1:18" x14ac:dyDescent="0.25">
      <c r="A13" s="2"/>
      <c r="B13" s="3" t="s">
        <v>3</v>
      </c>
      <c r="C13" s="4"/>
      <c r="D13" s="4"/>
      <c r="E13" s="8"/>
      <c r="F13" s="7"/>
      <c r="G13" s="4"/>
      <c r="H13" s="4"/>
      <c r="I13" s="4"/>
      <c r="J13" s="8"/>
      <c r="K13" s="9" t="s">
        <v>6</v>
      </c>
      <c r="L13" s="4"/>
      <c r="M13" s="4"/>
      <c r="N13" s="4"/>
      <c r="O13" s="8"/>
      <c r="P13" s="9" t="s">
        <v>6</v>
      </c>
      <c r="Q13" s="5"/>
      <c r="R13" s="5"/>
    </row>
    <row r="14" spans="1:18" x14ac:dyDescent="0.25">
      <c r="A14" s="2"/>
      <c r="B14" s="3" t="s">
        <v>10</v>
      </c>
      <c r="C14" s="4"/>
      <c r="D14" s="4"/>
      <c r="E14" s="8"/>
      <c r="F14" s="7"/>
      <c r="G14" s="4"/>
      <c r="H14" s="4"/>
      <c r="I14" s="4"/>
      <c r="J14" s="8"/>
      <c r="K14" s="7"/>
      <c r="L14" s="5" t="s">
        <v>6</v>
      </c>
      <c r="M14" s="5" t="s">
        <v>6</v>
      </c>
      <c r="N14" s="4"/>
      <c r="O14" s="8"/>
      <c r="P14" s="9"/>
      <c r="Q14" s="5"/>
      <c r="R14" s="5"/>
    </row>
    <row r="15" spans="1:18" x14ac:dyDescent="0.25">
      <c r="A15" s="2"/>
      <c r="B15" s="3" t="s">
        <v>4</v>
      </c>
      <c r="C15" s="4"/>
      <c r="D15" s="4"/>
      <c r="E15" s="8"/>
      <c r="F15" s="7"/>
      <c r="G15" s="4"/>
      <c r="H15" s="4"/>
      <c r="I15" s="4"/>
      <c r="J15" s="8"/>
      <c r="K15" s="7"/>
      <c r="L15" s="5" t="s">
        <v>6</v>
      </c>
      <c r="M15" s="4"/>
      <c r="N15" s="4"/>
      <c r="O15" s="8"/>
      <c r="P15" s="9" t="s">
        <v>6</v>
      </c>
      <c r="Q15" s="5" t="s">
        <v>6</v>
      </c>
      <c r="R15" s="5" t="s">
        <v>6</v>
      </c>
    </row>
    <row r="16" spans="1:18" x14ac:dyDescent="0.25">
      <c r="A16" s="2"/>
      <c r="B16" s="3" t="s">
        <v>5</v>
      </c>
      <c r="C16" s="4"/>
      <c r="D16" s="4"/>
      <c r="E16" s="8"/>
      <c r="F16" s="7"/>
      <c r="G16" s="4"/>
      <c r="H16" s="4"/>
      <c r="I16" s="4"/>
      <c r="J16" s="8"/>
      <c r="K16" s="7"/>
      <c r="L16" s="4"/>
      <c r="M16" s="4"/>
      <c r="N16" s="4"/>
      <c r="O16" s="6"/>
      <c r="P16" s="9" t="s">
        <v>6</v>
      </c>
      <c r="Q16" s="5" t="s">
        <v>6</v>
      </c>
      <c r="R16" s="5"/>
    </row>
    <row r="19" spans="1:18" x14ac:dyDescent="0.25">
      <c r="A19" s="18" t="s">
        <v>11</v>
      </c>
      <c r="B19" s="19" t="s">
        <v>0</v>
      </c>
      <c r="C19" s="20">
        <f>IF(C10="A",C1)</f>
        <v>0</v>
      </c>
      <c r="D19" s="20">
        <f t="shared" ref="D19:R19" si="0">IF(D10="A",D1)</f>
        <v>0</v>
      </c>
      <c r="E19" s="20">
        <f t="shared" si="0"/>
        <v>0</v>
      </c>
      <c r="F19" s="20" t="b">
        <f t="shared" si="0"/>
        <v>0</v>
      </c>
      <c r="G19" s="20">
        <f t="shared" si="0"/>
        <v>0</v>
      </c>
      <c r="H19" s="20">
        <f t="shared" si="0"/>
        <v>0</v>
      </c>
      <c r="I19" s="20" t="b">
        <f t="shared" si="0"/>
        <v>0</v>
      </c>
      <c r="J19" s="20" t="b">
        <f t="shared" si="0"/>
        <v>0</v>
      </c>
      <c r="K19" s="20" t="b">
        <f t="shared" si="0"/>
        <v>0</v>
      </c>
      <c r="L19" s="20" t="b">
        <f t="shared" si="0"/>
        <v>0</v>
      </c>
      <c r="M19" s="20" t="b">
        <f t="shared" si="0"/>
        <v>0</v>
      </c>
      <c r="N19" s="20" t="b">
        <f t="shared" si="0"/>
        <v>0</v>
      </c>
      <c r="O19" s="20" t="b">
        <f t="shared" si="0"/>
        <v>0</v>
      </c>
      <c r="P19" s="20" t="b">
        <f t="shared" si="0"/>
        <v>0</v>
      </c>
      <c r="Q19" s="20" t="b">
        <f t="shared" si="0"/>
        <v>0</v>
      </c>
      <c r="R19" s="20" t="b">
        <f t="shared" si="0"/>
        <v>0</v>
      </c>
    </row>
    <row r="20" spans="1:18" x14ac:dyDescent="0.25">
      <c r="A20" s="18"/>
      <c r="B20" s="19" t="s">
        <v>9</v>
      </c>
      <c r="C20" s="20" t="b">
        <f t="shared" ref="C20:R20" si="1">IF(C11="A",C2)</f>
        <v>0</v>
      </c>
      <c r="D20" s="20" t="b">
        <f t="shared" si="1"/>
        <v>0</v>
      </c>
      <c r="E20" s="20" t="b">
        <f t="shared" si="1"/>
        <v>0</v>
      </c>
      <c r="F20" s="20" t="b">
        <f t="shared" si="1"/>
        <v>0</v>
      </c>
      <c r="G20" s="20" t="b">
        <f t="shared" si="1"/>
        <v>0</v>
      </c>
      <c r="H20" s="20" t="b">
        <f t="shared" si="1"/>
        <v>0</v>
      </c>
      <c r="I20" s="20" t="b">
        <f t="shared" si="1"/>
        <v>0</v>
      </c>
      <c r="J20" s="20" t="b">
        <f t="shared" si="1"/>
        <v>0</v>
      </c>
      <c r="K20" s="20" t="b">
        <f t="shared" si="1"/>
        <v>0</v>
      </c>
      <c r="L20" s="20">
        <f t="shared" si="1"/>
        <v>19</v>
      </c>
      <c r="M20" s="20">
        <f t="shared" si="1"/>
        <v>299</v>
      </c>
      <c r="N20" s="20" t="b">
        <f t="shared" si="1"/>
        <v>0</v>
      </c>
      <c r="O20" s="20" t="b">
        <f t="shared" si="1"/>
        <v>0</v>
      </c>
      <c r="P20" s="20">
        <f t="shared" si="1"/>
        <v>284</v>
      </c>
      <c r="Q20" s="20" t="b">
        <f t="shared" si="1"/>
        <v>0</v>
      </c>
      <c r="R20" s="20">
        <f t="shared" si="1"/>
        <v>155</v>
      </c>
    </row>
    <row r="21" spans="1:18" x14ac:dyDescent="0.25">
      <c r="A21" s="18"/>
      <c r="B21" s="19" t="s">
        <v>2</v>
      </c>
      <c r="C21" s="20" t="b">
        <f t="shared" ref="C21:R21" si="2">IF(C12="A",C3)</f>
        <v>0</v>
      </c>
      <c r="D21" s="20" t="b">
        <f t="shared" si="2"/>
        <v>0</v>
      </c>
      <c r="E21" s="20" t="b">
        <f t="shared" si="2"/>
        <v>0</v>
      </c>
      <c r="F21" s="20" t="b">
        <f t="shared" si="2"/>
        <v>0</v>
      </c>
      <c r="G21" s="20" t="b">
        <f t="shared" si="2"/>
        <v>0</v>
      </c>
      <c r="H21" s="20" t="b">
        <f t="shared" si="2"/>
        <v>0</v>
      </c>
      <c r="I21" s="20" t="b">
        <f t="shared" si="2"/>
        <v>0</v>
      </c>
      <c r="J21" s="20" t="b">
        <f t="shared" si="2"/>
        <v>0</v>
      </c>
      <c r="K21" s="20" t="b">
        <f t="shared" si="2"/>
        <v>0</v>
      </c>
      <c r="L21" s="20">
        <f t="shared" si="2"/>
        <v>0</v>
      </c>
      <c r="M21" s="20" t="b">
        <f t="shared" si="2"/>
        <v>0</v>
      </c>
      <c r="N21" s="20">
        <f t="shared" si="2"/>
        <v>17</v>
      </c>
      <c r="O21" s="20">
        <f t="shared" si="2"/>
        <v>12</v>
      </c>
      <c r="P21" s="20" t="b">
        <f t="shared" si="2"/>
        <v>0</v>
      </c>
      <c r="Q21" s="20" t="b">
        <f t="shared" si="2"/>
        <v>0</v>
      </c>
      <c r="R21" s="20" t="b">
        <f t="shared" si="2"/>
        <v>0</v>
      </c>
    </row>
    <row r="22" spans="1:18" x14ac:dyDescent="0.25">
      <c r="A22" s="18"/>
      <c r="B22" s="19" t="s">
        <v>3</v>
      </c>
      <c r="C22" s="20" t="b">
        <f t="shared" ref="C22:R22" si="3">IF(C13="A",C4)</f>
        <v>0</v>
      </c>
      <c r="D22" s="20" t="b">
        <f t="shared" si="3"/>
        <v>0</v>
      </c>
      <c r="E22" s="20" t="b">
        <f t="shared" si="3"/>
        <v>0</v>
      </c>
      <c r="F22" s="20" t="b">
        <f t="shared" si="3"/>
        <v>0</v>
      </c>
      <c r="G22" s="20" t="b">
        <f t="shared" si="3"/>
        <v>0</v>
      </c>
      <c r="H22" s="20" t="b">
        <f t="shared" si="3"/>
        <v>0</v>
      </c>
      <c r="I22" s="20" t="b">
        <f t="shared" si="3"/>
        <v>0</v>
      </c>
      <c r="J22" s="20" t="b">
        <f t="shared" si="3"/>
        <v>0</v>
      </c>
      <c r="K22" s="20">
        <f t="shared" si="3"/>
        <v>0</v>
      </c>
      <c r="L22" s="20" t="b">
        <f t="shared" si="3"/>
        <v>0</v>
      </c>
      <c r="M22" s="20" t="b">
        <f t="shared" si="3"/>
        <v>0</v>
      </c>
      <c r="N22" s="20" t="b">
        <f t="shared" si="3"/>
        <v>0</v>
      </c>
      <c r="O22" s="20" t="b">
        <f t="shared" si="3"/>
        <v>0</v>
      </c>
      <c r="P22" s="20">
        <f t="shared" si="3"/>
        <v>0</v>
      </c>
      <c r="Q22" s="20" t="b">
        <f t="shared" si="3"/>
        <v>0</v>
      </c>
      <c r="R22" s="20" t="b">
        <f t="shared" si="3"/>
        <v>0</v>
      </c>
    </row>
    <row r="23" spans="1:18" x14ac:dyDescent="0.25">
      <c r="A23" s="18"/>
      <c r="B23" s="19" t="s">
        <v>10</v>
      </c>
      <c r="C23" s="20" t="b">
        <f t="shared" ref="C23:R23" si="4">IF(C14="A",C5)</f>
        <v>0</v>
      </c>
      <c r="D23" s="20" t="b">
        <f t="shared" si="4"/>
        <v>0</v>
      </c>
      <c r="E23" s="20" t="b">
        <f t="shared" si="4"/>
        <v>0</v>
      </c>
      <c r="F23" s="20" t="b">
        <f t="shared" si="4"/>
        <v>0</v>
      </c>
      <c r="G23" s="20" t="b">
        <f t="shared" si="4"/>
        <v>0</v>
      </c>
      <c r="H23" s="20" t="b">
        <f t="shared" si="4"/>
        <v>0</v>
      </c>
      <c r="I23" s="20" t="b">
        <f t="shared" si="4"/>
        <v>0</v>
      </c>
      <c r="J23" s="20" t="b">
        <f t="shared" si="4"/>
        <v>0</v>
      </c>
      <c r="K23" s="20" t="b">
        <f t="shared" si="4"/>
        <v>0</v>
      </c>
      <c r="L23" s="20">
        <f t="shared" si="4"/>
        <v>0</v>
      </c>
      <c r="M23" s="20">
        <f t="shared" si="4"/>
        <v>113</v>
      </c>
      <c r="N23" s="20" t="b">
        <f t="shared" si="4"/>
        <v>0</v>
      </c>
      <c r="O23" s="20" t="b">
        <f t="shared" si="4"/>
        <v>0</v>
      </c>
      <c r="P23" s="20" t="b">
        <f t="shared" si="4"/>
        <v>0</v>
      </c>
      <c r="Q23" s="20" t="b">
        <f t="shared" si="4"/>
        <v>0</v>
      </c>
      <c r="R23" s="20" t="b">
        <f t="shared" si="4"/>
        <v>0</v>
      </c>
    </row>
    <row r="24" spans="1:18" x14ac:dyDescent="0.25">
      <c r="A24" s="18"/>
      <c r="B24" s="19" t="s">
        <v>4</v>
      </c>
      <c r="C24" s="20" t="b">
        <f t="shared" ref="C24:R24" si="5">IF(C15="A",C6)</f>
        <v>0</v>
      </c>
      <c r="D24" s="20" t="b">
        <f t="shared" si="5"/>
        <v>0</v>
      </c>
      <c r="E24" s="20" t="b">
        <f t="shared" si="5"/>
        <v>0</v>
      </c>
      <c r="F24" s="20" t="b">
        <f t="shared" si="5"/>
        <v>0</v>
      </c>
      <c r="G24" s="20" t="b">
        <f t="shared" si="5"/>
        <v>0</v>
      </c>
      <c r="H24" s="20" t="b">
        <f t="shared" si="5"/>
        <v>0</v>
      </c>
      <c r="I24" s="20" t="b">
        <f t="shared" si="5"/>
        <v>0</v>
      </c>
      <c r="J24" s="20" t="b">
        <f t="shared" si="5"/>
        <v>0</v>
      </c>
      <c r="K24" s="20" t="b">
        <f t="shared" si="5"/>
        <v>0</v>
      </c>
      <c r="L24" s="20">
        <f t="shared" si="5"/>
        <v>0</v>
      </c>
      <c r="M24" s="20" t="b">
        <f t="shared" si="5"/>
        <v>0</v>
      </c>
      <c r="N24" s="20" t="b">
        <f t="shared" si="5"/>
        <v>0</v>
      </c>
      <c r="O24" s="20" t="b">
        <f t="shared" si="5"/>
        <v>0</v>
      </c>
      <c r="P24" s="20">
        <f t="shared" si="5"/>
        <v>132</v>
      </c>
      <c r="Q24" s="20">
        <f t="shared" si="5"/>
        <v>113</v>
      </c>
      <c r="R24" s="20">
        <f t="shared" si="5"/>
        <v>36</v>
      </c>
    </row>
    <row r="25" spans="1:18" x14ac:dyDescent="0.25">
      <c r="A25" s="18"/>
      <c r="B25" s="19" t="s">
        <v>5</v>
      </c>
      <c r="C25" s="20" t="b">
        <f t="shared" ref="C25:R25" si="6">IF(C16="A",C7)</f>
        <v>0</v>
      </c>
      <c r="D25" s="20" t="b">
        <f t="shared" si="6"/>
        <v>0</v>
      </c>
      <c r="E25" s="20" t="b">
        <f t="shared" si="6"/>
        <v>0</v>
      </c>
      <c r="F25" s="20" t="b">
        <f t="shared" si="6"/>
        <v>0</v>
      </c>
      <c r="G25" s="20" t="b">
        <f t="shared" si="6"/>
        <v>0</v>
      </c>
      <c r="H25" s="20" t="b">
        <f t="shared" si="6"/>
        <v>0</v>
      </c>
      <c r="I25" s="20" t="b">
        <f t="shared" si="6"/>
        <v>0</v>
      </c>
      <c r="J25" s="20" t="b">
        <f t="shared" si="6"/>
        <v>0</v>
      </c>
      <c r="K25" s="20" t="b">
        <f t="shared" si="6"/>
        <v>0</v>
      </c>
      <c r="L25" s="20" t="b">
        <f t="shared" si="6"/>
        <v>0</v>
      </c>
      <c r="M25" s="20" t="b">
        <f t="shared" si="6"/>
        <v>0</v>
      </c>
      <c r="N25" s="20" t="b">
        <f t="shared" si="6"/>
        <v>0</v>
      </c>
      <c r="O25" s="20" t="b">
        <f t="shared" si="6"/>
        <v>0</v>
      </c>
      <c r="P25" s="20">
        <f t="shared" si="6"/>
        <v>0</v>
      </c>
      <c r="Q25" s="20">
        <f t="shared" si="6"/>
        <v>27</v>
      </c>
      <c r="R25" s="20" t="b">
        <f t="shared" si="6"/>
        <v>0</v>
      </c>
    </row>
    <row r="27" spans="1:18" x14ac:dyDescent="0.25">
      <c r="A27" s="21" t="s">
        <v>12</v>
      </c>
      <c r="B27" s="22" t="s">
        <v>0</v>
      </c>
      <c r="C27" s="23" t="b">
        <f>IF(C10="S",C1)</f>
        <v>0</v>
      </c>
      <c r="D27" s="23" t="b">
        <f t="shared" ref="D27:R27" si="7">IF(D10="S",D1)</f>
        <v>0</v>
      </c>
      <c r="E27" s="23" t="b">
        <f t="shared" si="7"/>
        <v>0</v>
      </c>
      <c r="F27" s="23" t="b">
        <f t="shared" si="7"/>
        <v>0</v>
      </c>
      <c r="G27" s="23" t="b">
        <f t="shared" si="7"/>
        <v>0</v>
      </c>
      <c r="H27" s="23" t="b">
        <f t="shared" si="7"/>
        <v>0</v>
      </c>
      <c r="I27" s="23" t="b">
        <f t="shared" si="7"/>
        <v>0</v>
      </c>
      <c r="J27" s="23" t="b">
        <f t="shared" si="7"/>
        <v>0</v>
      </c>
      <c r="K27" s="23" t="b">
        <f t="shared" si="7"/>
        <v>0</v>
      </c>
      <c r="L27" s="23" t="b">
        <f t="shared" si="7"/>
        <v>0</v>
      </c>
      <c r="M27" s="23" t="b">
        <f t="shared" si="7"/>
        <v>0</v>
      </c>
      <c r="N27" s="23" t="b">
        <f t="shared" si="7"/>
        <v>0</v>
      </c>
      <c r="O27" s="23" t="b">
        <f t="shared" si="7"/>
        <v>0</v>
      </c>
      <c r="P27" s="23" t="b">
        <f t="shared" si="7"/>
        <v>0</v>
      </c>
      <c r="Q27" s="23" t="b">
        <f t="shared" si="7"/>
        <v>0</v>
      </c>
      <c r="R27" s="23" t="b">
        <f t="shared" si="7"/>
        <v>0</v>
      </c>
    </row>
    <row r="28" spans="1:18" x14ac:dyDescent="0.25">
      <c r="A28" s="21"/>
      <c r="B28" s="22" t="s">
        <v>9</v>
      </c>
      <c r="C28" s="23">
        <f t="shared" ref="C28:R28" si="8">IF(C11="S",C2)</f>
        <v>0</v>
      </c>
      <c r="D28" s="23" t="b">
        <f t="shared" si="8"/>
        <v>0</v>
      </c>
      <c r="E28" s="23" t="b">
        <f t="shared" si="8"/>
        <v>0</v>
      </c>
      <c r="F28" s="23" t="b">
        <f t="shared" si="8"/>
        <v>0</v>
      </c>
      <c r="G28" s="23">
        <f t="shared" si="8"/>
        <v>49</v>
      </c>
      <c r="H28" s="23">
        <f t="shared" si="8"/>
        <v>16</v>
      </c>
      <c r="I28" s="23">
        <f t="shared" si="8"/>
        <v>169</v>
      </c>
      <c r="J28" s="23" t="b">
        <f t="shared" si="8"/>
        <v>0</v>
      </c>
      <c r="K28" s="23">
        <f t="shared" si="8"/>
        <v>186</v>
      </c>
      <c r="L28" s="23" t="b">
        <f t="shared" si="8"/>
        <v>0</v>
      </c>
      <c r="M28" s="23" t="b">
        <f t="shared" si="8"/>
        <v>0</v>
      </c>
      <c r="N28" s="23" t="b">
        <f t="shared" si="8"/>
        <v>0</v>
      </c>
      <c r="O28" s="23" t="b">
        <f t="shared" si="8"/>
        <v>0</v>
      </c>
      <c r="P28" s="23" t="b">
        <f t="shared" si="8"/>
        <v>0</v>
      </c>
      <c r="Q28" s="23" t="b">
        <f t="shared" si="8"/>
        <v>0</v>
      </c>
      <c r="R28" s="23" t="b">
        <f t="shared" si="8"/>
        <v>0</v>
      </c>
    </row>
    <row r="29" spans="1:18" x14ac:dyDescent="0.25">
      <c r="A29" s="21"/>
      <c r="B29" s="22" t="s">
        <v>2</v>
      </c>
      <c r="C29" s="23" t="b">
        <f t="shared" ref="C29:R29" si="9">IF(C12="S",C3)</f>
        <v>0</v>
      </c>
      <c r="D29" s="23" t="b">
        <f t="shared" si="9"/>
        <v>0</v>
      </c>
      <c r="E29" s="23" t="b">
        <f t="shared" si="9"/>
        <v>0</v>
      </c>
      <c r="F29" s="23" t="b">
        <f t="shared" si="9"/>
        <v>0</v>
      </c>
      <c r="G29" s="23" t="b">
        <f t="shared" si="9"/>
        <v>0</v>
      </c>
      <c r="H29" s="23">
        <f t="shared" si="9"/>
        <v>12</v>
      </c>
      <c r="I29" s="23">
        <f t="shared" si="9"/>
        <v>11</v>
      </c>
      <c r="J29" s="23">
        <f t="shared" si="9"/>
        <v>0</v>
      </c>
      <c r="K29" s="23" t="b">
        <f t="shared" si="9"/>
        <v>0</v>
      </c>
      <c r="L29" s="23" t="b">
        <f t="shared" si="9"/>
        <v>0</v>
      </c>
      <c r="M29" s="23" t="b">
        <f t="shared" si="9"/>
        <v>0</v>
      </c>
      <c r="N29" s="23" t="b">
        <f t="shared" si="9"/>
        <v>0</v>
      </c>
      <c r="O29" s="23" t="b">
        <f t="shared" si="9"/>
        <v>0</v>
      </c>
      <c r="P29" s="23" t="b">
        <f t="shared" si="9"/>
        <v>0</v>
      </c>
      <c r="Q29" s="23" t="b">
        <f t="shared" si="9"/>
        <v>0</v>
      </c>
      <c r="R29" s="23" t="b">
        <f t="shared" si="9"/>
        <v>0</v>
      </c>
    </row>
    <row r="30" spans="1:18" x14ac:dyDescent="0.25">
      <c r="A30" s="21"/>
      <c r="B30" s="22" t="s">
        <v>3</v>
      </c>
      <c r="C30" s="23" t="b">
        <f t="shared" ref="C30:R30" si="10">IF(C13="S",C4)</f>
        <v>0</v>
      </c>
      <c r="D30" s="23" t="b">
        <f t="shared" si="10"/>
        <v>0</v>
      </c>
      <c r="E30" s="23" t="b">
        <f t="shared" si="10"/>
        <v>0</v>
      </c>
      <c r="F30" s="23" t="b">
        <f t="shared" si="10"/>
        <v>0</v>
      </c>
      <c r="G30" s="23" t="b">
        <f t="shared" si="10"/>
        <v>0</v>
      </c>
      <c r="H30" s="23" t="b">
        <f t="shared" si="10"/>
        <v>0</v>
      </c>
      <c r="I30" s="23" t="b">
        <f t="shared" si="10"/>
        <v>0</v>
      </c>
      <c r="J30" s="23" t="b">
        <f t="shared" si="10"/>
        <v>0</v>
      </c>
      <c r="K30" s="23" t="b">
        <f t="shared" si="10"/>
        <v>0</v>
      </c>
      <c r="L30" s="23" t="b">
        <f t="shared" si="10"/>
        <v>0</v>
      </c>
      <c r="M30" s="23" t="b">
        <f t="shared" si="10"/>
        <v>0</v>
      </c>
      <c r="N30" s="23" t="b">
        <f t="shared" si="10"/>
        <v>0</v>
      </c>
      <c r="O30" s="23" t="b">
        <f t="shared" si="10"/>
        <v>0</v>
      </c>
      <c r="P30" s="23" t="b">
        <f t="shared" si="10"/>
        <v>0</v>
      </c>
      <c r="Q30" s="23" t="b">
        <f t="shared" si="10"/>
        <v>0</v>
      </c>
      <c r="R30" s="23" t="b">
        <f t="shared" si="10"/>
        <v>0</v>
      </c>
    </row>
    <row r="31" spans="1:18" x14ac:dyDescent="0.25">
      <c r="A31" s="21"/>
      <c r="B31" s="22" t="s">
        <v>10</v>
      </c>
      <c r="C31" s="23" t="b">
        <f t="shared" ref="C31:R31" si="11">IF(C14="S",C5)</f>
        <v>0</v>
      </c>
      <c r="D31" s="23" t="b">
        <f t="shared" si="11"/>
        <v>0</v>
      </c>
      <c r="E31" s="23" t="b">
        <f t="shared" si="11"/>
        <v>0</v>
      </c>
      <c r="F31" s="23" t="b">
        <f t="shared" si="11"/>
        <v>0</v>
      </c>
      <c r="G31" s="23" t="b">
        <f t="shared" si="11"/>
        <v>0</v>
      </c>
      <c r="H31" s="23" t="b">
        <f t="shared" si="11"/>
        <v>0</v>
      </c>
      <c r="I31" s="23" t="b">
        <f t="shared" si="11"/>
        <v>0</v>
      </c>
      <c r="J31" s="23" t="b">
        <f t="shared" si="11"/>
        <v>0</v>
      </c>
      <c r="K31" s="23" t="b">
        <f t="shared" si="11"/>
        <v>0</v>
      </c>
      <c r="L31" s="23" t="b">
        <f t="shared" si="11"/>
        <v>0</v>
      </c>
      <c r="M31" s="23" t="b">
        <f t="shared" si="11"/>
        <v>0</v>
      </c>
      <c r="N31" s="23" t="b">
        <f t="shared" si="11"/>
        <v>0</v>
      </c>
      <c r="O31" s="23" t="b">
        <f t="shared" si="11"/>
        <v>0</v>
      </c>
      <c r="P31" s="23" t="b">
        <f t="shared" si="11"/>
        <v>0</v>
      </c>
      <c r="Q31" s="23" t="b">
        <f t="shared" si="11"/>
        <v>0</v>
      </c>
      <c r="R31" s="23" t="b">
        <f t="shared" si="11"/>
        <v>0</v>
      </c>
    </row>
    <row r="32" spans="1:18" x14ac:dyDescent="0.25">
      <c r="A32" s="21"/>
      <c r="B32" s="22" t="s">
        <v>4</v>
      </c>
      <c r="C32" s="23" t="b">
        <f t="shared" ref="C32:R32" si="12">IF(C15="S",C6)</f>
        <v>0</v>
      </c>
      <c r="D32" s="23" t="b">
        <f t="shared" si="12"/>
        <v>0</v>
      </c>
      <c r="E32" s="23" t="b">
        <f t="shared" si="12"/>
        <v>0</v>
      </c>
      <c r="F32" s="23" t="b">
        <f t="shared" si="12"/>
        <v>0</v>
      </c>
      <c r="G32" s="23" t="b">
        <f t="shared" si="12"/>
        <v>0</v>
      </c>
      <c r="H32" s="23" t="b">
        <f t="shared" si="12"/>
        <v>0</v>
      </c>
      <c r="I32" s="23" t="b">
        <f t="shared" si="12"/>
        <v>0</v>
      </c>
      <c r="J32" s="23" t="b">
        <f t="shared" si="12"/>
        <v>0</v>
      </c>
      <c r="K32" s="23" t="b">
        <f t="shared" si="12"/>
        <v>0</v>
      </c>
      <c r="L32" s="23" t="b">
        <f t="shared" si="12"/>
        <v>0</v>
      </c>
      <c r="M32" s="23" t="b">
        <f t="shared" si="12"/>
        <v>0</v>
      </c>
      <c r="N32" s="23" t="b">
        <f t="shared" si="12"/>
        <v>0</v>
      </c>
      <c r="O32" s="23" t="b">
        <f t="shared" si="12"/>
        <v>0</v>
      </c>
      <c r="P32" s="23" t="b">
        <f t="shared" si="12"/>
        <v>0</v>
      </c>
      <c r="Q32" s="23" t="b">
        <f t="shared" si="12"/>
        <v>0</v>
      </c>
      <c r="R32" s="23" t="b">
        <f t="shared" si="12"/>
        <v>0</v>
      </c>
    </row>
    <row r="33" spans="1:18" x14ac:dyDescent="0.25">
      <c r="A33" s="21"/>
      <c r="B33" s="22" t="s">
        <v>5</v>
      </c>
      <c r="C33" s="23" t="b">
        <f t="shared" ref="C33:R33" si="13">IF(C16="S",C7)</f>
        <v>0</v>
      </c>
      <c r="D33" s="23" t="b">
        <f t="shared" si="13"/>
        <v>0</v>
      </c>
      <c r="E33" s="23" t="b">
        <f t="shared" si="13"/>
        <v>0</v>
      </c>
      <c r="F33" s="23" t="b">
        <f t="shared" si="13"/>
        <v>0</v>
      </c>
      <c r="G33" s="23" t="b">
        <f t="shared" si="13"/>
        <v>0</v>
      </c>
      <c r="H33" s="23" t="b">
        <f t="shared" si="13"/>
        <v>0</v>
      </c>
      <c r="I33" s="23" t="b">
        <f t="shared" si="13"/>
        <v>0</v>
      </c>
      <c r="J33" s="23" t="b">
        <f t="shared" si="13"/>
        <v>0</v>
      </c>
      <c r="K33" s="23" t="b">
        <f t="shared" si="13"/>
        <v>0</v>
      </c>
      <c r="L33" s="23" t="b">
        <f t="shared" si="13"/>
        <v>0</v>
      </c>
      <c r="M33" s="23" t="b">
        <f t="shared" si="13"/>
        <v>0</v>
      </c>
      <c r="N33" s="23" t="b">
        <f t="shared" si="13"/>
        <v>0</v>
      </c>
      <c r="O33" s="23" t="b">
        <f t="shared" si="13"/>
        <v>0</v>
      </c>
      <c r="P33" s="23" t="b">
        <f t="shared" si="13"/>
        <v>0</v>
      </c>
      <c r="Q33" s="23" t="b">
        <f t="shared" si="13"/>
        <v>0</v>
      </c>
      <c r="R33" s="23" t="b">
        <f t="shared" si="13"/>
        <v>0</v>
      </c>
    </row>
    <row r="35" spans="1:18" x14ac:dyDescent="0.25">
      <c r="A35" s="24" t="s">
        <v>13</v>
      </c>
      <c r="B35" s="25" t="s">
        <v>0</v>
      </c>
      <c r="C35" s="26" t="b">
        <f>IF(C10="J",C1)</f>
        <v>0</v>
      </c>
      <c r="D35" s="26" t="b">
        <f t="shared" ref="D35:R35" si="14">IF(D10="J",D1)</f>
        <v>0</v>
      </c>
      <c r="E35" s="26" t="b">
        <f t="shared" si="14"/>
        <v>0</v>
      </c>
      <c r="F35" s="26" t="b">
        <f t="shared" si="14"/>
        <v>0</v>
      </c>
      <c r="G35" s="26" t="b">
        <f t="shared" si="14"/>
        <v>0</v>
      </c>
      <c r="H35" s="26" t="b">
        <f t="shared" si="14"/>
        <v>0</v>
      </c>
      <c r="I35" s="26" t="b">
        <f t="shared" si="14"/>
        <v>0</v>
      </c>
      <c r="J35" s="26" t="b">
        <f t="shared" si="14"/>
        <v>0</v>
      </c>
      <c r="K35" s="26" t="b">
        <f t="shared" si="14"/>
        <v>0</v>
      </c>
      <c r="L35" s="26" t="b">
        <f t="shared" si="14"/>
        <v>0</v>
      </c>
      <c r="M35" s="26" t="b">
        <f t="shared" si="14"/>
        <v>0</v>
      </c>
      <c r="N35" s="26" t="b">
        <f t="shared" si="14"/>
        <v>0</v>
      </c>
      <c r="O35" s="26" t="b">
        <f t="shared" si="14"/>
        <v>0</v>
      </c>
      <c r="P35" s="26" t="b">
        <f t="shared" si="14"/>
        <v>0</v>
      </c>
      <c r="Q35" s="26" t="b">
        <f t="shared" si="14"/>
        <v>0</v>
      </c>
      <c r="R35" s="26" t="b">
        <f t="shared" si="14"/>
        <v>0</v>
      </c>
    </row>
    <row r="36" spans="1:18" x14ac:dyDescent="0.25">
      <c r="A36" s="24"/>
      <c r="B36" s="25" t="s">
        <v>9</v>
      </c>
      <c r="C36" s="26" t="b">
        <f t="shared" ref="C36:R36" si="15">IF(C11="J",C2)</f>
        <v>0</v>
      </c>
      <c r="D36" s="26" t="b">
        <f t="shared" si="15"/>
        <v>0</v>
      </c>
      <c r="E36" s="26" t="b">
        <f t="shared" si="15"/>
        <v>0</v>
      </c>
      <c r="F36" s="26" t="b">
        <f t="shared" si="15"/>
        <v>0</v>
      </c>
      <c r="G36" s="26" t="b">
        <f t="shared" si="15"/>
        <v>0</v>
      </c>
      <c r="H36" s="26" t="b">
        <f t="shared" si="15"/>
        <v>0</v>
      </c>
      <c r="I36" s="26" t="b">
        <f t="shared" si="15"/>
        <v>0</v>
      </c>
      <c r="J36" s="26" t="b">
        <f t="shared" si="15"/>
        <v>0</v>
      </c>
      <c r="K36" s="26" t="b">
        <f t="shared" si="15"/>
        <v>0</v>
      </c>
      <c r="L36" s="26" t="b">
        <f t="shared" si="15"/>
        <v>0</v>
      </c>
      <c r="M36" s="26" t="b">
        <f t="shared" si="15"/>
        <v>0</v>
      </c>
      <c r="N36" s="26" t="b">
        <f t="shared" si="15"/>
        <v>0</v>
      </c>
      <c r="O36" s="26" t="b">
        <f t="shared" si="15"/>
        <v>0</v>
      </c>
      <c r="P36" s="26" t="b">
        <f t="shared" si="15"/>
        <v>0</v>
      </c>
      <c r="Q36" s="26" t="b">
        <f t="shared" si="15"/>
        <v>0</v>
      </c>
      <c r="R36" s="26" t="b">
        <f t="shared" si="15"/>
        <v>0</v>
      </c>
    </row>
    <row r="37" spans="1:18" x14ac:dyDescent="0.25">
      <c r="A37" s="24"/>
      <c r="B37" s="25" t="s">
        <v>2</v>
      </c>
      <c r="C37" s="26" t="b">
        <f t="shared" ref="C37:R37" si="16">IF(C12="J",C3)</f>
        <v>0</v>
      </c>
      <c r="D37" s="26" t="b">
        <f t="shared" si="16"/>
        <v>0</v>
      </c>
      <c r="E37" s="26">
        <f t="shared" si="16"/>
        <v>0</v>
      </c>
      <c r="F37" s="26" t="b">
        <f t="shared" si="16"/>
        <v>0</v>
      </c>
      <c r="G37" s="26" t="b">
        <f t="shared" si="16"/>
        <v>0</v>
      </c>
      <c r="H37" s="26" t="b">
        <f t="shared" si="16"/>
        <v>0</v>
      </c>
      <c r="I37" s="26" t="b">
        <f t="shared" si="16"/>
        <v>0</v>
      </c>
      <c r="J37" s="26" t="b">
        <f t="shared" si="16"/>
        <v>0</v>
      </c>
      <c r="K37" s="26" t="b">
        <f t="shared" si="16"/>
        <v>0</v>
      </c>
      <c r="L37" s="26" t="b">
        <f t="shared" si="16"/>
        <v>0</v>
      </c>
      <c r="M37" s="26" t="b">
        <f t="shared" si="16"/>
        <v>0</v>
      </c>
      <c r="N37" s="26" t="b">
        <f t="shared" si="16"/>
        <v>0</v>
      </c>
      <c r="O37" s="26" t="b">
        <f t="shared" si="16"/>
        <v>0</v>
      </c>
      <c r="P37" s="26" t="b">
        <f t="shared" si="16"/>
        <v>0</v>
      </c>
      <c r="Q37" s="26" t="b">
        <f t="shared" si="16"/>
        <v>0</v>
      </c>
      <c r="R37" s="26" t="b">
        <f t="shared" si="16"/>
        <v>0</v>
      </c>
    </row>
    <row r="38" spans="1:18" x14ac:dyDescent="0.25">
      <c r="A38" s="24"/>
      <c r="B38" s="25" t="s">
        <v>3</v>
      </c>
      <c r="C38" s="26" t="b">
        <f t="shared" ref="C38:R38" si="17">IF(C13="J",C4)</f>
        <v>0</v>
      </c>
      <c r="D38" s="26" t="b">
        <f t="shared" si="17"/>
        <v>0</v>
      </c>
      <c r="E38" s="26" t="b">
        <f t="shared" si="17"/>
        <v>0</v>
      </c>
      <c r="F38" s="26" t="b">
        <f t="shared" si="17"/>
        <v>0</v>
      </c>
      <c r="G38" s="26" t="b">
        <f t="shared" si="17"/>
        <v>0</v>
      </c>
      <c r="H38" s="26" t="b">
        <f t="shared" si="17"/>
        <v>0</v>
      </c>
      <c r="I38" s="26" t="b">
        <f t="shared" si="17"/>
        <v>0</v>
      </c>
      <c r="J38" s="26" t="b">
        <f t="shared" si="17"/>
        <v>0</v>
      </c>
      <c r="K38" s="26" t="b">
        <f t="shared" si="17"/>
        <v>0</v>
      </c>
      <c r="L38" s="26" t="b">
        <f t="shared" si="17"/>
        <v>0</v>
      </c>
      <c r="M38" s="26" t="b">
        <f t="shared" si="17"/>
        <v>0</v>
      </c>
      <c r="N38" s="26" t="b">
        <f t="shared" si="17"/>
        <v>0</v>
      </c>
      <c r="O38" s="26" t="b">
        <f t="shared" si="17"/>
        <v>0</v>
      </c>
      <c r="P38" s="26" t="b">
        <f t="shared" si="17"/>
        <v>0</v>
      </c>
      <c r="Q38" s="26" t="b">
        <f t="shared" si="17"/>
        <v>0</v>
      </c>
      <c r="R38" s="26" t="b">
        <f t="shared" si="17"/>
        <v>0</v>
      </c>
    </row>
    <row r="39" spans="1:18" x14ac:dyDescent="0.25">
      <c r="A39" s="24"/>
      <c r="B39" s="25" t="s">
        <v>10</v>
      </c>
      <c r="C39" s="26" t="b">
        <f t="shared" ref="C39:R39" si="18">IF(C14="J",C5)</f>
        <v>0</v>
      </c>
      <c r="D39" s="26" t="b">
        <f t="shared" si="18"/>
        <v>0</v>
      </c>
      <c r="E39" s="26" t="b">
        <f t="shared" si="18"/>
        <v>0</v>
      </c>
      <c r="F39" s="26" t="b">
        <f t="shared" si="18"/>
        <v>0</v>
      </c>
      <c r="G39" s="26" t="b">
        <f t="shared" si="18"/>
        <v>0</v>
      </c>
      <c r="H39" s="26" t="b">
        <f t="shared" si="18"/>
        <v>0</v>
      </c>
      <c r="I39" s="26" t="b">
        <f t="shared" si="18"/>
        <v>0</v>
      </c>
      <c r="J39" s="26" t="b">
        <f t="shared" si="18"/>
        <v>0</v>
      </c>
      <c r="K39" s="26" t="b">
        <f t="shared" si="18"/>
        <v>0</v>
      </c>
      <c r="L39" s="26" t="b">
        <f t="shared" si="18"/>
        <v>0</v>
      </c>
      <c r="M39" s="26" t="b">
        <f t="shared" si="18"/>
        <v>0</v>
      </c>
      <c r="N39" s="26" t="b">
        <f t="shared" si="18"/>
        <v>0</v>
      </c>
      <c r="O39" s="26" t="b">
        <f t="shared" si="18"/>
        <v>0</v>
      </c>
      <c r="P39" s="26" t="b">
        <f t="shared" si="18"/>
        <v>0</v>
      </c>
      <c r="Q39" s="26" t="b">
        <f t="shared" si="18"/>
        <v>0</v>
      </c>
      <c r="R39" s="26" t="b">
        <f t="shared" si="18"/>
        <v>0</v>
      </c>
    </row>
    <row r="40" spans="1:18" x14ac:dyDescent="0.25">
      <c r="A40" s="24"/>
      <c r="B40" s="25" t="s">
        <v>4</v>
      </c>
      <c r="C40" s="26" t="b">
        <f t="shared" ref="C40:R40" si="19">IF(C15="J",C6)</f>
        <v>0</v>
      </c>
      <c r="D40" s="26" t="b">
        <f t="shared" si="19"/>
        <v>0</v>
      </c>
      <c r="E40" s="26" t="b">
        <f t="shared" si="19"/>
        <v>0</v>
      </c>
      <c r="F40" s="26" t="b">
        <f t="shared" si="19"/>
        <v>0</v>
      </c>
      <c r="G40" s="26" t="b">
        <f t="shared" si="19"/>
        <v>0</v>
      </c>
      <c r="H40" s="26" t="b">
        <f t="shared" si="19"/>
        <v>0</v>
      </c>
      <c r="I40" s="26" t="b">
        <f t="shared" si="19"/>
        <v>0</v>
      </c>
      <c r="J40" s="26" t="b">
        <f t="shared" si="19"/>
        <v>0</v>
      </c>
      <c r="K40" s="26" t="b">
        <f t="shared" si="19"/>
        <v>0</v>
      </c>
      <c r="L40" s="26" t="b">
        <f t="shared" si="19"/>
        <v>0</v>
      </c>
      <c r="M40" s="26" t="b">
        <f t="shared" si="19"/>
        <v>0</v>
      </c>
      <c r="N40" s="26" t="b">
        <f t="shared" si="19"/>
        <v>0</v>
      </c>
      <c r="O40" s="26" t="b">
        <f t="shared" si="19"/>
        <v>0</v>
      </c>
      <c r="P40" s="26" t="b">
        <f t="shared" si="19"/>
        <v>0</v>
      </c>
      <c r="Q40" s="26" t="b">
        <f t="shared" si="19"/>
        <v>0</v>
      </c>
      <c r="R40" s="26" t="b">
        <f t="shared" si="19"/>
        <v>0</v>
      </c>
    </row>
    <row r="41" spans="1:18" x14ac:dyDescent="0.25">
      <c r="A41" s="24"/>
      <c r="B41" s="25" t="s">
        <v>5</v>
      </c>
      <c r="C41" s="26" t="b">
        <f t="shared" ref="C41:R41" si="20">IF(C16="J",C7)</f>
        <v>0</v>
      </c>
      <c r="D41" s="26" t="b">
        <f t="shared" si="20"/>
        <v>0</v>
      </c>
      <c r="E41" s="26" t="b">
        <f t="shared" si="20"/>
        <v>0</v>
      </c>
      <c r="F41" s="26" t="b">
        <f t="shared" si="20"/>
        <v>0</v>
      </c>
      <c r="G41" s="26" t="b">
        <f t="shared" si="20"/>
        <v>0</v>
      </c>
      <c r="H41" s="26" t="b">
        <f t="shared" si="20"/>
        <v>0</v>
      </c>
      <c r="I41" s="26" t="b">
        <f t="shared" si="20"/>
        <v>0</v>
      </c>
      <c r="J41" s="26" t="b">
        <f t="shared" si="20"/>
        <v>0</v>
      </c>
      <c r="K41" s="26" t="b">
        <f t="shared" si="20"/>
        <v>0</v>
      </c>
      <c r="L41" s="26" t="b">
        <f t="shared" si="20"/>
        <v>0</v>
      </c>
      <c r="M41" s="26" t="b">
        <f t="shared" si="20"/>
        <v>0</v>
      </c>
      <c r="N41" s="26" t="b">
        <f t="shared" si="20"/>
        <v>0</v>
      </c>
      <c r="O41" s="26" t="b">
        <f t="shared" si="20"/>
        <v>0</v>
      </c>
      <c r="P41" s="26" t="b">
        <f t="shared" si="20"/>
        <v>0</v>
      </c>
      <c r="Q41" s="26" t="b">
        <f t="shared" si="20"/>
        <v>0</v>
      </c>
      <c r="R41" s="26" t="b">
        <f t="shared" si="20"/>
        <v>0</v>
      </c>
    </row>
    <row r="42" spans="1:18" ht="15.75" thickBot="1" x14ac:dyDescent="0.3"/>
    <row r="43" spans="1:18" x14ac:dyDescent="0.25">
      <c r="A43" s="30" t="s">
        <v>11</v>
      </c>
      <c r="B43" s="31" t="s">
        <v>0</v>
      </c>
      <c r="C43" s="31">
        <v>0</v>
      </c>
      <c r="D43" s="31">
        <v>0</v>
      </c>
      <c r="E43" s="31">
        <v>0</v>
      </c>
      <c r="F43" s="31"/>
      <c r="G43" s="31">
        <v>0</v>
      </c>
      <c r="H43" s="31">
        <v>0</v>
      </c>
      <c r="I43" s="31"/>
      <c r="J43" s="31"/>
      <c r="K43" s="31"/>
      <c r="L43" s="31"/>
      <c r="M43" s="31"/>
      <c r="N43" s="31"/>
      <c r="O43" s="31"/>
      <c r="P43" s="31"/>
      <c r="Q43" s="31"/>
      <c r="R43" s="32"/>
    </row>
    <row r="44" spans="1:18" x14ac:dyDescent="0.25">
      <c r="A44" s="33"/>
      <c r="B44" s="29" t="s">
        <v>9</v>
      </c>
      <c r="C44" s="29"/>
      <c r="D44" s="29"/>
      <c r="E44" s="29"/>
      <c r="F44" s="29"/>
      <c r="G44" s="29"/>
      <c r="H44" s="29"/>
      <c r="I44" s="29"/>
      <c r="J44" s="29"/>
      <c r="K44" s="29"/>
      <c r="L44" s="29">
        <v>19</v>
      </c>
      <c r="M44" s="29">
        <v>299</v>
      </c>
      <c r="N44" s="29"/>
      <c r="O44" s="29"/>
      <c r="P44" s="29">
        <v>284</v>
      </c>
      <c r="Q44" s="29"/>
      <c r="R44" s="34">
        <v>155</v>
      </c>
    </row>
    <row r="45" spans="1:18" x14ac:dyDescent="0.25">
      <c r="A45" s="33"/>
      <c r="B45" s="29" t="s">
        <v>2</v>
      </c>
      <c r="C45" s="29"/>
      <c r="D45" s="29"/>
      <c r="E45" s="29"/>
      <c r="F45" s="29"/>
      <c r="G45" s="29"/>
      <c r="H45" s="29"/>
      <c r="I45" s="29"/>
      <c r="J45" s="29"/>
      <c r="K45" s="29"/>
      <c r="L45" s="29">
        <v>0</v>
      </c>
      <c r="M45" s="29"/>
      <c r="N45" s="29">
        <v>17</v>
      </c>
      <c r="O45" s="29">
        <v>12</v>
      </c>
      <c r="P45" s="29"/>
      <c r="Q45" s="29"/>
      <c r="R45" s="34"/>
    </row>
    <row r="46" spans="1:18" x14ac:dyDescent="0.25">
      <c r="A46" s="33"/>
      <c r="B46" s="29" t="s">
        <v>3</v>
      </c>
      <c r="C46" s="29"/>
      <c r="D46" s="29"/>
      <c r="E46" s="29"/>
      <c r="F46" s="29"/>
      <c r="G46" s="29"/>
      <c r="H46" s="29"/>
      <c r="I46" s="29"/>
      <c r="J46" s="29"/>
      <c r="K46" s="29">
        <v>0</v>
      </c>
      <c r="L46" s="29"/>
      <c r="M46" s="29"/>
      <c r="N46" s="29"/>
      <c r="O46" s="29"/>
      <c r="P46" s="29">
        <v>0</v>
      </c>
      <c r="Q46" s="29"/>
      <c r="R46" s="34"/>
    </row>
    <row r="47" spans="1:18" x14ac:dyDescent="0.25">
      <c r="A47" s="33"/>
      <c r="B47" s="29" t="s">
        <v>10</v>
      </c>
      <c r="C47" s="29"/>
      <c r="D47" s="29"/>
      <c r="E47" s="29"/>
      <c r="F47" s="29"/>
      <c r="G47" s="29"/>
      <c r="H47" s="29"/>
      <c r="I47" s="29"/>
      <c r="J47" s="29"/>
      <c r="K47" s="29"/>
      <c r="L47" s="29">
        <v>0</v>
      </c>
      <c r="M47" s="29">
        <v>113</v>
      </c>
      <c r="N47" s="29"/>
      <c r="O47" s="29"/>
      <c r="P47" s="29"/>
      <c r="Q47" s="29"/>
      <c r="R47" s="34"/>
    </row>
    <row r="48" spans="1:18" x14ac:dyDescent="0.25">
      <c r="A48" s="33"/>
      <c r="B48" s="29" t="s">
        <v>4</v>
      </c>
      <c r="C48" s="29"/>
      <c r="D48" s="29"/>
      <c r="E48" s="29"/>
      <c r="F48" s="29"/>
      <c r="G48" s="29"/>
      <c r="H48" s="29"/>
      <c r="I48" s="29"/>
      <c r="J48" s="29"/>
      <c r="K48" s="29"/>
      <c r="L48" s="29">
        <v>0</v>
      </c>
      <c r="M48" s="29"/>
      <c r="N48" s="29"/>
      <c r="O48" s="29"/>
      <c r="P48" s="29">
        <v>132</v>
      </c>
      <c r="Q48" s="29">
        <v>113</v>
      </c>
      <c r="R48" s="34">
        <v>36</v>
      </c>
    </row>
    <row r="49" spans="1:18" ht="15.75" thickBot="1" x14ac:dyDescent="0.3">
      <c r="A49" s="35"/>
      <c r="B49" s="36" t="s">
        <v>5</v>
      </c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>
        <v>0</v>
      </c>
      <c r="Q49" s="36">
        <v>27</v>
      </c>
      <c r="R49" s="37"/>
    </row>
    <row r="50" spans="1:18" ht="15.75" thickBot="1" x14ac:dyDescent="0.3"/>
    <row r="51" spans="1:18" x14ac:dyDescent="0.25">
      <c r="A51" s="38" t="s">
        <v>12</v>
      </c>
      <c r="B51" s="39" t="s">
        <v>0</v>
      </c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40"/>
    </row>
    <row r="52" spans="1:18" x14ac:dyDescent="0.25">
      <c r="A52" s="41"/>
      <c r="B52" s="28" t="s">
        <v>9</v>
      </c>
      <c r="C52" s="28">
        <v>0</v>
      </c>
      <c r="D52" s="28"/>
      <c r="E52" s="28"/>
      <c r="F52" s="28"/>
      <c r="G52" s="28">
        <v>49</v>
      </c>
      <c r="H52" s="28">
        <v>16</v>
      </c>
      <c r="I52" s="28">
        <v>169</v>
      </c>
      <c r="J52" s="28"/>
      <c r="K52" s="28">
        <v>186</v>
      </c>
      <c r="L52" s="28"/>
      <c r="M52" s="28"/>
      <c r="N52" s="28"/>
      <c r="O52" s="28"/>
      <c r="P52" s="28"/>
      <c r="Q52" s="28"/>
      <c r="R52" s="42"/>
    </row>
    <row r="53" spans="1:18" x14ac:dyDescent="0.25">
      <c r="A53" s="41"/>
      <c r="B53" s="28" t="s">
        <v>2</v>
      </c>
      <c r="C53" s="28"/>
      <c r="D53" s="28"/>
      <c r="E53" s="28"/>
      <c r="F53" s="28"/>
      <c r="G53" s="28"/>
      <c r="H53" s="28">
        <v>12</v>
      </c>
      <c r="I53" s="28">
        <v>11</v>
      </c>
      <c r="J53" s="28">
        <v>0</v>
      </c>
      <c r="K53" s="28"/>
      <c r="L53" s="28"/>
      <c r="M53" s="28"/>
      <c r="N53" s="28"/>
      <c r="O53" s="28"/>
      <c r="P53" s="28"/>
      <c r="Q53" s="28"/>
      <c r="R53" s="42"/>
    </row>
    <row r="54" spans="1:18" x14ac:dyDescent="0.25">
      <c r="A54" s="41"/>
      <c r="B54" s="28" t="s">
        <v>3</v>
      </c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42"/>
    </row>
    <row r="55" spans="1:18" x14ac:dyDescent="0.25">
      <c r="A55" s="41"/>
      <c r="B55" s="28" t="s">
        <v>10</v>
      </c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42"/>
    </row>
    <row r="56" spans="1:18" x14ac:dyDescent="0.25">
      <c r="A56" s="41"/>
      <c r="B56" s="28" t="s">
        <v>4</v>
      </c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42"/>
    </row>
    <row r="57" spans="1:18" ht="15.75" thickBot="1" x14ac:dyDescent="0.3">
      <c r="A57" s="43"/>
      <c r="B57" s="44" t="s">
        <v>5</v>
      </c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5"/>
    </row>
    <row r="58" spans="1:18" ht="15.75" thickBot="1" x14ac:dyDescent="0.3"/>
    <row r="59" spans="1:18" x14ac:dyDescent="0.25">
      <c r="A59" s="46" t="s">
        <v>13</v>
      </c>
      <c r="B59" s="47" t="s">
        <v>0</v>
      </c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8"/>
    </row>
    <row r="60" spans="1:18" x14ac:dyDescent="0.25">
      <c r="A60" s="49"/>
      <c r="B60" s="27" t="s">
        <v>9</v>
      </c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50"/>
    </row>
    <row r="61" spans="1:18" x14ac:dyDescent="0.25">
      <c r="A61" s="49"/>
      <c r="B61" s="27" t="s">
        <v>2</v>
      </c>
      <c r="C61" s="27"/>
      <c r="D61" s="27"/>
      <c r="E61" s="27">
        <v>0</v>
      </c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50"/>
    </row>
    <row r="62" spans="1:18" x14ac:dyDescent="0.25">
      <c r="A62" s="49"/>
      <c r="B62" s="27" t="s">
        <v>3</v>
      </c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50"/>
    </row>
    <row r="63" spans="1:18" x14ac:dyDescent="0.25">
      <c r="A63" s="49"/>
      <c r="B63" s="27" t="s">
        <v>10</v>
      </c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50"/>
    </row>
    <row r="64" spans="1:18" x14ac:dyDescent="0.25">
      <c r="A64" s="49"/>
      <c r="B64" s="27" t="s">
        <v>4</v>
      </c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50"/>
    </row>
    <row r="65" spans="1:18" ht="15.75" thickBot="1" x14ac:dyDescent="0.3">
      <c r="A65" s="51"/>
      <c r="B65" s="52" t="s">
        <v>5</v>
      </c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3"/>
    </row>
    <row r="67" spans="1:18" ht="15.75" thickBot="1" x14ac:dyDescent="0.3"/>
    <row r="68" spans="1:18" x14ac:dyDescent="0.25">
      <c r="B68" s="56"/>
      <c r="C68" s="63" t="s">
        <v>11</v>
      </c>
      <c r="D68" s="64" t="s">
        <v>18</v>
      </c>
      <c r="E68" s="65" t="s">
        <v>13</v>
      </c>
      <c r="J68" s="56"/>
      <c r="K68" s="63" t="s">
        <v>11</v>
      </c>
      <c r="L68" s="63" t="s">
        <v>19</v>
      </c>
      <c r="M68" s="64" t="s">
        <v>18</v>
      </c>
      <c r="N68" s="64" t="s">
        <v>20</v>
      </c>
      <c r="O68" s="70" t="s">
        <v>13</v>
      </c>
      <c r="P68" s="65" t="s">
        <v>21</v>
      </c>
    </row>
    <row r="69" spans="1:18" x14ac:dyDescent="0.25">
      <c r="B69" s="66" t="s">
        <v>22</v>
      </c>
      <c r="C69" s="60">
        <v>0</v>
      </c>
      <c r="D69" s="61">
        <v>0</v>
      </c>
      <c r="E69" s="67">
        <v>0</v>
      </c>
      <c r="H69" s="1"/>
      <c r="J69" s="57" t="s">
        <v>23</v>
      </c>
      <c r="K69" s="60">
        <v>16</v>
      </c>
      <c r="L69" s="60">
        <f>K69/$K$73</f>
        <v>0.72727272727272729</v>
      </c>
      <c r="M69" s="61">
        <v>6</v>
      </c>
      <c r="N69" s="61">
        <f>M69/$M$73</f>
        <v>0.75</v>
      </c>
      <c r="O69" s="71">
        <v>1</v>
      </c>
      <c r="P69" s="67">
        <f>O69/$O$73</f>
        <v>1</v>
      </c>
    </row>
    <row r="70" spans="1:18" x14ac:dyDescent="0.25">
      <c r="B70" s="66"/>
      <c r="C70" s="60">
        <v>0</v>
      </c>
      <c r="D70" s="61">
        <v>49</v>
      </c>
      <c r="E70" s="54"/>
      <c r="H70" s="1"/>
      <c r="J70" s="57" t="s">
        <v>24</v>
      </c>
      <c r="K70" s="60">
        <v>4</v>
      </c>
      <c r="L70" s="60">
        <f>K70/$K$73</f>
        <v>0.18181818181818182</v>
      </c>
      <c r="M70" s="61">
        <v>2</v>
      </c>
      <c r="N70" s="61">
        <f t="shared" ref="N70:N72" si="21">M70/$M$73</f>
        <v>0.25</v>
      </c>
      <c r="O70" s="71">
        <v>0</v>
      </c>
      <c r="P70" s="67">
        <f t="shared" ref="P70:P72" si="22">O70/$O$73</f>
        <v>0</v>
      </c>
    </row>
    <row r="71" spans="1:18" x14ac:dyDescent="0.25">
      <c r="B71" s="66"/>
      <c r="C71" s="60">
        <v>0</v>
      </c>
      <c r="D71" s="61">
        <v>16</v>
      </c>
      <c r="E71" s="54"/>
      <c r="H71" s="1"/>
      <c r="J71" s="57" t="s">
        <v>25</v>
      </c>
      <c r="K71" s="60">
        <v>2</v>
      </c>
      <c r="L71" s="60">
        <f>K71/$K$73</f>
        <v>9.0909090909090912E-2</v>
      </c>
      <c r="M71" s="61">
        <v>0</v>
      </c>
      <c r="N71" s="61">
        <f t="shared" si="21"/>
        <v>0</v>
      </c>
      <c r="O71" s="71">
        <v>0</v>
      </c>
      <c r="P71" s="67">
        <f t="shared" si="22"/>
        <v>0</v>
      </c>
    </row>
    <row r="72" spans="1:18" x14ac:dyDescent="0.25">
      <c r="B72" s="66"/>
      <c r="C72" s="60">
        <v>0</v>
      </c>
      <c r="D72" s="62">
        <v>169</v>
      </c>
      <c r="E72" s="54"/>
      <c r="H72" s="1"/>
      <c r="J72" s="57" t="s">
        <v>14</v>
      </c>
      <c r="K72" s="60">
        <v>0</v>
      </c>
      <c r="L72" s="60">
        <f>K72/$K$73</f>
        <v>0</v>
      </c>
      <c r="M72" s="61">
        <v>0</v>
      </c>
      <c r="N72" s="61">
        <f t="shared" si="21"/>
        <v>0</v>
      </c>
      <c r="O72" s="71">
        <v>0</v>
      </c>
      <c r="P72" s="67">
        <f t="shared" si="22"/>
        <v>0</v>
      </c>
    </row>
    <row r="73" spans="1:18" ht="15.75" thickBot="1" x14ac:dyDescent="0.3">
      <c r="B73" s="66"/>
      <c r="C73" s="60">
        <v>0</v>
      </c>
      <c r="D73" s="62">
        <v>186</v>
      </c>
      <c r="E73" s="54"/>
      <c r="H73" s="1"/>
      <c r="J73" s="58" t="s">
        <v>15</v>
      </c>
      <c r="K73" s="69">
        <f>SUM(K69:K72)</f>
        <v>22</v>
      </c>
      <c r="L73" s="69"/>
      <c r="M73" s="72">
        <f>SUM(M69:M72)</f>
        <v>8</v>
      </c>
      <c r="N73" s="72"/>
      <c r="O73" s="73">
        <f>SUM(O69:O72)</f>
        <v>1</v>
      </c>
      <c r="P73" s="74"/>
    </row>
    <row r="74" spans="1:18" x14ac:dyDescent="0.25">
      <c r="B74" s="66"/>
      <c r="C74" s="60">
        <v>19</v>
      </c>
      <c r="D74" s="62">
        <v>12</v>
      </c>
      <c r="E74" s="54"/>
      <c r="H74" s="1"/>
    </row>
    <row r="75" spans="1:18" x14ac:dyDescent="0.25">
      <c r="B75" s="66"/>
      <c r="C75" s="60">
        <v>299</v>
      </c>
      <c r="D75" s="62">
        <v>11</v>
      </c>
      <c r="E75" s="54"/>
      <c r="H75" s="1"/>
    </row>
    <row r="76" spans="1:18" x14ac:dyDescent="0.25">
      <c r="B76" s="66"/>
      <c r="C76" s="60">
        <v>284</v>
      </c>
      <c r="D76" s="62">
        <v>0</v>
      </c>
      <c r="E76" s="54"/>
      <c r="H76" s="1"/>
    </row>
    <row r="77" spans="1:18" x14ac:dyDescent="0.25">
      <c r="B77" s="66"/>
      <c r="C77" s="60">
        <v>155</v>
      </c>
      <c r="D77" s="1"/>
      <c r="E77" s="54"/>
      <c r="F77" s="1"/>
      <c r="G77" s="1"/>
      <c r="H77" s="1"/>
    </row>
    <row r="78" spans="1:18" x14ac:dyDescent="0.25">
      <c r="B78" s="66"/>
      <c r="C78" s="60">
        <v>0</v>
      </c>
      <c r="D78" s="1"/>
      <c r="E78" s="54"/>
      <c r="F78" s="1"/>
      <c r="G78" s="1"/>
      <c r="H78" s="1"/>
    </row>
    <row r="79" spans="1:18" x14ac:dyDescent="0.25">
      <c r="B79" s="66"/>
      <c r="C79" s="60">
        <v>17</v>
      </c>
      <c r="D79" s="1"/>
      <c r="E79" s="54"/>
      <c r="F79" s="1"/>
      <c r="G79" s="1"/>
      <c r="H79" s="1"/>
    </row>
    <row r="80" spans="1:18" x14ac:dyDescent="0.25">
      <c r="B80" s="66"/>
      <c r="C80" s="60">
        <v>12</v>
      </c>
      <c r="D80" s="1"/>
      <c r="E80" s="54"/>
      <c r="F80" s="1"/>
      <c r="G80" s="1"/>
      <c r="H80" s="1"/>
    </row>
    <row r="81" spans="2:8" x14ac:dyDescent="0.25">
      <c r="B81" s="66"/>
      <c r="C81" s="60">
        <v>0</v>
      </c>
      <c r="D81" s="1"/>
      <c r="E81" s="54"/>
      <c r="F81" s="1"/>
      <c r="G81" s="1"/>
      <c r="H81" s="1"/>
    </row>
    <row r="82" spans="2:8" x14ac:dyDescent="0.25">
      <c r="B82" s="66"/>
      <c r="C82" s="60">
        <v>0</v>
      </c>
      <c r="D82" s="1"/>
      <c r="E82" s="54"/>
      <c r="F82" s="1"/>
      <c r="G82" s="1"/>
      <c r="H82" s="1"/>
    </row>
    <row r="83" spans="2:8" x14ac:dyDescent="0.25">
      <c r="B83" s="66"/>
      <c r="C83" s="60">
        <v>0</v>
      </c>
      <c r="D83" s="1"/>
      <c r="E83" s="54"/>
      <c r="F83" s="1"/>
      <c r="G83" s="1"/>
      <c r="H83" s="1"/>
    </row>
    <row r="84" spans="2:8" x14ac:dyDescent="0.25">
      <c r="B84" s="66"/>
      <c r="C84" s="60">
        <v>113</v>
      </c>
      <c r="D84" s="1"/>
      <c r="E84" s="54"/>
      <c r="F84" s="1"/>
      <c r="G84" s="1"/>
      <c r="H84" s="1"/>
    </row>
    <row r="85" spans="2:8" x14ac:dyDescent="0.25">
      <c r="B85" s="66"/>
      <c r="C85" s="60">
        <v>0</v>
      </c>
      <c r="D85" s="1"/>
      <c r="E85" s="54"/>
      <c r="F85" s="1"/>
      <c r="G85" s="1"/>
      <c r="H85" s="1"/>
    </row>
    <row r="86" spans="2:8" x14ac:dyDescent="0.25">
      <c r="B86" s="66"/>
      <c r="C86" s="60">
        <v>132</v>
      </c>
      <c r="D86" s="1"/>
      <c r="E86" s="54"/>
      <c r="F86" s="1"/>
      <c r="G86" s="1"/>
      <c r="H86" s="1"/>
    </row>
    <row r="87" spans="2:8" x14ac:dyDescent="0.25">
      <c r="B87" s="66"/>
      <c r="C87" s="60">
        <v>113</v>
      </c>
      <c r="D87" s="1"/>
      <c r="E87" s="54"/>
      <c r="F87" s="1"/>
      <c r="G87" s="1"/>
      <c r="H87" s="1"/>
    </row>
    <row r="88" spans="2:8" x14ac:dyDescent="0.25">
      <c r="B88" s="66"/>
      <c r="C88" s="60">
        <v>36</v>
      </c>
      <c r="D88" s="1"/>
      <c r="E88" s="54"/>
      <c r="F88" s="1"/>
      <c r="G88" s="1"/>
      <c r="H88" s="1"/>
    </row>
    <row r="89" spans="2:8" x14ac:dyDescent="0.25">
      <c r="B89" s="66"/>
      <c r="C89" s="60">
        <v>0</v>
      </c>
      <c r="D89" s="1"/>
      <c r="E89" s="54"/>
      <c r="F89" s="1"/>
      <c r="G89" s="1"/>
      <c r="H89" s="1"/>
    </row>
    <row r="90" spans="2:8" ht="15.75" thickBot="1" x14ac:dyDescent="0.3">
      <c r="B90" s="68"/>
      <c r="C90" s="69">
        <v>27</v>
      </c>
      <c r="D90" s="59"/>
      <c r="E90" s="55"/>
      <c r="F90" s="1"/>
      <c r="G90" s="1"/>
      <c r="H90" s="1"/>
    </row>
  </sheetData>
  <mergeCells count="9">
    <mergeCell ref="A1:A7"/>
    <mergeCell ref="A10:A16"/>
    <mergeCell ref="A43:A49"/>
    <mergeCell ref="A51:A57"/>
    <mergeCell ref="A59:A65"/>
    <mergeCell ref="B69:B90"/>
    <mergeCell ref="A19:A25"/>
    <mergeCell ref="A27:A33"/>
    <mergeCell ref="A35:A4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BOU_corr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2017-07-27T12:51:10Z</dcterms:created>
  <dcterms:modified xsi:type="dcterms:W3CDTF">2017-07-27T13:38:05Z</dcterms:modified>
</cp:coreProperties>
</file>