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20730" windowHeight="9060"/>
  </bookViews>
  <sheets>
    <sheet name="Feuil1" sheetId="1" r:id="rId1"/>
  </sheets>
  <definedNames>
    <definedName name="_xlnm._FilterDatabase" localSheetId="0" hidden="1">Feuil1!$A$2:$S$2</definedName>
  </definedNames>
  <calcPr calcId="144525"/>
</workbook>
</file>

<file path=xl/calcChain.xml><?xml version="1.0" encoding="utf-8"?>
<calcChain xmlns="http://schemas.openxmlformats.org/spreadsheetml/2006/main">
  <c r="M16" i="1" l="1"/>
  <c r="M12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6" i="1"/>
  <c r="N9" i="1"/>
  <c r="N3" i="1"/>
  <c r="N11" i="1"/>
  <c r="N13" i="1"/>
  <c r="N10" i="1"/>
  <c r="N5" i="1"/>
  <c r="N7" i="1"/>
  <c r="N14" i="1"/>
  <c r="N15" i="1"/>
  <c r="N8" i="1"/>
  <c r="N4" i="1"/>
  <c r="N12" i="1"/>
  <c r="N16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6" i="1"/>
  <c r="M9" i="1"/>
  <c r="M3" i="1"/>
  <c r="M11" i="1"/>
  <c r="M13" i="1"/>
  <c r="M10" i="1"/>
  <c r="M5" i="1"/>
  <c r="M7" i="1"/>
  <c r="M14" i="1"/>
  <c r="M15" i="1"/>
  <c r="M8" i="1"/>
  <c r="M4" i="1"/>
  <c r="O11" i="1" l="1"/>
  <c r="P11" i="1"/>
  <c r="O25" i="1"/>
  <c r="P25" i="1"/>
  <c r="Q25" i="1" s="1"/>
  <c r="P8" i="1"/>
  <c r="O8" i="1"/>
  <c r="P5" i="1"/>
  <c r="O5" i="1"/>
  <c r="O3" i="1"/>
  <c r="P3" i="1"/>
  <c r="O18" i="1"/>
  <c r="P18" i="1"/>
  <c r="Q18" i="1" s="1"/>
  <c r="O22" i="1"/>
  <c r="P22" i="1"/>
  <c r="Q22" i="1" s="1"/>
  <c r="O26" i="1"/>
  <c r="P26" i="1"/>
  <c r="Q26" i="1" s="1"/>
  <c r="O30" i="1"/>
  <c r="P30" i="1"/>
  <c r="Q30" i="1" s="1"/>
  <c r="O4" i="1"/>
  <c r="P4" i="1"/>
  <c r="O17" i="1"/>
  <c r="P17" i="1"/>
  <c r="Q17" i="1" s="1"/>
  <c r="O10" i="1"/>
  <c r="P10" i="1"/>
  <c r="P9" i="1"/>
  <c r="O9" i="1"/>
  <c r="P19" i="1"/>
  <c r="Q19" i="1" s="1"/>
  <c r="O19" i="1"/>
  <c r="P23" i="1"/>
  <c r="Q23" i="1" s="1"/>
  <c r="O23" i="1"/>
  <c r="P27" i="1"/>
  <c r="Q27" i="1" s="1"/>
  <c r="O27" i="1"/>
  <c r="P31" i="1"/>
  <c r="Q31" i="1" s="1"/>
  <c r="O31" i="1"/>
  <c r="O12" i="1"/>
  <c r="P12" i="1"/>
  <c r="P7" i="1"/>
  <c r="O7" i="1"/>
  <c r="O21" i="1"/>
  <c r="P21" i="1"/>
  <c r="Q21" i="1" s="1"/>
  <c r="O29" i="1"/>
  <c r="P29" i="1"/>
  <c r="Q29" i="1" s="1"/>
  <c r="O15" i="1"/>
  <c r="P15" i="1"/>
  <c r="O14" i="1"/>
  <c r="P14" i="1"/>
  <c r="P13" i="1"/>
  <c r="O13" i="1"/>
  <c r="O6" i="1"/>
  <c r="P6" i="1"/>
  <c r="O20" i="1"/>
  <c r="P20" i="1"/>
  <c r="Q20" i="1" s="1"/>
  <c r="O24" i="1"/>
  <c r="P24" i="1"/>
  <c r="Q24" i="1" s="1"/>
  <c r="O28" i="1"/>
  <c r="P28" i="1"/>
  <c r="Q28" i="1" s="1"/>
  <c r="O32" i="1"/>
  <c r="P32" i="1"/>
  <c r="Q32" i="1" s="1"/>
  <c r="O16" i="1"/>
  <c r="P16" i="1"/>
  <c r="Q9" i="1" l="1"/>
  <c r="Q6" i="1"/>
  <c r="Q3" i="1"/>
  <c r="Q11" i="1"/>
  <c r="Q4" i="1"/>
  <c r="Q15" i="1"/>
  <c r="Q10" i="1"/>
  <c r="Q16" i="1"/>
  <c r="Q12" i="1"/>
  <c r="Q14" i="1"/>
  <c r="Q13" i="1"/>
  <c r="Q7" i="1"/>
  <c r="Q8" i="1"/>
  <c r="Q5" i="1"/>
</calcChain>
</file>

<file path=xl/sharedStrings.xml><?xml version="1.0" encoding="utf-8"?>
<sst xmlns="http://schemas.openxmlformats.org/spreadsheetml/2006/main" count="38" uniqueCount="34">
  <si>
    <t>GP</t>
  </si>
  <si>
    <t>POINT GAGNER</t>
  </si>
  <si>
    <t>PARTIE GAGNER</t>
  </si>
  <si>
    <t>1PARTIE</t>
  </si>
  <si>
    <t>2 PARTIE</t>
  </si>
  <si>
    <t>3 PARTIE</t>
  </si>
  <si>
    <t>4 PARTIE</t>
  </si>
  <si>
    <t>5 PARTIE</t>
  </si>
  <si>
    <t>CLASSEMENT POINT</t>
  </si>
  <si>
    <t>Nom équipe</t>
  </si>
  <si>
    <t>Concours de belote</t>
  </si>
  <si>
    <t>CLASSEMENT PARTIE</t>
  </si>
  <si>
    <t>CALCUL</t>
  </si>
  <si>
    <t>Num</t>
  </si>
  <si>
    <t>EQUATION.RANG(M3;$M$3:$M$32))</t>
  </si>
  <si>
    <t>Excel 2010+</t>
  </si>
  <si>
    <t>RANG(M3;$M$3:$M$32))</t>
  </si>
  <si>
    <t>Remplace (qui va être supprimé !...)</t>
  </si>
  <si>
    <t xml:space="preserve">Voir aussi : </t>
  </si>
  <si>
    <t>=MOYENNE.RANG()</t>
  </si>
  <si>
    <t>DUREZ MURIEL</t>
  </si>
  <si>
    <t>PASCAL LIONEL</t>
  </si>
  <si>
    <t>CHARLE DANIEL</t>
  </si>
  <si>
    <t>JEREMY LILIANE</t>
  </si>
  <si>
    <t>MELANIE ROMAIN</t>
  </si>
  <si>
    <t>LENS LILLE</t>
  </si>
  <si>
    <t>MADELENE THRESE</t>
  </si>
  <si>
    <t>NICOLE FRANCINE</t>
  </si>
  <si>
    <t>JEREMY MARC</t>
  </si>
  <si>
    <t>YVAN MARIE-France</t>
  </si>
  <si>
    <t>DOMINIQUE JEAN PIERRE</t>
  </si>
  <si>
    <t>SELIM GREG</t>
  </si>
  <si>
    <t>JORDAN CHRISTELLE</t>
  </si>
  <si>
    <t>MARCIAL FRANCIS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</si>
</sst>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/>
    <xf numFmtId="0" fontId="1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Continuous" vertical="top"/>
    </xf>
    <xf numFmtId="0" fontId="2" fillId="0" borderId="2" xfId="0" applyFont="1" applyBorder="1" applyAlignment="1">
      <alignment horizontal="centerContinuous" vertical="top"/>
    </xf>
    <xf numFmtId="0" fontId="0" fillId="0" borderId="0" xfId="0" applyAlignment="1">
      <alignment horizontal="centerContinuous" vertical="top"/>
    </xf>
    <xf numFmtId="0" fontId="1" fillId="0" borderId="0" xfId="0" applyFont="1"/>
    <xf numFmtId="0" fontId="4" fillId="0" borderId="0" xfId="0" applyFont="1"/>
    <xf numFmtId="0" fontId="0" fillId="2" borderId="1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workbookViewId="0">
      <selection activeCell="L8" sqref="L8"/>
    </sheetView>
  </sheetViews>
  <sheetFormatPr baseColWidth="10" defaultRowHeight="15" x14ac:dyDescent="0.25"/>
  <cols>
    <col min="1" max="1" width="5.28515625" bestFit="1" customWidth="1"/>
    <col min="2" max="2" width="23.28515625" bestFit="1" customWidth="1"/>
    <col min="3" max="3" width="8.7109375" customWidth="1"/>
    <col min="4" max="4" width="3.85546875" customWidth="1"/>
    <col min="5" max="5" width="8.7109375" customWidth="1"/>
    <col min="6" max="6" width="3.85546875" customWidth="1"/>
    <col min="7" max="7" width="8.7109375" customWidth="1"/>
    <col min="8" max="8" width="3.85546875" customWidth="1"/>
    <col min="9" max="9" width="8.7109375" customWidth="1"/>
    <col min="10" max="10" width="3.85546875" customWidth="1"/>
    <col min="11" max="11" width="8.7109375" customWidth="1"/>
    <col min="12" max="12" width="3.85546875" customWidth="1"/>
    <col min="13" max="13" width="14.42578125" customWidth="1"/>
    <col min="14" max="14" width="14.85546875" customWidth="1"/>
    <col min="15" max="15" width="18.5703125" customWidth="1"/>
    <col min="16" max="16" width="7.7109375" hidden="1" customWidth="1"/>
    <col min="17" max="17" width="19.28515625" bestFit="1" customWidth="1"/>
  </cols>
  <sheetData>
    <row r="1" spans="1:19" ht="28.5" customHeight="1" x14ac:dyDescent="0.25">
      <c r="A1" s="6" t="s">
        <v>10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8"/>
      <c r="Q1" s="8"/>
    </row>
    <row r="2" spans="1:19" x14ac:dyDescent="0.25">
      <c r="A2" s="4" t="s">
        <v>13</v>
      </c>
      <c r="B2" s="1" t="s">
        <v>9</v>
      </c>
      <c r="C2" s="1" t="s">
        <v>3</v>
      </c>
      <c r="D2" s="1" t="s">
        <v>0</v>
      </c>
      <c r="E2" s="1" t="s">
        <v>4</v>
      </c>
      <c r="F2" s="1" t="s">
        <v>0</v>
      </c>
      <c r="G2" s="1" t="s">
        <v>5</v>
      </c>
      <c r="H2" s="1" t="s">
        <v>0</v>
      </c>
      <c r="I2" s="1" t="s">
        <v>6</v>
      </c>
      <c r="J2" s="1" t="s">
        <v>0</v>
      </c>
      <c r="K2" s="1" t="s">
        <v>7</v>
      </c>
      <c r="L2" s="1" t="s">
        <v>0</v>
      </c>
      <c r="M2" s="4" t="s">
        <v>1</v>
      </c>
      <c r="N2" s="4" t="s">
        <v>2</v>
      </c>
      <c r="O2" s="3" t="s">
        <v>8</v>
      </c>
      <c r="P2" s="3" t="s">
        <v>12</v>
      </c>
      <c r="Q2" s="3" t="s">
        <v>11</v>
      </c>
      <c r="S2" s="10" t="s">
        <v>15</v>
      </c>
    </row>
    <row r="3" spans="1:19" x14ac:dyDescent="0.25">
      <c r="A3" s="1">
        <v>12</v>
      </c>
      <c r="B3" s="2" t="s">
        <v>28</v>
      </c>
      <c r="C3" s="5">
        <v>1011</v>
      </c>
      <c r="D3" s="5">
        <v>1</v>
      </c>
      <c r="E3" s="5">
        <v>1039</v>
      </c>
      <c r="F3" s="5">
        <v>1</v>
      </c>
      <c r="G3" s="5">
        <v>1284</v>
      </c>
      <c r="H3" s="5">
        <v>1</v>
      </c>
      <c r="I3" s="5">
        <v>1017</v>
      </c>
      <c r="J3" s="5">
        <v>1</v>
      </c>
      <c r="K3" s="5">
        <v>1047</v>
      </c>
      <c r="L3" s="5">
        <v>1</v>
      </c>
      <c r="M3" s="2">
        <f>C3+E3+G3+I3+K3</f>
        <v>5398</v>
      </c>
      <c r="N3" s="2">
        <f>D3+F3+H3+J3+L3</f>
        <v>5</v>
      </c>
      <c r="O3" s="2">
        <f>IF(M3=0,"",_xlfn.RANK.EQ(M3,$M$3:$M$32))</f>
        <v>1</v>
      </c>
      <c r="P3" s="2">
        <f>IF(M3+N3=0,0,N3+M3/100)</f>
        <v>58.98</v>
      </c>
      <c r="Q3" s="11">
        <f>IF(P3=0,"",_xlfn.RANK.EQ(P3,$P$3:$P$32,0))</f>
        <v>1</v>
      </c>
    </row>
    <row r="4" spans="1:19" x14ac:dyDescent="0.25">
      <c r="A4" s="1">
        <v>2</v>
      </c>
      <c r="B4" s="2" t="s">
        <v>21</v>
      </c>
      <c r="C4" s="5">
        <v>1089</v>
      </c>
      <c r="D4" s="5">
        <v>1</v>
      </c>
      <c r="E4" s="5">
        <v>1100</v>
      </c>
      <c r="F4" s="5">
        <v>1</v>
      </c>
      <c r="G4" s="5">
        <v>1011</v>
      </c>
      <c r="H4" s="5">
        <v>1</v>
      </c>
      <c r="I4" s="5">
        <v>1081</v>
      </c>
      <c r="J4" s="5">
        <v>1</v>
      </c>
      <c r="K4" s="5">
        <v>706</v>
      </c>
      <c r="L4" s="5">
        <v>0</v>
      </c>
      <c r="M4" s="2">
        <f>C4+E4+G4+I4+K4</f>
        <v>4987</v>
      </c>
      <c r="N4" s="2">
        <f>D4+F4+H4+J4+L4</f>
        <v>4</v>
      </c>
      <c r="O4" s="2">
        <f>IF(M4=0,"",_xlfn.RANK.EQ(M4,$M$3:$M$32))</f>
        <v>3</v>
      </c>
      <c r="P4" s="2">
        <f>IF(M4+N4=0,0,N4+M4/100)</f>
        <v>53.87</v>
      </c>
      <c r="Q4" s="11">
        <f>IF(P4=0,"",_xlfn.RANK.EQ(P4,$P$3:$P$32,0))</f>
        <v>2</v>
      </c>
      <c r="S4" s="9" t="s">
        <v>17</v>
      </c>
    </row>
    <row r="5" spans="1:19" x14ac:dyDescent="0.25">
      <c r="A5" s="1">
        <v>9</v>
      </c>
      <c r="B5" s="2" t="s">
        <v>30</v>
      </c>
      <c r="C5" s="5">
        <v>669</v>
      </c>
      <c r="D5" s="5">
        <v>0</v>
      </c>
      <c r="E5" s="5">
        <v>1118</v>
      </c>
      <c r="F5" s="5">
        <v>1</v>
      </c>
      <c r="G5" s="5">
        <v>1098</v>
      </c>
      <c r="H5" s="5">
        <v>1</v>
      </c>
      <c r="I5" s="5">
        <v>1020</v>
      </c>
      <c r="J5" s="5">
        <v>1</v>
      </c>
      <c r="K5" s="5">
        <v>1014</v>
      </c>
      <c r="L5" s="5">
        <v>1</v>
      </c>
      <c r="M5" s="2">
        <f>C5+E5+G5+I5+K5</f>
        <v>4919</v>
      </c>
      <c r="N5" s="2">
        <f>D5+F5+H5+J5+L5</f>
        <v>4</v>
      </c>
      <c r="O5" s="2">
        <f>IF(M5=0,"",_xlfn.RANK.EQ(M5,$M$3:$M$32))</f>
        <v>4</v>
      </c>
      <c r="P5" s="2">
        <f>IF(M5+N5=0,0,N5+M5/100)</f>
        <v>53.19</v>
      </c>
      <c r="Q5" s="11">
        <f>IF(P5=0,"",_xlfn.RANK.EQ(P5,$P$3:$P$32,0))</f>
        <v>3</v>
      </c>
    </row>
    <row r="6" spans="1:19" x14ac:dyDescent="0.25">
      <c r="A6" s="1">
        <v>14</v>
      </c>
      <c r="B6" s="2" t="s">
        <v>24</v>
      </c>
      <c r="C6" s="5">
        <v>1033</v>
      </c>
      <c r="D6" s="5">
        <v>1</v>
      </c>
      <c r="E6" s="5">
        <v>1128</v>
      </c>
      <c r="F6" s="5">
        <v>1</v>
      </c>
      <c r="G6" s="5">
        <v>586</v>
      </c>
      <c r="H6" s="5">
        <v>0</v>
      </c>
      <c r="I6" s="5">
        <v>1007</v>
      </c>
      <c r="J6" s="5">
        <v>1</v>
      </c>
      <c r="K6" s="5">
        <v>1077</v>
      </c>
      <c r="L6" s="5">
        <v>1</v>
      </c>
      <c r="M6" s="2">
        <f>C6+E6+G6+I6+K6</f>
        <v>4831</v>
      </c>
      <c r="N6" s="2">
        <f>D6+F6+H6+J6+L6</f>
        <v>4</v>
      </c>
      <c r="O6" s="2">
        <f>IF(M6=0,"",_xlfn.RANK.EQ(M6,$M$3:$M$32))</f>
        <v>5</v>
      </c>
      <c r="P6" s="2">
        <f>IF(M6+N6=0,0,N6+M6/100)</f>
        <v>52.31</v>
      </c>
      <c r="Q6" s="11">
        <f>IF(P6=0,"",_xlfn.RANK.EQ(P6,$P$3:$P$32,0))</f>
        <v>4</v>
      </c>
    </row>
    <row r="7" spans="1:19" x14ac:dyDescent="0.25">
      <c r="A7" s="12">
        <v>8</v>
      </c>
      <c r="B7" s="13" t="s">
        <v>31</v>
      </c>
      <c r="C7" s="14">
        <v>1165</v>
      </c>
      <c r="D7" s="14">
        <v>1</v>
      </c>
      <c r="E7" s="14">
        <v>672</v>
      </c>
      <c r="F7" s="14">
        <v>0</v>
      </c>
      <c r="G7" s="14">
        <v>624</v>
      </c>
      <c r="H7" s="14">
        <v>0</v>
      </c>
      <c r="I7" s="14">
        <v>1096</v>
      </c>
      <c r="J7" s="14">
        <v>1</v>
      </c>
      <c r="K7" s="14">
        <v>1051</v>
      </c>
      <c r="L7" s="14">
        <v>1</v>
      </c>
      <c r="M7" s="13">
        <f>C7+E7+G7+I7+K7</f>
        <v>4608</v>
      </c>
      <c r="N7" s="13">
        <f>D7+F7+H7+J7+L7</f>
        <v>3</v>
      </c>
      <c r="O7" s="13">
        <f>IF(M7=0,"",_xlfn.RANK.EQ(M7,$M$3:$M$32))</f>
        <v>7</v>
      </c>
      <c r="P7" s="13">
        <f>IF(M7+N7=0,0,N7+M7/100)</f>
        <v>49.08</v>
      </c>
      <c r="Q7" s="13">
        <f>IF(P7=0,"",_xlfn.RANK.EQ(P7,$P$3:$P$32,0))</f>
        <v>6</v>
      </c>
    </row>
    <row r="8" spans="1:19" x14ac:dyDescent="0.25">
      <c r="A8" s="12">
        <v>5</v>
      </c>
      <c r="B8" s="13" t="s">
        <v>25</v>
      </c>
      <c r="C8" s="14">
        <v>1094</v>
      </c>
      <c r="D8" s="14">
        <v>1</v>
      </c>
      <c r="E8" s="14">
        <v>1082</v>
      </c>
      <c r="F8" s="14">
        <v>1</v>
      </c>
      <c r="G8" s="14">
        <v>965</v>
      </c>
      <c r="H8" s="14">
        <v>0</v>
      </c>
      <c r="I8" s="14">
        <v>855</v>
      </c>
      <c r="J8" s="14">
        <v>0</v>
      </c>
      <c r="K8" s="14">
        <v>1007</v>
      </c>
      <c r="L8" s="14">
        <v>0</v>
      </c>
      <c r="M8" s="13">
        <f>C8+E8+G8+I8+K8</f>
        <v>5003</v>
      </c>
      <c r="N8" s="13">
        <f>D8+F8+H8+J8+L8</f>
        <v>2</v>
      </c>
      <c r="O8" s="13">
        <f>IF(M8=0,"",_xlfn.RANK.EQ(M8,$M$3:$M$32))</f>
        <v>2</v>
      </c>
      <c r="P8" s="13">
        <f>IF(M8+N8=0,0,N8+M8/100)</f>
        <v>52.03</v>
      </c>
      <c r="Q8" s="13">
        <f>IF(P8=0,"",_xlfn.RANK.EQ(P8,$P$3:$P$32,0))</f>
        <v>5</v>
      </c>
      <c r="S8" s="10" t="s">
        <v>18</v>
      </c>
    </row>
    <row r="9" spans="1:19" x14ac:dyDescent="0.25">
      <c r="A9" s="1">
        <v>13</v>
      </c>
      <c r="B9" s="2" t="s">
        <v>22</v>
      </c>
      <c r="C9" s="5">
        <v>879</v>
      </c>
      <c r="D9" s="5">
        <v>0</v>
      </c>
      <c r="E9" s="5">
        <v>969</v>
      </c>
      <c r="F9" s="5">
        <v>0</v>
      </c>
      <c r="G9" s="5">
        <v>1138</v>
      </c>
      <c r="H9" s="5">
        <v>1</v>
      </c>
      <c r="I9" s="5">
        <v>564</v>
      </c>
      <c r="J9" s="5">
        <v>0</v>
      </c>
      <c r="K9" s="5">
        <v>1132</v>
      </c>
      <c r="L9" s="5">
        <v>1</v>
      </c>
      <c r="M9" s="2">
        <f>C9+E9+G9+I9+K9</f>
        <v>4682</v>
      </c>
      <c r="N9" s="2">
        <f>D9+F9+H9+J9+L9</f>
        <v>2</v>
      </c>
      <c r="O9" s="2">
        <f>IF(M9=0,"",_xlfn.RANK.EQ(M9,$M$3:$M$32))</f>
        <v>6</v>
      </c>
      <c r="P9" s="2">
        <f>IF(M9+N9=0,0,N9+M9/100)</f>
        <v>48.82</v>
      </c>
      <c r="Q9" s="11">
        <f>IF(P9=0,"",_xlfn.RANK.EQ(P9,$P$3:$P$32,0))</f>
        <v>7</v>
      </c>
    </row>
    <row r="10" spans="1:19" x14ac:dyDescent="0.25">
      <c r="A10" s="1">
        <v>10</v>
      </c>
      <c r="B10" s="2" t="s">
        <v>20</v>
      </c>
      <c r="C10" s="5">
        <v>1031</v>
      </c>
      <c r="D10" s="5">
        <v>1</v>
      </c>
      <c r="E10" s="5">
        <v>1242</v>
      </c>
      <c r="F10" s="5">
        <v>1</v>
      </c>
      <c r="G10" s="5">
        <v>592</v>
      </c>
      <c r="H10" s="5">
        <v>0</v>
      </c>
      <c r="I10" s="5">
        <v>749</v>
      </c>
      <c r="J10" s="5">
        <v>0</v>
      </c>
      <c r="K10" s="5">
        <v>917</v>
      </c>
      <c r="L10" s="5">
        <v>0</v>
      </c>
      <c r="M10" s="2">
        <f>C10+E10+G10+I10+K10</f>
        <v>4531</v>
      </c>
      <c r="N10" s="2">
        <f>D10+F10+H10+J10+L10</f>
        <v>2</v>
      </c>
      <c r="O10" s="2">
        <f>IF(M10=0,"",_xlfn.RANK.EQ(M10,$M$3:$M$32))</f>
        <v>8</v>
      </c>
      <c r="P10" s="2">
        <f>IF(M10+N10=0,0,N10+M10/100)</f>
        <v>47.31</v>
      </c>
      <c r="Q10" s="11">
        <f>IF(P10=0,"",_xlfn.RANK.EQ(P10,$P$3:$P$32,0))</f>
        <v>8</v>
      </c>
    </row>
    <row r="11" spans="1:19" x14ac:dyDescent="0.25">
      <c r="A11" s="1">
        <v>11</v>
      </c>
      <c r="B11" s="2" t="s">
        <v>27</v>
      </c>
      <c r="C11" s="5">
        <v>831</v>
      </c>
      <c r="D11" s="5">
        <v>0</v>
      </c>
      <c r="E11" s="5">
        <v>740</v>
      </c>
      <c r="F11" s="5">
        <v>0</v>
      </c>
      <c r="G11" s="5">
        <v>1036</v>
      </c>
      <c r="H11" s="5">
        <v>1</v>
      </c>
      <c r="I11" s="5">
        <v>1019</v>
      </c>
      <c r="J11" s="5">
        <v>1</v>
      </c>
      <c r="K11" s="5">
        <v>739</v>
      </c>
      <c r="L11" s="5">
        <v>0</v>
      </c>
      <c r="M11" s="2">
        <f>C11+E11+G11+I11+K11</f>
        <v>4365</v>
      </c>
      <c r="N11" s="2">
        <f>D11+F11+H11+J11+L11</f>
        <v>2</v>
      </c>
      <c r="O11" s="2">
        <f>IF(M11=0,"",_xlfn.RANK.EQ(M11,$M$3:$M$32))</f>
        <v>9</v>
      </c>
      <c r="P11" s="2">
        <f>IF(M11+N11=0,0,N11+M11/100)</f>
        <v>45.65</v>
      </c>
      <c r="Q11" s="11">
        <f>IF(P11=0,"",_xlfn.RANK.EQ(P11,$P$3:$P$32,0))</f>
        <v>9</v>
      </c>
    </row>
    <row r="12" spans="1:19" x14ac:dyDescent="0.25">
      <c r="A12" s="1">
        <v>3</v>
      </c>
      <c r="B12" s="2" t="s">
        <v>29</v>
      </c>
      <c r="C12" s="5">
        <v>658</v>
      </c>
      <c r="D12" s="5">
        <v>0</v>
      </c>
      <c r="E12" s="5">
        <v>742</v>
      </c>
      <c r="F12" s="5">
        <v>0</v>
      </c>
      <c r="G12" s="5">
        <v>1001</v>
      </c>
      <c r="H12" s="5">
        <v>1</v>
      </c>
      <c r="I12" s="5">
        <v>824</v>
      </c>
      <c r="J12" s="5">
        <v>0</v>
      </c>
      <c r="K12" s="5">
        <v>1025</v>
      </c>
      <c r="L12" s="5">
        <v>1</v>
      </c>
      <c r="M12" s="2">
        <f>C12+E12+G12+I12+K12</f>
        <v>4250</v>
      </c>
      <c r="N12" s="2">
        <f>D12+F12+H12+J12+L12</f>
        <v>2</v>
      </c>
      <c r="O12" s="2">
        <f>IF(M12=0,"",_xlfn.RANK.EQ(M12,$M$3:$M$32))</f>
        <v>11</v>
      </c>
      <c r="P12" s="2">
        <f>IF(M12+N12=0,0,N12+M12/100)</f>
        <v>44.5</v>
      </c>
      <c r="Q12" s="11">
        <f>IF(P12=0,"",_xlfn.RANK.EQ(P12,$P$3:$P$32,0))</f>
        <v>10</v>
      </c>
      <c r="S12" s="9" t="s">
        <v>16</v>
      </c>
    </row>
    <row r="13" spans="1:19" x14ac:dyDescent="0.25">
      <c r="A13" s="1">
        <v>4</v>
      </c>
      <c r="B13" s="2" t="s">
        <v>32</v>
      </c>
      <c r="C13" s="5">
        <v>1002</v>
      </c>
      <c r="D13" s="5">
        <v>1</v>
      </c>
      <c r="E13" s="5">
        <v>618</v>
      </c>
      <c r="F13" s="5">
        <v>0</v>
      </c>
      <c r="G13" s="5">
        <v>865</v>
      </c>
      <c r="H13" s="5">
        <v>0</v>
      </c>
      <c r="I13" s="5">
        <v>620</v>
      </c>
      <c r="J13" s="5">
        <v>0</v>
      </c>
      <c r="K13" s="5">
        <v>1010</v>
      </c>
      <c r="L13" s="5">
        <v>1</v>
      </c>
      <c r="M13" s="2">
        <f>C13+E13+G13+I13+K13</f>
        <v>4115</v>
      </c>
      <c r="N13" s="2">
        <f>D13+F13+H13+J13+L13</f>
        <v>2</v>
      </c>
      <c r="O13" s="2">
        <f>IF(M13=0,"",_xlfn.RANK.EQ(M13,$M$3:$M$32))</f>
        <v>12</v>
      </c>
      <c r="P13" s="2">
        <f>IF(M13+N13=0,0,N13+M13/100)</f>
        <v>43.15</v>
      </c>
      <c r="Q13" s="11">
        <f>IF(P13=0,"",_xlfn.RANK.EQ(P13,$P$3:$P$32,0))</f>
        <v>12</v>
      </c>
    </row>
    <row r="14" spans="1:19" x14ac:dyDescent="0.25">
      <c r="A14" s="1">
        <v>7</v>
      </c>
      <c r="B14" s="2" t="s">
        <v>26</v>
      </c>
      <c r="C14" s="5">
        <v>625</v>
      </c>
      <c r="D14" s="5">
        <v>0</v>
      </c>
      <c r="E14" s="5">
        <v>782</v>
      </c>
      <c r="F14" s="5">
        <v>0</v>
      </c>
      <c r="G14" s="5">
        <v>1005</v>
      </c>
      <c r="H14" s="5">
        <v>1</v>
      </c>
      <c r="I14" s="5">
        <v>1013</v>
      </c>
      <c r="J14" s="5">
        <v>0</v>
      </c>
      <c r="K14" s="5">
        <v>876</v>
      </c>
      <c r="L14" s="5">
        <v>0</v>
      </c>
      <c r="M14" s="2">
        <f>C14+E14+G14+I14+K14</f>
        <v>4301</v>
      </c>
      <c r="N14" s="2">
        <f>D14+F14+H14+J14+L14</f>
        <v>1</v>
      </c>
      <c r="O14" s="2">
        <f>IF(M14=0,"",_xlfn.RANK.EQ(M14,$M$3:$M$32))</f>
        <v>10</v>
      </c>
      <c r="P14" s="2">
        <f>IF(M14+N14=0,0,N14+M14/100)</f>
        <v>44.01</v>
      </c>
      <c r="Q14" s="11">
        <f>IF(P14=0,"",_xlfn.RANK.EQ(P14,$P$3:$P$32,0))</f>
        <v>11</v>
      </c>
    </row>
    <row r="15" spans="1:19" x14ac:dyDescent="0.25">
      <c r="A15" s="1">
        <v>6</v>
      </c>
      <c r="B15" s="2" t="s">
        <v>23</v>
      </c>
      <c r="C15" s="5">
        <v>462</v>
      </c>
      <c r="D15" s="5">
        <v>0</v>
      </c>
      <c r="E15" s="5">
        <v>1093</v>
      </c>
      <c r="F15" s="5">
        <v>1</v>
      </c>
      <c r="G15" s="5">
        <v>724</v>
      </c>
      <c r="H15" s="5">
        <v>0</v>
      </c>
      <c r="I15" s="5">
        <v>941</v>
      </c>
      <c r="J15" s="5">
        <v>0</v>
      </c>
      <c r="K15" s="5">
        <v>731</v>
      </c>
      <c r="L15" s="5">
        <v>0</v>
      </c>
      <c r="M15" s="2">
        <f>C15+E15+G15+I15+K15</f>
        <v>3951</v>
      </c>
      <c r="N15" s="2">
        <f>D15+F15+H15+J15+L15</f>
        <v>1</v>
      </c>
      <c r="O15" s="2">
        <f>IF(M15=0,"",_xlfn.RANK.EQ(M15,$M$3:$M$32))</f>
        <v>13</v>
      </c>
      <c r="P15" s="2">
        <f>IF(M15+N15=0,0,N15+M15/100)</f>
        <v>40.51</v>
      </c>
      <c r="Q15" s="11">
        <f>IF(P15=0,"",_xlfn.RANK.EQ(P15,$P$3:$P$32,0))</f>
        <v>13</v>
      </c>
      <c r="S15" s="9" t="s">
        <v>19</v>
      </c>
    </row>
    <row r="16" spans="1:19" x14ac:dyDescent="0.25">
      <c r="A16" s="1">
        <v>1</v>
      </c>
      <c r="B16" s="2" t="s">
        <v>33</v>
      </c>
      <c r="C16" s="5">
        <v>317</v>
      </c>
      <c r="D16" s="5">
        <v>0</v>
      </c>
      <c r="E16" s="5">
        <v>662</v>
      </c>
      <c r="F16" s="5">
        <v>0</v>
      </c>
      <c r="G16" s="5">
        <v>956</v>
      </c>
      <c r="H16" s="5">
        <v>0</v>
      </c>
      <c r="I16" s="5">
        <v>1272</v>
      </c>
      <c r="J16" s="5">
        <v>1</v>
      </c>
      <c r="K16" s="5">
        <v>629</v>
      </c>
      <c r="L16" s="5">
        <v>0</v>
      </c>
      <c r="M16" s="2">
        <f>C16+E16+G16+I16+K16</f>
        <v>3836</v>
      </c>
      <c r="N16" s="2">
        <f>D16+F16+H16+J16+L16</f>
        <v>1</v>
      </c>
      <c r="O16" s="2">
        <f>IF(M16=0,"",_xlfn.RANK.EQ(M16,$M$3:$M$32))</f>
        <v>14</v>
      </c>
      <c r="P16" s="2">
        <f>IF(M16+N16=0,0,N16+M16/100)</f>
        <v>39.36</v>
      </c>
      <c r="Q16" s="11">
        <f>IF(P16=0,"",_xlfn.RANK.EQ(P16,$P$3:$P$32,0))</f>
        <v>14</v>
      </c>
      <c r="S16" s="9" t="s">
        <v>14</v>
      </c>
    </row>
    <row r="17" spans="1:17" x14ac:dyDescent="0.25">
      <c r="A17" s="1">
        <v>15</v>
      </c>
      <c r="B17" s="2"/>
      <c r="C17" s="5"/>
      <c r="D17" s="5"/>
      <c r="E17" s="5"/>
      <c r="F17" s="5"/>
      <c r="G17" s="5"/>
      <c r="H17" s="5"/>
      <c r="I17" s="5"/>
      <c r="J17" s="5"/>
      <c r="K17" s="5"/>
      <c r="L17" s="5"/>
      <c r="M17" s="2">
        <f>C17+E17+G17+I17+K17</f>
        <v>0</v>
      </c>
      <c r="N17" s="2">
        <f>D17+F17+H17+J17+L17</f>
        <v>0</v>
      </c>
      <c r="O17" s="2" t="str">
        <f>IF(M17=0,"",_xlfn.RANK.EQ(M17,$M$3:$M$32))</f>
        <v/>
      </c>
      <c r="P17" s="2">
        <f>IF(M17+N17=0,0,N17+M17/100)</f>
        <v>0</v>
      </c>
      <c r="Q17" s="2" t="str">
        <f>IF(P17=0,"",_xlfn.RANK.EQ(P17,$P$3:$P$32,0))</f>
        <v/>
      </c>
    </row>
    <row r="18" spans="1:17" x14ac:dyDescent="0.25">
      <c r="A18" s="1">
        <v>16</v>
      </c>
      <c r="B18" s="2"/>
      <c r="C18" s="5"/>
      <c r="D18" s="5"/>
      <c r="E18" s="5"/>
      <c r="F18" s="5"/>
      <c r="G18" s="5"/>
      <c r="H18" s="5"/>
      <c r="I18" s="5"/>
      <c r="J18" s="5"/>
      <c r="K18" s="5"/>
      <c r="L18" s="5"/>
      <c r="M18" s="2">
        <f>C18+E18+G18+I18+K18</f>
        <v>0</v>
      </c>
      <c r="N18" s="2">
        <f>D18+F18+H18+J18+L18</f>
        <v>0</v>
      </c>
      <c r="O18" s="2" t="str">
        <f>IF(M18=0,"",_xlfn.RANK.EQ(M18,$M$3:$M$32))</f>
        <v/>
      </c>
      <c r="P18" s="2">
        <f>IF(M18+N18=0,0,N18+M18/100)</f>
        <v>0</v>
      </c>
      <c r="Q18" s="2" t="str">
        <f>IF(P18=0,"",_xlfn.RANK.EQ(P18,$P$3:$P$32,0))</f>
        <v/>
      </c>
    </row>
    <row r="19" spans="1:17" x14ac:dyDescent="0.25">
      <c r="A19" s="1">
        <v>17</v>
      </c>
      <c r="B19" s="2"/>
      <c r="C19" s="5"/>
      <c r="D19" s="5"/>
      <c r="E19" s="5"/>
      <c r="F19" s="5"/>
      <c r="G19" s="5"/>
      <c r="H19" s="5"/>
      <c r="I19" s="5"/>
      <c r="J19" s="5"/>
      <c r="K19" s="5"/>
      <c r="L19" s="5"/>
      <c r="M19" s="2">
        <f>C19+E19+G19+I19+K19</f>
        <v>0</v>
      </c>
      <c r="N19" s="2">
        <f>D19+F19+H19+J19+L19</f>
        <v>0</v>
      </c>
      <c r="O19" s="2" t="str">
        <f>IF(M19=0,"",_xlfn.RANK.EQ(M19,$M$3:$M$32))</f>
        <v/>
      </c>
      <c r="P19" s="2">
        <f>IF(M19+N19=0,0,N19+M19/100)</f>
        <v>0</v>
      </c>
      <c r="Q19" s="2" t="str">
        <f>IF(P19=0,"",_xlfn.RANK.EQ(P19,$P$3:$P$32,0))</f>
        <v/>
      </c>
    </row>
    <row r="20" spans="1:17" x14ac:dyDescent="0.25">
      <c r="A20" s="1">
        <v>18</v>
      </c>
      <c r="B20" s="2"/>
      <c r="C20" s="5"/>
      <c r="D20" s="5"/>
      <c r="E20" s="5"/>
      <c r="F20" s="5"/>
      <c r="G20" s="5"/>
      <c r="H20" s="5"/>
      <c r="I20" s="5"/>
      <c r="J20" s="5"/>
      <c r="K20" s="5"/>
      <c r="L20" s="5"/>
      <c r="M20" s="2">
        <f>C20+E20+G20+I20+K20</f>
        <v>0</v>
      </c>
      <c r="N20" s="2">
        <f>D20+F20+H20+J20+L20</f>
        <v>0</v>
      </c>
      <c r="O20" s="2" t="str">
        <f>IF(M20=0,"",_xlfn.RANK.EQ(M20,$M$3:$M$32))</f>
        <v/>
      </c>
      <c r="P20" s="2">
        <f>IF(M20+N20=0,0,N20+M20/100)</f>
        <v>0</v>
      </c>
      <c r="Q20" s="2" t="str">
        <f>IF(P20=0,"",_xlfn.RANK.EQ(P20,$P$3:$P$32,0))</f>
        <v/>
      </c>
    </row>
    <row r="21" spans="1:17" x14ac:dyDescent="0.25">
      <c r="A21" s="1">
        <v>19</v>
      </c>
      <c r="B21" s="2"/>
      <c r="C21" s="5"/>
      <c r="D21" s="5"/>
      <c r="E21" s="5"/>
      <c r="F21" s="5"/>
      <c r="G21" s="5"/>
      <c r="H21" s="5"/>
      <c r="I21" s="5"/>
      <c r="J21" s="5"/>
      <c r="K21" s="5"/>
      <c r="L21" s="5"/>
      <c r="M21" s="2">
        <f>C21+E21+G21+I21+K21</f>
        <v>0</v>
      </c>
      <c r="N21" s="2">
        <f>D21+F21+H21+J21+L21</f>
        <v>0</v>
      </c>
      <c r="O21" s="2" t="str">
        <f>IF(M21=0,"",_xlfn.RANK.EQ(M21,$M$3:$M$32))</f>
        <v/>
      </c>
      <c r="P21" s="2">
        <f>IF(M21+N21=0,0,N21+M21/100)</f>
        <v>0</v>
      </c>
      <c r="Q21" s="2" t="str">
        <f>IF(P21=0,"",_xlfn.RANK.EQ(P21,$P$3:$P$32,0))</f>
        <v/>
      </c>
    </row>
    <row r="22" spans="1:17" x14ac:dyDescent="0.25">
      <c r="A22" s="1">
        <v>20</v>
      </c>
      <c r="B22" s="2"/>
      <c r="C22" s="5"/>
      <c r="D22" s="5"/>
      <c r="E22" s="5"/>
      <c r="F22" s="5"/>
      <c r="G22" s="5"/>
      <c r="H22" s="5"/>
      <c r="I22" s="5"/>
      <c r="J22" s="5"/>
      <c r="K22" s="5"/>
      <c r="L22" s="5"/>
      <c r="M22" s="2">
        <f>C22+E22+G22+I22+K22</f>
        <v>0</v>
      </c>
      <c r="N22" s="2">
        <f>D22+F22+H22+J22+L22</f>
        <v>0</v>
      </c>
      <c r="O22" s="2" t="str">
        <f>IF(M22=0,"",_xlfn.RANK.EQ(M22,$M$3:$M$32))</f>
        <v/>
      </c>
      <c r="P22" s="2">
        <f>IF(M22+N22=0,0,N22+M22/100)</f>
        <v>0</v>
      </c>
      <c r="Q22" s="2" t="str">
        <f>IF(P22=0,"",_xlfn.RANK.EQ(P22,$P$3:$P$32,0))</f>
        <v/>
      </c>
    </row>
    <row r="23" spans="1:17" x14ac:dyDescent="0.25">
      <c r="A23" s="1">
        <v>21</v>
      </c>
      <c r="B23" s="2"/>
      <c r="C23" s="5"/>
      <c r="D23" s="5"/>
      <c r="E23" s="5"/>
      <c r="F23" s="5"/>
      <c r="G23" s="5"/>
      <c r="H23" s="5"/>
      <c r="I23" s="5"/>
      <c r="J23" s="5"/>
      <c r="K23" s="5"/>
      <c r="L23" s="5"/>
      <c r="M23" s="2">
        <f>C23+E23+G23+I23+K23</f>
        <v>0</v>
      </c>
      <c r="N23" s="2">
        <f>D23+F23+H23+J23+L23</f>
        <v>0</v>
      </c>
      <c r="O23" s="2" t="str">
        <f>IF(M23=0,"",_xlfn.RANK.EQ(M23,$M$3:$M$32))</f>
        <v/>
      </c>
      <c r="P23" s="2">
        <f>IF(M23+N23=0,0,N23+M23/100)</f>
        <v>0</v>
      </c>
      <c r="Q23" s="2" t="str">
        <f>IF(P23=0,"",_xlfn.RANK.EQ(P23,$P$3:$P$32,0))</f>
        <v/>
      </c>
    </row>
    <row r="24" spans="1:17" x14ac:dyDescent="0.25">
      <c r="A24" s="1">
        <v>22</v>
      </c>
      <c r="B24" s="2"/>
      <c r="C24" s="5"/>
      <c r="D24" s="5"/>
      <c r="E24" s="5"/>
      <c r="F24" s="5"/>
      <c r="G24" s="5"/>
      <c r="H24" s="5"/>
      <c r="I24" s="5"/>
      <c r="J24" s="5"/>
      <c r="K24" s="5"/>
      <c r="L24" s="5"/>
      <c r="M24" s="2">
        <f>C24+E24+G24+I24+K24</f>
        <v>0</v>
      </c>
      <c r="N24" s="2">
        <f>D24+F24+H24+J24+L24</f>
        <v>0</v>
      </c>
      <c r="O24" s="2" t="str">
        <f>IF(M24=0,"",_xlfn.RANK.EQ(M24,$M$3:$M$32))</f>
        <v/>
      </c>
      <c r="P24" s="2">
        <f>IF(M24+N24=0,0,N24+M24/100)</f>
        <v>0</v>
      </c>
      <c r="Q24" s="2" t="str">
        <f>IF(P24=0,"",_xlfn.RANK.EQ(P24,$P$3:$P$32,0))</f>
        <v/>
      </c>
    </row>
    <row r="25" spans="1:17" x14ac:dyDescent="0.25">
      <c r="A25" s="1">
        <v>23</v>
      </c>
      <c r="B25" s="2"/>
      <c r="C25" s="5"/>
      <c r="D25" s="5"/>
      <c r="E25" s="5"/>
      <c r="F25" s="5"/>
      <c r="G25" s="5"/>
      <c r="H25" s="5"/>
      <c r="I25" s="5"/>
      <c r="J25" s="5"/>
      <c r="K25" s="5"/>
      <c r="L25" s="5"/>
      <c r="M25" s="2">
        <f>C25+E25+G25+I25+K25</f>
        <v>0</v>
      </c>
      <c r="N25" s="2">
        <f>D25+F25+H25+J25+L25</f>
        <v>0</v>
      </c>
      <c r="O25" s="2" t="str">
        <f>IF(M25=0,"",_xlfn.RANK.EQ(M25,$M$3:$M$32))</f>
        <v/>
      </c>
      <c r="P25" s="2">
        <f>IF(M25+N25=0,0,N25+M25/100)</f>
        <v>0</v>
      </c>
      <c r="Q25" s="2" t="str">
        <f>IF(P25=0,"",_xlfn.RANK.EQ(P25,$P$3:$P$32,0))</f>
        <v/>
      </c>
    </row>
    <row r="26" spans="1:17" x14ac:dyDescent="0.25">
      <c r="A26" s="1">
        <v>24</v>
      </c>
      <c r="B26" s="2"/>
      <c r="C26" s="5"/>
      <c r="D26" s="5"/>
      <c r="E26" s="5"/>
      <c r="F26" s="5"/>
      <c r="G26" s="5"/>
      <c r="H26" s="5"/>
      <c r="I26" s="5"/>
      <c r="J26" s="5"/>
      <c r="K26" s="5"/>
      <c r="L26" s="5"/>
      <c r="M26" s="2">
        <f>C26+E26+G26+I26+K26</f>
        <v>0</v>
      </c>
      <c r="N26" s="2">
        <f>D26+F26+H26+J26+L26</f>
        <v>0</v>
      </c>
      <c r="O26" s="2" t="str">
        <f>IF(M26=0,"",_xlfn.RANK.EQ(M26,$M$3:$M$32))</f>
        <v/>
      </c>
      <c r="P26" s="2">
        <f>IF(M26+N26=0,0,N26+M26/100)</f>
        <v>0</v>
      </c>
      <c r="Q26" s="2" t="str">
        <f>IF(P26=0,"",_xlfn.RANK.EQ(P26,$P$3:$P$32,0))</f>
        <v/>
      </c>
    </row>
    <row r="27" spans="1:17" x14ac:dyDescent="0.25">
      <c r="A27" s="1">
        <v>25</v>
      </c>
      <c r="B27" s="2"/>
      <c r="C27" s="5"/>
      <c r="D27" s="5"/>
      <c r="E27" s="5"/>
      <c r="F27" s="5"/>
      <c r="G27" s="5"/>
      <c r="H27" s="5"/>
      <c r="I27" s="5"/>
      <c r="J27" s="5"/>
      <c r="K27" s="5"/>
      <c r="L27" s="5"/>
      <c r="M27" s="2">
        <f>C27+E27+G27+I27+K27</f>
        <v>0</v>
      </c>
      <c r="N27" s="2">
        <f>D27+F27+H27+J27+L27</f>
        <v>0</v>
      </c>
      <c r="O27" s="2" t="str">
        <f>IF(M27=0,"",_xlfn.RANK.EQ(M27,$M$3:$M$32))</f>
        <v/>
      </c>
      <c r="P27" s="2">
        <f>IF(M27+N27=0,0,N27+M27/100)</f>
        <v>0</v>
      </c>
      <c r="Q27" s="2" t="str">
        <f>IF(P27=0,"",_xlfn.RANK.EQ(P27,$P$3:$P$32,0))</f>
        <v/>
      </c>
    </row>
    <row r="28" spans="1:17" x14ac:dyDescent="0.25">
      <c r="A28" s="1">
        <v>26</v>
      </c>
      <c r="B28" s="2"/>
      <c r="C28" s="5"/>
      <c r="D28" s="5"/>
      <c r="E28" s="5"/>
      <c r="F28" s="5"/>
      <c r="G28" s="5"/>
      <c r="H28" s="5"/>
      <c r="I28" s="5"/>
      <c r="J28" s="5"/>
      <c r="K28" s="5"/>
      <c r="L28" s="5"/>
      <c r="M28" s="2">
        <f>C28+E28+G28+I28+K28</f>
        <v>0</v>
      </c>
      <c r="N28" s="2">
        <f>D28+F28+H28+J28+L28</f>
        <v>0</v>
      </c>
      <c r="O28" s="2" t="str">
        <f>IF(M28=0,"",_xlfn.RANK.EQ(M28,$M$3:$M$32))</f>
        <v/>
      </c>
      <c r="P28" s="2">
        <f>IF(M28+N28=0,0,N28+M28/100)</f>
        <v>0</v>
      </c>
      <c r="Q28" s="2" t="str">
        <f>IF(P28=0,"",_xlfn.RANK.EQ(P28,$P$3:$P$32,0))</f>
        <v/>
      </c>
    </row>
    <row r="29" spans="1:17" x14ac:dyDescent="0.25">
      <c r="A29" s="1">
        <v>27</v>
      </c>
      <c r="B29" s="2"/>
      <c r="C29" s="5"/>
      <c r="D29" s="5"/>
      <c r="E29" s="5"/>
      <c r="F29" s="5"/>
      <c r="G29" s="5"/>
      <c r="H29" s="5"/>
      <c r="I29" s="5"/>
      <c r="J29" s="5"/>
      <c r="K29" s="5"/>
      <c r="L29" s="5"/>
      <c r="M29" s="2">
        <f>C29+E29+G29+I29+K29</f>
        <v>0</v>
      </c>
      <c r="N29" s="2">
        <f>D29+F29+H29+J29+L29</f>
        <v>0</v>
      </c>
      <c r="O29" s="2" t="str">
        <f>IF(M29=0,"",_xlfn.RANK.EQ(M29,$M$3:$M$32))</f>
        <v/>
      </c>
      <c r="P29" s="2">
        <f>IF(M29+N29=0,0,N29+M29/100)</f>
        <v>0</v>
      </c>
      <c r="Q29" s="2" t="str">
        <f>IF(P29=0,"",_xlfn.RANK.EQ(P29,$P$3:$P$32,0))</f>
        <v/>
      </c>
    </row>
    <row r="30" spans="1:17" x14ac:dyDescent="0.25">
      <c r="A30" s="1">
        <v>28</v>
      </c>
      <c r="B30" s="2"/>
      <c r="C30" s="5"/>
      <c r="D30" s="5"/>
      <c r="E30" s="5"/>
      <c r="F30" s="5"/>
      <c r="G30" s="5"/>
      <c r="H30" s="5"/>
      <c r="I30" s="5"/>
      <c r="J30" s="5"/>
      <c r="K30" s="5"/>
      <c r="L30" s="5"/>
      <c r="M30" s="2">
        <f>C30+E30+G30+I30+K30</f>
        <v>0</v>
      </c>
      <c r="N30" s="2">
        <f>D30+F30+H30+J30+L30</f>
        <v>0</v>
      </c>
      <c r="O30" s="2" t="str">
        <f>IF(M30=0,"",_xlfn.RANK.EQ(M30,$M$3:$M$32))</f>
        <v/>
      </c>
      <c r="P30" s="2">
        <f>IF(M30+N30=0,0,N30+M30/100)</f>
        <v>0</v>
      </c>
      <c r="Q30" s="2" t="str">
        <f>IF(P30=0,"",_xlfn.RANK.EQ(P30,$P$3:$P$32,0))</f>
        <v/>
      </c>
    </row>
    <row r="31" spans="1:17" x14ac:dyDescent="0.25">
      <c r="A31" s="1">
        <v>29</v>
      </c>
      <c r="B31" s="2"/>
      <c r="C31" s="5"/>
      <c r="D31" s="5"/>
      <c r="E31" s="5"/>
      <c r="F31" s="5"/>
      <c r="G31" s="5"/>
      <c r="H31" s="5"/>
      <c r="I31" s="5"/>
      <c r="J31" s="5"/>
      <c r="K31" s="5"/>
      <c r="L31" s="5"/>
      <c r="M31" s="2">
        <f>C31+E31+G31+I31+K31</f>
        <v>0</v>
      </c>
      <c r="N31" s="2">
        <f>D31+F31+H31+J31+L31</f>
        <v>0</v>
      </c>
      <c r="O31" s="2" t="str">
        <f>IF(M31=0,"",_xlfn.RANK.EQ(M31,$M$3:$M$32))</f>
        <v/>
      </c>
      <c r="P31" s="2">
        <f>IF(M31+N31=0,0,N31+M31/100)</f>
        <v>0</v>
      </c>
      <c r="Q31" s="2" t="str">
        <f>IF(P31=0,"",_xlfn.RANK.EQ(P31,$P$3:$P$32,0))</f>
        <v/>
      </c>
    </row>
    <row r="32" spans="1:17" x14ac:dyDescent="0.25">
      <c r="A32" s="1">
        <v>30</v>
      </c>
      <c r="B32" s="2"/>
      <c r="C32" s="5"/>
      <c r="D32" s="5"/>
      <c r="E32" s="5"/>
      <c r="F32" s="5"/>
      <c r="G32" s="5"/>
      <c r="H32" s="5"/>
      <c r="I32" s="5"/>
      <c r="J32" s="5"/>
      <c r="K32" s="5"/>
      <c r="L32" s="5"/>
      <c r="M32" s="2">
        <f>C32+E32+G32+I32+K32</f>
        <v>0</v>
      </c>
      <c r="N32" s="2">
        <f>D32+F32+H32+J32+L32</f>
        <v>0</v>
      </c>
      <c r="O32" s="2" t="str">
        <f>IF(M32=0,"",_xlfn.RANK.EQ(M32,$M$3:$M$32))</f>
        <v/>
      </c>
      <c r="P32" s="2">
        <f>IF(M32+N32=0,0,N32+M32/100)</f>
        <v>0</v>
      </c>
      <c r="Q32" s="2" t="str">
        <f>IF(P32=0,"",_xlfn.RANK.EQ(P32,$P$3:$P$32,0))</f>
        <v/>
      </c>
    </row>
  </sheetData>
  <autoFilter ref="A2:S2">
    <sortState ref="A3:S32">
      <sortCondition descending="1" ref="N2"/>
    </sortState>
  </autoFilter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Utilisateur Windows</cp:lastModifiedBy>
  <cp:lastPrinted>2018-07-06T10:35:31Z</cp:lastPrinted>
  <dcterms:created xsi:type="dcterms:W3CDTF">2018-07-06T09:30:32Z</dcterms:created>
  <dcterms:modified xsi:type="dcterms:W3CDTF">2018-07-11T08:45:59Z</dcterms:modified>
</cp:coreProperties>
</file>