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fek\Desktop\NOUVEAU\"/>
    </mc:Choice>
  </mc:AlternateContent>
  <xr:revisionPtr revIDLastSave="0" documentId="13_ncr:1_{30003D56-FD82-476D-BC4B-2004FB6EFCAF}" xr6:coauthVersionLast="47" xr6:coauthVersionMax="47" xr10:uidLastSave="{00000000-0000-0000-0000-000000000000}"/>
  <bookViews>
    <workbookView xWindow="-120" yWindow="-120" windowWidth="30960" windowHeight="16920" xr2:uid="{00000000-000D-0000-FFFF-FFFF00000000}"/>
  </bookViews>
  <sheets>
    <sheet name="Temp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5" i="1" l="1"/>
  <c r="N14" i="1"/>
  <c r="N13" i="1"/>
  <c r="N12" i="1"/>
  <c r="N11" i="1"/>
  <c r="N10" i="1"/>
  <c r="N9" i="1"/>
  <c r="N8" i="1"/>
  <c r="N6" i="1"/>
  <c r="N18" i="1" s="1"/>
  <c r="N17" i="1" l="1"/>
  <c r="N16" i="1"/>
  <c r="J2" i="1" l="1"/>
  <c r="C2" i="1"/>
  <c r="C4" i="1"/>
  <c r="D4" i="1" s="1"/>
  <c r="C3" i="1"/>
  <c r="G2" i="1"/>
  <c r="D3" i="1" s="1"/>
  <c r="D2" i="1" l="1"/>
</calcChain>
</file>

<file path=xl/sharedStrings.xml><?xml version="1.0" encoding="utf-8"?>
<sst xmlns="http://schemas.openxmlformats.org/spreadsheetml/2006/main" count="13" uniqueCount="13">
  <si>
    <t>Début PREV</t>
  </si>
  <si>
    <t>Fin PREV</t>
  </si>
  <si>
    <t>Durée Brute (h)</t>
  </si>
  <si>
    <t>Durée réelle (h)</t>
  </si>
  <si>
    <t>Début Repas</t>
  </si>
  <si>
    <t>Fin Repas</t>
  </si>
  <si>
    <t>Durée Pause</t>
  </si>
  <si>
    <t>Début Pause</t>
  </si>
  <si>
    <t>Fin Pause</t>
  </si>
  <si>
    <t>Temps Pause repas</t>
  </si>
  <si>
    <t>An</t>
  </si>
  <si>
    <t>Pâques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</si>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</sst>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1040C]dd/mm/yyyy\ hh:mm:ss"/>
    <numFmt numFmtId="165" formatCode="0.0000000"/>
    <numFmt numFmtId="169" formatCode="[$-F400]h:mm:ss\ AM/PM"/>
    <numFmt numFmtId="171" formatCode="ddd\ dd/mm/yy"/>
  </numFmts>
  <fonts count="7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Verdana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6">
    <xf numFmtId="0" fontId="0" fillId="0" borderId="0" xfId="0"/>
    <xf numFmtId="164" fontId="2" fillId="0" borderId="1" xfId="0" applyNumberFormat="1" applyFont="1" applyFill="1" applyBorder="1" applyAlignment="1">
      <alignment vertical="top" wrapText="1" readingOrder="1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 readingOrder="1"/>
    </xf>
    <xf numFmtId="0" fontId="0" fillId="3" borderId="1" xfId="0" applyFill="1" applyBorder="1" applyAlignment="1">
      <alignment horizontal="center" vertical="center"/>
    </xf>
    <xf numFmtId="169" fontId="3" fillId="0" borderId="1" xfId="0" applyNumberFormat="1" applyFont="1" applyBorder="1"/>
    <xf numFmtId="169" fontId="0" fillId="0" borderId="1" xfId="0" applyNumberFormat="1" applyBorder="1"/>
    <xf numFmtId="169" fontId="0" fillId="0" borderId="0" xfId="0" applyNumberFormat="1"/>
    <xf numFmtId="0" fontId="5" fillId="4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/>
    </xf>
    <xf numFmtId="171" fontId="0" fillId="0" borderId="3" xfId="0" applyNumberFormat="1" applyBorder="1" applyAlignment="1">
      <alignment horizontal="center" vertical="center"/>
    </xf>
    <xf numFmtId="171" fontId="0" fillId="0" borderId="4" xfId="0" applyNumberFormat="1" applyBorder="1" applyAlignment="1">
      <alignment horizontal="center" vertical="center"/>
    </xf>
  </cellXfs>
  <cellStyles count="2">
    <cellStyle name="Normal" xfId="0" builtinId="0"/>
    <cellStyle name="Normal_CalendrierMatriciel" xfId="1" xr:uid="{2024767D-0C23-425A-A3FF-71B02F9D95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8"/>
  <sheetViews>
    <sheetView tabSelected="1" workbookViewId="0">
      <selection activeCell="N3" sqref="N3"/>
    </sheetView>
  </sheetViews>
  <sheetFormatPr baseColWidth="10" defaultRowHeight="15" x14ac:dyDescent="0.25"/>
  <cols>
    <col min="1" max="2" width="18" bestFit="1" customWidth="1"/>
    <col min="3" max="4" width="14.7109375" bestFit="1" customWidth="1"/>
    <col min="5" max="5" width="2.42578125" customWidth="1"/>
    <col min="6" max="6" width="2.5703125" customWidth="1"/>
    <col min="7" max="8" width="18" bestFit="1" customWidth="1"/>
    <col min="9" max="9" width="15.140625" bestFit="1" customWidth="1"/>
    <col min="10" max="10" width="18" style="2" bestFit="1" customWidth="1"/>
    <col min="11" max="11" width="16.5703125" bestFit="1" customWidth="1"/>
    <col min="12" max="12" width="13.7109375" bestFit="1" customWidth="1"/>
    <col min="13" max="13" width="14" customWidth="1"/>
    <col min="14" max="14" width="12.7109375" bestFit="1" customWidth="1"/>
  </cols>
  <sheetData>
    <row r="1" spans="1:14" x14ac:dyDescent="0.25">
      <c r="A1" s="5" t="s">
        <v>0</v>
      </c>
      <c r="B1" s="5" t="s">
        <v>1</v>
      </c>
      <c r="C1" s="6" t="s">
        <v>2</v>
      </c>
      <c r="D1" s="6" t="s">
        <v>3</v>
      </c>
      <c r="G1" s="3" t="s">
        <v>6</v>
      </c>
      <c r="H1" s="3" t="s">
        <v>7</v>
      </c>
      <c r="I1" s="3" t="s">
        <v>8</v>
      </c>
      <c r="J1" s="4" t="s">
        <v>9</v>
      </c>
      <c r="K1" s="3" t="s">
        <v>4</v>
      </c>
      <c r="L1" s="3" t="s">
        <v>5</v>
      </c>
      <c r="N1" s="10" t="s">
        <v>10</v>
      </c>
    </row>
    <row r="2" spans="1:14" x14ac:dyDescent="0.25">
      <c r="A2" s="1">
        <v>44513.3125</v>
      </c>
      <c r="B2" s="1">
        <v>44513.65625</v>
      </c>
      <c r="C2" s="7">
        <f>B2-A2</f>
        <v>0.34375</v>
      </c>
      <c r="D2" s="7">
        <f>C2-G2</f>
        <v>0.33680555555555558</v>
      </c>
      <c r="G2" s="7">
        <f>I2-H2</f>
        <v>6.9444444444444198E-3</v>
      </c>
      <c r="H2" s="8">
        <v>0.39583333333333331</v>
      </c>
      <c r="I2" s="8">
        <v>0.40277777777777773</v>
      </c>
      <c r="J2" s="7">
        <f>1+L2-K2</f>
        <v>1.0520833333333333</v>
      </c>
      <c r="K2" s="8">
        <v>0.48958333333333331</v>
      </c>
      <c r="L2" s="8">
        <v>0.54166666666666663</v>
      </c>
      <c r="N2" s="11">
        <v>2021</v>
      </c>
    </row>
    <row r="3" spans="1:14" x14ac:dyDescent="0.25">
      <c r="A3" s="1">
        <v>44513.3125</v>
      </c>
      <c r="B3" s="1">
        <v>44513.65625</v>
      </c>
      <c r="C3" s="7">
        <f t="shared" ref="C3:C4" si="0">B3-A3</f>
        <v>0.34375</v>
      </c>
      <c r="D3" s="7">
        <f>C3-G2</f>
        <v>0.33680555555555558</v>
      </c>
      <c r="N3" s="12"/>
    </row>
    <row r="4" spans="1:14" x14ac:dyDescent="0.25">
      <c r="A4" s="1">
        <v>44490.460150462997</v>
      </c>
      <c r="B4" s="1">
        <v>44496.5223148148</v>
      </c>
      <c r="C4" s="7">
        <f t="shared" si="0"/>
        <v>6.0621643518024939</v>
      </c>
      <c r="D4" s="7">
        <f>C4-G2</f>
        <v>6.0552199073580493</v>
      </c>
      <c r="N4" s="11"/>
    </row>
    <row r="5" spans="1:14" x14ac:dyDescent="0.25">
      <c r="N5" s="13" t="s">
        <v>11</v>
      </c>
    </row>
    <row r="6" spans="1:14" x14ac:dyDescent="0.25">
      <c r="C6" s="9"/>
      <c r="N6" s="14">
        <f>ROUND(DATE(N2,4,MOD(234-11*MOD(N2,19),30))/7,0)*7-6</f>
        <v>44290</v>
      </c>
    </row>
    <row r="7" spans="1:14" x14ac:dyDescent="0.25">
      <c r="N7" s="13" t="s">
        <v>12</v>
      </c>
    </row>
    <row r="8" spans="1:14" x14ac:dyDescent="0.25">
      <c r="N8" s="14">
        <f>DATE(N2,1,1)</f>
        <v>44197</v>
      </c>
    </row>
    <row r="9" spans="1:14" x14ac:dyDescent="0.25">
      <c r="N9" s="14">
        <f>DATE(N2,5,1)</f>
        <v>44317</v>
      </c>
    </row>
    <row r="10" spans="1:14" x14ac:dyDescent="0.25">
      <c r="N10" s="14">
        <f>DATE(N2,5,8)</f>
        <v>44324</v>
      </c>
    </row>
    <row r="11" spans="1:14" x14ac:dyDescent="0.25">
      <c r="N11" s="14">
        <f>DATE(N2,7,14)</f>
        <v>44391</v>
      </c>
    </row>
    <row r="12" spans="1:14" x14ac:dyDescent="0.25">
      <c r="N12" s="14">
        <f>DATE(N2,8,15)</f>
        <v>44423</v>
      </c>
    </row>
    <row r="13" spans="1:14" x14ac:dyDescent="0.25">
      <c r="N13" s="14">
        <f>DATE(N2,11,1)</f>
        <v>44501</v>
      </c>
    </row>
    <row r="14" spans="1:14" x14ac:dyDescent="0.25">
      <c r="N14" s="14">
        <f>DATE(N2,11,11)</f>
        <v>44511</v>
      </c>
    </row>
    <row r="15" spans="1:14" x14ac:dyDescent="0.25">
      <c r="N15" s="14">
        <f>DATE(N2,12,25)</f>
        <v>44555</v>
      </c>
    </row>
    <row r="16" spans="1:14" x14ac:dyDescent="0.25">
      <c r="N16" s="14">
        <f>N6+1</f>
        <v>44291</v>
      </c>
    </row>
    <row r="17" spans="14:14" x14ac:dyDescent="0.25">
      <c r="N17" s="14">
        <f>N6+39</f>
        <v>44329</v>
      </c>
    </row>
    <row r="18" spans="14:14" ht="15.75" thickBot="1" x14ac:dyDescent="0.3">
      <c r="N18" s="15">
        <f>N6+50</f>
        <v>44340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Batlle, Anthony</dc:creator>
  <cp:lastModifiedBy>Eric Jefekoi</cp:lastModifiedBy>
  <dcterms:created xsi:type="dcterms:W3CDTF">2017-07-25T13:17:36Z</dcterms:created>
  <dcterms:modified xsi:type="dcterms:W3CDTF">2021-11-13T07:06:12Z</dcterms:modified>
</cp:coreProperties>
</file>