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1310" windowHeight="7980" tabRatio="741"/>
  </bookViews>
  <sheets>
    <sheet name="BASE" sheetId="8" r:id="rId1"/>
  </sheets>
  <definedNames>
    <definedName name="IC">#REF!</definedName>
    <definedName name="REG">#REF!</definedName>
  </definedNames>
  <calcPr calcId="125725"/>
</workbook>
</file>

<file path=xl/calcChain.xml><?xml version="1.0" encoding="utf-8"?>
<calcChain xmlns="http://schemas.openxmlformats.org/spreadsheetml/2006/main">
  <c r="LX5" i="8"/>
  <c r="LX4"/>
  <c r="A2" l="1"/>
  <c r="LX2"/>
  <c r="LO2" l="1"/>
  <c r="KY2"/>
  <c r="KX2"/>
  <c r="KW2"/>
  <c r="KJ2"/>
  <c r="KI2"/>
  <c r="KH2"/>
  <c r="KG2"/>
  <c r="KF2"/>
  <c r="KE2"/>
  <c r="KD2"/>
  <c r="KC2"/>
  <c r="KB2"/>
  <c r="KA2"/>
  <c r="JZ2"/>
  <c r="JY2"/>
  <c r="JX2"/>
  <c r="JW2"/>
  <c r="JV2"/>
  <c r="JU2"/>
  <c r="JT2"/>
  <c r="JS2"/>
  <c r="JR2"/>
  <c r="JQ2"/>
  <c r="JP2"/>
  <c r="JO2"/>
  <c r="JN2"/>
  <c r="JM2"/>
  <c r="JL2"/>
  <c r="JK2"/>
  <c r="JJ2"/>
  <c r="JI2"/>
  <c r="JH2"/>
  <c r="JG2"/>
  <c r="JF2"/>
  <c r="JE2"/>
  <c r="JD2"/>
  <c r="JC2"/>
  <c r="JB2"/>
  <c r="JA2"/>
  <c r="IZ2"/>
  <c r="IY2"/>
  <c r="IX2"/>
  <c r="IW2"/>
  <c r="IV2"/>
  <c r="IU2"/>
  <c r="IT2"/>
  <c r="IS2"/>
  <c r="IR2"/>
  <c r="IQ2"/>
  <c r="IP2"/>
  <c r="IO2"/>
  <c r="IN2"/>
  <c r="IM2"/>
  <c r="IL2"/>
  <c r="IK2"/>
  <c r="IJ2"/>
  <c r="II2"/>
  <c r="IH2"/>
  <c r="IG2"/>
  <c r="IF2"/>
  <c r="IE2"/>
  <c r="ID2"/>
  <c r="IC2"/>
  <c r="IB2"/>
  <c r="IA2"/>
  <c r="HZ2"/>
  <c r="HY2"/>
  <c r="HX2"/>
  <c r="HW2"/>
  <c r="HV2"/>
  <c r="HU2"/>
  <c r="HT2"/>
  <c r="HQ2"/>
  <c r="GZ2"/>
  <c r="GY2"/>
  <c r="GW2"/>
  <c r="GV2"/>
  <c r="FZ2"/>
  <c r="DH2"/>
  <c r="C2"/>
  <c r="K2"/>
  <c r="BA2" l="1"/>
  <c r="LC5"/>
  <c r="LD5"/>
  <c r="LE5"/>
  <c r="LF5"/>
  <c r="LG5"/>
  <c r="LG4"/>
  <c r="LF4"/>
  <c r="LE4"/>
  <c r="LD4"/>
  <c r="LC4"/>
  <c r="LH5" l="1"/>
  <c r="LI5" s="1"/>
  <c r="LH4"/>
  <c r="LI4" l="1"/>
  <c r="LQ5" l="1"/>
  <c r="LL5"/>
  <c r="LB5"/>
  <c r="LA5"/>
  <c r="KV5"/>
  <c r="KU5"/>
  <c r="KT5"/>
  <c r="KS5"/>
  <c r="KR5"/>
  <c r="KQ5"/>
  <c r="KP5"/>
  <c r="KO5"/>
  <c r="KN5"/>
  <c r="KM5"/>
  <c r="KL5"/>
  <c r="KK5"/>
  <c r="A5"/>
  <c r="LQ4"/>
  <c r="LL4"/>
  <c r="LB4"/>
  <c r="LA4"/>
  <c r="KV4"/>
  <c r="KU4"/>
  <c r="KT4"/>
  <c r="KS4"/>
  <c r="KR4"/>
  <c r="KQ4"/>
  <c r="KP4"/>
  <c r="KO4"/>
  <c r="KN4"/>
  <c r="KM4"/>
  <c r="KL4"/>
  <c r="KK4"/>
  <c r="A4"/>
  <c r="KL2" l="1"/>
  <c r="KN2"/>
  <c r="KP2"/>
  <c r="KR2"/>
  <c r="KT2"/>
  <c r="KV2"/>
  <c r="LB2"/>
  <c r="KK2"/>
  <c r="KM2"/>
  <c r="KO2"/>
  <c r="KQ2"/>
  <c r="KS2"/>
  <c r="KU2"/>
  <c r="LA2"/>
  <c r="LM4"/>
  <c r="LM5"/>
  <c r="LK5" s="1"/>
  <c r="KZ5"/>
  <c r="KZ4"/>
  <c r="LN4"/>
  <c r="LP5"/>
  <c r="LN5"/>
  <c r="LP4"/>
  <c r="LK4" l="1"/>
  <c r="LL2"/>
  <c r="LP2"/>
  <c r="KZ2"/>
  <c r="LN2"/>
  <c r="LM2"/>
  <c r="LH2"/>
  <c r="LI2" l="1"/>
  <c r="LK2"/>
</calcChain>
</file>

<file path=xl/sharedStrings.xml><?xml version="1.0" encoding="utf-8"?>
<sst xmlns="http://schemas.openxmlformats.org/spreadsheetml/2006/main" count="398" uniqueCount="350">
  <si>
    <t>Ville</t>
  </si>
  <si>
    <t>Téléphone</t>
  </si>
  <si>
    <t/>
  </si>
  <si>
    <t>codagce</t>
  </si>
  <si>
    <t>Entité</t>
  </si>
  <si>
    <t>Etat en cours</t>
  </si>
  <si>
    <t>Région</t>
  </si>
  <si>
    <t>Circ</t>
  </si>
  <si>
    <t>Idr</t>
  </si>
  <si>
    <t>Circ1</t>
  </si>
  <si>
    <t>Date création</t>
  </si>
  <si>
    <t>Date suppression</t>
  </si>
  <si>
    <t>Codes transferés</t>
  </si>
  <si>
    <t>Renumérotation de codes</t>
  </si>
  <si>
    <t>GI en +</t>
  </si>
  <si>
    <t>GI en -</t>
  </si>
  <si>
    <t>Association +</t>
  </si>
  <si>
    <t>Association -</t>
  </si>
  <si>
    <t>AGENCES</t>
  </si>
  <si>
    <t>Libellé EE</t>
  </si>
  <si>
    <t>Civilité1</t>
  </si>
  <si>
    <t>Civilité2</t>
  </si>
  <si>
    <t>Civilité3</t>
  </si>
  <si>
    <t>Civilité4</t>
  </si>
  <si>
    <t>Civilité5</t>
  </si>
  <si>
    <t>Nom1</t>
  </si>
  <si>
    <t>nom2</t>
  </si>
  <si>
    <t>Nom3</t>
  </si>
  <si>
    <t>Nom4</t>
  </si>
  <si>
    <t>Nom5</t>
  </si>
  <si>
    <t>ORIAS 1</t>
  </si>
  <si>
    <t>ORIAS 2</t>
  </si>
  <si>
    <t>ORIAS 3</t>
  </si>
  <si>
    <t>ORIAS 4</t>
  </si>
  <si>
    <t>ORIAS 5</t>
  </si>
  <si>
    <t>Nominations1</t>
  </si>
  <si>
    <t>Nominations2</t>
  </si>
  <si>
    <t>Nominations3</t>
  </si>
  <si>
    <t>Nominations4</t>
  </si>
  <si>
    <t>Nominations5</t>
  </si>
  <si>
    <t>Naissance1</t>
  </si>
  <si>
    <t>Naissance2</t>
  </si>
  <si>
    <t>Naissance3</t>
  </si>
  <si>
    <t>Naissance4</t>
  </si>
  <si>
    <t>Naissance5</t>
  </si>
  <si>
    <t>Adresse 1</t>
  </si>
  <si>
    <t>Adresse 2</t>
  </si>
  <si>
    <t xml:space="preserve">adresse complete </t>
  </si>
  <si>
    <t>CP</t>
  </si>
  <si>
    <t>Adresse e_mail</t>
  </si>
  <si>
    <t>Nom DR</t>
  </si>
  <si>
    <t>Nom Inspecteur</t>
  </si>
  <si>
    <t>Corresp AFER</t>
  </si>
  <si>
    <t>Segment s 0</t>
  </si>
  <si>
    <t>Segments</t>
  </si>
  <si>
    <t>JA associés</t>
  </si>
  <si>
    <t>Segments JA</t>
  </si>
  <si>
    <t>Cion Iard A-3</t>
  </si>
  <si>
    <t>Cion Vie A-3</t>
  </si>
  <si>
    <t>Total Cion A-3</t>
  </si>
  <si>
    <t>Cion Iard A-2</t>
  </si>
  <si>
    <t>Cion Vie A-2</t>
  </si>
  <si>
    <t>Total Cion A-2</t>
  </si>
  <si>
    <t>Cion Iard A-1</t>
  </si>
  <si>
    <t>Cion Vie A-1</t>
  </si>
  <si>
    <t>Total Cion A-1</t>
  </si>
  <si>
    <t>ORIENTATION</t>
  </si>
  <si>
    <t>ASSOS_en_cours</t>
  </si>
  <si>
    <t>ASSOS année A</t>
  </si>
  <si>
    <t>ASSOS à 2-3 ans</t>
  </si>
  <si>
    <t>ASSOS à 5 ans</t>
  </si>
  <si>
    <t>COLLAB CIAL_en_cours</t>
  </si>
  <si>
    <t>COLLAB CIAL année A</t>
  </si>
  <si>
    <t>COLLAB CIAL à 2-3 ans</t>
  </si>
  <si>
    <t>COLLAB CIAL à 5 ans</t>
  </si>
  <si>
    <t>PDV_en_cours</t>
  </si>
  <si>
    <t>PDV année A</t>
  </si>
  <si>
    <t>PDV à 2-3 ans</t>
  </si>
  <si>
    <t>PDV à 5 ans</t>
  </si>
  <si>
    <t>PDV _ adresse</t>
  </si>
  <si>
    <t>PdV secondaire non codé</t>
  </si>
  <si>
    <t>AGA1_Profil priorité</t>
  </si>
  <si>
    <t>AGA1_Profil secondaire</t>
  </si>
  <si>
    <t>AGA2_Profil priorité</t>
  </si>
  <si>
    <t>AGA2_Profil secondaire</t>
  </si>
  <si>
    <t>ETP Nbe</t>
  </si>
  <si>
    <t>ETP CDI</t>
  </si>
  <si>
    <t>ETP CDD</t>
  </si>
  <si>
    <t>ETP Alternance</t>
  </si>
  <si>
    <t>Epouse</t>
  </si>
  <si>
    <t>COLLAB1_Nom</t>
  </si>
  <si>
    <t>COLLAB2_Nom</t>
  </si>
  <si>
    <t>COLLAB3_Nom</t>
  </si>
  <si>
    <t>COLLAB4_Nom</t>
  </si>
  <si>
    <t>COLLAB1_D15</t>
  </si>
  <si>
    <t>COLLAB2_D15</t>
  </si>
  <si>
    <t>COLLAB3_D15</t>
  </si>
  <si>
    <t>COLLAB4_D15</t>
  </si>
  <si>
    <t>COLLAB1_Ancienneté</t>
  </si>
  <si>
    <t>COLLAB2_Ancienneté</t>
  </si>
  <si>
    <t>COLLAB3_Ancienneté</t>
  </si>
  <si>
    <t>COLLAB4_Ancienneté</t>
  </si>
  <si>
    <t>COLLAB1_ProfilAgent</t>
  </si>
  <si>
    <t>COLLAB2_ProfilAgent</t>
  </si>
  <si>
    <t>COLLAB3_ProfilAgent</t>
  </si>
  <si>
    <t>COLLAB4_ProfilAgent</t>
  </si>
  <si>
    <t>COLLAB1_si Oui,
quand ?</t>
  </si>
  <si>
    <t>COLLAB2_si Oui,
quand ?</t>
  </si>
  <si>
    <t>COLLAB3_si Oui,
quand ?</t>
  </si>
  <si>
    <t>COLLAB4_si Oui,
quand ?</t>
  </si>
  <si>
    <t>COLLAB1_Marché priorité</t>
  </si>
  <si>
    <t>COLLAB2_Marché priorité</t>
  </si>
  <si>
    <t>COLLAB3_Marché priorité</t>
  </si>
  <si>
    <t>COLLAB4_Marché priorité</t>
  </si>
  <si>
    <t>COLLAB1_Invest. Cie sur la période en euro</t>
  </si>
  <si>
    <t>COLLAB2_Invest. Cie sur la période en euro</t>
  </si>
  <si>
    <t>COLLAB3_Invest. Cie sur la période en euro</t>
  </si>
  <si>
    <t>COLLAB4_Invest. Cie sur la période en euro</t>
  </si>
  <si>
    <t>COLLAB1_Quelle durée</t>
  </si>
  <si>
    <t>COLLAB2_Quelle durée</t>
  </si>
  <si>
    <t>COLLAB3_Quelle durée</t>
  </si>
  <si>
    <t>COLLAB4_Quelle durée</t>
  </si>
  <si>
    <t>COLLAB1_DateFin</t>
  </si>
  <si>
    <t>COLLAB2_DateFin</t>
  </si>
  <si>
    <t>COLLAB3_DateFin</t>
  </si>
  <si>
    <t>COLLAB4_DateFin</t>
  </si>
  <si>
    <t>Capacité à manager des collab Ciaux _ Quand</t>
  </si>
  <si>
    <t>GESTION CONFIEE</t>
  </si>
  <si>
    <t>début_confié</t>
  </si>
  <si>
    <t>fin_confié</t>
  </si>
  <si>
    <t>%confié</t>
  </si>
  <si>
    <t>Montant_confié</t>
  </si>
  <si>
    <t>%payé</t>
  </si>
  <si>
    <t>Plan</t>
  </si>
  <si>
    <t>Départ Agent1</t>
  </si>
  <si>
    <t>Départ Agent2</t>
  </si>
  <si>
    <t>Motif départ Agent1</t>
  </si>
  <si>
    <t>Motif départ Agent2</t>
  </si>
  <si>
    <t>exercie Départ1</t>
  </si>
  <si>
    <t>exercie Départ2</t>
  </si>
  <si>
    <t>quadrim Départ1</t>
  </si>
  <si>
    <t>quadrim Départ2</t>
  </si>
  <si>
    <t>Réalisé Départ1</t>
  </si>
  <si>
    <t>Réalisé Départ2</t>
  </si>
  <si>
    <t>Recrutement1</t>
  </si>
  <si>
    <t>Recrutement2</t>
  </si>
  <si>
    <t>exercice Recrut1</t>
  </si>
  <si>
    <t>exercice Recrut2</t>
  </si>
  <si>
    <t>quadrim Recrut1</t>
  </si>
  <si>
    <t>quadrim Recrut2</t>
  </si>
  <si>
    <t>Réalisé Recrut1</t>
  </si>
  <si>
    <t>Réalisé Recrut2</t>
  </si>
  <si>
    <t>Nomination1</t>
  </si>
  <si>
    <t>Nomination2</t>
  </si>
  <si>
    <t>exercice Nomi1</t>
  </si>
  <si>
    <t>exercice Nomi2</t>
  </si>
  <si>
    <t>quadrim Nomi1</t>
  </si>
  <si>
    <t>quadrim Nomi2</t>
  </si>
  <si>
    <t>Réalisé Nomi1</t>
  </si>
  <si>
    <t>exercice Mvt agence</t>
  </si>
  <si>
    <t>quadrim Mvt Agence</t>
  </si>
  <si>
    <t>Réalisé Mvt agence</t>
  </si>
  <si>
    <t>Prev GI</t>
  </si>
  <si>
    <t>Ctre ville</t>
  </si>
  <si>
    <t>Périphérie</t>
  </si>
  <si>
    <t>Nouveau quartier</t>
  </si>
  <si>
    <t>Ctre Cial</t>
  </si>
  <si>
    <t>Parking clients</t>
  </si>
  <si>
    <t>Géo</t>
  </si>
  <si>
    <t>Code Insee commune</t>
  </si>
  <si>
    <t>Geo_point_d2</t>
  </si>
  <si>
    <t>YG</t>
  </si>
  <si>
    <t>XG</t>
  </si>
  <si>
    <t>Lien Google Map</t>
  </si>
  <si>
    <t>Bassins de Vie</t>
  </si>
  <si>
    <t>Libellé Bassin</t>
  </si>
  <si>
    <t>Population 2013 bassin de vie</t>
  </si>
  <si>
    <t>Nb clients Aviva 2016 sur BdV</t>
  </si>
  <si>
    <t>Taux_pénétration</t>
  </si>
  <si>
    <t>CA TOTAL AVIVA 2016 sur BdV_stock IARD _ Encours VIE</t>
  </si>
  <si>
    <t>NB TOTAL contrats AVIVA 2016 sur BdV</t>
  </si>
  <si>
    <t>Nb PDV 2016 dans BdV</t>
  </si>
  <si>
    <t>ZEC</t>
  </si>
  <si>
    <t>Observations</t>
  </si>
  <si>
    <t>Observations sur la durée du Plan Réseau</t>
  </si>
  <si>
    <t>Date fin de financement du Ptf</t>
  </si>
  <si>
    <t>Capacité d'investissement de l'agence</t>
  </si>
  <si>
    <t>PTF Prévoyance à potentiel de transfert</t>
  </si>
  <si>
    <t>Ptf Prév en Nb</t>
  </si>
  <si>
    <t>Ptf Prév en Montant</t>
  </si>
  <si>
    <t>Ptf courtage</t>
  </si>
  <si>
    <t>Ptf courtage en Nb</t>
  </si>
  <si>
    <t>Ptf courtage en Montant</t>
  </si>
  <si>
    <t>Budgets</t>
  </si>
  <si>
    <t>Budget Quadri année A</t>
  </si>
  <si>
    <t>Création Q1</t>
  </si>
  <si>
    <t>Création Q2</t>
  </si>
  <si>
    <t>Création Q3</t>
  </si>
  <si>
    <t>Réorg Q1</t>
  </si>
  <si>
    <t>Réorg Q2</t>
  </si>
  <si>
    <t>Réorg Q3</t>
  </si>
  <si>
    <t>Alloc collab Cial Q1</t>
  </si>
  <si>
    <t>Alloc collab Cial Q2</t>
  </si>
  <si>
    <t>Alloc collab Cial Q3</t>
  </si>
  <si>
    <t>Alloc. Réorg. Effectif agce Q1</t>
  </si>
  <si>
    <t>Alloc. Réorg. Effectif agce Q2</t>
  </si>
  <si>
    <t>Alloc. Réorg. Effectif agce Q3</t>
  </si>
  <si>
    <t>Alloc. Achat &amp; rénov. Local Q1</t>
  </si>
  <si>
    <t>Alloc. Achat &amp; rénov. Local Q2</t>
  </si>
  <si>
    <t>Alloc. Achat &amp; rénov. Local Q3</t>
  </si>
  <si>
    <t>Participation sur mobilier d'agence Q1</t>
  </si>
  <si>
    <t>Participation sur mobilier d'agence Q2</t>
  </si>
  <si>
    <t>Participation sur mobilier d'agence Q3</t>
  </si>
  <si>
    <t>Loyers Q1</t>
  </si>
  <si>
    <t>Loyers Q2</t>
  </si>
  <si>
    <t>Loyers Q3</t>
  </si>
  <si>
    <t>Formations Q1</t>
  </si>
  <si>
    <t>Formations Q2</t>
  </si>
  <si>
    <t>Formations Q3</t>
  </si>
  <si>
    <t>Ouverture PdV suppl. Q1</t>
  </si>
  <si>
    <t>Ouverture PdV suppl. Q2</t>
  </si>
  <si>
    <t>Ouverture PdV suppl. Q3</t>
  </si>
  <si>
    <t>budget libre Q1</t>
  </si>
  <si>
    <t>budget libre Q2</t>
  </si>
  <si>
    <t>budget libre Q3</t>
  </si>
  <si>
    <t>Budget Collab</t>
  </si>
  <si>
    <t>BudgCollab1</t>
  </si>
  <si>
    <t>BudgCollab2</t>
  </si>
  <si>
    <t>BudgCollab3</t>
  </si>
  <si>
    <t>Pro. - TNS
année A</t>
  </si>
  <si>
    <t>Pro. - TNS
année + 1</t>
  </si>
  <si>
    <t>Pro. - TNS
année + 2</t>
  </si>
  <si>
    <t>Entreprises
année A</t>
  </si>
  <si>
    <t>Entreprises
année + 1</t>
  </si>
  <si>
    <t>Entreprises
année + 2</t>
  </si>
  <si>
    <t>Agricole
année A</t>
  </si>
  <si>
    <t>Agricole
année + 1</t>
  </si>
  <si>
    <t>Agricole
année + 2</t>
  </si>
  <si>
    <t>Vie
année A</t>
  </si>
  <si>
    <t>Vie
année + 1</t>
  </si>
  <si>
    <t>Vie
année + 2</t>
  </si>
  <si>
    <t>ADP
année A</t>
  </si>
  <si>
    <t>ADP
année + 1</t>
  </si>
  <si>
    <t>ADP
année + 2</t>
  </si>
  <si>
    <t>Budget A + 1   et   A + 2</t>
  </si>
  <si>
    <t>Créations année A + 1</t>
  </si>
  <si>
    <t>Créations année A + 2</t>
  </si>
  <si>
    <t>Réorg. année A + 1</t>
  </si>
  <si>
    <t>Réorg. année A + 2</t>
  </si>
  <si>
    <t>Alloc réorg.effectif agce année A + 1</t>
  </si>
  <si>
    <t>Alloc réorg.effectif agce année A + 2</t>
  </si>
  <si>
    <t>Achat &amp; rénov.local année A + 1</t>
  </si>
  <si>
    <t>Achat &amp; rénov.local année A + 2</t>
  </si>
  <si>
    <t>Look interne agces  année A + 1</t>
  </si>
  <si>
    <t>Look interne agces  année A + 2</t>
  </si>
  <si>
    <t>Loyers année A + 1</t>
  </si>
  <si>
    <t>Loyers année A + 2</t>
  </si>
  <si>
    <t>Formations année A + 1</t>
  </si>
  <si>
    <t>Formations année A + 2</t>
  </si>
  <si>
    <t>PdV suppl. année A + 1</t>
  </si>
  <si>
    <t>PdV suppl. année A + 2</t>
  </si>
  <si>
    <t>budget libre année A + 1</t>
  </si>
  <si>
    <t>budget libre année A + 2</t>
  </si>
  <si>
    <t>TOTAL Q1</t>
  </si>
  <si>
    <t>TOTAL Q2</t>
  </si>
  <si>
    <t>TOTAL Q3</t>
  </si>
  <si>
    <t>Créations année A</t>
  </si>
  <si>
    <t>Réorg. année A</t>
  </si>
  <si>
    <t>Alloc réorg.effectif agce année A</t>
  </si>
  <si>
    <t>Achat &amp; rénov.local année A</t>
  </si>
  <si>
    <t>Look interne agces  année A</t>
  </si>
  <si>
    <t>Loyers année A</t>
  </si>
  <si>
    <t>Formations année A</t>
  </si>
  <si>
    <t>PdV suppl. année A</t>
  </si>
  <si>
    <t>budget libre année A</t>
  </si>
  <si>
    <t>Alloc collab. Cial année A</t>
  </si>
  <si>
    <t>Alloc collab. Cial année A + 1</t>
  </si>
  <si>
    <t>Alloc collab. Cial année A + 2</t>
  </si>
  <si>
    <t>TOTAL année A</t>
  </si>
  <si>
    <t>TOTAL année A + 1</t>
  </si>
  <si>
    <t>TOTAL année A + 2</t>
  </si>
  <si>
    <t>Agent1 sans doublons</t>
  </si>
  <si>
    <t>Agent2 sans doublons</t>
  </si>
  <si>
    <t>Agent3 sans doublons</t>
  </si>
  <si>
    <t>Agent4 sans doublons</t>
  </si>
  <si>
    <t>Agent5 sans doublons</t>
  </si>
  <si>
    <t>Nb PDV</t>
  </si>
  <si>
    <t>Nb ENTITE</t>
  </si>
  <si>
    <t>Nb RRI par EE</t>
  </si>
  <si>
    <t>nbre agents associés</t>
  </si>
  <si>
    <t>NBRE ASSOCIATION PDV</t>
  </si>
  <si>
    <t>NBRE ASSOCIATION ENTITES</t>
  </si>
  <si>
    <t>base calcul suppression PDV</t>
  </si>
  <si>
    <t>Base Photos agences</t>
  </si>
  <si>
    <t>En cours</t>
  </si>
  <si>
    <t xml:space="preserve"> </t>
  </si>
  <si>
    <t>oui</t>
  </si>
  <si>
    <t>fort</t>
  </si>
  <si>
    <t>TB - A conserver</t>
  </si>
  <si>
    <t>moyen</t>
  </si>
  <si>
    <t>AB - Non urgent</t>
  </si>
  <si>
    <t>48.8289932116, 2.32710088326</t>
  </si>
  <si>
    <t>déménagement au 01/01/2016 avenue Denfert Rochereau, local plus grand et  création SARL pour les 2 agences</t>
  </si>
  <si>
    <t>48.8401554186, 2.29355937244</t>
  </si>
  <si>
    <t>Code</t>
  </si>
  <si>
    <t>Projet SARL</t>
  </si>
  <si>
    <t>Type Apporteur</t>
  </si>
  <si>
    <t>Age1</t>
  </si>
  <si>
    <t>Age2</t>
  </si>
  <si>
    <t>Age3</t>
  </si>
  <si>
    <t>Age4</t>
  </si>
  <si>
    <t>Age5</t>
  </si>
  <si>
    <t>Structure juridique</t>
  </si>
  <si>
    <t>Réalisé Nomi2</t>
  </si>
  <si>
    <t>Urbanité</t>
  </si>
  <si>
    <t>Localisation</t>
  </si>
  <si>
    <t>Nb Collab Ciaux</t>
  </si>
  <si>
    <t>Prev Association</t>
  </si>
  <si>
    <t>Impact vitrine</t>
  </si>
  <si>
    <t>Mise à l'image</t>
  </si>
  <si>
    <t>Qualité emplacement</t>
  </si>
  <si>
    <t>Date mise à l'image</t>
  </si>
  <si>
    <t>Date prév Déménagement</t>
  </si>
  <si>
    <t>Motif Déménagement</t>
  </si>
  <si>
    <t>Nb d'agents sans doublon sur agences en cours</t>
  </si>
  <si>
    <t>Nb agents dans les RRI</t>
  </si>
  <si>
    <t>codeattach1</t>
  </si>
  <si>
    <t>codeattach2</t>
  </si>
  <si>
    <t>codeattach3</t>
  </si>
  <si>
    <t>codeattach4</t>
  </si>
  <si>
    <t>codeattach5</t>
  </si>
  <si>
    <t>Transfert VERS agence</t>
  </si>
  <si>
    <t>Motif Recrutement1</t>
  </si>
  <si>
    <t>Motif Recrutement2</t>
  </si>
  <si>
    <t>Motif Nomination1</t>
  </si>
  <si>
    <t>Motif Nomination2</t>
  </si>
  <si>
    <t>vide2</t>
  </si>
  <si>
    <t>Validation</t>
  </si>
  <si>
    <t>autre</t>
  </si>
  <si>
    <t>Déménagement_date effective</t>
  </si>
  <si>
    <t>Enseignes + vitrine</t>
  </si>
  <si>
    <t>Princ/second</t>
  </si>
  <si>
    <t>Ex-Aviva1</t>
  </si>
  <si>
    <t>Ex-Aviva2</t>
  </si>
  <si>
    <t>Ex-Aviva3</t>
  </si>
  <si>
    <t>Ex-Aviva4</t>
  </si>
  <si>
    <t>Ex-Aviva5</t>
  </si>
  <si>
    <t>Réorg - Mouvements</t>
  </si>
  <si>
    <t>Objectif Nbre AGA</t>
  </si>
  <si>
    <t>vide1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</si>
</sst>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_-* #,##0.00\ _F_-;\-* #,##0.00\ _F_-;_-* &quot;-&quot;??\ _F_-;_-@_-"/>
    <numFmt numFmtId="166" formatCode="00000000"/>
    <numFmt numFmtId="167" formatCode="#,##0\ _F"/>
    <numFmt numFmtId="168" formatCode="dd/mm/yy;@"/>
    <numFmt numFmtId="171" formatCode="00\.00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2"/>
      <name val="Helv"/>
    </font>
    <font>
      <sz val="10"/>
      <color theme="1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9.15"/>
      <color theme="10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color rgb="FF7030A0"/>
      <name val="Arial"/>
      <family val="2"/>
    </font>
    <font>
      <sz val="8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C0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0000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gray125">
        <fgColor indexed="13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/>
      </bottom>
      <diagonal/>
    </border>
  </borders>
  <cellStyleXfs count="32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0" fontId="4" fillId="0" borderId="0" applyNumberFormat="0" applyBorder="0" applyAlignment="0">
      <protection locked="0"/>
    </xf>
    <xf numFmtId="16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8" fillId="0" borderId="0" applyFill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9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/>
    <xf numFmtId="9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0" fontId="10" fillId="0" borderId="0" xfId="0" applyFont="1" applyBorder="1" applyProtection="1"/>
    <xf numFmtId="0" fontId="11" fillId="0" borderId="0" xfId="0" applyFont="1" applyBorder="1" applyProtection="1"/>
    <xf numFmtId="1" fontId="12" fillId="2" borderId="0" xfId="0" applyNumberFormat="1" applyFont="1" applyFill="1" applyBorder="1" applyAlignment="1" applyProtection="1">
      <alignment horizontal="center" vertical="center"/>
    </xf>
    <xf numFmtId="1" fontId="12" fillId="0" borderId="0" xfId="0" applyNumberFormat="1" applyFont="1" applyFill="1" applyBorder="1" applyAlignment="1" applyProtection="1">
      <alignment horizontal="center" vertical="center"/>
    </xf>
    <xf numFmtId="168" fontId="0" fillId="0" borderId="0" xfId="0" applyNumberFormat="1"/>
    <xf numFmtId="171" fontId="13" fillId="0" borderId="0" xfId="25" applyNumberFormat="1" applyFont="1" applyFill="1" applyBorder="1" applyAlignment="1" applyProtection="1">
      <alignment horizontal="center" vertical="center"/>
    </xf>
    <xf numFmtId="0" fontId="0" fillId="0" borderId="0" xfId="0" applyNumberFormat="1"/>
    <xf numFmtId="3" fontId="18" fillId="0" borderId="0" xfId="0" applyNumberFormat="1" applyFont="1" applyBorder="1" applyAlignment="1" applyProtection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/>
    <xf numFmtId="0" fontId="17" fillId="0" borderId="0" xfId="0" applyFont="1" applyAlignment="1">
      <alignment wrapText="1"/>
    </xf>
    <xf numFmtId="0" fontId="19" fillId="0" borderId="0" xfId="0" applyFont="1" applyProtection="1"/>
    <xf numFmtId="0" fontId="16" fillId="0" borderId="0" xfId="0" applyFont="1" applyAlignment="1">
      <alignment horizontal="left"/>
    </xf>
    <xf numFmtId="0" fontId="23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wrapText="1"/>
    </xf>
    <xf numFmtId="1" fontId="23" fillId="0" borderId="0" xfId="25" applyNumberFormat="1" applyFont="1" applyFill="1" applyBorder="1" applyAlignment="1" applyProtection="1">
      <alignment horizontal="center" vertical="center" wrapText="1"/>
    </xf>
    <xf numFmtId="0" fontId="23" fillId="4" borderId="0" xfId="0" applyFont="1" applyFill="1" applyBorder="1" applyAlignment="1" applyProtection="1">
      <alignment horizontal="center" vertical="center" wrapText="1"/>
    </xf>
    <xf numFmtId="0" fontId="25" fillId="4" borderId="0" xfId="0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 applyProtection="1">
      <alignment vertical="center"/>
    </xf>
    <xf numFmtId="0" fontId="25" fillId="3" borderId="0" xfId="0" applyFont="1" applyFill="1" applyBorder="1" applyAlignment="1" applyProtection="1">
      <alignment horizontal="center" vertical="center" wrapText="1"/>
    </xf>
    <xf numFmtId="0" fontId="22" fillId="3" borderId="0" xfId="0" applyFont="1" applyFill="1" applyBorder="1" applyAlignment="1" applyProtection="1">
      <alignment horizontal="center" vertical="center" wrapText="1"/>
    </xf>
    <xf numFmtId="0" fontId="25" fillId="0" borderId="0" xfId="0" applyFont="1" applyBorder="1" applyAlignment="1" applyProtection="1">
      <alignment vertical="center" wrapText="1"/>
    </xf>
    <xf numFmtId="166" fontId="21" fillId="0" borderId="0" xfId="25" applyNumberFormat="1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 applyProtection="1">
      <alignment horizontal="right" vertical="center" wrapText="1"/>
    </xf>
    <xf numFmtId="0" fontId="21" fillId="0" borderId="0" xfId="0" applyFont="1" applyFill="1" applyBorder="1" applyAlignment="1" applyProtection="1">
      <alignment vertical="center" wrapText="1"/>
    </xf>
    <xf numFmtId="166" fontId="20" fillId="3" borderId="0" xfId="25" applyNumberFormat="1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 applyProtection="1">
      <alignment horizontal="center" vertical="center"/>
    </xf>
    <xf numFmtId="1" fontId="20" fillId="3" borderId="0" xfId="25" applyNumberFormat="1" applyFont="1" applyFill="1" applyBorder="1" applyAlignment="1" applyProtection="1">
      <alignment horizontal="center" vertical="center" wrapText="1"/>
    </xf>
    <xf numFmtId="167" fontId="23" fillId="0" borderId="0" xfId="0" applyNumberFormat="1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vertical="center" wrapText="1"/>
    </xf>
    <xf numFmtId="0" fontId="25" fillId="0" borderId="0" xfId="0" applyFont="1" applyBorder="1" applyAlignment="1" applyProtection="1">
      <alignment horizontal="center" vertical="center" wrapText="1"/>
    </xf>
    <xf numFmtId="166" fontId="20" fillId="0" borderId="0" xfId="25" applyNumberFormat="1" applyFont="1" applyFill="1" applyBorder="1" applyAlignment="1" applyProtection="1">
      <alignment horizontal="center" vertical="center" wrapText="1"/>
    </xf>
    <xf numFmtId="3" fontId="23" fillId="0" borderId="0" xfId="24" applyNumberFormat="1" applyFont="1" applyFill="1" applyBorder="1" applyAlignment="1" applyProtection="1">
      <alignment horizontal="center" vertical="center" wrapText="1"/>
      <protection hidden="1"/>
    </xf>
    <xf numFmtId="3" fontId="16" fillId="0" borderId="0" xfId="24" applyNumberFormat="1" applyFont="1" applyFill="1" applyBorder="1" applyAlignment="1" applyProtection="1">
      <alignment horizontal="center" vertical="center" wrapText="1"/>
      <protection hidden="1"/>
    </xf>
    <xf numFmtId="3" fontId="23" fillId="6" borderId="0" xfId="24" applyNumberFormat="1" applyFont="1" applyFill="1" applyBorder="1" applyAlignment="1" applyProtection="1">
      <alignment horizontal="center" vertical="center" wrapText="1"/>
      <protection hidden="1"/>
    </xf>
    <xf numFmtId="166" fontId="21" fillId="3" borderId="0" xfId="25" applyNumberFormat="1" applyFont="1" applyFill="1" applyBorder="1" applyAlignment="1" applyProtection="1">
      <alignment horizontal="center" vertical="center" wrapText="1"/>
    </xf>
    <xf numFmtId="1" fontId="20" fillId="7" borderId="0" xfId="25" applyNumberFormat="1" applyFont="1" applyFill="1" applyBorder="1" applyAlignment="1" applyProtection="1">
      <alignment horizontal="center" vertical="center" wrapText="1"/>
    </xf>
    <xf numFmtId="0" fontId="21" fillId="0" borderId="0" xfId="25" applyFont="1" applyFill="1" applyBorder="1" applyAlignment="1" applyProtection="1">
      <alignment horizontal="center" vertical="center" wrapText="1"/>
    </xf>
    <xf numFmtId="1" fontId="21" fillId="7" borderId="0" xfId="25" applyNumberFormat="1" applyFont="1" applyFill="1" applyBorder="1" applyAlignment="1" applyProtection="1">
      <alignment horizontal="center" vertical="center" wrapText="1"/>
    </xf>
    <xf numFmtId="166" fontId="26" fillId="8" borderId="0" xfId="25" applyNumberFormat="1" applyFont="1" applyFill="1" applyBorder="1" applyAlignment="1" applyProtection="1">
      <alignment horizontal="center" vertical="center" wrapText="1"/>
    </xf>
    <xf numFmtId="166" fontId="21" fillId="5" borderId="0" xfId="25" applyNumberFormat="1" applyFont="1" applyFill="1" applyBorder="1" applyAlignment="1" applyProtection="1">
      <alignment horizontal="center" vertical="center" wrapText="1"/>
    </xf>
    <xf numFmtId="0" fontId="23" fillId="9" borderId="0" xfId="13" applyFont="1" applyFill="1" applyBorder="1" applyAlignment="1" applyProtection="1">
      <alignment horizontal="center" vertical="center" wrapText="1"/>
    </xf>
    <xf numFmtId="0" fontId="27" fillId="10" borderId="0" xfId="0" applyFont="1" applyFill="1" applyBorder="1" applyAlignment="1" applyProtection="1">
      <alignment horizontal="center" vertical="center" wrapText="1"/>
    </xf>
    <xf numFmtId="0" fontId="26" fillId="12" borderId="0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vertical="center"/>
    </xf>
    <xf numFmtId="0" fontId="10" fillId="0" borderId="0" xfId="0" applyFont="1" applyBorder="1" applyAlignment="1" applyProtection="1">
      <alignment horizontal="center"/>
    </xf>
    <xf numFmtId="0" fontId="16" fillId="0" borderId="0" xfId="0" applyFont="1" applyAlignment="1">
      <alignment horizontal="center" vertical="center"/>
    </xf>
    <xf numFmtId="14" fontId="28" fillId="11" borderId="0" xfId="0" applyNumberFormat="1" applyFont="1" applyFill="1"/>
    <xf numFmtId="0" fontId="22" fillId="0" borderId="0" xfId="0" applyFont="1" applyAlignment="1">
      <alignment horizontal="center"/>
    </xf>
    <xf numFmtId="0" fontId="24" fillId="4" borderId="1" xfId="0" applyFont="1" applyFill="1" applyBorder="1" applyAlignment="1" applyProtection="1">
      <alignment horizontal="center" vertical="center" wrapText="1"/>
    </xf>
    <xf numFmtId="1" fontId="24" fillId="4" borderId="1" xfId="0" applyNumberFormat="1" applyFont="1" applyFill="1" applyBorder="1" applyAlignment="1" applyProtection="1">
      <alignment horizontal="center" vertical="center" wrapText="1"/>
    </xf>
    <xf numFmtId="1" fontId="21" fillId="3" borderId="1" xfId="25" applyNumberFormat="1" applyFont="1" applyFill="1" applyBorder="1" applyAlignment="1" applyProtection="1">
      <alignment horizontal="center" vertical="center" wrapText="1"/>
    </xf>
    <xf numFmtId="1" fontId="21" fillId="0" borderId="1" xfId="25" applyNumberFormat="1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0" fillId="0" borderId="0" xfId="0" applyBorder="1"/>
    <xf numFmtId="14" fontId="29" fillId="0" borderId="0" xfId="0" applyNumberFormat="1" applyFont="1" applyBorder="1" applyAlignment="1" applyProtection="1">
      <alignment horizontal="center"/>
    </xf>
  </cellXfs>
  <cellStyles count="32">
    <cellStyle name="Euro" xfId="1"/>
    <cellStyle name="Euro 2" xfId="2"/>
    <cellStyle name="Lien hypertexte 2" xfId="3"/>
    <cellStyle name="Lien hypertexte 3" xfId="4"/>
    <cellStyle name="Lien hypertexte 4" xfId="28"/>
    <cellStyle name="Milliers 2" xfId="5"/>
    <cellStyle name="Modele" xfId="6"/>
    <cellStyle name="Monétaire 2" xfId="7"/>
    <cellStyle name="Normal" xfId="0" builtinId="0"/>
    <cellStyle name="Normal - Style1" xfId="8"/>
    <cellStyle name="Normal 10" xfId="9"/>
    <cellStyle name="Normal 11" xfId="10"/>
    <cellStyle name="Normal 12" xfId="11"/>
    <cellStyle name="Normal 13" xfId="12"/>
    <cellStyle name="Normal 14" xfId="29"/>
    <cellStyle name="Normal 14 2" xfId="31"/>
    <cellStyle name="Normal 2" xfId="13"/>
    <cellStyle name="Normal 2 2" xfId="14"/>
    <cellStyle name="Normal 2 3" xfId="15"/>
    <cellStyle name="Normal 3" xfId="16"/>
    <cellStyle name="Normal 3 2" xfId="17"/>
    <cellStyle name="Normal 4" xfId="18"/>
    <cellStyle name="Normal 5" xfId="19"/>
    <cellStyle name="Normal 6" xfId="20"/>
    <cellStyle name="Normal 7" xfId="21"/>
    <cellStyle name="Normal 8" xfId="22"/>
    <cellStyle name="Normal 9" xfId="23"/>
    <cellStyle name="Normal_BUDRES2002" xfId="24"/>
    <cellStyle name="Normal_Feuil1" xfId="25"/>
    <cellStyle name="Pourcentage 2" xfId="26"/>
    <cellStyle name="Pourcentage 3" xfId="27"/>
    <cellStyle name="Pourcentage 4" xfId="30"/>
  </cellStyles>
  <dxfs count="33">
    <dxf>
      <numFmt numFmtId="168" formatCode="dd/mm/yy;@"/>
    </dxf>
    <dxf>
      <numFmt numFmtId="0" formatCode="General"/>
      <alignment horizontal="center" vertical="center" textRotation="0" wrapText="0" indent="0" relativeIndent="0" justifyLastLine="0" shrinkToFit="0" mergeCell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8" formatCode="dd/mm/yy;@"/>
    </dxf>
    <dxf>
      <numFmt numFmtId="0" formatCode="General"/>
    </dxf>
    <dxf>
      <numFmt numFmtId="168" formatCode="dd/mm/yy;@"/>
    </dxf>
    <dxf>
      <numFmt numFmtId="168" formatCode="dd/mm/yy;@"/>
    </dxf>
    <dxf>
      <numFmt numFmtId="168" formatCode="dd/mm/yy;@"/>
    </dxf>
    <dxf>
      <numFmt numFmtId="168" formatCode="dd/mm/yy;@"/>
    </dxf>
    <dxf>
      <numFmt numFmtId="168" formatCode="dd/mm/yy;@"/>
    </dxf>
    <dxf>
      <numFmt numFmtId="168" formatCode="dd/mm/yy;@"/>
    </dxf>
    <dxf>
      <numFmt numFmtId="168" formatCode="dd/mm/yy;@"/>
    </dxf>
    <dxf>
      <numFmt numFmtId="168" formatCode="dd/mm/yy;@"/>
    </dxf>
    <dxf>
      <numFmt numFmtId="168" formatCode="dd/mm/yy;@"/>
    </dxf>
    <dxf>
      <numFmt numFmtId="168" formatCode="dd/mm/yy;@"/>
    </dxf>
    <dxf>
      <numFmt numFmtId="168" formatCode="dd/mm/yy;@"/>
    </dxf>
    <dxf>
      <numFmt numFmtId="168" formatCode="dd/mm/yy;@"/>
    </dxf>
    <dxf>
      <numFmt numFmtId="168" formatCode="dd/mm/yy;@"/>
    </dxf>
    <dxf>
      <numFmt numFmtId="0" formatCode="General"/>
    </dxf>
    <dxf>
      <numFmt numFmtId="0" formatCode="General"/>
    </dxf>
    <dxf>
      <numFmt numFmtId="0" formatCode="General"/>
    </dxf>
    <dxf>
      <numFmt numFmtId="168" formatCode="dd/mm/yy;@"/>
    </dxf>
    <dxf>
      <numFmt numFmtId="168" formatCode="dd/mm/yy;@"/>
    </dxf>
    <dxf>
      <numFmt numFmtId="0" formatCode="General"/>
    </dxf>
    <dxf>
      <numFmt numFmtId="0" formatCode="General"/>
    </dxf>
    <dxf>
      <alignment horizontal="center" textRotation="0" wrapText="0" indent="0" relativeIndent="255" justifyLastLine="0" shrinkToFit="0" mergeCell="0" readingOrder="0"/>
    </dxf>
    <dxf>
      <alignment horizont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ourier"/>
        <scheme val="none"/>
      </font>
      <protection locked="1"/>
    </dxf>
    <dxf>
      <fill>
        <patternFill>
          <bgColor rgb="FFFFC000"/>
        </patternFill>
      </fill>
    </dxf>
  </dxfs>
  <tableStyles count="1" defaultTableStyle="TableStyleMedium9" defaultPivotStyle="PivotStyleLight16">
    <tableStyle name="Style de tableau 1" pivot="0" count="0"/>
  </tableStyles>
  <colors>
    <mruColors>
      <color rgb="FFE9A503"/>
      <color rgb="FFDFA503"/>
      <color rgb="FFEBAE03"/>
      <color rgb="FFE7AB03"/>
      <color rgb="FF0000FF"/>
      <color rgb="FFFFFFFF"/>
      <color rgb="FFFFFF66"/>
      <color rgb="FF9BBB59"/>
      <color rgb="FF80808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LZ5" totalsRowShown="0" headerRowDxfId="31" dataCellStyle="Normal">
  <autoFilter ref="A3:LZ5">
    <filterColumn colId="4"/>
    <filterColumn colId="5"/>
    <filterColumn colId="6"/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  <filterColumn colId="32"/>
    <filterColumn colId="33"/>
    <filterColumn colId="34"/>
    <filterColumn colId="35"/>
    <filterColumn colId="36"/>
    <filterColumn colId="37"/>
    <filterColumn colId="38"/>
    <filterColumn colId="39"/>
    <filterColumn colId="40"/>
    <filterColumn colId="41"/>
    <filterColumn colId="42"/>
    <filterColumn colId="43"/>
    <filterColumn colId="44"/>
    <filterColumn colId="45"/>
    <filterColumn colId="46"/>
    <filterColumn colId="47"/>
    <filterColumn colId="48"/>
    <filterColumn colId="49"/>
    <filterColumn colId="50"/>
    <filterColumn colId="51"/>
    <filterColumn colId="52"/>
    <filterColumn colId="53"/>
    <filterColumn colId="54"/>
    <filterColumn colId="55"/>
    <filterColumn colId="56"/>
    <filterColumn colId="57"/>
    <filterColumn colId="58"/>
    <filterColumn colId="59"/>
    <filterColumn colId="60"/>
    <filterColumn colId="61"/>
    <filterColumn colId="62"/>
    <filterColumn colId="63"/>
    <filterColumn colId="64"/>
    <filterColumn colId="65"/>
    <filterColumn colId="66"/>
    <filterColumn colId="67"/>
    <filterColumn colId="68"/>
    <filterColumn colId="69"/>
    <filterColumn colId="70"/>
    <filterColumn colId="71"/>
    <filterColumn colId="72"/>
    <filterColumn colId="73"/>
    <filterColumn colId="74"/>
    <filterColumn colId="75"/>
    <filterColumn colId="76"/>
    <filterColumn colId="77"/>
    <filterColumn colId="78"/>
    <filterColumn colId="79"/>
    <filterColumn colId="80"/>
    <filterColumn colId="81"/>
    <filterColumn colId="82"/>
    <filterColumn colId="83"/>
    <filterColumn colId="84"/>
    <filterColumn colId="85"/>
    <filterColumn colId="86"/>
    <filterColumn colId="87"/>
    <filterColumn colId="88"/>
    <filterColumn colId="89"/>
    <filterColumn colId="90"/>
    <filterColumn colId="91"/>
    <filterColumn colId="92"/>
    <filterColumn colId="93"/>
    <filterColumn colId="94"/>
    <filterColumn colId="95"/>
    <filterColumn colId="96"/>
    <filterColumn colId="97"/>
    <filterColumn colId="98"/>
    <filterColumn colId="99"/>
    <filterColumn colId="100"/>
    <filterColumn colId="101"/>
    <filterColumn colId="102"/>
    <filterColumn colId="103"/>
    <filterColumn colId="104"/>
    <filterColumn colId="105"/>
    <filterColumn colId="106"/>
    <filterColumn colId="107"/>
    <filterColumn colId="108"/>
    <filterColumn colId="109"/>
    <filterColumn colId="110"/>
    <filterColumn colId="111"/>
    <filterColumn colId="112"/>
    <filterColumn colId="113"/>
    <filterColumn colId="114"/>
    <filterColumn colId="115"/>
    <filterColumn colId="116"/>
    <filterColumn colId="117"/>
    <filterColumn colId="118"/>
    <filterColumn colId="119"/>
    <filterColumn colId="120"/>
    <filterColumn colId="121"/>
    <filterColumn colId="122"/>
    <filterColumn colId="123"/>
    <filterColumn colId="124"/>
    <filterColumn colId="125"/>
    <filterColumn colId="126"/>
    <filterColumn colId="127"/>
    <filterColumn colId="128"/>
    <filterColumn colId="129"/>
    <filterColumn colId="130"/>
    <filterColumn colId="131"/>
    <filterColumn colId="132"/>
    <filterColumn colId="133"/>
    <filterColumn colId="134"/>
    <filterColumn colId="135"/>
    <filterColumn colId="136"/>
    <filterColumn colId="137"/>
    <filterColumn colId="138"/>
    <filterColumn colId="139"/>
    <filterColumn colId="140"/>
    <filterColumn colId="141"/>
    <filterColumn colId="142"/>
    <filterColumn colId="143"/>
    <filterColumn colId="144"/>
    <filterColumn colId="145"/>
    <filterColumn colId="146"/>
    <filterColumn colId="147"/>
    <filterColumn colId="148"/>
    <filterColumn colId="149"/>
    <filterColumn colId="150"/>
    <filterColumn colId="151"/>
    <filterColumn colId="152"/>
    <filterColumn colId="153"/>
    <filterColumn colId="154"/>
    <filterColumn colId="155"/>
    <filterColumn colId="156"/>
    <filterColumn colId="157"/>
    <filterColumn colId="158"/>
    <filterColumn colId="159"/>
    <filterColumn colId="160"/>
    <filterColumn colId="161"/>
    <filterColumn colId="162"/>
    <filterColumn colId="163"/>
    <filterColumn colId="164"/>
    <filterColumn colId="165"/>
    <filterColumn colId="166"/>
    <filterColumn colId="167"/>
    <filterColumn colId="168"/>
    <filterColumn colId="169"/>
    <filterColumn colId="170"/>
    <filterColumn colId="171"/>
    <filterColumn colId="172"/>
    <filterColumn colId="173"/>
    <filterColumn colId="174"/>
    <filterColumn colId="175"/>
    <filterColumn colId="176"/>
    <filterColumn colId="177"/>
    <filterColumn colId="178"/>
    <filterColumn colId="179"/>
    <filterColumn colId="180"/>
    <filterColumn colId="181"/>
    <filterColumn colId="182"/>
    <filterColumn colId="183"/>
    <filterColumn colId="184"/>
    <filterColumn colId="185"/>
    <filterColumn colId="186"/>
    <filterColumn colId="187"/>
    <filterColumn colId="188"/>
    <filterColumn colId="189"/>
    <filterColumn colId="190"/>
    <filterColumn colId="191"/>
    <filterColumn colId="192"/>
    <filterColumn colId="193"/>
    <filterColumn colId="194"/>
    <filterColumn colId="195"/>
    <filterColumn colId="196"/>
    <filterColumn colId="197"/>
    <filterColumn colId="198"/>
    <filterColumn colId="199"/>
    <filterColumn colId="200"/>
    <filterColumn colId="201"/>
    <filterColumn colId="202"/>
    <filterColumn colId="203"/>
    <filterColumn colId="204"/>
    <filterColumn colId="205"/>
    <filterColumn colId="206"/>
    <filterColumn colId="207"/>
    <filterColumn colId="208"/>
    <filterColumn colId="209"/>
    <filterColumn colId="210"/>
    <filterColumn colId="211"/>
    <filterColumn colId="212"/>
    <filterColumn colId="213"/>
    <filterColumn colId="214"/>
    <filterColumn colId="215"/>
    <filterColumn colId="216"/>
    <filterColumn colId="217"/>
    <filterColumn colId="218"/>
    <filterColumn colId="219"/>
    <filterColumn colId="220"/>
    <filterColumn colId="221"/>
    <filterColumn colId="222"/>
    <filterColumn colId="223"/>
    <filterColumn colId="224"/>
    <filterColumn colId="225"/>
    <filterColumn colId="226"/>
    <filterColumn colId="227"/>
    <filterColumn colId="228"/>
    <filterColumn colId="229"/>
    <filterColumn colId="230"/>
    <filterColumn colId="231"/>
    <filterColumn colId="232"/>
    <filterColumn colId="233"/>
    <filterColumn colId="234"/>
    <filterColumn colId="235"/>
    <filterColumn colId="236"/>
    <filterColumn colId="237"/>
    <filterColumn colId="238"/>
    <filterColumn colId="239"/>
    <filterColumn colId="240"/>
    <filterColumn colId="241"/>
    <filterColumn colId="242"/>
    <filterColumn colId="243"/>
    <filterColumn colId="244"/>
    <filterColumn colId="245"/>
    <filterColumn colId="246"/>
    <filterColumn colId="247"/>
    <filterColumn colId="248"/>
    <filterColumn colId="249"/>
    <filterColumn colId="250"/>
    <filterColumn colId="251"/>
    <filterColumn colId="252"/>
    <filterColumn colId="253"/>
    <filterColumn colId="254"/>
    <filterColumn colId="255"/>
    <filterColumn colId="256"/>
    <filterColumn colId="257"/>
    <filterColumn colId="258"/>
    <filterColumn colId="259"/>
    <filterColumn colId="260"/>
    <filterColumn colId="261"/>
    <filterColumn colId="262"/>
    <filterColumn colId="263"/>
    <filterColumn colId="264"/>
    <filterColumn colId="265"/>
    <filterColumn colId="266"/>
    <filterColumn colId="267"/>
    <filterColumn colId="268"/>
    <filterColumn colId="269"/>
    <filterColumn colId="270"/>
    <filterColumn colId="271"/>
    <filterColumn colId="272"/>
    <filterColumn colId="273"/>
    <filterColumn colId="274"/>
    <filterColumn colId="275"/>
    <filterColumn colId="276"/>
    <filterColumn colId="277"/>
    <filterColumn colId="278"/>
    <filterColumn colId="279"/>
    <filterColumn colId="280"/>
    <filterColumn colId="281"/>
    <filterColumn colId="282"/>
    <filterColumn colId="283"/>
    <filterColumn colId="284"/>
    <filterColumn colId="285"/>
    <filterColumn colId="286"/>
    <filterColumn colId="287"/>
    <filterColumn colId="288"/>
    <filterColumn colId="289"/>
    <filterColumn colId="290"/>
    <filterColumn colId="291"/>
    <filterColumn colId="292"/>
    <filterColumn colId="293"/>
    <filterColumn colId="294"/>
    <filterColumn colId="295"/>
    <filterColumn colId="296"/>
    <filterColumn colId="297"/>
    <filterColumn colId="298"/>
    <filterColumn colId="299"/>
    <filterColumn colId="300"/>
    <filterColumn colId="301"/>
    <filterColumn colId="302"/>
    <filterColumn colId="303"/>
    <filterColumn colId="304"/>
    <filterColumn colId="305"/>
    <filterColumn colId="306"/>
    <filterColumn colId="307"/>
    <filterColumn colId="308"/>
    <filterColumn colId="309"/>
    <filterColumn colId="310"/>
    <filterColumn colId="311"/>
    <filterColumn colId="312"/>
    <filterColumn colId="313"/>
    <filterColumn colId="319"/>
    <filterColumn colId="320"/>
    <filterColumn colId="321"/>
    <filterColumn colId="322"/>
    <filterColumn colId="323"/>
    <filterColumn colId="324"/>
    <filterColumn colId="325"/>
    <filterColumn colId="326"/>
    <filterColumn colId="327"/>
    <filterColumn colId="328"/>
    <filterColumn colId="329"/>
    <filterColumn colId="330"/>
    <filterColumn colId="331"/>
    <filterColumn colId="332"/>
    <filterColumn colId="333"/>
    <filterColumn colId="334"/>
    <filterColumn colId="335"/>
    <filterColumn colId="336"/>
    <filterColumn colId="337"/>
  </autoFilter>
  <tableColumns count="338">
    <tableColumn id="1" name="codagce" dataCellStyle="Normal"/>
    <tableColumn id="2" name="Code" dataCellStyle="Normal"/>
    <tableColumn id="3" name="Princ/second" dataCellStyle="Normal"/>
    <tableColumn id="4" name="Entité" dataCellStyle="Normal"/>
    <tableColumn id="18" name="codeattach1" dataCellStyle="Normal"/>
    <tableColumn id="19" name="codeattach2" dataCellStyle="Normal"/>
    <tableColumn id="20" name="codeattach3" dataCellStyle="Normal"/>
    <tableColumn id="21" name="codeattach4" dataCellStyle="Normal"/>
    <tableColumn id="22" name="codeattach5" dataCellStyle="Normal"/>
    <tableColumn id="23" name="Type Apporteur" dataCellStyle="Normal"/>
    <tableColumn id="24" name="Etat en cours" dataCellStyle="Normal"/>
    <tableColumn id="25" name="Région" dataDxfId="30" dataCellStyle="Normal"/>
    <tableColumn id="26" name="Circ" dataDxfId="29" dataCellStyle="Normal"/>
    <tableColumn id="27" name="Idr" dataDxfId="28" dataCellStyle="Normal"/>
    <tableColumn id="28" name="Circ1" dataDxfId="27" dataCellStyle="Normal"/>
    <tableColumn id="29" name="Date création" dataDxfId="26" dataCellStyle="Normal"/>
    <tableColumn id="30" name="Date suppression" dataDxfId="25" dataCellStyle="Normal"/>
    <tableColumn id="31" name="Codes transferés" dataDxfId="24" dataCellStyle="Normal"/>
    <tableColumn id="32" name="Transfert VERS agence" dataDxfId="23" dataCellStyle="Normal"/>
    <tableColumn id="33" name="Renumérotation de codes" dataDxfId="22" dataCellStyle="Normal"/>
    <tableColumn id="34" name="autre" dataDxfId="21" dataCellStyle="Normal"/>
    <tableColumn id="35" name="GI en +" dataDxfId="20" dataCellStyle="Normal"/>
    <tableColumn id="36" name="GI en -" dataDxfId="19" dataCellStyle="Normal"/>
    <tableColumn id="37" name="Association +" dataDxfId="18" dataCellStyle="Normal"/>
    <tableColumn id="38" name="Association -" dataDxfId="17" dataCellStyle="Normal"/>
    <tableColumn id="39" name="AGENCES" dataCellStyle="Normal"/>
    <tableColumn id="40" name="Libellé EE" dataCellStyle="Normal"/>
    <tableColumn id="41" name="Civilité1" dataCellStyle="Normal"/>
    <tableColumn id="42" name="Civilité2" dataCellStyle="Normal"/>
    <tableColumn id="43" name="Civilité3" dataCellStyle="Normal"/>
    <tableColumn id="44" name="Civilité4" dataCellStyle="Normal"/>
    <tableColumn id="45" name="Civilité5" dataCellStyle="Normal"/>
    <tableColumn id="46" name="Nom1" dataCellStyle="Normal"/>
    <tableColumn id="47" name="nom2" dataCellStyle="Normal"/>
    <tableColumn id="48" name="Nom3" dataCellStyle="Normal"/>
    <tableColumn id="49" name="Nom4" dataCellStyle="Normal"/>
    <tableColumn id="50" name="Nom5" dataCellStyle="Normal"/>
    <tableColumn id="51" name="ORIAS 1" dataCellStyle="Normal"/>
    <tableColumn id="52" name="ORIAS 2" dataCellStyle="Normal"/>
    <tableColumn id="53" name="ORIAS 3" dataCellStyle="Normal"/>
    <tableColumn id="54" name="ORIAS 4" dataCellStyle="Normal"/>
    <tableColumn id="55" name="ORIAS 5" dataCellStyle="Normal"/>
    <tableColumn id="56" name="Nominations1" dataDxfId="16" dataCellStyle="Normal"/>
    <tableColumn id="57" name="Nominations2" dataDxfId="15" dataCellStyle="Normal"/>
    <tableColumn id="58" name="Nominations3" dataDxfId="14" dataCellStyle="Normal"/>
    <tableColumn id="59" name="Nominations4" dataDxfId="13" dataCellStyle="Normal"/>
    <tableColumn id="60" name="Nominations5" dataDxfId="12" dataCellStyle="Normal"/>
    <tableColumn id="61" name="Naissance1" dataCellStyle="Normal"/>
    <tableColumn id="62" name="Naissance2" dataCellStyle="Normal"/>
    <tableColumn id="63" name="Naissance3" dataCellStyle="Normal"/>
    <tableColumn id="64" name="Naissance4" dataCellStyle="Normal"/>
    <tableColumn id="65" name="Naissance5" dataCellStyle="Normal"/>
    <tableColumn id="66" name="Age1" dataCellStyle="Normal"/>
    <tableColumn id="67" name="Age2" dataCellStyle="Normal"/>
    <tableColumn id="68" name="Age3" dataCellStyle="Normal"/>
    <tableColumn id="69" name="Age4" dataCellStyle="Normal"/>
    <tableColumn id="70" name="Age5" dataCellStyle="Normal"/>
    <tableColumn id="71" name="Adresse 1" dataCellStyle="Normal"/>
    <tableColumn id="72" name="Adresse 2" dataCellStyle="Normal"/>
    <tableColumn id="73" name="adresse complete " dataCellStyle="Normal"/>
    <tableColumn id="74" name="CP" dataCellStyle="Normal"/>
    <tableColumn id="75" name="Ville" dataCellStyle="Normal"/>
    <tableColumn id="76" name="Téléphone" dataCellStyle="Normal"/>
    <tableColumn id="77" name="Adresse e_mail" dataCellStyle="Normal"/>
    <tableColumn id="78" name="Nom DR" dataCellStyle="Normal"/>
    <tableColumn id="79" name="Nom Inspecteur" dataCellStyle="Normal"/>
    <tableColumn id="80" name="Structure juridique" dataCellStyle="Normal"/>
    <tableColumn id="81" name="Corresp AFER" dataCellStyle="Normal"/>
    <tableColumn id="82" name="Segment s 0" dataCellStyle="Normal"/>
    <tableColumn id="83" name="Segments" dataCellStyle="Normal"/>
    <tableColumn id="84" name="JA associés" dataCellStyle="Normal"/>
    <tableColumn id="85" name="Segments JA" dataCellStyle="Normal"/>
    <tableColumn id="86" name="Cion Iard A-3" dataCellStyle="Normal"/>
    <tableColumn id="87" name="Cion Vie A-3" dataCellStyle="Normal"/>
    <tableColumn id="88" name="Total Cion A-3" dataCellStyle="Normal"/>
    <tableColumn id="89" name="Cion Iard A-2" dataCellStyle="Normal"/>
    <tableColumn id="90" name="Cion Vie A-2" dataCellStyle="Normal"/>
    <tableColumn id="91" name="Total Cion A-2" dataCellStyle="Normal"/>
    <tableColumn id="92" name="Cion Iard A-1" dataCellStyle="Normal"/>
    <tableColumn id="93" name="Cion Vie A-1" dataCellStyle="Normal"/>
    <tableColumn id="94" name="Total Cion A-1" dataCellStyle="Normal"/>
    <tableColumn id="95" name="ORIENTATION" dataCellStyle="Normal"/>
    <tableColumn id="96" name="Projet SARL" dataCellStyle="Normal"/>
    <tableColumn id="97" name="ASSOS_en_cours" dataCellStyle="Normal"/>
    <tableColumn id="98" name="ASSOS année A" dataCellStyle="Normal"/>
    <tableColumn id="99" name="ASSOS à 2-3 ans" dataCellStyle="Normal"/>
    <tableColumn id="100" name="ASSOS à 5 ans" dataCellStyle="Normal"/>
    <tableColumn id="101" name="COLLAB CIAL_en_cours" dataCellStyle="Normal"/>
    <tableColumn id="102" name="COLLAB CIAL année A" dataCellStyle="Normal"/>
    <tableColumn id="103" name="COLLAB CIAL à 2-3 ans" dataCellStyle="Normal"/>
    <tableColumn id="104" name="COLLAB CIAL à 5 ans" dataCellStyle="Normal"/>
    <tableColumn id="105" name="PDV_en_cours" dataCellStyle="Normal"/>
    <tableColumn id="106" name="PDV année A" dataCellStyle="Normal"/>
    <tableColumn id="107" name="PDV à 2-3 ans" dataCellStyle="Normal"/>
    <tableColumn id="108" name="PDV à 5 ans" dataCellStyle="Normal"/>
    <tableColumn id="109" name="PDV _ adresse" dataCellStyle="Normal"/>
    <tableColumn id="110" name="PdV secondaire non codé" dataCellStyle="Normal"/>
    <tableColumn id="111" name="AGA1_Profil priorité" dataCellStyle="Normal"/>
    <tableColumn id="112" name="AGA1_Profil secondaire" dataCellStyle="Normal"/>
    <tableColumn id="113" name="AGA2_Profil priorité" dataCellStyle="Normal"/>
    <tableColumn id="114" name="AGA2_Profil secondaire" dataCellStyle="Normal"/>
    <tableColumn id="330" name="Capacité à manager des collab Ciaux _ Quand" dataCellStyle="Normal"/>
    <tableColumn id="115" name="ETP Nbe" dataCellStyle="Normal"/>
    <tableColumn id="116" name="ETP CDI" dataCellStyle="Normal"/>
    <tableColumn id="117" name="ETP CDD" dataCellStyle="Normal"/>
    <tableColumn id="118" name="ETP Alternance" dataCellStyle="Normal"/>
    <tableColumn id="119" name="Epouse" dataCellStyle="Normal"/>
    <tableColumn id="120" name="COLLAB1_Nom" dataCellStyle="Normal"/>
    <tableColumn id="121" name="COLLAB2_Nom" dataCellStyle="Normal"/>
    <tableColumn id="122" name="COLLAB3_Nom" dataCellStyle="Normal"/>
    <tableColumn id="123" name="COLLAB4_Nom" dataCellStyle="Normal"/>
    <tableColumn id="342" name="Nb Collab Ciaux" dataCellStyle="Normal"/>
    <tableColumn id="128" name="COLLAB1_D15" dataCellStyle="Normal"/>
    <tableColumn id="129" name="COLLAB2_D15" dataCellStyle="Normal"/>
    <tableColumn id="130" name="COLLAB3_D15" dataCellStyle="Normal"/>
    <tableColumn id="131" name="COLLAB4_D15" dataCellStyle="Normal"/>
    <tableColumn id="132" name="COLLAB1_Ancienneté" dataCellStyle="Normal"/>
    <tableColumn id="133" name="COLLAB2_Ancienneté" dataCellStyle="Normal"/>
    <tableColumn id="134" name="COLLAB3_Ancienneté" dataCellStyle="Normal"/>
    <tableColumn id="135" name="COLLAB4_Ancienneté" dataCellStyle="Normal"/>
    <tableColumn id="136" name="COLLAB1_ProfilAgent" dataCellStyle="Normal"/>
    <tableColumn id="137" name="COLLAB2_ProfilAgent" dataCellStyle="Normal"/>
    <tableColumn id="138" name="COLLAB3_ProfilAgent" dataCellStyle="Normal"/>
    <tableColumn id="139" name="COLLAB4_ProfilAgent" dataCellStyle="Normal"/>
    <tableColumn id="140" name="COLLAB1_si Oui,_x000a_quand ?" dataCellStyle="Normal"/>
    <tableColumn id="141" name="COLLAB2_si Oui,_x000a_quand ?" dataCellStyle="Normal"/>
    <tableColumn id="142" name="COLLAB3_si Oui,_x000a_quand ?" dataCellStyle="Normal"/>
    <tableColumn id="143" name="COLLAB4_si Oui,_x000a_quand ?" dataCellStyle="Normal"/>
    <tableColumn id="144" name="COLLAB1_Marché priorité" dataCellStyle="Normal"/>
    <tableColumn id="145" name="COLLAB2_Marché priorité" dataCellStyle="Normal"/>
    <tableColumn id="146" name="COLLAB3_Marché priorité" dataCellStyle="Normal"/>
    <tableColumn id="147" name="COLLAB4_Marché priorité" dataCellStyle="Normal"/>
    <tableColumn id="148" name="COLLAB1_Invest. Cie sur la période en euro" dataCellStyle="Normal"/>
    <tableColumn id="149" name="COLLAB2_Invest. Cie sur la période en euro" dataCellStyle="Normal"/>
    <tableColumn id="150" name="COLLAB3_Invest. Cie sur la période en euro" dataCellStyle="Normal"/>
    <tableColumn id="151" name="COLLAB4_Invest. Cie sur la période en euro" dataCellStyle="Normal"/>
    <tableColumn id="152" name="COLLAB1_Quelle durée" dataCellStyle="Normal"/>
    <tableColumn id="153" name="COLLAB2_Quelle durée" dataCellStyle="Normal"/>
    <tableColumn id="154" name="COLLAB3_Quelle durée" dataCellStyle="Normal"/>
    <tableColumn id="155" name="COLLAB4_Quelle durée" dataCellStyle="Normal"/>
    <tableColumn id="156" name="COLLAB1_DateFin" dataCellStyle="Normal"/>
    <tableColumn id="157" name="COLLAB2_DateFin" dataCellStyle="Normal"/>
    <tableColumn id="158" name="COLLAB3_DateFin" dataCellStyle="Normal"/>
    <tableColumn id="159" name="COLLAB4_DateFin" dataCellStyle="Normal"/>
    <tableColumn id="161" name="Plan"/>
    <tableColumn id="164" name="Motif départ Agent1" dataCellStyle="Normal"/>
    <tableColumn id="165" name="Motif départ Agent2" dataCellStyle="Normal"/>
    <tableColumn id="333" name="Départ Agent1" dataCellStyle="Normal"/>
    <tableColumn id="334" name="Départ Agent2" dataCellStyle="Normal"/>
    <tableColumn id="166" name="exercie Départ1" dataCellStyle="Normal"/>
    <tableColumn id="167" name="exercie Départ2" dataCellStyle="Normal"/>
    <tableColumn id="168" name="quadrim Départ1" dataCellStyle="Normal"/>
    <tableColumn id="169" name="quadrim Départ2" dataCellStyle="Normal"/>
    <tableColumn id="170" name="Réalisé Départ1" dataCellStyle="Normal"/>
    <tableColumn id="171" name="Réalisé Départ2" dataCellStyle="Normal"/>
    <tableColumn id="337" name="Motif Recrutement1" dataCellStyle="Normal"/>
    <tableColumn id="338" name="Motif Recrutement2" dataCellStyle="Normal"/>
    <tableColumn id="335" name="Recrutement1" dataCellStyle="Normal"/>
    <tableColumn id="336" name="Recrutement2" dataCellStyle="Normal"/>
    <tableColumn id="174" name="exercice Recrut1" dataCellStyle="Normal"/>
    <tableColumn id="175" name="exercice Recrut2" dataCellStyle="Normal"/>
    <tableColumn id="176" name="quadrim Recrut1" dataCellStyle="Normal"/>
    <tableColumn id="177" name="quadrim Recrut2" dataCellStyle="Normal"/>
    <tableColumn id="178" name="Réalisé Recrut1" dataCellStyle="Normal"/>
    <tableColumn id="179" name="Réalisé Recrut2" dataCellStyle="Normal"/>
    <tableColumn id="180" name="Motif Nomination1" dataCellStyle="Normal"/>
    <tableColumn id="181" name="Motif Nomination2" dataCellStyle="Normal"/>
    <tableColumn id="339" name="Nomination1" dataCellStyle="Normal"/>
    <tableColumn id="340" name="Nomination2" dataCellStyle="Normal"/>
    <tableColumn id="182" name="exercice Nomi1" dataCellStyle="Normal"/>
    <tableColumn id="183" name="exercice Nomi2" dataCellStyle="Normal"/>
    <tableColumn id="184" name="quadrim Nomi1" dataCellStyle="Normal"/>
    <tableColumn id="185" name="quadrim Nomi2" dataCellStyle="Normal"/>
    <tableColumn id="186" name="Réalisé Nomi1" dataCellStyle="Normal"/>
    <tableColumn id="187" name="Réalisé Nomi2" dataCellStyle="Normal"/>
    <tableColumn id="188" name="Réorg - Mouvements" dataCellStyle="Normal"/>
    <tableColumn id="189" name="exercice Mvt agence" dataCellStyle="Normal"/>
    <tableColumn id="190" name="quadrim Mvt Agence" dataCellStyle="Normal"/>
    <tableColumn id="191" name="Réalisé Mvt agence" dataCellStyle="Normal"/>
    <tableColumn id="192" name="Prev Association" dataCellStyle="Normal"/>
    <tableColumn id="193" name="Prev GI" dataCellStyle="Normal"/>
    <tableColumn id="194" name="Objectif Nbre AGA" dataCellStyle="Normal"/>
    <tableColumn id="195" name="Localisation" dataCellStyle="Normal"/>
    <tableColumn id="196" name="Urbanité" dataCellStyle="Normal"/>
    <tableColumn id="197" name="Ctre ville" dataCellStyle="Normal"/>
    <tableColumn id="198" name="Périphérie" dataCellStyle="Normal"/>
    <tableColumn id="199" name="Nouveau quartier" dataCellStyle="Normal"/>
    <tableColumn id="200" name="Ctre Cial" dataCellStyle="Normal"/>
    <tableColumn id="201" name="Parking clients" dataCellStyle="Normal"/>
    <tableColumn id="202" name="Impact vitrine" dataCellStyle="Normal"/>
    <tableColumn id="203" name="Qualité emplacement" dataCellStyle="Normal"/>
    <tableColumn id="204" name="Mise à l'image" dataCellStyle="Normal"/>
    <tableColumn id="205" name="Date mise à l'image" dataCellStyle="Normal"/>
    <tableColumn id="206" name="Date prév Déménagement" dataDxfId="11" dataCellStyle="Normal"/>
    <tableColumn id="207" name="Motif Déménagement" dataCellStyle="Normal"/>
    <tableColumn id="208" name="Geo_point_d2" dataCellStyle="Normal"/>
    <tableColumn id="209" name="YG" dataCellStyle="Normal"/>
    <tableColumn id="210" name="XG" dataCellStyle="Normal"/>
    <tableColumn id="341" name="Lien Google Map" dataCellStyle="Normal"/>
    <tableColumn id="211" name="Géo" dataCellStyle="Normal"/>
    <tableColumn id="212" name="Code Insee commune" dataCellStyle="Normal"/>
    <tableColumn id="213" name="Bassins de Vie" dataCellStyle="Normal"/>
    <tableColumn id="214" name="Libellé Bassin" dataCellStyle="Normal"/>
    <tableColumn id="215" name="Population 2013 bassin de vie" dataCellStyle="Normal"/>
    <tableColumn id="216" name="Nb clients Aviva 2016 sur BdV" dataCellStyle="Normal"/>
    <tableColumn id="217" name="Taux_pénétration" dataCellStyle="Normal"/>
    <tableColumn id="218" name="CA TOTAL AVIVA 2016 sur BdV_stock IARD _ Encours VIE" dataCellStyle="Normal"/>
    <tableColumn id="219" name="NB TOTAL contrats AVIVA 2016 sur BdV" dataCellStyle="Normal"/>
    <tableColumn id="220" name="Nb PDV 2016 dans BdV" dataCellStyle="Normal"/>
    <tableColumn id="221" name="ZEC" dataCellStyle="Normal"/>
    <tableColumn id="222" name="Observations" dataCellStyle="Normal"/>
    <tableColumn id="223" name="Observations sur la durée du Plan Réseau" dataCellStyle="Normal"/>
    <tableColumn id="224" name="Date fin de financement du Ptf" dataCellStyle="Normal"/>
    <tableColumn id="225" name="Capacité d'investissement de l'agence" dataCellStyle="Normal"/>
    <tableColumn id="226" name="PTF Prévoyance à potentiel de transfert" dataCellStyle="Normal"/>
    <tableColumn id="227" name="Ptf Prév en Nb" dataCellStyle="Normal"/>
    <tableColumn id="228" name="Ptf Prév en Montant" dataCellStyle="Normal"/>
    <tableColumn id="229" name="Ptf courtage" dataCellStyle="Normal"/>
    <tableColumn id="230" name="Ptf courtage en Nb" dataCellStyle="Normal"/>
    <tableColumn id="231" name="Ptf courtage en Montant" dataCellStyle="Normal"/>
    <tableColumn id="232" name="GESTION CONFIEE" dataCellStyle="Normal"/>
    <tableColumn id="233" name="début_confié" dataDxfId="10" dataCellStyle="Normal"/>
    <tableColumn id="234" name="fin_confié" dataDxfId="9" dataCellStyle="Normal"/>
    <tableColumn id="235" name="%confié" dataCellStyle="Normal"/>
    <tableColumn id="236" name="Montant_confié" dataCellStyle="Normal"/>
    <tableColumn id="237" name="%payé" dataCellStyle="Normal"/>
    <tableColumn id="238" name="Budgets" dataCellStyle="Normal"/>
    <tableColumn id="239" name="Budget Quadri année A" dataCellStyle="Normal"/>
    <tableColumn id="240" name="Création Q1" dataCellStyle="Normal"/>
    <tableColumn id="241" name="Création Q2" dataCellStyle="Normal"/>
    <tableColumn id="242" name="Création Q3" dataCellStyle="Normal"/>
    <tableColumn id="243" name="Réorg Q1" dataCellStyle="Normal"/>
    <tableColumn id="244" name="Réorg Q2" dataCellStyle="Normal"/>
    <tableColumn id="245" name="Réorg Q3" dataCellStyle="Normal"/>
    <tableColumn id="246" name="Alloc collab Cial Q1" dataCellStyle="Normal"/>
    <tableColumn id="247" name="Alloc collab Cial Q2" dataCellStyle="Normal"/>
    <tableColumn id="248" name="Alloc collab Cial Q3" dataCellStyle="Normal"/>
    <tableColumn id="249" name="Alloc. Réorg. Effectif agce Q1" dataCellStyle="Normal"/>
    <tableColumn id="250" name="Alloc. Réorg. Effectif agce Q2" dataCellStyle="Normal"/>
    <tableColumn id="251" name="Alloc. Réorg. Effectif agce Q3" dataCellStyle="Normal"/>
    <tableColumn id="252" name="Alloc. Achat &amp; rénov. Local Q1" dataCellStyle="Normal"/>
    <tableColumn id="253" name="Alloc. Achat &amp; rénov. Local Q2" dataCellStyle="Normal"/>
    <tableColumn id="254" name="Alloc. Achat &amp; rénov. Local Q3" dataCellStyle="Normal"/>
    <tableColumn id="255" name="Participation sur mobilier d'agence Q1" dataCellStyle="Normal"/>
    <tableColumn id="256" name="Participation sur mobilier d'agence Q2" dataCellStyle="Normal"/>
    <tableColumn id="257" name="Participation sur mobilier d'agence Q3" dataCellStyle="Normal"/>
    <tableColumn id="258" name="Loyers Q1" dataCellStyle="Normal"/>
    <tableColumn id="259" name="Loyers Q2" dataCellStyle="Normal"/>
    <tableColumn id="260" name="Loyers Q3" dataCellStyle="Normal"/>
    <tableColumn id="261" name="Formations Q1" dataCellStyle="Normal"/>
    <tableColumn id="262" name="Formations Q2" dataCellStyle="Normal"/>
    <tableColumn id="263" name="Formations Q3" dataCellStyle="Normal"/>
    <tableColumn id="264" name="Ouverture PdV suppl. Q1" dataCellStyle="Normal"/>
    <tableColumn id="265" name="Ouverture PdV suppl. Q2" dataCellStyle="Normal"/>
    <tableColumn id="266" name="Ouverture PdV suppl. Q3" dataCellStyle="Normal"/>
    <tableColumn id="267" name="budget libre Q1" dataCellStyle="Normal"/>
    <tableColumn id="268" name="budget libre Q2" dataCellStyle="Normal"/>
    <tableColumn id="269" name="budget libre Q3" dataCellStyle="Normal"/>
    <tableColumn id="270" name="Budget Collab" dataCellStyle="Normal"/>
    <tableColumn id="271" name="BudgCollab1" dataCellStyle="Normal"/>
    <tableColumn id="272" name="BudgCollab2" dataCellStyle="Normal"/>
    <tableColumn id="273" name="BudgCollab3" dataCellStyle="Normal"/>
    <tableColumn id="274" name="Pro. - TNS_x000a_année A" dataCellStyle="Normal"/>
    <tableColumn id="275" name="Pro. - TNS_x000a_année + 1" dataCellStyle="Normal"/>
    <tableColumn id="276" name="Pro. - TNS_x000a_année + 2" dataCellStyle="Normal"/>
    <tableColumn id="277" name="Entreprises_x000a_année A" dataCellStyle="Normal"/>
    <tableColumn id="278" name="Entreprises_x000a_année + 1" dataCellStyle="Normal"/>
    <tableColumn id="279" name="Entreprises_x000a_année + 2" dataCellStyle="Normal"/>
    <tableColumn id="280" name="Agricole_x000a_année A" dataCellStyle="Normal"/>
    <tableColumn id="281" name="Agricole_x000a_année + 1" dataCellStyle="Normal"/>
    <tableColumn id="282" name="Agricole_x000a_année + 2" dataCellStyle="Normal"/>
    <tableColumn id="283" name="Vie_x000a_année A" dataCellStyle="Normal"/>
    <tableColumn id="284" name="Vie_x000a_année + 1" dataCellStyle="Normal"/>
    <tableColumn id="285" name="Vie_x000a_année + 2" dataCellStyle="Normal"/>
    <tableColumn id="286" name="ADP_x000a_année A" dataCellStyle="Normal"/>
    <tableColumn id="287" name="ADP_x000a_année + 1" dataCellStyle="Normal"/>
    <tableColumn id="288" name="ADP_x000a_année + 2" dataCellStyle="Normal"/>
    <tableColumn id="289" name="Budget A + 1   et   A + 2" dataCellStyle="Normal"/>
    <tableColumn id="290" name="Créations année A + 1" dataCellStyle="Normal"/>
    <tableColumn id="291" name="Créations année A + 2" dataCellStyle="Normal"/>
    <tableColumn id="292" name="Réorg. année A + 1" dataCellStyle="Normal"/>
    <tableColumn id="293" name="Réorg. année A + 2" dataCellStyle="Normal"/>
    <tableColumn id="294" name="Alloc réorg.effectif agce année A + 1" dataCellStyle="Normal"/>
    <tableColumn id="295" name="Alloc réorg.effectif agce année A + 2" dataCellStyle="Normal"/>
    <tableColumn id="296" name="Achat &amp; rénov.local année A + 1" dataCellStyle="Normal"/>
    <tableColumn id="297" name="Achat &amp; rénov.local année A + 2" dataCellStyle="Normal"/>
    <tableColumn id="298" name="Look interne agces  année A + 1" dataCellStyle="Normal"/>
    <tableColumn id="299" name="Look interne agces  année A + 2" dataCellStyle="Normal"/>
    <tableColumn id="300" name="Loyers année A + 1" dataCellStyle="Normal"/>
    <tableColumn id="301" name="Loyers année A + 2" dataCellStyle="Normal"/>
    <tableColumn id="302" name="Formations année A + 1" dataCellStyle="Normal"/>
    <tableColumn id="303" name="Formations année A + 2" dataCellStyle="Normal"/>
    <tableColumn id="304" name="PdV suppl. année A + 1" dataCellStyle="Normal"/>
    <tableColumn id="305" name="PdV suppl. année A + 2" dataCellStyle="Normal"/>
    <tableColumn id="306" name="budget libre année A + 1" dataCellStyle="Normal"/>
    <tableColumn id="307" name="budget libre année A + 2" dataCellStyle="Normal"/>
    <tableColumn id="308" name="TOTAL Q1" dataCellStyle="Normal">
      <calculatedColumnFormula>IF(SUM(HU4,HX4,IA4,ID4,IG4,IJ4,IM4,IP4,IS4,IV4)=0,"",SUM(HU4,HX4,IA4,ID4,IG4,IJ4,IM4,IP4,IS4,IV4))</calculatedColumnFormula>
    </tableColumn>
    <tableColumn id="309" name="TOTAL Q2" dataCellStyle="Normal">
      <calculatedColumnFormula>IF(SUM(HV4,HY4,IB4,IE4,IH4,IK4,IN4,IQ4,IT4,IW4)=0,"",SUM(HV4,HY4,IB4,IE4,IH4,IK4,IN4,IQ4,IT4,IW4))</calculatedColumnFormula>
    </tableColumn>
    <tableColumn id="310" name="TOTAL Q3" dataCellStyle="Normal">
      <calculatedColumnFormula>IF(SUM(HW4,HZ4,IC4,IF4,II4,IL4,IO4,IR4,IU4,IX4)=0,"",SUM(HW4,HZ4,IC4,IF4,II4,IL4,IO4,IR4,IU4,IX4))</calculatedColumnFormula>
    </tableColumn>
    <tableColumn id="311" name="Créations année A" dataCellStyle="Normal">
      <calculatedColumnFormula>IF(SUM(HU4,HV4,HW4)=0,"",SUM(HU4,HV4,HW4))</calculatedColumnFormula>
    </tableColumn>
    <tableColumn id="312" name="Réorg. année A" dataCellStyle="Normal">
      <calculatedColumnFormula>IF(SUM(HX4,HY4,HZ4)=0,"",SUM(HX4,HY4,HZ4))</calculatedColumnFormula>
    </tableColumn>
    <tableColumn id="313" name="Alloc réorg.effectif agce année A" dataCellStyle="Normal">
      <calculatedColumnFormula>IF(SUM(ID4,IE4,IF4)=0,"",SUM(ID4,IE4,IF4))</calculatedColumnFormula>
    </tableColumn>
    <tableColumn id="314" name="Achat &amp; rénov.local année A" dataCellStyle="Normal">
      <calculatedColumnFormula>IF(SUM(IG4,IH4,II4)=0,"",SUM(IG4,IH4,II4))</calculatedColumnFormula>
    </tableColumn>
    <tableColumn id="315" name="Look interne agces  année A" dataCellStyle="Normal">
      <calculatedColumnFormula>IF(SUM(IJ4,IK4,IL4)=0,"",SUM(IJ4,IK4,IL4))</calculatedColumnFormula>
    </tableColumn>
    <tableColumn id="316" name="Loyers année A" dataCellStyle="Normal">
      <calculatedColumnFormula>IF(SUM(IM4,IN4,IO4)=0,"",SUM(IM4,IN4,IO4))</calculatedColumnFormula>
    </tableColumn>
    <tableColumn id="317" name="Formations année A" dataCellStyle="Normal">
      <calculatedColumnFormula>IF(SUM(IP4,IQ4,IR4)=0,"",SUM(IP4,IQ4,IR4))</calculatedColumnFormula>
    </tableColumn>
    <tableColumn id="318" name="PdV suppl. année A" dataCellStyle="Normal">
      <calculatedColumnFormula>IF(SUM(IS4,IT4,IU4)=0,"",SUM(IS4,IT4,IU4))</calculatedColumnFormula>
    </tableColumn>
    <tableColumn id="319" name="budget libre année A" dataCellStyle="Normal">
      <calculatedColumnFormula>IF(SUM(IV4,IW4,IX4)=0,"",SUM(IV4,IW4,IX4))</calculatedColumnFormula>
    </tableColumn>
    <tableColumn id="320" name="Alloc collab. Cial année A" dataCellStyle="Normal"/>
    <tableColumn id="321" name="Alloc collab. Cial année A + 1" dataCellStyle="Normal"/>
    <tableColumn id="322" name="Alloc collab. Cial année A + 2" dataCellStyle="Normal"/>
    <tableColumn id="323" name="TOTAL année A" dataCellStyle="Normal">
      <calculatedColumnFormula>IF(SUM(KN4,KO4,,KP4,KQ4,KR4,KS4,KT4,KU4,KV4,KW4)=0,"",SUM(KN4,KO4,,KP4,KQ4,KR4,KS4,KT4,KU4,KV4,KW4))</calculatedColumnFormula>
    </tableColumn>
    <tableColumn id="324" name="TOTAL année A + 1" dataCellStyle="Normal">
      <calculatedColumnFormula>IF(SUM(JS4,JU4,,JW4,JY4,KA4,KC4,KE4,KG4,KI4,KX4)=0,"",SUM(JS4,JU4,,JW4,JY4,KA4,KC4,KE4,KG4,KI4,KX4))</calculatedColumnFormula>
    </tableColumn>
    <tableColumn id="325" name="TOTAL année A + 2" dataCellStyle="Normal">
      <calculatedColumnFormula>IF(SUM(JT4,JV4,,JX4,JZ4,KB4,KD4,KF4,KH4,KJ4,KY4)=0,"",SUM(JT4,JV4,,JX4,JZ4,KB4,KD4,KF4,KH4,KJ4,KY4))</calculatedColumnFormula>
    </tableColumn>
    <tableColumn id="5" name="Agent1 sans doublons" dataCellStyle="Normal">
      <calculatedColumnFormula>IF(OR(AB4="INSP",AG4=""),"",IF(K4="non en cours","",IF(COUNTIF($AG$4:AG4,AG4)&gt;1,"",1)))</calculatedColumnFormula>
    </tableColumn>
    <tableColumn id="6" name="Agent2 sans doublons" dataCellStyle="Normal">
      <calculatedColumnFormula>IF(K4="non en cours","",IF(AH4="","",IF(COUNTIF($AG$4:AH4,AH4)&gt;1,"",1)))</calculatedColumnFormula>
    </tableColumn>
    <tableColumn id="8" name="Agent3 sans doublons" dataCellStyle="Normal">
      <calculatedColumnFormula>IF(K4="non en cours","",IF(AI4="","",IF(COUNTIF($AG$4:AI4,AI4)&gt;1,"",1)))</calculatedColumnFormula>
    </tableColumn>
    <tableColumn id="9" name="Agent4 sans doublons" dataCellStyle="Normal">
      <calculatedColumnFormula>IF(K4="non en cours","",IF(AJ4="","",IF(COUNTIF($AG$4:AJ4,AJ4)&gt;1,"",1)))</calculatedColumnFormula>
    </tableColumn>
    <tableColumn id="10" name="Agent5 sans doublons" dataCellStyle="Normal">
      <calculatedColumnFormula>IF(K4="non en cours","",IF(AK4="","",IF(COUNTIF($AG$4:AK4,AK4)&gt;1,"",1)))</calculatedColumnFormula>
    </tableColumn>
    <tableColumn id="13" name="Nb PDV" dataCellStyle="Normal">
      <calculatedColumnFormula>IF(ISERROR(IF(K4="non en cours","",IF(B4="","",IF(COUNTIF($BH$2:BH5,BH4)&gt;1,"",1)*1))),"",IF(K4="non en cours","",IF(B4="","",IF(COUNTIF($BH$2:BH5,BH4)&gt;1,"",1)*1)))</calculatedColumnFormula>
    </tableColumn>
    <tableColumn id="14" name="Nb ENTITE" dataCellStyle="Normal">
      <calculatedColumnFormula>IF(ISERROR(IF(K4="non en cours","",IF((IF(B4="",0,IF(LH4=1,IF(COUNTIF($D$2:D5,D4)&gt;1,0,1)*1))=0),"",IF(B4="",0,IF(LH4=1,IF(COUNTIF($D$2:D5,D4)&gt;1,0,1)*1))))),"",IF(K4="non en cours","",IF((IF(B4="",0,IF(LH4=1,IF(COUNTIF($D$2:D5,D4)&gt;1,0,1)*1))=0),"",IF(B4="",0,IF(LH4=1,IF(COUNTIF($D$2:D5,D4)&gt;1,0,1)*1)))))</calculatedColumnFormula>
    </tableColumn>
    <tableColumn id="15" name="Nb RRI par EE" dataCellStyle="Normal"/>
    <tableColumn id="326" name="nbre agents associés" dataDxfId="8" dataCellStyle="Normal">
      <calculatedColumnFormula>IF(ISERROR(IF(K4="non en cours","",IF(LM4="","",SUM(LC4,LD4,LE4,LF4,LG4)))),"",IF(K4="non en cours","",IF(LM4="","",SUM(LC4,LD4,LE4,LF4,LG4))))</calculatedColumnFormula>
    </tableColumn>
    <tableColumn id="327" name="NBRE ASSOCIATION PDV" dataCellStyle="Normal">
      <calculatedColumnFormula>IF(K4="non en cours","",IF(AH4&lt;&gt;"",1,""))</calculatedColumnFormula>
    </tableColumn>
    <tableColumn id="328" name="NBRE ASSOCIATION ENTITES" dataCellStyle="Normal">
      <calculatedColumnFormula>IF(K4="non en cours","",IF(LD4&lt;&gt;"",1,""))</calculatedColumnFormula>
    </tableColumn>
    <tableColumn id="329" name="Nb d'agents sans doublon sur agences en cours" dataCellStyle="Normal">
      <calculatedColumnFormula>IF(IF($K4="En cours",SUM(LC4,LD4,LE4,LF4,LG4),)=0,"",IF($K4="En cours",SUM(LC4,LD4,LE4,LF4,LG4),))</calculatedColumnFormula>
    </tableColumn>
    <tableColumn id="16" name="Nb agents dans les RRI" dataCellStyle="Normal"/>
    <tableColumn id="12" name="base calcul suppression PDV" dataCellStyle="Normal"/>
    <tableColumn id="7" name="Base Photos agences" dataCellStyle="Normal">
      <calculatedColumnFormula>IF(B4="","",B4&amp;".jpg")</calculatedColumnFormula>
    </tableColumn>
    <tableColumn id="348" name="Déménagement_date effective" dataDxfId="7"/>
    <tableColumn id="343" name="Ex-Aviva1" dataDxfId="6" dataCellStyle="Normal"/>
    <tableColumn id="344" name="Ex-Aviva2" dataDxfId="5" dataCellStyle="Normal"/>
    <tableColumn id="345" name="Ex-Aviva3" dataDxfId="4" dataCellStyle="Normal"/>
    <tableColumn id="346" name="Ex-Aviva4" dataDxfId="3" dataCellStyle="Normal"/>
    <tableColumn id="172" name="Ex-Aviva5" dataDxfId="2" dataCellStyle="Normal"/>
    <tableColumn id="173" name="Validation" dataDxfId="1" dataCellStyle="Normal">
      <calculatedColumnFormula>IF(#REF!=0,IF(B4&gt;0,1,0),IF(#REF!=BASE!L4*1,IF(#REF!&gt;0,IF(BASE!O4=#REF!,1,0),1),0))</calculatedColumnFormula>
    </tableColumn>
    <tableColumn id="17" name="vide1"/>
    <tableColumn id="124" name="vide2" dataDxfId="0" dataCellStyle="Normal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LZ1994"/>
  <sheetViews>
    <sheetView showGridLines="0" tabSelected="1" zoomScaleNormal="100" workbookViewId="0">
      <pane xSplit="3" ySplit="3" topLeftCell="D4" activePane="bottomRight" state="frozenSplit"/>
      <selection pane="topRight" activeCell="D1" sqref="D1"/>
      <selection pane="bottomLeft" activeCell="A4" sqref="A4"/>
      <selection pane="bottomRight" activeCell="GO4" sqref="GO4:HC5"/>
    </sheetView>
  </sheetViews>
  <sheetFormatPr baseColWidth="10" defaultRowHeight="15"/>
  <cols>
    <col min="1" max="1" width="22.28515625" customWidth="1"/>
    <col min="2" max="2" width="9.42578125" customWidth="1"/>
    <col min="3" max="3" width="9.7109375" customWidth="1"/>
    <col min="4" max="9" width="11.5703125" bestFit="1" customWidth="1"/>
    <col min="10" max="10" width="18.5703125" customWidth="1"/>
    <col min="11" max="11" width="13.42578125" bestFit="1" customWidth="1"/>
    <col min="12" max="13" width="11.5703125" style="10" bestFit="1" customWidth="1"/>
    <col min="14" max="15" width="11.42578125" customWidth="1"/>
    <col min="16" max="17" width="11.5703125" customWidth="1"/>
    <col min="18" max="21" width="11.42578125" hidden="1" customWidth="1"/>
    <col min="22" max="25" width="11.5703125" customWidth="1"/>
    <col min="26" max="26" width="16.28515625" customWidth="1"/>
    <col min="27" max="27" width="13.42578125" customWidth="1"/>
    <col min="28" max="37" width="11.42578125" customWidth="1"/>
    <col min="38" max="58" width="11.5703125" customWidth="1"/>
    <col min="59" max="59" width="11.42578125" customWidth="1"/>
    <col min="60" max="60" width="15.5703125" customWidth="1"/>
    <col min="61" max="61" width="11.5703125" customWidth="1"/>
    <col min="62" max="64" width="11.42578125" customWidth="1"/>
    <col min="65" max="65" width="27.85546875" customWidth="1"/>
    <col min="66" max="66" width="33.140625" customWidth="1"/>
    <col min="67" max="68" width="11.42578125" customWidth="1"/>
    <col min="69" max="69" width="11.42578125" hidden="1" customWidth="1"/>
    <col min="70" max="70" width="11.42578125" customWidth="1"/>
    <col min="71" max="72" width="11.42578125" hidden="1" customWidth="1"/>
    <col min="73" max="81" width="11.5703125" customWidth="1"/>
    <col min="82" max="97" width="11.42578125" customWidth="1"/>
    <col min="98" max="98" width="14" customWidth="1"/>
    <col min="99" max="102" width="11.42578125" customWidth="1"/>
    <col min="103" max="106" width="11.5703125" customWidth="1"/>
    <col min="107" max="107" width="11.42578125" customWidth="1"/>
    <col min="108" max="109" width="15.85546875" customWidth="1"/>
    <col min="110" max="111" width="11.42578125" customWidth="1"/>
    <col min="112" max="112" width="12.5703125" customWidth="1"/>
    <col min="113" max="132" width="11.42578125" customWidth="1"/>
    <col min="133" max="134" width="11.5703125" customWidth="1"/>
    <col min="135" max="140" width="11.42578125" customWidth="1"/>
    <col min="141" max="142" width="11.5703125" customWidth="1"/>
    <col min="143" max="147" width="11.42578125" customWidth="1"/>
    <col min="148" max="149" width="14.28515625" customWidth="1"/>
    <col min="150" max="153" width="11.5703125" customWidth="1"/>
    <col min="154" max="157" width="11.42578125" customWidth="1"/>
    <col min="158" max="159" width="15.85546875" customWidth="1"/>
    <col min="160" max="163" width="11.5703125" customWidth="1"/>
    <col min="164" max="165" width="11.42578125" customWidth="1"/>
    <col min="166" max="167" width="13.42578125" customWidth="1"/>
    <col min="168" max="169" width="17" customWidth="1"/>
    <col min="170" max="173" width="11.5703125" customWidth="1"/>
    <col min="174" max="175" width="11.42578125" customWidth="1"/>
    <col min="176" max="176" width="17.28515625" customWidth="1"/>
    <col min="177" max="178" width="11.5703125" bestFit="1" customWidth="1"/>
    <col min="180" max="180" width="12.28515625" customWidth="1"/>
    <col min="193" max="194" width="11.5703125" bestFit="1" customWidth="1"/>
    <col min="196" max="196" width="11.42578125" hidden="1" customWidth="1"/>
    <col min="199" max="199" width="24.140625" customWidth="1"/>
    <col min="201" max="202" width="11.5703125" bestFit="1" customWidth="1"/>
    <col min="204" max="206" width="11.5703125" bestFit="1" customWidth="1"/>
    <col min="207" max="207" width="13.5703125" customWidth="1"/>
    <col min="208" max="209" width="11.5703125" bestFit="1" customWidth="1"/>
    <col min="211" max="211" width="11.42578125" customWidth="1"/>
    <col min="213" max="213" width="11.5703125" bestFit="1" customWidth="1"/>
    <col min="222" max="226" width="11.5703125" bestFit="1" customWidth="1"/>
    <col min="228" max="228" width="11.42578125" hidden="1" customWidth="1"/>
    <col min="229" max="229" width="11.5703125" bestFit="1" customWidth="1"/>
    <col min="232" max="232" width="11.5703125" bestFit="1" customWidth="1"/>
    <col min="238" max="238" width="11.5703125" bestFit="1" customWidth="1"/>
    <col min="241" max="241" width="11.5703125" bestFit="1" customWidth="1"/>
    <col min="244" max="244" width="11.5703125" bestFit="1" customWidth="1"/>
    <col min="247" max="247" width="11.5703125" bestFit="1" customWidth="1"/>
    <col min="250" max="250" width="11.5703125" bestFit="1" customWidth="1"/>
    <col min="253" max="253" width="11.5703125" bestFit="1" customWidth="1"/>
    <col min="256" max="258" width="11.42578125" hidden="1" customWidth="1"/>
    <col min="263" max="264" width="11.5703125" bestFit="1" customWidth="1"/>
    <col min="269" max="270" width="11.5703125" bestFit="1" customWidth="1"/>
    <col min="275" max="276" width="11.5703125" bestFit="1" customWidth="1"/>
    <col min="279" max="279" width="11.5703125" bestFit="1" customWidth="1"/>
    <col min="281" max="281" width="11.5703125" bestFit="1" customWidth="1"/>
    <col min="283" max="283" width="11.5703125" bestFit="1" customWidth="1"/>
    <col min="285" max="285" width="11.5703125" bestFit="1" customWidth="1"/>
    <col min="287" max="287" width="11.5703125" bestFit="1" customWidth="1"/>
    <col min="289" max="289" width="11.5703125" bestFit="1" customWidth="1"/>
    <col min="291" max="291" width="11.5703125" bestFit="1" customWidth="1"/>
    <col min="293" max="293" width="11.5703125" bestFit="1" customWidth="1"/>
    <col min="295" max="296" width="0" hidden="1" customWidth="1"/>
    <col min="297" max="297" width="11.5703125" bestFit="1" customWidth="1"/>
    <col min="300" max="307" width="11.5703125" bestFit="1" customWidth="1"/>
    <col min="309" max="310" width="11.5703125" bestFit="1" customWidth="1"/>
    <col min="312" max="313" width="11.5703125" bestFit="1" customWidth="1"/>
    <col min="315" max="315" width="11.42578125" hidden="1" customWidth="1"/>
    <col min="316" max="316" width="12.7109375" hidden="1" customWidth="1"/>
    <col min="317" max="317" width="11.42578125" hidden="1" customWidth="1"/>
    <col min="318" max="319" width="12.5703125" hidden="1" customWidth="1"/>
    <col min="320" max="327" width="12.5703125" customWidth="1"/>
    <col min="328" max="328" width="12.5703125" hidden="1" customWidth="1"/>
    <col min="329" max="329" width="19.5703125" bestFit="1" customWidth="1"/>
    <col min="330" max="330" width="11.5703125" bestFit="1" customWidth="1"/>
    <col min="331" max="331" width="16.140625" bestFit="1" customWidth="1"/>
    <col min="332" max="335" width="16.5703125" bestFit="1" customWidth="1"/>
    <col min="336" max="336" width="10.5703125" customWidth="1"/>
    <col min="337" max="338" width="16.42578125" customWidth="1"/>
    <col min="344" max="344" width="13.28515625" customWidth="1"/>
  </cols>
  <sheetData>
    <row r="1" spans="1:338">
      <c r="A1" s="13">
        <v>1</v>
      </c>
      <c r="B1" s="13">
        <v>2</v>
      </c>
      <c r="C1" s="13">
        <v>3</v>
      </c>
      <c r="D1" s="13">
        <v>4</v>
      </c>
      <c r="E1" s="13">
        <v>5</v>
      </c>
      <c r="F1" s="13">
        <v>6</v>
      </c>
      <c r="G1" s="13">
        <v>7</v>
      </c>
      <c r="H1" s="13">
        <v>8</v>
      </c>
      <c r="I1" s="13">
        <v>9</v>
      </c>
      <c r="J1" s="13">
        <v>10</v>
      </c>
      <c r="K1" s="13">
        <v>11</v>
      </c>
      <c r="L1" s="13">
        <v>12</v>
      </c>
      <c r="M1" s="13">
        <v>13</v>
      </c>
      <c r="N1" s="13">
        <v>14</v>
      </c>
      <c r="O1" s="13">
        <v>15</v>
      </c>
      <c r="P1" s="13">
        <v>16</v>
      </c>
      <c r="Q1" s="13">
        <v>17</v>
      </c>
      <c r="R1" s="13">
        <v>18</v>
      </c>
      <c r="S1" s="13">
        <v>19</v>
      </c>
      <c r="T1" s="13">
        <v>20</v>
      </c>
      <c r="U1" s="13">
        <v>21</v>
      </c>
      <c r="V1" s="13">
        <v>22</v>
      </c>
      <c r="W1" s="13">
        <v>23</v>
      </c>
      <c r="X1" s="13">
        <v>24</v>
      </c>
      <c r="Y1" s="13">
        <v>25</v>
      </c>
      <c r="Z1" s="13">
        <v>26</v>
      </c>
      <c r="AA1" s="13">
        <v>27</v>
      </c>
      <c r="AB1" s="13">
        <v>28</v>
      </c>
      <c r="AC1" s="13">
        <v>29</v>
      </c>
      <c r="AD1" s="13">
        <v>30</v>
      </c>
      <c r="AE1" s="13">
        <v>31</v>
      </c>
      <c r="AF1" s="13">
        <v>32</v>
      </c>
      <c r="AG1" s="13">
        <v>33</v>
      </c>
      <c r="AH1" s="13">
        <v>34</v>
      </c>
      <c r="AI1" s="13">
        <v>35</v>
      </c>
      <c r="AJ1" s="13">
        <v>36</v>
      </c>
      <c r="AK1" s="13">
        <v>37</v>
      </c>
      <c r="AL1" s="13">
        <v>38</v>
      </c>
      <c r="AM1" s="13">
        <v>39</v>
      </c>
      <c r="AN1" s="13">
        <v>40</v>
      </c>
      <c r="AO1" s="13">
        <v>41</v>
      </c>
      <c r="AP1" s="13">
        <v>42</v>
      </c>
      <c r="AQ1" s="13">
        <v>43</v>
      </c>
      <c r="AR1" s="13">
        <v>44</v>
      </c>
      <c r="AS1" s="13">
        <v>45</v>
      </c>
      <c r="AT1" s="13">
        <v>46</v>
      </c>
      <c r="AU1" s="13">
        <v>47</v>
      </c>
      <c r="AV1" s="13">
        <v>48</v>
      </c>
      <c r="AW1" s="13">
        <v>49</v>
      </c>
      <c r="AX1" s="13">
        <v>50</v>
      </c>
      <c r="AY1" s="13">
        <v>51</v>
      </c>
      <c r="AZ1" s="13">
        <v>52</v>
      </c>
      <c r="BA1" s="13">
        <v>53</v>
      </c>
      <c r="BB1" s="13">
        <v>54</v>
      </c>
      <c r="BC1" s="13">
        <v>55</v>
      </c>
      <c r="BD1" s="13">
        <v>56</v>
      </c>
      <c r="BE1" s="13">
        <v>57</v>
      </c>
      <c r="BF1" s="13">
        <v>58</v>
      </c>
      <c r="BG1" s="13">
        <v>59</v>
      </c>
      <c r="BH1" s="13">
        <v>60</v>
      </c>
      <c r="BI1" s="13">
        <v>61</v>
      </c>
      <c r="BJ1" s="13">
        <v>62</v>
      </c>
      <c r="BK1" s="13">
        <v>63</v>
      </c>
      <c r="BL1" s="13">
        <v>64</v>
      </c>
      <c r="BM1" s="13">
        <v>65</v>
      </c>
      <c r="BN1" s="13">
        <v>66</v>
      </c>
      <c r="BO1" s="13">
        <v>67</v>
      </c>
      <c r="BP1" s="13">
        <v>68</v>
      </c>
      <c r="BQ1" s="13">
        <v>69</v>
      </c>
      <c r="BR1" s="13">
        <v>70</v>
      </c>
      <c r="BS1" s="13">
        <v>71</v>
      </c>
      <c r="BT1" s="13">
        <v>72</v>
      </c>
      <c r="BU1" s="13">
        <v>73</v>
      </c>
      <c r="BV1" s="13">
        <v>74</v>
      </c>
      <c r="BW1" s="13">
        <v>75</v>
      </c>
      <c r="BX1" s="13">
        <v>76</v>
      </c>
      <c r="BY1" s="13">
        <v>77</v>
      </c>
      <c r="BZ1" s="13">
        <v>78</v>
      </c>
      <c r="CA1" s="13">
        <v>79</v>
      </c>
      <c r="CB1" s="13">
        <v>80</v>
      </c>
      <c r="CC1" s="13">
        <v>81</v>
      </c>
      <c r="CD1" s="13">
        <v>82</v>
      </c>
      <c r="CE1" s="13">
        <v>83</v>
      </c>
      <c r="CF1" s="13">
        <v>84</v>
      </c>
      <c r="CG1" s="13">
        <v>85</v>
      </c>
      <c r="CH1" s="13">
        <v>86</v>
      </c>
      <c r="CI1" s="13">
        <v>87</v>
      </c>
      <c r="CJ1" s="13">
        <v>88</v>
      </c>
      <c r="CK1" s="13">
        <v>89</v>
      </c>
      <c r="CL1" s="13">
        <v>90</v>
      </c>
      <c r="CM1" s="13">
        <v>91</v>
      </c>
      <c r="CN1" s="13">
        <v>92</v>
      </c>
      <c r="CO1" s="13">
        <v>93</v>
      </c>
      <c r="CP1" s="13">
        <v>94</v>
      </c>
      <c r="CQ1" s="13">
        <v>95</v>
      </c>
      <c r="CR1" s="13">
        <v>96</v>
      </c>
      <c r="CS1" s="13">
        <v>97</v>
      </c>
      <c r="CT1" s="13">
        <v>98</v>
      </c>
      <c r="CU1" s="13">
        <v>99</v>
      </c>
      <c r="CV1" s="13">
        <v>100</v>
      </c>
      <c r="CW1" s="13">
        <v>101</v>
      </c>
      <c r="CX1" s="13">
        <v>102</v>
      </c>
      <c r="CY1" s="13">
        <v>103</v>
      </c>
      <c r="CZ1" s="13">
        <v>104</v>
      </c>
      <c r="DA1" s="13">
        <v>105</v>
      </c>
      <c r="DB1" s="13">
        <v>106</v>
      </c>
      <c r="DC1" s="13">
        <v>107</v>
      </c>
      <c r="DD1" s="13">
        <v>108</v>
      </c>
      <c r="DE1" s="13">
        <v>109</v>
      </c>
      <c r="DF1" s="13">
        <v>110</v>
      </c>
      <c r="DG1" s="13">
        <v>111</v>
      </c>
      <c r="DH1" s="13">
        <v>112</v>
      </c>
      <c r="DI1" s="13">
        <v>113</v>
      </c>
      <c r="DJ1" s="13">
        <v>114</v>
      </c>
      <c r="DK1" s="13">
        <v>115</v>
      </c>
      <c r="DL1" s="13">
        <v>116</v>
      </c>
      <c r="DM1" s="13">
        <v>117</v>
      </c>
      <c r="DN1" s="13">
        <v>118</v>
      </c>
      <c r="DO1" s="13">
        <v>119</v>
      </c>
      <c r="DP1" s="13">
        <v>120</v>
      </c>
      <c r="DQ1" s="13">
        <v>121</v>
      </c>
      <c r="DR1" s="13">
        <v>122</v>
      </c>
      <c r="DS1" s="13">
        <v>123</v>
      </c>
      <c r="DT1" s="13">
        <v>124</v>
      </c>
      <c r="DU1" s="13">
        <v>125</v>
      </c>
      <c r="DV1" s="13">
        <v>126</v>
      </c>
      <c r="DW1" s="13">
        <v>127</v>
      </c>
      <c r="DX1" s="13">
        <v>128</v>
      </c>
      <c r="DY1" s="13">
        <v>129</v>
      </c>
      <c r="DZ1" s="13">
        <v>130</v>
      </c>
      <c r="EA1" s="13">
        <v>131</v>
      </c>
      <c r="EB1" s="13">
        <v>132</v>
      </c>
      <c r="EC1" s="13">
        <v>133</v>
      </c>
      <c r="ED1" s="13">
        <v>134</v>
      </c>
      <c r="EE1" s="13">
        <v>135</v>
      </c>
      <c r="EF1" s="13">
        <v>136</v>
      </c>
      <c r="EG1" s="13">
        <v>137</v>
      </c>
      <c r="EH1" s="13">
        <v>138</v>
      </c>
      <c r="EI1" s="13">
        <v>139</v>
      </c>
      <c r="EJ1" s="13">
        <v>140</v>
      </c>
      <c r="EK1" s="13">
        <v>141</v>
      </c>
      <c r="EL1" s="13">
        <v>142</v>
      </c>
      <c r="EM1" s="13">
        <v>143</v>
      </c>
      <c r="EN1" s="13">
        <v>144</v>
      </c>
      <c r="EO1" s="13">
        <v>145</v>
      </c>
      <c r="EP1" s="13">
        <v>146</v>
      </c>
      <c r="EQ1" s="13">
        <v>147</v>
      </c>
      <c r="ER1" s="13">
        <v>148</v>
      </c>
      <c r="ES1" s="13">
        <v>149</v>
      </c>
      <c r="ET1" s="13">
        <v>150</v>
      </c>
      <c r="EU1" s="13">
        <v>151</v>
      </c>
      <c r="EV1" s="13">
        <v>152</v>
      </c>
      <c r="EW1" s="13">
        <v>153</v>
      </c>
      <c r="EX1" s="13">
        <v>154</v>
      </c>
      <c r="EY1" s="13">
        <v>155</v>
      </c>
      <c r="EZ1" s="13">
        <v>156</v>
      </c>
      <c r="FA1" s="13">
        <v>157</v>
      </c>
      <c r="FB1" s="13">
        <v>158</v>
      </c>
      <c r="FC1" s="13">
        <v>159</v>
      </c>
      <c r="FD1" s="13">
        <v>160</v>
      </c>
      <c r="FE1" s="13">
        <v>161</v>
      </c>
      <c r="FF1" s="13">
        <v>162</v>
      </c>
      <c r="FG1" s="13">
        <v>163</v>
      </c>
      <c r="FH1" s="13">
        <v>164</v>
      </c>
      <c r="FI1" s="13">
        <v>165</v>
      </c>
      <c r="FJ1" s="13">
        <v>166</v>
      </c>
      <c r="FK1" s="13">
        <v>167</v>
      </c>
      <c r="FL1" s="13">
        <v>168</v>
      </c>
      <c r="FM1" s="13">
        <v>169</v>
      </c>
      <c r="FN1" s="13">
        <v>170</v>
      </c>
      <c r="FO1" s="13">
        <v>171</v>
      </c>
      <c r="FP1" s="13">
        <v>172</v>
      </c>
      <c r="FQ1" s="13">
        <v>173</v>
      </c>
      <c r="FR1" s="13">
        <v>174</v>
      </c>
      <c r="FS1" s="13">
        <v>175</v>
      </c>
      <c r="FT1" s="13">
        <v>176</v>
      </c>
      <c r="FU1" s="13">
        <v>177</v>
      </c>
      <c r="FV1" s="13">
        <v>178</v>
      </c>
      <c r="FW1" s="13">
        <v>179</v>
      </c>
      <c r="FX1" s="13">
        <v>180</v>
      </c>
      <c r="FY1" s="13">
        <v>181</v>
      </c>
      <c r="FZ1" s="13">
        <v>182</v>
      </c>
      <c r="GA1" s="13">
        <v>183</v>
      </c>
      <c r="GB1" s="13">
        <v>184</v>
      </c>
      <c r="GC1" s="13">
        <v>185</v>
      </c>
      <c r="GD1" s="13">
        <v>186</v>
      </c>
      <c r="GE1" s="13">
        <v>187</v>
      </c>
      <c r="GF1" s="13">
        <v>188</v>
      </c>
      <c r="GG1" s="13">
        <v>189</v>
      </c>
      <c r="GH1" s="13">
        <v>190</v>
      </c>
      <c r="GI1" s="13">
        <v>191</v>
      </c>
      <c r="GJ1" s="13">
        <v>192</v>
      </c>
      <c r="GK1" s="13">
        <v>193</v>
      </c>
      <c r="GL1" s="13">
        <v>194</v>
      </c>
      <c r="GM1" s="13">
        <v>195</v>
      </c>
      <c r="GN1" s="13">
        <v>196</v>
      </c>
      <c r="GO1" s="13">
        <v>197</v>
      </c>
      <c r="GP1" s="13">
        <v>198</v>
      </c>
      <c r="GQ1" s="13">
        <v>199</v>
      </c>
      <c r="GR1" s="13">
        <v>200</v>
      </c>
      <c r="GS1" s="13">
        <v>201</v>
      </c>
      <c r="GT1" s="13">
        <v>202</v>
      </c>
      <c r="GU1" s="13">
        <v>203</v>
      </c>
      <c r="GV1" s="13">
        <v>204</v>
      </c>
      <c r="GW1" s="13">
        <v>205</v>
      </c>
      <c r="GX1" s="13">
        <v>206</v>
      </c>
      <c r="GY1" s="13">
        <v>207</v>
      </c>
      <c r="GZ1" s="13">
        <v>208</v>
      </c>
      <c r="HA1" s="13">
        <v>209</v>
      </c>
      <c r="HB1" s="13">
        <v>210</v>
      </c>
      <c r="HC1" s="13">
        <v>211</v>
      </c>
      <c r="HD1" s="13">
        <v>212</v>
      </c>
      <c r="HE1" s="13">
        <v>213</v>
      </c>
      <c r="HF1" s="13">
        <v>214</v>
      </c>
      <c r="HG1" s="13">
        <v>215</v>
      </c>
      <c r="HH1" s="13">
        <v>216</v>
      </c>
      <c r="HI1" s="13">
        <v>217</v>
      </c>
      <c r="HJ1" s="13">
        <v>218</v>
      </c>
      <c r="HK1" s="13">
        <v>219</v>
      </c>
      <c r="HL1" s="13">
        <v>220</v>
      </c>
      <c r="HM1" s="13">
        <v>221</v>
      </c>
      <c r="HN1" s="13">
        <v>222</v>
      </c>
      <c r="HO1" s="13">
        <v>223</v>
      </c>
      <c r="HP1" s="13">
        <v>224</v>
      </c>
      <c r="HQ1" s="13">
        <v>225</v>
      </c>
      <c r="HR1" s="13">
        <v>226</v>
      </c>
      <c r="HS1" s="13">
        <v>227</v>
      </c>
      <c r="HT1" s="13">
        <v>228</v>
      </c>
      <c r="HU1" s="13">
        <v>229</v>
      </c>
      <c r="HV1" s="13">
        <v>230</v>
      </c>
      <c r="HW1" s="13">
        <v>231</v>
      </c>
      <c r="HX1" s="13">
        <v>232</v>
      </c>
      <c r="HY1" s="13">
        <v>233</v>
      </c>
      <c r="HZ1" s="13">
        <v>234</v>
      </c>
      <c r="IA1" s="13">
        <v>235</v>
      </c>
      <c r="IB1" s="13">
        <v>236</v>
      </c>
      <c r="IC1" s="13">
        <v>237</v>
      </c>
      <c r="ID1" s="13">
        <v>238</v>
      </c>
      <c r="IE1" s="13">
        <v>239</v>
      </c>
      <c r="IF1" s="13">
        <v>240</v>
      </c>
      <c r="IG1" s="13">
        <v>241</v>
      </c>
      <c r="IH1" s="13">
        <v>242</v>
      </c>
      <c r="II1" s="13">
        <v>243</v>
      </c>
      <c r="IJ1" s="13">
        <v>244</v>
      </c>
      <c r="IK1" s="13">
        <v>245</v>
      </c>
      <c r="IL1" s="13">
        <v>246</v>
      </c>
      <c r="IM1" s="13">
        <v>247</v>
      </c>
      <c r="IN1" s="13">
        <v>248</v>
      </c>
      <c r="IO1" s="13">
        <v>249</v>
      </c>
      <c r="IP1" s="13">
        <v>250</v>
      </c>
      <c r="IQ1" s="13">
        <v>251</v>
      </c>
      <c r="IR1" s="13">
        <v>252</v>
      </c>
      <c r="IS1" s="13">
        <v>253</v>
      </c>
      <c r="IT1" s="13">
        <v>254</v>
      </c>
      <c r="IU1" s="13">
        <v>255</v>
      </c>
      <c r="IV1" s="13">
        <v>256</v>
      </c>
      <c r="IW1" s="13">
        <v>257</v>
      </c>
      <c r="IX1" s="13">
        <v>258</v>
      </c>
      <c r="IY1" s="13">
        <v>259</v>
      </c>
      <c r="IZ1" s="13">
        <v>260</v>
      </c>
      <c r="JA1" s="13">
        <v>261</v>
      </c>
      <c r="JB1" s="13">
        <v>262</v>
      </c>
      <c r="JC1" s="13">
        <v>263</v>
      </c>
      <c r="JD1" s="13">
        <v>264</v>
      </c>
      <c r="JE1" s="13">
        <v>265</v>
      </c>
      <c r="JF1" s="13">
        <v>266</v>
      </c>
      <c r="JG1" s="13">
        <v>267</v>
      </c>
      <c r="JH1" s="13">
        <v>268</v>
      </c>
      <c r="JI1" s="13">
        <v>269</v>
      </c>
      <c r="JJ1" s="13">
        <v>270</v>
      </c>
      <c r="JK1" s="13">
        <v>271</v>
      </c>
      <c r="JL1" s="13">
        <v>272</v>
      </c>
      <c r="JM1" s="13">
        <v>273</v>
      </c>
      <c r="JN1" s="13">
        <v>274</v>
      </c>
      <c r="JO1" s="13">
        <v>275</v>
      </c>
      <c r="JP1" s="13">
        <v>276</v>
      </c>
      <c r="JQ1" s="13">
        <v>277</v>
      </c>
      <c r="JR1" s="13">
        <v>278</v>
      </c>
      <c r="JS1" s="13">
        <v>279</v>
      </c>
      <c r="JT1" s="13">
        <v>280</v>
      </c>
      <c r="JU1" s="13">
        <v>281</v>
      </c>
      <c r="JV1" s="13">
        <v>282</v>
      </c>
      <c r="JW1" s="13">
        <v>283</v>
      </c>
      <c r="JX1" s="13">
        <v>284</v>
      </c>
      <c r="JY1" s="13">
        <v>285</v>
      </c>
      <c r="JZ1" s="13">
        <v>286</v>
      </c>
      <c r="KA1" s="13">
        <v>287</v>
      </c>
      <c r="KB1" s="13">
        <v>288</v>
      </c>
      <c r="KC1" s="13">
        <v>289</v>
      </c>
      <c r="KD1" s="13">
        <v>290</v>
      </c>
      <c r="KE1" s="13">
        <v>291</v>
      </c>
      <c r="KF1" s="13">
        <v>292</v>
      </c>
      <c r="KG1" s="13">
        <v>293</v>
      </c>
      <c r="KH1" s="13">
        <v>294</v>
      </c>
      <c r="KI1" s="13">
        <v>295</v>
      </c>
      <c r="KJ1" s="13">
        <v>296</v>
      </c>
      <c r="KK1" s="13">
        <v>297</v>
      </c>
      <c r="KL1" s="13">
        <v>298</v>
      </c>
      <c r="KM1" s="13">
        <v>299</v>
      </c>
      <c r="KN1" s="13">
        <v>300</v>
      </c>
      <c r="KO1" s="13">
        <v>301</v>
      </c>
      <c r="KP1" s="13">
        <v>302</v>
      </c>
      <c r="KQ1" s="13">
        <v>303</v>
      </c>
      <c r="KR1" s="13">
        <v>304</v>
      </c>
      <c r="KS1" s="13">
        <v>305</v>
      </c>
      <c r="KT1" s="13">
        <v>306</v>
      </c>
      <c r="KU1" s="13">
        <v>307</v>
      </c>
      <c r="KV1" s="13">
        <v>308</v>
      </c>
      <c r="KW1" s="13">
        <v>309</v>
      </c>
      <c r="KX1" s="13">
        <v>310</v>
      </c>
      <c r="KY1" s="13">
        <v>311</v>
      </c>
      <c r="KZ1" s="13">
        <v>312</v>
      </c>
      <c r="LA1" s="13">
        <v>313</v>
      </c>
      <c r="LB1" s="13">
        <v>314</v>
      </c>
      <c r="LC1" s="13">
        <v>315</v>
      </c>
      <c r="LD1" s="13">
        <v>316</v>
      </c>
      <c r="LE1" s="13">
        <v>317</v>
      </c>
      <c r="LF1" s="13">
        <v>318</v>
      </c>
      <c r="LG1" s="13">
        <v>319</v>
      </c>
      <c r="LH1" s="13">
        <v>320</v>
      </c>
      <c r="LI1" s="13">
        <v>321</v>
      </c>
      <c r="LJ1" s="13">
        <v>322</v>
      </c>
      <c r="LK1" s="13">
        <v>323</v>
      </c>
      <c r="LL1" s="13">
        <v>324</v>
      </c>
      <c r="LM1" s="13">
        <v>325</v>
      </c>
      <c r="LN1" s="13">
        <v>326</v>
      </c>
      <c r="LO1" s="13">
        <v>327</v>
      </c>
      <c r="LP1" s="13">
        <v>328</v>
      </c>
      <c r="LQ1" s="13">
        <v>329</v>
      </c>
      <c r="LR1" s="13">
        <v>330</v>
      </c>
      <c r="LS1" s="13">
        <v>331</v>
      </c>
      <c r="LT1" s="13">
        <v>332</v>
      </c>
      <c r="LU1" s="13">
        <v>333</v>
      </c>
      <c r="LV1" s="13">
        <v>334</v>
      </c>
      <c r="LW1" s="13">
        <v>335</v>
      </c>
      <c r="LX1" s="13">
        <v>336</v>
      </c>
      <c r="LY1" s="13">
        <v>337</v>
      </c>
      <c r="LZ1" s="13">
        <v>338</v>
      </c>
    </row>
    <row r="2" spans="1:338">
      <c r="A2" s="58">
        <f ca="1">TODAY()</f>
        <v>42712</v>
      </c>
      <c r="B2" s="1"/>
      <c r="C2" s="2">
        <f>COUNTIFS($C$4:$C$1993,"P",$K$4:$K$1993,"En cours")</f>
        <v>0</v>
      </c>
      <c r="D2" s="56"/>
      <c r="E2" s="1"/>
      <c r="F2" s="1"/>
      <c r="G2" s="1"/>
      <c r="H2" s="1"/>
      <c r="I2" s="1"/>
      <c r="J2" s="1"/>
      <c r="K2" s="2">
        <f>COUNTIF(K4:K1993,"En cours")</f>
        <v>2</v>
      </c>
      <c r="L2" s="48"/>
      <c r="M2" s="48"/>
      <c r="N2" s="1"/>
      <c r="O2" s="1"/>
      <c r="P2" s="1"/>
      <c r="Q2" s="1"/>
      <c r="R2" s="1"/>
      <c r="S2" s="1"/>
      <c r="T2" s="1"/>
      <c r="U2" s="57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>
        <f ca="1">DATEDIF(AV4,TODAY(),"y")</f>
        <v>116</v>
      </c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3">
        <f>SUBTOTAL(9,DH4:DH1993)</f>
        <v>0</v>
      </c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>
        <f>SUBTOTAL(9,FZ4:FZ1993)</f>
        <v>0</v>
      </c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>
        <f>SUBTOTAL(9,GV4:GV1993)</f>
        <v>0</v>
      </c>
      <c r="GW2" s="8">
        <f>SUBTOTAL(9,GW4:GW1993)</f>
        <v>0</v>
      </c>
      <c r="GX2" s="8"/>
      <c r="GY2" s="8">
        <f>SUBTOTAL(9,GY4:GY1993)</f>
        <v>0</v>
      </c>
      <c r="GZ2" s="8">
        <f>SUBTOTAL(9,GZ4:GZ1993)</f>
        <v>0</v>
      </c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>
        <f>SUBTOTAL(9,HQ4:HQ1993)</f>
        <v>0</v>
      </c>
      <c r="HR2" s="8"/>
      <c r="HS2" s="8"/>
      <c r="HT2" s="8">
        <f t="shared" ref="HT2:IY2" si="0">SUBTOTAL(9,HT4:HT1993)</f>
        <v>0</v>
      </c>
      <c r="HU2" s="8">
        <f t="shared" si="0"/>
        <v>0</v>
      </c>
      <c r="HV2" s="8">
        <f t="shared" si="0"/>
        <v>0</v>
      </c>
      <c r="HW2" s="8">
        <f t="shared" si="0"/>
        <v>0</v>
      </c>
      <c r="HX2" s="8">
        <f t="shared" si="0"/>
        <v>0</v>
      </c>
      <c r="HY2" s="8">
        <f t="shared" si="0"/>
        <v>0</v>
      </c>
      <c r="HZ2" s="8">
        <f t="shared" si="0"/>
        <v>0</v>
      </c>
      <c r="IA2" s="8">
        <f t="shared" si="0"/>
        <v>0</v>
      </c>
      <c r="IB2" s="8">
        <f t="shared" si="0"/>
        <v>0</v>
      </c>
      <c r="IC2" s="8">
        <f t="shared" si="0"/>
        <v>0</v>
      </c>
      <c r="ID2" s="8">
        <f t="shared" si="0"/>
        <v>0</v>
      </c>
      <c r="IE2" s="8">
        <f t="shared" si="0"/>
        <v>0</v>
      </c>
      <c r="IF2" s="8">
        <f t="shared" si="0"/>
        <v>0</v>
      </c>
      <c r="IG2" s="8">
        <f t="shared" si="0"/>
        <v>0</v>
      </c>
      <c r="IH2" s="8">
        <f t="shared" si="0"/>
        <v>0</v>
      </c>
      <c r="II2" s="8">
        <f t="shared" si="0"/>
        <v>0</v>
      </c>
      <c r="IJ2" s="8">
        <f t="shared" si="0"/>
        <v>0</v>
      </c>
      <c r="IK2" s="8">
        <f t="shared" si="0"/>
        <v>0</v>
      </c>
      <c r="IL2" s="8">
        <f t="shared" si="0"/>
        <v>0</v>
      </c>
      <c r="IM2" s="8">
        <f t="shared" si="0"/>
        <v>0</v>
      </c>
      <c r="IN2" s="8">
        <f t="shared" si="0"/>
        <v>0</v>
      </c>
      <c r="IO2" s="8">
        <f t="shared" si="0"/>
        <v>0</v>
      </c>
      <c r="IP2" s="8">
        <f t="shared" si="0"/>
        <v>0</v>
      </c>
      <c r="IQ2" s="8">
        <f t="shared" si="0"/>
        <v>0</v>
      </c>
      <c r="IR2" s="8">
        <f t="shared" si="0"/>
        <v>0</v>
      </c>
      <c r="IS2" s="8">
        <f t="shared" si="0"/>
        <v>0</v>
      </c>
      <c r="IT2" s="8">
        <f t="shared" si="0"/>
        <v>0</v>
      </c>
      <c r="IU2" s="8">
        <f t="shared" si="0"/>
        <v>0</v>
      </c>
      <c r="IV2" s="8">
        <f t="shared" si="0"/>
        <v>0</v>
      </c>
      <c r="IW2" s="8">
        <f t="shared" si="0"/>
        <v>0</v>
      </c>
      <c r="IX2" s="8">
        <f t="shared" si="0"/>
        <v>0</v>
      </c>
      <c r="IY2" s="8">
        <f t="shared" si="0"/>
        <v>0</v>
      </c>
      <c r="IZ2" s="8">
        <f t="shared" ref="IZ2:KE2" si="1">SUBTOTAL(9,IZ4:IZ1993)</f>
        <v>0</v>
      </c>
      <c r="JA2" s="8">
        <f t="shared" si="1"/>
        <v>0</v>
      </c>
      <c r="JB2" s="8">
        <f t="shared" si="1"/>
        <v>0</v>
      </c>
      <c r="JC2" s="8">
        <f t="shared" si="1"/>
        <v>0</v>
      </c>
      <c r="JD2" s="8">
        <f t="shared" si="1"/>
        <v>0</v>
      </c>
      <c r="JE2" s="8">
        <f t="shared" si="1"/>
        <v>0</v>
      </c>
      <c r="JF2" s="8">
        <f t="shared" si="1"/>
        <v>0</v>
      </c>
      <c r="JG2" s="8">
        <f t="shared" si="1"/>
        <v>0</v>
      </c>
      <c r="JH2" s="8">
        <f t="shared" si="1"/>
        <v>0</v>
      </c>
      <c r="JI2" s="8">
        <f t="shared" si="1"/>
        <v>0</v>
      </c>
      <c r="JJ2" s="8">
        <f t="shared" si="1"/>
        <v>0</v>
      </c>
      <c r="JK2" s="8">
        <f t="shared" si="1"/>
        <v>0</v>
      </c>
      <c r="JL2" s="8">
        <f t="shared" si="1"/>
        <v>0</v>
      </c>
      <c r="JM2" s="8">
        <f t="shared" si="1"/>
        <v>0</v>
      </c>
      <c r="JN2" s="8">
        <f t="shared" si="1"/>
        <v>0</v>
      </c>
      <c r="JO2" s="8">
        <f t="shared" si="1"/>
        <v>5000</v>
      </c>
      <c r="JP2" s="8">
        <f t="shared" si="1"/>
        <v>0</v>
      </c>
      <c r="JQ2" s="8">
        <f t="shared" si="1"/>
        <v>0</v>
      </c>
      <c r="JR2" s="8">
        <f t="shared" si="1"/>
        <v>0</v>
      </c>
      <c r="JS2" s="8">
        <f t="shared" si="1"/>
        <v>0</v>
      </c>
      <c r="JT2" s="8">
        <f t="shared" si="1"/>
        <v>0</v>
      </c>
      <c r="JU2" s="8">
        <f t="shared" si="1"/>
        <v>0</v>
      </c>
      <c r="JV2" s="8">
        <f t="shared" si="1"/>
        <v>0</v>
      </c>
      <c r="JW2" s="8">
        <f t="shared" si="1"/>
        <v>0</v>
      </c>
      <c r="JX2" s="8">
        <f t="shared" si="1"/>
        <v>0</v>
      </c>
      <c r="JY2" s="8">
        <f t="shared" si="1"/>
        <v>0</v>
      </c>
      <c r="JZ2" s="8">
        <f t="shared" si="1"/>
        <v>0</v>
      </c>
      <c r="KA2" s="8">
        <f t="shared" si="1"/>
        <v>0</v>
      </c>
      <c r="KB2" s="8">
        <f t="shared" si="1"/>
        <v>0</v>
      </c>
      <c r="KC2" s="8">
        <f t="shared" si="1"/>
        <v>0</v>
      </c>
      <c r="KD2" s="8">
        <f t="shared" si="1"/>
        <v>0</v>
      </c>
      <c r="KE2" s="8">
        <f t="shared" si="1"/>
        <v>0</v>
      </c>
      <c r="KF2" s="8">
        <f t="shared" ref="KF2:LB2" si="2">SUBTOTAL(9,KF4:KF1993)</f>
        <v>0</v>
      </c>
      <c r="KG2" s="8">
        <f t="shared" si="2"/>
        <v>0</v>
      </c>
      <c r="KH2" s="8">
        <f t="shared" si="2"/>
        <v>0</v>
      </c>
      <c r="KI2" s="8">
        <f t="shared" si="2"/>
        <v>0</v>
      </c>
      <c r="KJ2" s="8">
        <f t="shared" si="2"/>
        <v>0</v>
      </c>
      <c r="KK2" s="8">
        <f t="shared" si="2"/>
        <v>0</v>
      </c>
      <c r="KL2" s="8">
        <f t="shared" si="2"/>
        <v>0</v>
      </c>
      <c r="KM2" s="8">
        <f t="shared" si="2"/>
        <v>0</v>
      </c>
      <c r="KN2" s="8">
        <f t="shared" si="2"/>
        <v>0</v>
      </c>
      <c r="KO2" s="8">
        <f t="shared" si="2"/>
        <v>0</v>
      </c>
      <c r="KP2" s="8">
        <f t="shared" si="2"/>
        <v>0</v>
      </c>
      <c r="KQ2" s="8">
        <f t="shared" si="2"/>
        <v>0</v>
      </c>
      <c r="KR2" s="8">
        <f t="shared" si="2"/>
        <v>0</v>
      </c>
      <c r="KS2" s="8">
        <f t="shared" si="2"/>
        <v>0</v>
      </c>
      <c r="KT2" s="8">
        <f t="shared" si="2"/>
        <v>0</v>
      </c>
      <c r="KU2" s="8">
        <f t="shared" si="2"/>
        <v>0</v>
      </c>
      <c r="KV2" s="8">
        <f t="shared" si="2"/>
        <v>0</v>
      </c>
      <c r="KW2" s="8">
        <f t="shared" si="2"/>
        <v>5000</v>
      </c>
      <c r="KX2" s="8">
        <f t="shared" si="2"/>
        <v>0</v>
      </c>
      <c r="KY2" s="8">
        <f t="shared" si="2"/>
        <v>0</v>
      </c>
      <c r="KZ2" s="8">
        <f t="shared" si="2"/>
        <v>5000</v>
      </c>
      <c r="LA2" s="8">
        <f t="shared" si="2"/>
        <v>0</v>
      </c>
      <c r="LB2" s="8">
        <f t="shared" si="2"/>
        <v>0</v>
      </c>
      <c r="LC2" s="1"/>
      <c r="LD2" s="1"/>
      <c r="LE2" s="1"/>
      <c r="LF2" s="1"/>
      <c r="LG2" s="1"/>
      <c r="LH2" s="2">
        <f>SUBTOTAL(9,LH4:LH1993)</f>
        <v>0</v>
      </c>
      <c r="LI2" s="2">
        <f>SUBTOTAL(9,LI4:LI1993)</f>
        <v>0</v>
      </c>
      <c r="LJ2" s="2"/>
      <c r="LK2" s="4">
        <f>SUBTOTAL(9,LK4:LK1993)</f>
        <v>0</v>
      </c>
      <c r="LL2" s="4">
        <f>COUNTIFS($LL$4:$LL$1993,1,$LH$4:$LH$1993,1,$K$4:$K$1993,"En cours")</f>
        <v>0</v>
      </c>
      <c r="LM2" s="4">
        <f>SUBTOTAL(9,LM4:LM1993)</f>
        <v>0</v>
      </c>
      <c r="LN2" s="3">
        <f>SUBTOTAL(9,LN4:LN1993)</f>
        <v>0</v>
      </c>
      <c r="LO2" s="3">
        <f>SUBTOTAL(9,LO4:LO1993)</f>
        <v>3</v>
      </c>
      <c r="LP2" s="4">
        <f>SUBTOTAL(9,LP4:LP1993)</f>
        <v>2</v>
      </c>
      <c r="LQ2" s="1"/>
      <c r="LR2" s="1"/>
      <c r="LS2" s="1"/>
      <c r="LT2" s="1"/>
      <c r="LU2" s="1"/>
      <c r="LV2" s="1"/>
      <c r="LW2" s="1"/>
      <c r="LX2" s="50">
        <f ca="1">TEXT(TODAY(),"jj/mm/aaaa")*1</f>
        <v>42712</v>
      </c>
      <c r="LZ2" s="1"/>
    </row>
    <row r="3" spans="1:338" ht="45" customHeight="1">
      <c r="A3" s="11" t="s">
        <v>3</v>
      </c>
      <c r="B3" s="14" t="s">
        <v>304</v>
      </c>
      <c r="C3" s="12" t="s">
        <v>341</v>
      </c>
      <c r="D3" s="51" t="s">
        <v>4</v>
      </c>
      <c r="E3" s="47" t="s">
        <v>326</v>
      </c>
      <c r="F3" s="47" t="s">
        <v>327</v>
      </c>
      <c r="G3" s="47" t="s">
        <v>328</v>
      </c>
      <c r="H3" s="47" t="s">
        <v>329</v>
      </c>
      <c r="I3" s="47" t="s">
        <v>330</v>
      </c>
      <c r="J3" s="47" t="s">
        <v>306</v>
      </c>
      <c r="K3" s="47" t="s">
        <v>5</v>
      </c>
      <c r="L3" s="49" t="s">
        <v>6</v>
      </c>
      <c r="M3" s="49" t="s">
        <v>7</v>
      </c>
      <c r="N3" s="15" t="s">
        <v>8</v>
      </c>
      <c r="O3" s="16" t="s">
        <v>9</v>
      </c>
      <c r="P3" s="15" t="s">
        <v>10</v>
      </c>
      <c r="Q3" s="15" t="s">
        <v>11</v>
      </c>
      <c r="R3" s="15" t="s">
        <v>12</v>
      </c>
      <c r="S3" s="15" t="s">
        <v>331</v>
      </c>
      <c r="T3" s="15" t="s">
        <v>13</v>
      </c>
      <c r="U3" s="15" t="s">
        <v>338</v>
      </c>
      <c r="V3" s="17" t="s">
        <v>14</v>
      </c>
      <c r="W3" s="17" t="s">
        <v>15</v>
      </c>
      <c r="X3" s="17" t="s">
        <v>16</v>
      </c>
      <c r="Y3" s="17" t="s">
        <v>17</v>
      </c>
      <c r="Z3" s="15" t="s">
        <v>18</v>
      </c>
      <c r="AA3" s="18" t="s">
        <v>19</v>
      </c>
      <c r="AB3" s="52" t="s">
        <v>20</v>
      </c>
      <c r="AC3" s="19" t="s">
        <v>21</v>
      </c>
      <c r="AD3" s="19" t="s">
        <v>22</v>
      </c>
      <c r="AE3" s="19" t="s">
        <v>23</v>
      </c>
      <c r="AF3" s="19" t="s">
        <v>24</v>
      </c>
      <c r="AG3" s="19" t="s">
        <v>25</v>
      </c>
      <c r="AH3" s="19" t="s">
        <v>26</v>
      </c>
      <c r="AI3" s="19" t="s">
        <v>27</v>
      </c>
      <c r="AJ3" s="19" t="s">
        <v>28</v>
      </c>
      <c r="AK3" s="19" t="s">
        <v>29</v>
      </c>
      <c r="AL3" s="19" t="s">
        <v>30</v>
      </c>
      <c r="AM3" s="19" t="s">
        <v>31</v>
      </c>
      <c r="AN3" s="19" t="s">
        <v>32</v>
      </c>
      <c r="AO3" s="19" t="s">
        <v>33</v>
      </c>
      <c r="AP3" s="19" t="s">
        <v>34</v>
      </c>
      <c r="AQ3" s="19" t="s">
        <v>35</v>
      </c>
      <c r="AR3" s="19" t="s">
        <v>36</v>
      </c>
      <c r="AS3" s="19" t="s">
        <v>37</v>
      </c>
      <c r="AT3" s="19" t="s">
        <v>38</v>
      </c>
      <c r="AU3" s="19" t="s">
        <v>39</v>
      </c>
      <c r="AV3" s="19" t="s">
        <v>40</v>
      </c>
      <c r="AW3" s="19" t="s">
        <v>41</v>
      </c>
      <c r="AX3" s="19" t="s">
        <v>42</v>
      </c>
      <c r="AY3" s="19" t="s">
        <v>43</v>
      </c>
      <c r="AZ3" s="19" t="s">
        <v>44</v>
      </c>
      <c r="BA3" s="53" t="s">
        <v>307</v>
      </c>
      <c r="BB3" s="53" t="s">
        <v>308</v>
      </c>
      <c r="BC3" s="53" t="s">
        <v>309</v>
      </c>
      <c r="BD3" s="53" t="s">
        <v>310</v>
      </c>
      <c r="BE3" s="53" t="s">
        <v>311</v>
      </c>
      <c r="BF3" s="19" t="s">
        <v>45</v>
      </c>
      <c r="BG3" s="19" t="s">
        <v>46</v>
      </c>
      <c r="BH3" s="19" t="s">
        <v>47</v>
      </c>
      <c r="BI3" s="19" t="s">
        <v>48</v>
      </c>
      <c r="BJ3" s="19" t="s">
        <v>0</v>
      </c>
      <c r="BK3" s="19" t="s">
        <v>1</v>
      </c>
      <c r="BL3" s="19" t="s">
        <v>49</v>
      </c>
      <c r="BM3" s="19" t="s">
        <v>50</v>
      </c>
      <c r="BN3" s="19" t="s">
        <v>51</v>
      </c>
      <c r="BO3" s="54" t="s">
        <v>312</v>
      </c>
      <c r="BP3" s="55" t="s">
        <v>52</v>
      </c>
      <c r="BQ3" s="20" t="s">
        <v>53</v>
      </c>
      <c r="BR3" s="20" t="s">
        <v>54</v>
      </c>
      <c r="BS3" s="20" t="s">
        <v>55</v>
      </c>
      <c r="BT3" s="20" t="s">
        <v>56</v>
      </c>
      <c r="BU3" s="21" t="s">
        <v>57</v>
      </c>
      <c r="BV3" s="19" t="s">
        <v>58</v>
      </c>
      <c r="BW3" s="19" t="s">
        <v>59</v>
      </c>
      <c r="BX3" s="19" t="s">
        <v>60</v>
      </c>
      <c r="BY3" s="19" t="s">
        <v>61</v>
      </c>
      <c r="BZ3" s="19" t="s">
        <v>62</v>
      </c>
      <c r="CA3" s="19" t="s">
        <v>63</v>
      </c>
      <c r="CB3" s="19" t="s">
        <v>64</v>
      </c>
      <c r="CC3" s="19" t="s">
        <v>65</v>
      </c>
      <c r="CD3" s="22" t="s">
        <v>66</v>
      </c>
      <c r="CE3" s="19" t="s">
        <v>305</v>
      </c>
      <c r="CF3" s="23" t="s">
        <v>67</v>
      </c>
      <c r="CG3" s="23" t="s">
        <v>68</v>
      </c>
      <c r="CH3" s="23" t="s">
        <v>69</v>
      </c>
      <c r="CI3" s="23" t="s">
        <v>70</v>
      </c>
      <c r="CJ3" s="23" t="s">
        <v>71</v>
      </c>
      <c r="CK3" s="23" t="s">
        <v>72</v>
      </c>
      <c r="CL3" s="23" t="s">
        <v>73</v>
      </c>
      <c r="CM3" s="23" t="s">
        <v>74</v>
      </c>
      <c r="CN3" s="23" t="s">
        <v>75</v>
      </c>
      <c r="CO3" s="23" t="s">
        <v>76</v>
      </c>
      <c r="CP3" s="23" t="s">
        <v>77</v>
      </c>
      <c r="CQ3" s="23" t="s">
        <v>78</v>
      </c>
      <c r="CR3" s="23" t="s">
        <v>79</v>
      </c>
      <c r="CS3" s="24" t="s">
        <v>80</v>
      </c>
      <c r="CT3" s="23" t="s">
        <v>81</v>
      </c>
      <c r="CU3" s="23" t="s">
        <v>82</v>
      </c>
      <c r="CV3" s="23" t="s">
        <v>83</v>
      </c>
      <c r="CW3" s="23" t="s">
        <v>84</v>
      </c>
      <c r="CX3" s="24" t="s">
        <v>126</v>
      </c>
      <c r="CY3" s="23" t="s">
        <v>85</v>
      </c>
      <c r="CZ3" s="25" t="s">
        <v>86</v>
      </c>
      <c r="DA3" s="25" t="s">
        <v>87</v>
      </c>
      <c r="DB3" s="26" t="s">
        <v>88</v>
      </c>
      <c r="DC3" s="26" t="s">
        <v>89</v>
      </c>
      <c r="DD3" s="23" t="s">
        <v>90</v>
      </c>
      <c r="DE3" s="23" t="s">
        <v>91</v>
      </c>
      <c r="DF3" s="23" t="s">
        <v>92</v>
      </c>
      <c r="DG3" s="23" t="s">
        <v>93</v>
      </c>
      <c r="DH3" s="23" t="s">
        <v>316</v>
      </c>
      <c r="DI3" s="23" t="s">
        <v>94</v>
      </c>
      <c r="DJ3" s="23" t="s">
        <v>95</v>
      </c>
      <c r="DK3" s="23" t="s">
        <v>96</v>
      </c>
      <c r="DL3" s="23" t="s">
        <v>97</v>
      </c>
      <c r="DM3" s="23" t="s">
        <v>98</v>
      </c>
      <c r="DN3" s="23" t="s">
        <v>99</v>
      </c>
      <c r="DO3" s="23" t="s">
        <v>100</v>
      </c>
      <c r="DP3" s="23" t="s">
        <v>101</v>
      </c>
      <c r="DQ3" s="23" t="s">
        <v>102</v>
      </c>
      <c r="DR3" s="23" t="s">
        <v>103</v>
      </c>
      <c r="DS3" s="23" t="s">
        <v>104</v>
      </c>
      <c r="DT3" s="23" t="s">
        <v>105</v>
      </c>
      <c r="DU3" s="23" t="s">
        <v>106</v>
      </c>
      <c r="DV3" s="23" t="s">
        <v>107</v>
      </c>
      <c r="DW3" s="23" t="s">
        <v>108</v>
      </c>
      <c r="DX3" s="23" t="s">
        <v>109</v>
      </c>
      <c r="DY3" s="23" t="s">
        <v>110</v>
      </c>
      <c r="DZ3" s="23" t="s">
        <v>111</v>
      </c>
      <c r="EA3" s="23" t="s">
        <v>112</v>
      </c>
      <c r="EB3" s="23" t="s">
        <v>113</v>
      </c>
      <c r="EC3" s="23" t="s">
        <v>114</v>
      </c>
      <c r="ED3" s="23" t="s">
        <v>115</v>
      </c>
      <c r="EE3" s="23" t="s">
        <v>116</v>
      </c>
      <c r="EF3" s="23" t="s">
        <v>117</v>
      </c>
      <c r="EG3" s="23" t="s">
        <v>118</v>
      </c>
      <c r="EH3" s="23" t="s">
        <v>119</v>
      </c>
      <c r="EI3" s="23" t="s">
        <v>120</v>
      </c>
      <c r="EJ3" s="23" t="s">
        <v>121</v>
      </c>
      <c r="EK3" s="23" t="s">
        <v>122</v>
      </c>
      <c r="EL3" s="23" t="s">
        <v>123</v>
      </c>
      <c r="EM3" s="23" t="s">
        <v>124</v>
      </c>
      <c r="EN3" s="23" t="s">
        <v>125</v>
      </c>
      <c r="EO3" s="27" t="s">
        <v>133</v>
      </c>
      <c r="EP3" s="19" t="s">
        <v>136</v>
      </c>
      <c r="EQ3" s="19" t="s">
        <v>137</v>
      </c>
      <c r="ER3" s="19" t="s">
        <v>134</v>
      </c>
      <c r="ES3" s="19" t="s">
        <v>135</v>
      </c>
      <c r="ET3" s="19" t="s">
        <v>138</v>
      </c>
      <c r="EU3" s="19" t="s">
        <v>139</v>
      </c>
      <c r="EV3" s="19" t="s">
        <v>140</v>
      </c>
      <c r="EW3" s="19" t="s">
        <v>141</v>
      </c>
      <c r="EX3" s="19" t="s">
        <v>142</v>
      </c>
      <c r="EY3" s="19" t="s">
        <v>143</v>
      </c>
      <c r="EZ3" s="19" t="s">
        <v>332</v>
      </c>
      <c r="FA3" s="19" t="s">
        <v>333</v>
      </c>
      <c r="FB3" s="19" t="s">
        <v>144</v>
      </c>
      <c r="FC3" s="19" t="s">
        <v>145</v>
      </c>
      <c r="FD3" s="19" t="s">
        <v>146</v>
      </c>
      <c r="FE3" s="19" t="s">
        <v>147</v>
      </c>
      <c r="FF3" s="19" t="s">
        <v>148</v>
      </c>
      <c r="FG3" s="19" t="s">
        <v>149</v>
      </c>
      <c r="FH3" s="19" t="s">
        <v>150</v>
      </c>
      <c r="FI3" s="19" t="s">
        <v>151</v>
      </c>
      <c r="FJ3" s="19" t="s">
        <v>334</v>
      </c>
      <c r="FK3" s="19" t="s">
        <v>335</v>
      </c>
      <c r="FL3" s="19" t="s">
        <v>152</v>
      </c>
      <c r="FM3" s="19" t="s">
        <v>153</v>
      </c>
      <c r="FN3" s="19" t="s">
        <v>154</v>
      </c>
      <c r="FO3" s="19" t="s">
        <v>155</v>
      </c>
      <c r="FP3" s="19" t="s">
        <v>156</v>
      </c>
      <c r="FQ3" s="19" t="s">
        <v>157</v>
      </c>
      <c r="FR3" s="19" t="s">
        <v>158</v>
      </c>
      <c r="FS3" s="19" t="s">
        <v>313</v>
      </c>
      <c r="FT3" s="19" t="s">
        <v>347</v>
      </c>
      <c r="FU3" s="19" t="s">
        <v>159</v>
      </c>
      <c r="FV3" s="19" t="s">
        <v>160</v>
      </c>
      <c r="FW3" s="19" t="s">
        <v>161</v>
      </c>
      <c r="FX3" s="19" t="s">
        <v>317</v>
      </c>
      <c r="FY3" s="19" t="s">
        <v>162</v>
      </c>
      <c r="FZ3" s="19" t="s">
        <v>348</v>
      </c>
      <c r="GA3" s="27" t="s">
        <v>315</v>
      </c>
      <c r="GB3" s="28" t="s">
        <v>314</v>
      </c>
      <c r="GC3" s="24" t="s">
        <v>163</v>
      </c>
      <c r="GD3" s="24" t="s">
        <v>164</v>
      </c>
      <c r="GE3" s="24" t="s">
        <v>165</v>
      </c>
      <c r="GF3" s="24" t="s">
        <v>166</v>
      </c>
      <c r="GG3" s="24" t="s">
        <v>167</v>
      </c>
      <c r="GH3" s="24" t="s">
        <v>318</v>
      </c>
      <c r="GI3" s="24" t="s">
        <v>320</v>
      </c>
      <c r="GJ3" s="24" t="s">
        <v>319</v>
      </c>
      <c r="GK3" s="24" t="s">
        <v>321</v>
      </c>
      <c r="GL3" s="24" t="s">
        <v>322</v>
      </c>
      <c r="GM3" s="24" t="s">
        <v>323</v>
      </c>
      <c r="GN3" s="28" t="s">
        <v>170</v>
      </c>
      <c r="GO3" s="29" t="s">
        <v>171</v>
      </c>
      <c r="GP3" s="29" t="s">
        <v>172</v>
      </c>
      <c r="GQ3" s="28" t="s">
        <v>173</v>
      </c>
      <c r="GR3" s="30" t="s">
        <v>168</v>
      </c>
      <c r="GS3" s="28" t="s">
        <v>169</v>
      </c>
      <c r="GT3" s="28" t="s">
        <v>174</v>
      </c>
      <c r="GU3" s="28" t="s">
        <v>175</v>
      </c>
      <c r="GV3" s="28" t="s">
        <v>176</v>
      </c>
      <c r="GW3" s="31" t="s">
        <v>177</v>
      </c>
      <c r="GX3" s="31" t="s">
        <v>178</v>
      </c>
      <c r="GY3" s="31" t="s">
        <v>179</v>
      </c>
      <c r="GZ3" s="31" t="s">
        <v>180</v>
      </c>
      <c r="HA3" s="31" t="s">
        <v>181</v>
      </c>
      <c r="HB3" s="32" t="s">
        <v>182</v>
      </c>
      <c r="HC3" s="27" t="s">
        <v>183</v>
      </c>
      <c r="HD3" s="24" t="s">
        <v>184</v>
      </c>
      <c r="HE3" s="24" t="s">
        <v>185</v>
      </c>
      <c r="HF3" s="24" t="s">
        <v>186</v>
      </c>
      <c r="HG3" s="24" t="s">
        <v>187</v>
      </c>
      <c r="HH3" s="19" t="s">
        <v>188</v>
      </c>
      <c r="HI3" s="19" t="s">
        <v>189</v>
      </c>
      <c r="HJ3" s="19" t="s">
        <v>190</v>
      </c>
      <c r="HK3" s="19" t="s">
        <v>191</v>
      </c>
      <c r="HL3" s="19" t="s">
        <v>192</v>
      </c>
      <c r="HM3" s="23" t="s">
        <v>127</v>
      </c>
      <c r="HN3" s="33" t="s">
        <v>128</v>
      </c>
      <c r="HO3" s="33" t="s">
        <v>129</v>
      </c>
      <c r="HP3" s="23" t="s">
        <v>130</v>
      </c>
      <c r="HQ3" s="23" t="s">
        <v>131</v>
      </c>
      <c r="HR3" s="23" t="s">
        <v>132</v>
      </c>
      <c r="HS3" s="27" t="s">
        <v>193</v>
      </c>
      <c r="HT3" s="34" t="s">
        <v>194</v>
      </c>
      <c r="HU3" s="35" t="s">
        <v>195</v>
      </c>
      <c r="HV3" s="35" t="s">
        <v>196</v>
      </c>
      <c r="HW3" s="35" t="s">
        <v>197</v>
      </c>
      <c r="HX3" s="35" t="s">
        <v>198</v>
      </c>
      <c r="HY3" s="35" t="s">
        <v>199</v>
      </c>
      <c r="HZ3" s="35" t="s">
        <v>200</v>
      </c>
      <c r="IA3" s="35" t="s">
        <v>201</v>
      </c>
      <c r="IB3" s="35" t="s">
        <v>202</v>
      </c>
      <c r="IC3" s="35" t="s">
        <v>203</v>
      </c>
      <c r="ID3" s="35" t="s">
        <v>204</v>
      </c>
      <c r="IE3" s="35" t="s">
        <v>205</v>
      </c>
      <c r="IF3" s="35" t="s">
        <v>206</v>
      </c>
      <c r="IG3" s="35" t="s">
        <v>207</v>
      </c>
      <c r="IH3" s="35" t="s">
        <v>208</v>
      </c>
      <c r="II3" s="35" t="s">
        <v>209</v>
      </c>
      <c r="IJ3" s="35" t="s">
        <v>210</v>
      </c>
      <c r="IK3" s="35" t="s">
        <v>211</v>
      </c>
      <c r="IL3" s="35" t="s">
        <v>212</v>
      </c>
      <c r="IM3" s="35" t="s">
        <v>213</v>
      </c>
      <c r="IN3" s="35" t="s">
        <v>214</v>
      </c>
      <c r="IO3" s="35" t="s">
        <v>215</v>
      </c>
      <c r="IP3" s="35" t="s">
        <v>216</v>
      </c>
      <c r="IQ3" s="35" t="s">
        <v>217</v>
      </c>
      <c r="IR3" s="35" t="s">
        <v>218</v>
      </c>
      <c r="IS3" s="35" t="s">
        <v>219</v>
      </c>
      <c r="IT3" s="35" t="s">
        <v>220</v>
      </c>
      <c r="IU3" s="35" t="s">
        <v>221</v>
      </c>
      <c r="IV3" s="35" t="s">
        <v>222</v>
      </c>
      <c r="IW3" s="35" t="s">
        <v>223</v>
      </c>
      <c r="IX3" s="35" t="s">
        <v>224</v>
      </c>
      <c r="IY3" s="34" t="s">
        <v>225</v>
      </c>
      <c r="IZ3" s="34" t="s">
        <v>226</v>
      </c>
      <c r="JA3" s="34" t="s">
        <v>227</v>
      </c>
      <c r="JB3" s="34" t="s">
        <v>228</v>
      </c>
      <c r="JC3" s="24" t="s">
        <v>229</v>
      </c>
      <c r="JD3" s="24" t="s">
        <v>230</v>
      </c>
      <c r="JE3" s="24" t="s">
        <v>231</v>
      </c>
      <c r="JF3" s="24" t="s">
        <v>232</v>
      </c>
      <c r="JG3" s="24" t="s">
        <v>233</v>
      </c>
      <c r="JH3" s="24" t="s">
        <v>234</v>
      </c>
      <c r="JI3" s="24" t="s">
        <v>235</v>
      </c>
      <c r="JJ3" s="24" t="s">
        <v>236</v>
      </c>
      <c r="JK3" s="24" t="s">
        <v>237</v>
      </c>
      <c r="JL3" s="24" t="s">
        <v>238</v>
      </c>
      <c r="JM3" s="24" t="s">
        <v>239</v>
      </c>
      <c r="JN3" s="24" t="s">
        <v>240</v>
      </c>
      <c r="JO3" s="24" t="s">
        <v>241</v>
      </c>
      <c r="JP3" s="24" t="s">
        <v>242</v>
      </c>
      <c r="JQ3" s="24" t="s">
        <v>243</v>
      </c>
      <c r="JR3" s="36" t="s">
        <v>244</v>
      </c>
      <c r="JS3" s="24" t="s">
        <v>245</v>
      </c>
      <c r="JT3" s="24" t="s">
        <v>246</v>
      </c>
      <c r="JU3" s="24" t="s">
        <v>247</v>
      </c>
      <c r="JV3" s="24" t="s">
        <v>248</v>
      </c>
      <c r="JW3" s="24" t="s">
        <v>249</v>
      </c>
      <c r="JX3" s="24" t="s">
        <v>250</v>
      </c>
      <c r="JY3" s="24" t="s">
        <v>251</v>
      </c>
      <c r="JZ3" s="24" t="s">
        <v>252</v>
      </c>
      <c r="KA3" s="24" t="s">
        <v>253</v>
      </c>
      <c r="KB3" s="24" t="s">
        <v>254</v>
      </c>
      <c r="KC3" s="24" t="s">
        <v>255</v>
      </c>
      <c r="KD3" s="24" t="s">
        <v>256</v>
      </c>
      <c r="KE3" s="24" t="s">
        <v>257</v>
      </c>
      <c r="KF3" s="24" t="s">
        <v>258</v>
      </c>
      <c r="KG3" s="24" t="s">
        <v>259</v>
      </c>
      <c r="KH3" s="24" t="s">
        <v>260</v>
      </c>
      <c r="KI3" s="24" t="s">
        <v>261</v>
      </c>
      <c r="KJ3" s="24" t="s">
        <v>262</v>
      </c>
      <c r="KK3" s="37" t="s">
        <v>263</v>
      </c>
      <c r="KL3" s="37" t="s">
        <v>264</v>
      </c>
      <c r="KM3" s="37" t="s">
        <v>265</v>
      </c>
      <c r="KN3" s="38" t="s">
        <v>266</v>
      </c>
      <c r="KO3" s="38" t="s">
        <v>267</v>
      </c>
      <c r="KP3" s="38" t="s">
        <v>268</v>
      </c>
      <c r="KQ3" s="38" t="s">
        <v>269</v>
      </c>
      <c r="KR3" s="38" t="s">
        <v>270</v>
      </c>
      <c r="KS3" s="38" t="s">
        <v>271</v>
      </c>
      <c r="KT3" s="38" t="s">
        <v>272</v>
      </c>
      <c r="KU3" s="38" t="s">
        <v>273</v>
      </c>
      <c r="KV3" s="38" t="s">
        <v>274</v>
      </c>
      <c r="KW3" s="38" t="s">
        <v>275</v>
      </c>
      <c r="KX3" s="38" t="s">
        <v>276</v>
      </c>
      <c r="KY3" s="38" t="s">
        <v>277</v>
      </c>
      <c r="KZ3" s="38" t="s">
        <v>278</v>
      </c>
      <c r="LA3" s="38" t="s">
        <v>279</v>
      </c>
      <c r="LB3" s="38" t="s">
        <v>280</v>
      </c>
      <c r="LC3" s="39" t="s">
        <v>281</v>
      </c>
      <c r="LD3" s="39" t="s">
        <v>282</v>
      </c>
      <c r="LE3" s="39" t="s">
        <v>283</v>
      </c>
      <c r="LF3" s="39" t="s">
        <v>284</v>
      </c>
      <c r="LG3" s="39" t="s">
        <v>285</v>
      </c>
      <c r="LH3" s="40" t="s">
        <v>286</v>
      </c>
      <c r="LI3" s="41" t="s">
        <v>287</v>
      </c>
      <c r="LJ3" s="41" t="s">
        <v>288</v>
      </c>
      <c r="LK3" s="42" t="s">
        <v>289</v>
      </c>
      <c r="LL3" s="43" t="s">
        <v>290</v>
      </c>
      <c r="LM3" s="24" t="s">
        <v>291</v>
      </c>
      <c r="LN3" s="44" t="s">
        <v>324</v>
      </c>
      <c r="LO3" s="44" t="s">
        <v>325</v>
      </c>
      <c r="LP3" s="45" t="s">
        <v>292</v>
      </c>
      <c r="LQ3" s="21" t="s">
        <v>293</v>
      </c>
      <c r="LR3" s="19" t="s">
        <v>339</v>
      </c>
      <c r="LS3" s="28" t="s">
        <v>342</v>
      </c>
      <c r="LT3" s="28" t="s">
        <v>343</v>
      </c>
      <c r="LU3" s="28" t="s">
        <v>344</v>
      </c>
      <c r="LV3" s="28" t="s">
        <v>345</v>
      </c>
      <c r="LW3" s="28" t="s">
        <v>346</v>
      </c>
      <c r="LX3" s="46" t="s">
        <v>337</v>
      </c>
      <c r="LY3" s="28" t="s">
        <v>349</v>
      </c>
      <c r="LZ3" s="28" t="s">
        <v>336</v>
      </c>
    </row>
    <row r="4" spans="1:338" ht="15" customHeight="1">
      <c r="A4" t="str">
        <f t="shared" ref="A4:A5" si="3">M4&amp;"_"&amp;B4&amp;"_"&amp;Z4</f>
        <v>__</v>
      </c>
      <c r="F4" t="s">
        <v>2</v>
      </c>
      <c r="G4" t="s">
        <v>2</v>
      </c>
      <c r="H4" t="s">
        <v>2</v>
      </c>
      <c r="I4" t="s">
        <v>2</v>
      </c>
      <c r="K4" t="s">
        <v>294</v>
      </c>
      <c r="N4" s="7"/>
      <c r="O4" s="7"/>
      <c r="P4" s="5"/>
      <c r="Q4" s="5"/>
      <c r="R4" s="7"/>
      <c r="S4" s="7"/>
      <c r="T4" s="7"/>
      <c r="U4" s="5"/>
      <c r="V4" s="5"/>
      <c r="W4" s="5"/>
      <c r="X4" s="5"/>
      <c r="Y4" s="5"/>
      <c r="AQ4" s="5"/>
      <c r="AR4" s="5"/>
      <c r="AS4" s="5"/>
      <c r="AT4" s="5"/>
      <c r="AU4" s="5"/>
      <c r="FK4" t="s">
        <v>295</v>
      </c>
      <c r="FL4" t="s">
        <v>2</v>
      </c>
      <c r="FM4" t="s">
        <v>2</v>
      </c>
      <c r="FT4" t="s">
        <v>295</v>
      </c>
      <c r="FX4" t="s">
        <v>2</v>
      </c>
      <c r="GC4" t="s">
        <v>296</v>
      </c>
      <c r="GH4" t="s">
        <v>297</v>
      </c>
      <c r="GI4" t="s">
        <v>298</v>
      </c>
      <c r="GJ4" t="s">
        <v>340</v>
      </c>
      <c r="GL4" s="5">
        <v>42401</v>
      </c>
      <c r="GM4" t="s">
        <v>2</v>
      </c>
      <c r="GN4" t="s">
        <v>301</v>
      </c>
      <c r="HD4" t="s">
        <v>302</v>
      </c>
      <c r="HF4" t="s">
        <v>296</v>
      </c>
      <c r="HN4" s="5" t="s">
        <v>2</v>
      </c>
      <c r="HO4" s="5" t="s">
        <v>2</v>
      </c>
      <c r="HP4" t="s">
        <v>2</v>
      </c>
      <c r="HQ4" t="s">
        <v>2</v>
      </c>
      <c r="HR4" t="s">
        <v>2</v>
      </c>
      <c r="JO4">
        <v>5000</v>
      </c>
      <c r="KK4" t="str">
        <f t="shared" ref="KK4:KK5" si="4">IF(SUM(HU4,HX4,IA4,ID4,IG4,IJ4,IM4,IP4,IS4,IV4)=0,"",SUM(HU4,HX4,IA4,ID4,IG4,IJ4,IM4,IP4,IS4,IV4))</f>
        <v/>
      </c>
      <c r="KL4" t="str">
        <f t="shared" ref="KL4:KL5" si="5">IF(SUM(HV4,HY4,IB4,IE4,IH4,IK4,IN4,IQ4,IT4,IW4)=0,"",SUM(HV4,HY4,IB4,IE4,IH4,IK4,IN4,IQ4,IT4,IW4))</f>
        <v/>
      </c>
      <c r="KM4" t="str">
        <f t="shared" ref="KM4:KM5" si="6">IF(SUM(HW4,HZ4,IC4,IF4,II4,IL4,IO4,IR4,IU4,IX4)=0,"",SUM(HW4,HZ4,IC4,IF4,II4,IL4,IO4,IR4,IU4,IX4))</f>
        <v/>
      </c>
      <c r="KN4" t="str">
        <f t="shared" ref="KN4:KN5" si="7">IF(SUM(HU4,HV4,HW4)=0,"",SUM(HU4,HV4,HW4))</f>
        <v/>
      </c>
      <c r="KO4" t="str">
        <f t="shared" ref="KO4:KO5" si="8">IF(SUM(HX4,HY4,HZ4)=0,"",SUM(HX4,HY4,HZ4))</f>
        <v/>
      </c>
      <c r="KP4" t="str">
        <f t="shared" ref="KP4:KP5" si="9">IF(SUM(ID4,IE4,IF4)=0,"",SUM(ID4,IE4,IF4))</f>
        <v/>
      </c>
      <c r="KQ4" t="str">
        <f t="shared" ref="KQ4:KQ5" si="10">IF(SUM(IG4,IH4,II4)=0,"",SUM(IG4,IH4,II4))</f>
        <v/>
      </c>
      <c r="KR4" t="str">
        <f t="shared" ref="KR4:KR5" si="11">IF(SUM(IJ4,IK4,IL4)=0,"",SUM(IJ4,IK4,IL4))</f>
        <v/>
      </c>
      <c r="KS4" t="str">
        <f t="shared" ref="KS4:KS5" si="12">IF(SUM(IM4,IN4,IO4)=0,"",SUM(IM4,IN4,IO4))</f>
        <v/>
      </c>
      <c r="KT4" t="str">
        <f t="shared" ref="KT4:KT5" si="13">IF(SUM(IP4,IQ4,IR4)=0,"",SUM(IP4,IQ4,IR4))</f>
        <v/>
      </c>
      <c r="KU4" t="str">
        <f t="shared" ref="KU4:KU5" si="14">IF(SUM(IS4,IT4,IU4)=0,"",SUM(IS4,IT4,IU4))</f>
        <v/>
      </c>
      <c r="KV4" t="str">
        <f t="shared" ref="KV4:KV5" si="15">IF(SUM(IV4,IW4,IX4)=0,"",SUM(IV4,IW4,IX4))</f>
        <v/>
      </c>
      <c r="KW4">
        <v>5000</v>
      </c>
      <c r="KX4" t="s">
        <v>2</v>
      </c>
      <c r="KY4" t="s">
        <v>2</v>
      </c>
      <c r="KZ4">
        <f t="shared" ref="KZ4:KZ5" si="16">IF(SUM(KN4,KO4,,KP4,KQ4,KR4,KS4,KT4,KU4,KV4,KW4)=0,"",SUM(KN4,KO4,,KP4,KQ4,KR4,KS4,KT4,KU4,KV4,KW4))</f>
        <v>5000</v>
      </c>
      <c r="LA4" t="str">
        <f t="shared" ref="LA4:LA5" si="17">IF(SUM(JS4,JU4,,JW4,JY4,KA4,KC4,KE4,KG4,KI4,KX4)=0,"",SUM(JS4,JU4,,JW4,JY4,KA4,KC4,KE4,KG4,KI4,KX4))</f>
        <v/>
      </c>
      <c r="LB4" t="str">
        <f t="shared" ref="LB4:LB5" si="18">IF(SUM(JT4,JV4,,JX4,JZ4,KB4,KD4,KF4,KH4,KJ4,KY4)=0,"",SUM(JT4,JV4,,JX4,JZ4,KB4,KD4,KF4,KH4,KJ4,KY4))</f>
        <v/>
      </c>
      <c r="LC4" t="str">
        <f>IF(OR(AB4="INSP",AG4=""),"",IF(K4="non en cours","",IF(COUNTIF($AG$4:AG4,AG4)&gt;1,"",1)))</f>
        <v/>
      </c>
      <c r="LD4" t="str">
        <f>IF(K4="non en cours","",IF(AH4="","",IF(COUNTIF($AG$4:AH4,AH4)&gt;1,"",1)))</f>
        <v/>
      </c>
      <c r="LE4" t="str">
        <f>IF(K4="non en cours","",IF(AI4="","",IF(COUNTIF($AG$4:AI4,AI4)&gt;1,"",1)))</f>
        <v/>
      </c>
      <c r="LF4" t="str">
        <f>IF(K4="non en cours","",IF(AJ4="","",IF(COUNTIF($AG$4:AJ4,AJ4)&gt;1,"",1)))</f>
        <v/>
      </c>
      <c r="LG4" t="str">
        <f>IF(K4="non en cours","",IF(AK4="","",IF(COUNTIF($AG$4:AK4,AK4)&gt;1,"",1)))</f>
        <v/>
      </c>
      <c r="LH4" t="str">
        <f>IF(ISERROR(IF(K4="non en cours","",IF(B4="","",IF(COUNTIF($BH$2:BH5,BH4)&gt;1,"",1)*1))),"",IF(K4="non en cours","",IF(B4="","",IF(COUNTIF($BH$2:BH5,BH4)&gt;1,"",1)*1)))</f>
        <v/>
      </c>
      <c r="LI4" t="str">
        <f>IF(ISERROR(IF(K4="non en cours","",IF((IF(B4="",0,IF(LH4=1,IF(COUNTIF($D$2:D5,D4)&gt;1,0,1)*1))=0),"",IF(B4="",0,IF(LH4=1,IF(COUNTIF($D$2:D5,D4)&gt;1,0,1)*1))))),"",IF(K4="non en cours","",IF((IF(B4="",0,IF(LH4=1,IF(COUNTIF($D$2:D5,D4)&gt;1,0,1)*1))=0),"",IF(B4="",0,IF(LH4=1,IF(COUNTIF($D$2:D5,D4)&gt;1,0,1)*1)))))</f>
        <v/>
      </c>
      <c r="LJ4">
        <v>2</v>
      </c>
      <c r="LK4" s="7" t="str">
        <f t="shared" ref="LK4:LK5" si="19">IF(ISERROR(IF(K4="non en cours","",IF(LM4="","",SUM(LC4,LD4,LE4,LF4,LG4)))),"",IF(K4="non en cours","",IF(LM4="","",SUM(LC4,LD4,LE4,LF4,LG4))))</f>
        <v/>
      </c>
      <c r="LL4" t="str">
        <f t="shared" ref="LL4:LL5" si="20">IF(K4="non en cours","",IF(AH4&lt;&gt;"",1,""))</f>
        <v/>
      </c>
      <c r="LM4" t="str">
        <f t="shared" ref="LM4:LM5" si="21">IF(K4="non en cours","",IF(LD4&lt;&gt;"",1,""))</f>
        <v/>
      </c>
      <c r="LN4" t="str">
        <f t="shared" ref="LN4:LN5" si="22">IF(IF($K4="En cours",SUM(LC4,LD4,LE4,LF4,LG4),)=0,"",IF($K4="En cours",SUM(LC4,LD4,LE4,LF4,LG4),))</f>
        <v/>
      </c>
      <c r="LO4">
        <v>2</v>
      </c>
      <c r="LP4">
        <f>IF(COUNTIF($BH$2:BH5,BH4)&gt;1,0,1)*1</f>
        <v>1</v>
      </c>
      <c r="LQ4" t="str">
        <f t="shared" ref="LQ4:LQ5" si="23">IF(B4="","",B4&amp;".jpg")</f>
        <v/>
      </c>
      <c r="LR4" s="5">
        <v>42401</v>
      </c>
      <c r="LS4" s="7"/>
      <c r="LT4" s="7"/>
      <c r="LU4" s="7" t="s">
        <v>2</v>
      </c>
      <c r="LV4" s="7" t="s">
        <v>2</v>
      </c>
      <c r="LW4" s="7" t="s">
        <v>2</v>
      </c>
      <c r="LX4" s="9" t="e">
        <f>IF(#REF!=0,IF(B4&gt;0,1,0),IF(#REF!=BASE!L4*1,IF(#REF!&gt;0,IF(BASE!O4=#REF!,1,0),1),0))</f>
        <v>#REF!</v>
      </c>
    </row>
    <row r="5" spans="1:338" ht="15" customHeight="1">
      <c r="A5" t="str">
        <f t="shared" si="3"/>
        <v>__</v>
      </c>
      <c r="F5" t="s">
        <v>2</v>
      </c>
      <c r="G5" t="s">
        <v>2</v>
      </c>
      <c r="H5" t="s">
        <v>2</v>
      </c>
      <c r="I5" t="s">
        <v>2</v>
      </c>
      <c r="K5" t="s">
        <v>294</v>
      </c>
      <c r="N5" s="7"/>
      <c r="O5" s="7"/>
      <c r="P5" s="5"/>
      <c r="Q5" s="5"/>
      <c r="R5" s="7"/>
      <c r="S5" s="7"/>
      <c r="T5" s="7"/>
      <c r="U5" s="5"/>
      <c r="V5" s="5"/>
      <c r="W5" s="5"/>
      <c r="X5" s="5"/>
      <c r="Y5" s="5"/>
      <c r="AQ5" s="5"/>
      <c r="AR5" s="5"/>
      <c r="AS5" s="5"/>
      <c r="AT5" s="5"/>
      <c r="AU5" s="5"/>
      <c r="FJ5" t="s">
        <v>295</v>
      </c>
      <c r="FK5" t="s">
        <v>295</v>
      </c>
      <c r="FL5" t="s">
        <v>2</v>
      </c>
      <c r="FM5" t="s">
        <v>2</v>
      </c>
      <c r="FT5" t="s">
        <v>295</v>
      </c>
      <c r="FX5" t="s">
        <v>2</v>
      </c>
      <c r="GC5" t="s">
        <v>296</v>
      </c>
      <c r="GH5" t="s">
        <v>299</v>
      </c>
      <c r="GI5" t="s">
        <v>300</v>
      </c>
      <c r="GJ5" t="s">
        <v>340</v>
      </c>
      <c r="GL5" s="5"/>
      <c r="GM5" t="s">
        <v>2</v>
      </c>
      <c r="GN5" t="s">
        <v>303</v>
      </c>
      <c r="HF5" t="s">
        <v>296</v>
      </c>
      <c r="HN5" s="5" t="s">
        <v>2</v>
      </c>
      <c r="HO5" s="5" t="s">
        <v>2</v>
      </c>
      <c r="HP5" t="s">
        <v>2</v>
      </c>
      <c r="HQ5" t="s">
        <v>2</v>
      </c>
      <c r="HR5" t="s">
        <v>2</v>
      </c>
      <c r="KK5" t="str">
        <f t="shared" si="4"/>
        <v/>
      </c>
      <c r="KL5" t="str">
        <f t="shared" si="5"/>
        <v/>
      </c>
      <c r="KM5" t="str">
        <f t="shared" si="6"/>
        <v/>
      </c>
      <c r="KN5" t="str">
        <f t="shared" si="7"/>
        <v/>
      </c>
      <c r="KO5" t="str">
        <f t="shared" si="8"/>
        <v/>
      </c>
      <c r="KP5" t="str">
        <f t="shared" si="9"/>
        <v/>
      </c>
      <c r="KQ5" t="str">
        <f t="shared" si="10"/>
        <v/>
      </c>
      <c r="KR5" t="str">
        <f t="shared" si="11"/>
        <v/>
      </c>
      <c r="KS5" t="str">
        <f t="shared" si="12"/>
        <v/>
      </c>
      <c r="KT5" t="str">
        <f t="shared" si="13"/>
        <v/>
      </c>
      <c r="KU5" t="str">
        <f t="shared" si="14"/>
        <v/>
      </c>
      <c r="KV5" t="str">
        <f t="shared" si="15"/>
        <v/>
      </c>
      <c r="KW5" t="s">
        <v>2</v>
      </c>
      <c r="KX5" t="s">
        <v>2</v>
      </c>
      <c r="KY5" t="s">
        <v>2</v>
      </c>
      <c r="KZ5" t="str">
        <f t="shared" si="16"/>
        <v/>
      </c>
      <c r="LA5" t="str">
        <f t="shared" si="17"/>
        <v/>
      </c>
      <c r="LB5" t="str">
        <f t="shared" si="18"/>
        <v/>
      </c>
      <c r="LC5" t="str">
        <f>IF(OR(AB5="INSP",AG5=""),"",IF(K5="non en cours","",IF(COUNTIF($AG$4:AG5,AG5)&gt;1,"",1)))</f>
        <v/>
      </c>
      <c r="LD5" t="str">
        <f>IF(K5="non en cours","",IF(AH5="","",IF(COUNTIF($AG$4:AH5,AH5)&gt;1,"",1)))</f>
        <v/>
      </c>
      <c r="LE5" t="str">
        <f>IF(K5="non en cours","",IF(AI5="","",IF(COUNTIF($AG$4:AI5,AI5)&gt;1,"",1)))</f>
        <v/>
      </c>
      <c r="LF5" t="str">
        <f>IF(K5="non en cours","",IF(AJ5="","",IF(COUNTIF($AG$4:AJ5,AJ5)&gt;1,"",1)))</f>
        <v/>
      </c>
      <c r="LG5" t="str">
        <f>IF(K5="non en cours","",IF(AK5="","",IF(COUNTIF($AG$4:AK5,AK5)&gt;1,"",1)))</f>
        <v/>
      </c>
      <c r="LH5" t="str">
        <f>IF(ISERROR(IF(K5="non en cours","",IF(B5="","",IF(COUNTIF($BH$2:BH5,BH5)&gt;1,"",1)*1))),"",IF(K5="non en cours","",IF(B5="","",IF(COUNTIF($BH$2:BH5,BH5)&gt;1,"",1)*1)))</f>
        <v/>
      </c>
      <c r="LI5" t="str">
        <f>IF(ISERROR(IF(K5="non en cours","",IF((IF(B5="",0,IF(LH5=1,IF(COUNTIF($D$2:D5,D5)&gt;1,0,1)*1))=0),"",IF(B5="",0,IF(LH5=1,IF(COUNTIF($D$2:D5,D5)&gt;1,0,1)*1))))),"",IF(K5="non en cours","",IF((IF(B5="",0,IF(LH5=1,IF(COUNTIF($D$2:D5,D5)&gt;1,0,1)*1))=0),"",IF(B5="",0,IF(LH5=1,IF(COUNTIF($D$2:D5,D5)&gt;1,0,1)*1)))))</f>
        <v/>
      </c>
      <c r="LJ5">
        <v>1</v>
      </c>
      <c r="LK5" s="7" t="str">
        <f t="shared" si="19"/>
        <v/>
      </c>
      <c r="LL5" t="str">
        <f t="shared" si="20"/>
        <v/>
      </c>
      <c r="LM5" t="str">
        <f t="shared" si="21"/>
        <v/>
      </c>
      <c r="LN5" t="str">
        <f t="shared" si="22"/>
        <v/>
      </c>
      <c r="LO5">
        <v>1</v>
      </c>
      <c r="LP5">
        <f>IF(COUNTIF($BH$3:BH5,BH5)&gt;1,0,1)*1</f>
        <v>1</v>
      </c>
      <c r="LQ5" t="str">
        <f t="shared" si="23"/>
        <v/>
      </c>
      <c r="LR5" s="5" t="s">
        <v>2</v>
      </c>
      <c r="LS5" s="7" t="s">
        <v>296</v>
      </c>
      <c r="LT5" s="7" t="s">
        <v>2</v>
      </c>
      <c r="LU5" s="7" t="s">
        <v>2</v>
      </c>
      <c r="LV5" s="7" t="s">
        <v>2</v>
      </c>
      <c r="LW5" s="7" t="s">
        <v>2</v>
      </c>
      <c r="LX5" s="9" t="e">
        <f>IF(#REF!=0,IF(B5&gt;0,1,0),IF(#REF!=BASE!L5*1,IF(#REF!&gt;0,IF(BASE!O5=#REF!,1,0),1),0))</f>
        <v>#REF!</v>
      </c>
    </row>
    <row r="6" spans="1:338">
      <c r="GO6" s="6"/>
      <c r="GP6" s="6"/>
    </row>
    <row r="7" spans="1:338">
      <c r="GO7" s="6"/>
      <c r="GP7" s="6"/>
    </row>
    <row r="8" spans="1:338">
      <c r="GO8" s="6"/>
      <c r="GP8" s="6"/>
    </row>
    <row r="9" spans="1:338">
      <c r="GO9" s="6"/>
      <c r="GP9" s="6"/>
    </row>
    <row r="10" spans="1:338">
      <c r="GO10" s="6"/>
      <c r="GP10" s="6"/>
    </row>
    <row r="11" spans="1:338">
      <c r="GO11" s="6"/>
      <c r="GP11" s="6"/>
    </row>
    <row r="12" spans="1:338">
      <c r="GO12" s="6"/>
      <c r="GP12" s="6"/>
    </row>
    <row r="13" spans="1:338">
      <c r="GO13" s="6"/>
      <c r="GP13" s="6"/>
    </row>
    <row r="14" spans="1:338">
      <c r="GO14" s="6"/>
      <c r="GP14" s="6"/>
    </row>
    <row r="15" spans="1:338">
      <c r="GO15" s="6"/>
      <c r="GP15" s="6"/>
    </row>
    <row r="16" spans="1:338">
      <c r="GO16" s="6"/>
      <c r="GP16" s="6"/>
    </row>
    <row r="17" spans="197:198">
      <c r="GO17" s="6"/>
      <c r="GP17" s="6"/>
    </row>
    <row r="18" spans="197:198">
      <c r="GO18" s="6"/>
      <c r="GP18" s="6"/>
    </row>
    <row r="19" spans="197:198">
      <c r="GO19" s="6"/>
      <c r="GP19" s="6"/>
    </row>
    <row r="20" spans="197:198">
      <c r="GO20" s="6"/>
      <c r="GP20" s="6"/>
    </row>
    <row r="21" spans="197:198">
      <c r="GO21" s="6"/>
      <c r="GP21" s="6"/>
    </row>
    <row r="22" spans="197:198">
      <c r="GO22" s="6"/>
      <c r="GP22" s="6"/>
    </row>
    <row r="23" spans="197:198">
      <c r="GO23" s="6"/>
      <c r="GP23" s="6"/>
    </row>
    <row r="24" spans="197:198">
      <c r="GO24" s="6"/>
      <c r="GP24" s="6"/>
    </row>
    <row r="25" spans="197:198">
      <c r="GO25" s="6"/>
      <c r="GP25" s="6"/>
    </row>
    <row r="26" spans="197:198">
      <c r="GO26" s="6"/>
      <c r="GP26" s="6"/>
    </row>
    <row r="27" spans="197:198">
      <c r="GO27" s="6"/>
      <c r="GP27" s="6"/>
    </row>
    <row r="28" spans="197:198">
      <c r="GO28" s="6"/>
      <c r="GP28" s="6"/>
    </row>
    <row r="29" spans="197:198">
      <c r="GO29" s="6"/>
      <c r="GP29" s="6"/>
    </row>
    <row r="30" spans="197:198">
      <c r="GO30" s="6"/>
      <c r="GP30" s="6"/>
    </row>
    <row r="31" spans="197:198">
      <c r="GO31" s="6"/>
      <c r="GP31" s="6"/>
    </row>
    <row r="32" spans="197:198">
      <c r="GO32" s="6"/>
      <c r="GP32" s="6"/>
    </row>
    <row r="33" spans="197:198">
      <c r="GO33" s="6"/>
      <c r="GP33" s="6"/>
    </row>
    <row r="34" spans="197:198">
      <c r="GO34" s="6"/>
      <c r="GP34" s="6"/>
    </row>
    <row r="35" spans="197:198">
      <c r="GO35" s="6"/>
      <c r="GP35" s="6"/>
    </row>
    <row r="36" spans="197:198">
      <c r="GO36" s="6"/>
      <c r="GP36" s="6"/>
    </row>
    <row r="37" spans="197:198">
      <c r="GO37" s="6"/>
      <c r="GP37" s="6"/>
    </row>
    <row r="38" spans="197:198">
      <c r="GO38" s="6"/>
      <c r="GP38" s="6"/>
    </row>
    <row r="39" spans="197:198">
      <c r="GO39" s="6"/>
      <c r="GP39" s="6"/>
    </row>
    <row r="40" spans="197:198">
      <c r="GO40" s="6"/>
      <c r="GP40" s="6"/>
    </row>
    <row r="41" spans="197:198">
      <c r="GO41" s="6"/>
      <c r="GP41" s="6"/>
    </row>
    <row r="42" spans="197:198">
      <c r="GO42" s="6"/>
      <c r="GP42" s="6"/>
    </row>
    <row r="43" spans="197:198">
      <c r="GO43" s="6"/>
      <c r="GP43" s="6"/>
    </row>
    <row r="44" spans="197:198">
      <c r="GO44" s="6"/>
      <c r="GP44" s="6"/>
    </row>
    <row r="45" spans="197:198">
      <c r="GO45" s="6"/>
      <c r="GP45" s="6"/>
    </row>
    <row r="46" spans="197:198">
      <c r="GO46" s="6"/>
      <c r="GP46" s="6"/>
    </row>
    <row r="47" spans="197:198">
      <c r="GO47" s="6"/>
      <c r="GP47" s="6"/>
    </row>
    <row r="48" spans="197:198">
      <c r="GO48" s="6"/>
      <c r="GP48" s="6"/>
    </row>
    <row r="49" spans="197:198">
      <c r="GO49" s="6"/>
      <c r="GP49" s="6"/>
    </row>
    <row r="50" spans="197:198">
      <c r="GO50" s="6"/>
      <c r="GP50" s="6"/>
    </row>
    <row r="51" spans="197:198">
      <c r="GO51" s="6"/>
      <c r="GP51" s="6"/>
    </row>
    <row r="52" spans="197:198">
      <c r="GO52" s="6"/>
      <c r="GP52" s="6"/>
    </row>
    <row r="53" spans="197:198">
      <c r="GO53" s="6"/>
      <c r="GP53" s="6"/>
    </row>
    <row r="54" spans="197:198">
      <c r="GO54" s="6"/>
      <c r="GP54" s="6"/>
    </row>
    <row r="55" spans="197:198">
      <c r="GO55" s="6"/>
      <c r="GP55" s="6"/>
    </row>
    <row r="56" spans="197:198">
      <c r="GO56" s="6"/>
      <c r="GP56" s="6"/>
    </row>
    <row r="57" spans="197:198">
      <c r="GO57" s="6"/>
      <c r="GP57" s="6"/>
    </row>
    <row r="58" spans="197:198">
      <c r="GO58" s="6"/>
      <c r="GP58" s="6"/>
    </row>
    <row r="59" spans="197:198">
      <c r="GO59" s="6"/>
      <c r="GP59" s="6"/>
    </row>
    <row r="60" spans="197:198">
      <c r="GO60" s="6"/>
      <c r="GP60" s="6"/>
    </row>
    <row r="61" spans="197:198">
      <c r="GO61" s="6"/>
      <c r="GP61" s="6"/>
    </row>
    <row r="62" spans="197:198">
      <c r="GO62" s="6"/>
      <c r="GP62" s="6"/>
    </row>
    <row r="63" spans="197:198">
      <c r="GO63" s="6"/>
      <c r="GP63" s="6"/>
    </row>
    <row r="64" spans="197:198">
      <c r="GO64" s="6"/>
      <c r="GP64" s="6"/>
    </row>
    <row r="65" spans="197:198">
      <c r="GO65" s="6"/>
      <c r="GP65" s="6"/>
    </row>
    <row r="66" spans="197:198">
      <c r="GO66" s="6"/>
      <c r="GP66" s="6"/>
    </row>
    <row r="67" spans="197:198">
      <c r="GO67" s="6"/>
      <c r="GP67" s="6"/>
    </row>
    <row r="68" spans="197:198">
      <c r="GO68" s="6"/>
      <c r="GP68" s="6"/>
    </row>
    <row r="69" spans="197:198">
      <c r="GO69" s="6"/>
      <c r="GP69" s="6"/>
    </row>
    <row r="70" spans="197:198">
      <c r="GO70" s="6"/>
      <c r="GP70" s="6"/>
    </row>
    <row r="71" spans="197:198">
      <c r="GO71" s="6"/>
      <c r="GP71" s="6"/>
    </row>
    <row r="72" spans="197:198">
      <c r="GO72" s="6"/>
      <c r="GP72" s="6"/>
    </row>
    <row r="73" spans="197:198">
      <c r="GO73" s="6"/>
      <c r="GP73" s="6"/>
    </row>
    <row r="74" spans="197:198">
      <c r="GO74" s="6"/>
      <c r="GP74" s="6"/>
    </row>
    <row r="75" spans="197:198">
      <c r="GO75" s="6"/>
      <c r="GP75" s="6"/>
    </row>
    <row r="76" spans="197:198">
      <c r="GO76" s="6"/>
      <c r="GP76" s="6"/>
    </row>
    <row r="77" spans="197:198">
      <c r="GO77" s="6"/>
      <c r="GP77" s="6"/>
    </row>
    <row r="78" spans="197:198">
      <c r="GO78" s="6"/>
      <c r="GP78" s="6"/>
    </row>
    <row r="79" spans="197:198">
      <c r="GO79" s="6"/>
      <c r="GP79" s="6"/>
    </row>
    <row r="80" spans="197:198">
      <c r="GO80" s="6"/>
      <c r="GP80" s="6"/>
    </row>
    <row r="81" spans="197:198">
      <c r="GO81" s="6"/>
      <c r="GP81" s="6"/>
    </row>
    <row r="82" spans="197:198">
      <c r="GO82" s="6"/>
      <c r="GP82" s="6"/>
    </row>
    <row r="83" spans="197:198">
      <c r="GO83" s="6"/>
      <c r="GP83" s="6"/>
    </row>
    <row r="84" spans="197:198">
      <c r="GO84" s="6"/>
      <c r="GP84" s="6"/>
    </row>
    <row r="85" spans="197:198">
      <c r="GO85" s="6"/>
      <c r="GP85" s="6"/>
    </row>
    <row r="86" spans="197:198">
      <c r="GO86" s="6"/>
      <c r="GP86" s="6"/>
    </row>
    <row r="87" spans="197:198">
      <c r="GO87" s="6"/>
      <c r="GP87" s="6"/>
    </row>
    <row r="88" spans="197:198">
      <c r="GO88" s="6"/>
      <c r="GP88" s="6"/>
    </row>
    <row r="89" spans="197:198">
      <c r="GO89" s="6"/>
      <c r="GP89" s="6"/>
    </row>
    <row r="90" spans="197:198">
      <c r="GO90" s="6"/>
      <c r="GP90" s="6"/>
    </row>
    <row r="91" spans="197:198">
      <c r="GO91" s="6"/>
      <c r="GP91" s="6"/>
    </row>
    <row r="92" spans="197:198">
      <c r="GO92" s="6"/>
      <c r="GP92" s="6"/>
    </row>
    <row r="93" spans="197:198">
      <c r="GO93" s="6"/>
      <c r="GP93" s="6"/>
    </row>
    <row r="94" spans="197:198">
      <c r="GO94" s="6"/>
      <c r="GP94" s="6"/>
    </row>
    <row r="95" spans="197:198">
      <c r="GO95" s="6"/>
      <c r="GP95" s="6"/>
    </row>
    <row r="96" spans="197:198">
      <c r="GO96" s="6"/>
      <c r="GP96" s="6"/>
    </row>
    <row r="97" spans="197:198">
      <c r="GO97" s="6"/>
      <c r="GP97" s="6"/>
    </row>
    <row r="98" spans="197:198">
      <c r="GO98" s="6"/>
      <c r="GP98" s="6"/>
    </row>
    <row r="99" spans="197:198">
      <c r="GO99" s="6"/>
      <c r="GP99" s="6"/>
    </row>
    <row r="100" spans="197:198">
      <c r="GO100" s="6"/>
      <c r="GP100" s="6"/>
    </row>
    <row r="101" spans="197:198">
      <c r="GO101" s="6"/>
      <c r="GP101" s="6"/>
    </row>
    <row r="102" spans="197:198">
      <c r="GO102" s="6"/>
      <c r="GP102" s="6"/>
    </row>
    <row r="103" spans="197:198">
      <c r="GO103" s="6"/>
      <c r="GP103" s="6"/>
    </row>
    <row r="104" spans="197:198">
      <c r="GO104" s="6"/>
      <c r="GP104" s="6"/>
    </row>
    <row r="105" spans="197:198">
      <c r="GO105" s="6"/>
      <c r="GP105" s="6"/>
    </row>
    <row r="106" spans="197:198">
      <c r="GO106" s="6"/>
      <c r="GP106" s="6"/>
    </row>
    <row r="107" spans="197:198">
      <c r="GO107" s="6"/>
      <c r="GP107" s="6"/>
    </row>
    <row r="108" spans="197:198">
      <c r="GO108" s="6"/>
      <c r="GP108" s="6"/>
    </row>
    <row r="109" spans="197:198">
      <c r="GO109" s="6"/>
      <c r="GP109" s="6"/>
    </row>
    <row r="110" spans="197:198">
      <c r="GO110" s="6"/>
      <c r="GP110" s="6"/>
    </row>
    <row r="111" spans="197:198">
      <c r="GO111" s="6"/>
      <c r="GP111" s="6"/>
    </row>
    <row r="112" spans="197:198">
      <c r="GO112" s="6"/>
      <c r="GP112" s="6"/>
    </row>
    <row r="113" spans="197:198">
      <c r="GO113" s="6"/>
      <c r="GP113" s="6"/>
    </row>
    <row r="114" spans="197:198">
      <c r="GO114" s="6"/>
      <c r="GP114" s="6"/>
    </row>
    <row r="115" spans="197:198">
      <c r="GO115" s="6"/>
      <c r="GP115" s="6"/>
    </row>
    <row r="116" spans="197:198">
      <c r="GO116" s="6"/>
      <c r="GP116" s="6"/>
    </row>
    <row r="117" spans="197:198">
      <c r="GO117" s="6"/>
      <c r="GP117" s="6"/>
    </row>
    <row r="118" spans="197:198">
      <c r="GO118" s="6"/>
      <c r="GP118" s="6"/>
    </row>
    <row r="119" spans="197:198">
      <c r="GO119" s="6"/>
      <c r="GP119" s="6"/>
    </row>
    <row r="120" spans="197:198">
      <c r="GO120" s="6"/>
      <c r="GP120" s="6"/>
    </row>
    <row r="121" spans="197:198">
      <c r="GO121" s="6"/>
      <c r="GP121" s="6"/>
    </row>
    <row r="122" spans="197:198">
      <c r="GO122" s="6"/>
      <c r="GP122" s="6"/>
    </row>
    <row r="123" spans="197:198">
      <c r="GO123" s="6"/>
      <c r="GP123" s="6"/>
    </row>
    <row r="124" spans="197:198">
      <c r="GO124" s="6"/>
      <c r="GP124" s="6"/>
    </row>
    <row r="125" spans="197:198">
      <c r="GO125" s="6"/>
      <c r="GP125" s="6"/>
    </row>
    <row r="126" spans="197:198">
      <c r="GO126" s="6"/>
      <c r="GP126" s="6"/>
    </row>
    <row r="127" spans="197:198">
      <c r="GO127" s="6"/>
      <c r="GP127" s="6"/>
    </row>
    <row r="128" spans="197:198">
      <c r="GO128" s="6"/>
      <c r="GP128" s="6"/>
    </row>
    <row r="129" spans="197:198">
      <c r="GO129" s="6"/>
      <c r="GP129" s="6"/>
    </row>
    <row r="130" spans="197:198">
      <c r="GO130" s="6"/>
      <c r="GP130" s="6"/>
    </row>
    <row r="131" spans="197:198">
      <c r="GO131" s="6"/>
      <c r="GP131" s="6"/>
    </row>
    <row r="132" spans="197:198">
      <c r="GO132" s="6"/>
      <c r="GP132" s="6"/>
    </row>
    <row r="133" spans="197:198">
      <c r="GO133" s="6"/>
      <c r="GP133" s="6"/>
    </row>
    <row r="134" spans="197:198">
      <c r="GO134" s="6"/>
      <c r="GP134" s="6"/>
    </row>
    <row r="135" spans="197:198">
      <c r="GO135" s="6"/>
      <c r="GP135" s="6"/>
    </row>
    <row r="136" spans="197:198">
      <c r="GO136" s="6"/>
      <c r="GP136" s="6"/>
    </row>
    <row r="137" spans="197:198">
      <c r="GO137" s="6"/>
      <c r="GP137" s="6"/>
    </row>
    <row r="138" spans="197:198">
      <c r="GO138" s="6"/>
      <c r="GP138" s="6"/>
    </row>
    <row r="139" spans="197:198">
      <c r="GO139" s="6"/>
      <c r="GP139" s="6"/>
    </row>
    <row r="140" spans="197:198">
      <c r="GO140" s="6"/>
      <c r="GP140" s="6"/>
    </row>
    <row r="141" spans="197:198">
      <c r="GO141" s="6"/>
      <c r="GP141" s="6"/>
    </row>
    <row r="142" spans="197:198">
      <c r="GO142" s="6"/>
      <c r="GP142" s="6"/>
    </row>
    <row r="143" spans="197:198">
      <c r="GO143" s="6"/>
      <c r="GP143" s="6"/>
    </row>
    <row r="144" spans="197:198">
      <c r="GO144" s="6"/>
      <c r="GP144" s="6"/>
    </row>
    <row r="145" spans="197:198">
      <c r="GO145" s="6"/>
      <c r="GP145" s="6"/>
    </row>
    <row r="146" spans="197:198">
      <c r="GO146" s="6"/>
      <c r="GP146" s="6"/>
    </row>
    <row r="147" spans="197:198">
      <c r="GO147" s="6"/>
      <c r="GP147" s="6"/>
    </row>
    <row r="148" spans="197:198">
      <c r="GO148" s="6"/>
      <c r="GP148" s="6"/>
    </row>
    <row r="149" spans="197:198">
      <c r="GO149" s="6"/>
      <c r="GP149" s="6"/>
    </row>
    <row r="150" spans="197:198">
      <c r="GO150" s="6"/>
      <c r="GP150" s="6"/>
    </row>
    <row r="151" spans="197:198">
      <c r="GO151" s="6"/>
      <c r="GP151" s="6"/>
    </row>
    <row r="152" spans="197:198">
      <c r="GO152" s="6"/>
      <c r="GP152" s="6"/>
    </row>
    <row r="153" spans="197:198">
      <c r="GO153" s="6"/>
      <c r="GP153" s="6"/>
    </row>
    <row r="154" spans="197:198">
      <c r="GO154" s="6"/>
      <c r="GP154" s="6"/>
    </row>
    <row r="155" spans="197:198">
      <c r="GO155" s="6"/>
      <c r="GP155" s="6"/>
    </row>
    <row r="156" spans="197:198">
      <c r="GO156" s="6"/>
      <c r="GP156" s="6"/>
    </row>
    <row r="157" spans="197:198">
      <c r="GO157" s="6"/>
      <c r="GP157" s="6"/>
    </row>
    <row r="158" spans="197:198">
      <c r="GO158" s="6"/>
      <c r="GP158" s="6"/>
    </row>
    <row r="159" spans="197:198">
      <c r="GO159" s="6"/>
      <c r="GP159" s="6"/>
    </row>
    <row r="160" spans="197:198">
      <c r="GO160" s="6"/>
      <c r="GP160" s="6"/>
    </row>
    <row r="161" spans="197:198">
      <c r="GO161" s="6"/>
      <c r="GP161" s="6"/>
    </row>
    <row r="162" spans="197:198">
      <c r="GO162" s="6"/>
      <c r="GP162" s="6"/>
    </row>
    <row r="163" spans="197:198">
      <c r="GO163" s="6"/>
      <c r="GP163" s="6"/>
    </row>
    <row r="164" spans="197:198">
      <c r="GO164" s="6"/>
      <c r="GP164" s="6"/>
    </row>
    <row r="165" spans="197:198">
      <c r="GO165" s="6"/>
      <c r="GP165" s="6"/>
    </row>
    <row r="166" spans="197:198">
      <c r="GO166" s="6"/>
      <c r="GP166" s="6"/>
    </row>
    <row r="167" spans="197:198">
      <c r="GO167" s="6"/>
      <c r="GP167" s="6"/>
    </row>
    <row r="168" spans="197:198">
      <c r="GO168" s="6"/>
      <c r="GP168" s="6"/>
    </row>
    <row r="169" spans="197:198">
      <c r="GO169" s="6"/>
      <c r="GP169" s="6"/>
    </row>
    <row r="170" spans="197:198">
      <c r="GO170" s="6"/>
      <c r="GP170" s="6"/>
    </row>
    <row r="171" spans="197:198">
      <c r="GO171" s="6"/>
      <c r="GP171" s="6"/>
    </row>
    <row r="172" spans="197:198">
      <c r="GO172" s="6"/>
      <c r="GP172" s="6"/>
    </row>
    <row r="173" spans="197:198">
      <c r="GO173" s="6"/>
      <c r="GP173" s="6"/>
    </row>
    <row r="174" spans="197:198">
      <c r="GO174" s="6"/>
      <c r="GP174" s="6"/>
    </row>
    <row r="175" spans="197:198">
      <c r="GO175" s="6"/>
      <c r="GP175" s="6"/>
    </row>
    <row r="176" spans="197:198">
      <c r="GO176" s="6"/>
      <c r="GP176" s="6"/>
    </row>
    <row r="177" spans="197:198">
      <c r="GO177" s="6"/>
      <c r="GP177" s="6"/>
    </row>
    <row r="178" spans="197:198">
      <c r="GO178" s="6"/>
      <c r="GP178" s="6"/>
    </row>
    <row r="179" spans="197:198">
      <c r="GO179" s="6"/>
      <c r="GP179" s="6"/>
    </row>
    <row r="180" spans="197:198">
      <c r="GO180" s="6"/>
      <c r="GP180" s="6"/>
    </row>
    <row r="181" spans="197:198">
      <c r="GO181" s="6"/>
      <c r="GP181" s="6"/>
    </row>
    <row r="182" spans="197:198">
      <c r="GO182" s="6"/>
      <c r="GP182" s="6"/>
    </row>
    <row r="183" spans="197:198">
      <c r="GO183" s="6"/>
      <c r="GP183" s="6"/>
    </row>
    <row r="184" spans="197:198">
      <c r="GO184" s="6"/>
      <c r="GP184" s="6"/>
    </row>
    <row r="185" spans="197:198">
      <c r="GO185" s="6"/>
      <c r="GP185" s="6"/>
    </row>
    <row r="186" spans="197:198">
      <c r="GO186" s="6"/>
      <c r="GP186" s="6"/>
    </row>
    <row r="187" spans="197:198">
      <c r="GO187" s="6"/>
      <c r="GP187" s="6"/>
    </row>
    <row r="188" spans="197:198">
      <c r="GO188" s="6"/>
      <c r="GP188" s="6"/>
    </row>
    <row r="189" spans="197:198">
      <c r="GO189" s="6"/>
      <c r="GP189" s="6"/>
    </row>
    <row r="190" spans="197:198">
      <c r="GO190" s="6"/>
      <c r="GP190" s="6"/>
    </row>
    <row r="191" spans="197:198">
      <c r="GO191" s="6"/>
      <c r="GP191" s="6"/>
    </row>
    <row r="192" spans="197:198">
      <c r="GO192" s="6"/>
      <c r="GP192" s="6"/>
    </row>
    <row r="193" spans="197:198">
      <c r="GO193" s="6"/>
      <c r="GP193" s="6"/>
    </row>
    <row r="194" spans="197:198">
      <c r="GO194" s="6"/>
      <c r="GP194" s="6"/>
    </row>
    <row r="195" spans="197:198">
      <c r="GO195" s="6"/>
      <c r="GP195" s="6"/>
    </row>
    <row r="196" spans="197:198">
      <c r="GO196" s="6"/>
      <c r="GP196" s="6"/>
    </row>
    <row r="197" spans="197:198">
      <c r="GO197" s="6"/>
      <c r="GP197" s="6"/>
    </row>
    <row r="198" spans="197:198">
      <c r="GO198" s="6"/>
      <c r="GP198" s="6"/>
    </row>
    <row r="199" spans="197:198">
      <c r="GO199" s="6"/>
      <c r="GP199" s="6"/>
    </row>
    <row r="200" spans="197:198">
      <c r="GO200" s="6"/>
      <c r="GP200" s="6"/>
    </row>
    <row r="201" spans="197:198">
      <c r="GO201" s="6"/>
      <c r="GP201" s="6"/>
    </row>
    <row r="202" spans="197:198">
      <c r="GO202" s="6"/>
      <c r="GP202" s="6"/>
    </row>
    <row r="203" spans="197:198">
      <c r="GO203" s="6"/>
      <c r="GP203" s="6"/>
    </row>
    <row r="204" spans="197:198">
      <c r="GO204" s="6"/>
      <c r="GP204" s="6"/>
    </row>
    <row r="205" spans="197:198">
      <c r="GO205" s="6"/>
      <c r="GP205" s="6"/>
    </row>
    <row r="206" spans="197:198">
      <c r="GO206" s="6"/>
      <c r="GP206" s="6"/>
    </row>
    <row r="207" spans="197:198">
      <c r="GO207" s="6"/>
      <c r="GP207" s="6"/>
    </row>
    <row r="208" spans="197:198">
      <c r="GO208" s="6"/>
      <c r="GP208" s="6"/>
    </row>
    <row r="209" spans="197:198">
      <c r="GO209" s="6"/>
      <c r="GP209" s="6"/>
    </row>
    <row r="210" spans="197:198">
      <c r="GO210" s="6"/>
      <c r="GP210" s="6"/>
    </row>
    <row r="211" spans="197:198">
      <c r="GO211" s="6"/>
      <c r="GP211" s="6"/>
    </row>
    <row r="212" spans="197:198">
      <c r="GO212" s="6"/>
      <c r="GP212" s="6"/>
    </row>
    <row r="213" spans="197:198">
      <c r="GO213" s="6"/>
      <c r="GP213" s="6"/>
    </row>
    <row r="214" spans="197:198">
      <c r="GO214" s="6"/>
      <c r="GP214" s="6"/>
    </row>
    <row r="215" spans="197:198">
      <c r="GO215" s="6"/>
      <c r="GP215" s="6"/>
    </row>
    <row r="216" spans="197:198">
      <c r="GO216" s="6"/>
      <c r="GP216" s="6"/>
    </row>
    <row r="217" spans="197:198">
      <c r="GO217" s="6"/>
      <c r="GP217" s="6"/>
    </row>
    <row r="218" spans="197:198">
      <c r="GO218" s="6"/>
      <c r="GP218" s="6"/>
    </row>
    <row r="219" spans="197:198">
      <c r="GO219" s="6"/>
      <c r="GP219" s="6"/>
    </row>
    <row r="220" spans="197:198">
      <c r="GO220" s="6"/>
      <c r="GP220" s="6"/>
    </row>
    <row r="221" spans="197:198">
      <c r="GO221" s="6"/>
      <c r="GP221" s="6"/>
    </row>
    <row r="222" spans="197:198">
      <c r="GO222" s="6"/>
      <c r="GP222" s="6"/>
    </row>
    <row r="223" spans="197:198">
      <c r="GO223" s="6"/>
      <c r="GP223" s="6"/>
    </row>
    <row r="224" spans="197:198">
      <c r="GO224" s="6"/>
      <c r="GP224" s="6"/>
    </row>
    <row r="225" spans="197:198">
      <c r="GO225" s="6"/>
      <c r="GP225" s="6"/>
    </row>
    <row r="226" spans="197:198">
      <c r="GO226" s="6"/>
      <c r="GP226" s="6"/>
    </row>
    <row r="227" spans="197:198">
      <c r="GO227" s="6"/>
      <c r="GP227" s="6"/>
    </row>
    <row r="228" spans="197:198">
      <c r="GO228" s="6"/>
      <c r="GP228" s="6"/>
    </row>
    <row r="229" spans="197:198">
      <c r="GO229" s="6"/>
      <c r="GP229" s="6"/>
    </row>
    <row r="230" spans="197:198">
      <c r="GO230" s="6"/>
      <c r="GP230" s="6"/>
    </row>
    <row r="231" spans="197:198">
      <c r="GO231" s="6"/>
      <c r="GP231" s="6"/>
    </row>
    <row r="232" spans="197:198">
      <c r="GO232" s="6"/>
      <c r="GP232" s="6"/>
    </row>
    <row r="233" spans="197:198">
      <c r="GO233" s="6"/>
      <c r="GP233" s="6"/>
    </row>
    <row r="234" spans="197:198">
      <c r="GO234" s="6"/>
      <c r="GP234" s="6"/>
    </row>
    <row r="235" spans="197:198">
      <c r="GO235" s="6"/>
      <c r="GP235" s="6"/>
    </row>
    <row r="236" spans="197:198">
      <c r="GO236" s="6"/>
      <c r="GP236" s="6"/>
    </row>
    <row r="237" spans="197:198">
      <c r="GO237" s="6"/>
      <c r="GP237" s="6"/>
    </row>
    <row r="238" spans="197:198">
      <c r="GO238" s="6"/>
      <c r="GP238" s="6"/>
    </row>
    <row r="239" spans="197:198">
      <c r="GO239" s="6"/>
      <c r="GP239" s="6"/>
    </row>
    <row r="240" spans="197:198">
      <c r="GO240" s="6"/>
      <c r="GP240" s="6"/>
    </row>
    <row r="241" spans="197:198">
      <c r="GO241" s="6"/>
      <c r="GP241" s="6"/>
    </row>
    <row r="242" spans="197:198">
      <c r="GO242" s="6"/>
      <c r="GP242" s="6"/>
    </row>
    <row r="243" spans="197:198">
      <c r="GO243" s="6"/>
      <c r="GP243" s="6"/>
    </row>
    <row r="244" spans="197:198">
      <c r="GO244" s="6"/>
      <c r="GP244" s="6"/>
    </row>
    <row r="245" spans="197:198">
      <c r="GO245" s="6"/>
      <c r="GP245" s="6"/>
    </row>
    <row r="246" spans="197:198">
      <c r="GO246" s="6"/>
      <c r="GP246" s="6"/>
    </row>
    <row r="247" spans="197:198">
      <c r="GO247" s="6"/>
      <c r="GP247" s="6"/>
    </row>
    <row r="248" spans="197:198">
      <c r="GO248" s="6"/>
      <c r="GP248" s="6"/>
    </row>
    <row r="249" spans="197:198">
      <c r="GO249" s="6"/>
      <c r="GP249" s="6"/>
    </row>
    <row r="250" spans="197:198">
      <c r="GO250" s="6"/>
      <c r="GP250" s="6"/>
    </row>
    <row r="251" spans="197:198">
      <c r="GO251" s="6"/>
      <c r="GP251" s="6"/>
    </row>
    <row r="252" spans="197:198">
      <c r="GO252" s="6"/>
      <c r="GP252" s="6"/>
    </row>
    <row r="253" spans="197:198">
      <c r="GO253" s="6"/>
      <c r="GP253" s="6"/>
    </row>
    <row r="254" spans="197:198">
      <c r="GO254" s="6"/>
      <c r="GP254" s="6"/>
    </row>
    <row r="255" spans="197:198">
      <c r="GO255" s="6"/>
      <c r="GP255" s="6"/>
    </row>
    <row r="256" spans="197:198">
      <c r="GO256" s="6"/>
      <c r="GP256" s="6"/>
    </row>
    <row r="257" spans="197:198">
      <c r="GO257" s="6"/>
      <c r="GP257" s="6"/>
    </row>
    <row r="258" spans="197:198">
      <c r="GO258" s="6"/>
      <c r="GP258" s="6"/>
    </row>
    <row r="259" spans="197:198">
      <c r="GO259" s="6"/>
      <c r="GP259" s="6"/>
    </row>
    <row r="260" spans="197:198">
      <c r="GO260" s="6"/>
      <c r="GP260" s="6"/>
    </row>
    <row r="261" spans="197:198">
      <c r="GO261" s="6"/>
      <c r="GP261" s="6"/>
    </row>
    <row r="262" spans="197:198">
      <c r="GO262" s="6"/>
      <c r="GP262" s="6"/>
    </row>
    <row r="263" spans="197:198">
      <c r="GO263" s="6"/>
      <c r="GP263" s="6"/>
    </row>
    <row r="264" spans="197:198">
      <c r="GO264" s="6"/>
      <c r="GP264" s="6"/>
    </row>
    <row r="265" spans="197:198">
      <c r="GO265" s="6"/>
      <c r="GP265" s="6"/>
    </row>
    <row r="266" spans="197:198">
      <c r="GO266" s="6"/>
      <c r="GP266" s="6"/>
    </row>
    <row r="267" spans="197:198">
      <c r="GO267" s="6"/>
      <c r="GP267" s="6"/>
    </row>
    <row r="268" spans="197:198">
      <c r="GO268" s="6"/>
      <c r="GP268" s="6"/>
    </row>
    <row r="269" spans="197:198">
      <c r="GO269" s="6"/>
      <c r="GP269" s="6"/>
    </row>
    <row r="270" spans="197:198">
      <c r="GO270" s="6"/>
      <c r="GP270" s="6"/>
    </row>
    <row r="271" spans="197:198">
      <c r="GO271" s="6"/>
      <c r="GP271" s="6"/>
    </row>
    <row r="272" spans="197:198">
      <c r="GO272" s="6"/>
      <c r="GP272" s="6"/>
    </row>
    <row r="273" spans="197:198">
      <c r="GO273" s="6"/>
      <c r="GP273" s="6"/>
    </row>
    <row r="274" spans="197:198">
      <c r="GO274" s="6"/>
      <c r="GP274" s="6"/>
    </row>
    <row r="275" spans="197:198">
      <c r="GO275" s="6"/>
      <c r="GP275" s="6"/>
    </row>
    <row r="276" spans="197:198">
      <c r="GO276" s="6"/>
      <c r="GP276" s="6"/>
    </row>
    <row r="277" spans="197:198">
      <c r="GO277" s="6"/>
      <c r="GP277" s="6"/>
    </row>
    <row r="278" spans="197:198">
      <c r="GO278" s="6"/>
      <c r="GP278" s="6"/>
    </row>
    <row r="279" spans="197:198">
      <c r="GO279" s="6"/>
      <c r="GP279" s="6"/>
    </row>
    <row r="280" spans="197:198">
      <c r="GO280" s="6"/>
      <c r="GP280" s="6"/>
    </row>
    <row r="281" spans="197:198">
      <c r="GO281" s="6"/>
      <c r="GP281" s="6"/>
    </row>
    <row r="282" spans="197:198">
      <c r="GO282" s="6"/>
      <c r="GP282" s="6"/>
    </row>
    <row r="283" spans="197:198">
      <c r="GO283" s="6"/>
      <c r="GP283" s="6"/>
    </row>
    <row r="284" spans="197:198">
      <c r="GO284" s="6"/>
      <c r="GP284" s="6"/>
    </row>
    <row r="285" spans="197:198">
      <c r="GO285" s="6"/>
      <c r="GP285" s="6"/>
    </row>
    <row r="286" spans="197:198">
      <c r="GO286" s="6"/>
      <c r="GP286" s="6"/>
    </row>
    <row r="287" spans="197:198">
      <c r="GO287" s="6"/>
      <c r="GP287" s="6"/>
    </row>
    <row r="288" spans="197:198">
      <c r="GO288" s="6"/>
      <c r="GP288" s="6"/>
    </row>
    <row r="289" spans="197:198">
      <c r="GO289" s="6"/>
      <c r="GP289" s="6"/>
    </row>
    <row r="290" spans="197:198">
      <c r="GO290" s="6"/>
      <c r="GP290" s="6"/>
    </row>
    <row r="291" spans="197:198">
      <c r="GO291" s="6"/>
      <c r="GP291" s="6"/>
    </row>
    <row r="292" spans="197:198">
      <c r="GO292" s="6"/>
      <c r="GP292" s="6"/>
    </row>
    <row r="293" spans="197:198">
      <c r="GO293" s="6"/>
      <c r="GP293" s="6"/>
    </row>
    <row r="294" spans="197:198">
      <c r="GO294" s="6"/>
      <c r="GP294" s="6"/>
    </row>
    <row r="295" spans="197:198">
      <c r="GO295" s="6"/>
      <c r="GP295" s="6"/>
    </row>
    <row r="296" spans="197:198">
      <c r="GO296" s="6"/>
      <c r="GP296" s="6"/>
    </row>
    <row r="297" spans="197:198">
      <c r="GO297" s="6"/>
      <c r="GP297" s="6"/>
    </row>
    <row r="298" spans="197:198">
      <c r="GO298" s="6"/>
      <c r="GP298" s="6"/>
    </row>
    <row r="299" spans="197:198">
      <c r="GO299" s="6"/>
      <c r="GP299" s="6"/>
    </row>
    <row r="300" spans="197:198">
      <c r="GO300" s="6"/>
      <c r="GP300" s="6"/>
    </row>
    <row r="301" spans="197:198">
      <c r="GO301" s="6"/>
      <c r="GP301" s="6"/>
    </row>
    <row r="302" spans="197:198">
      <c r="GO302" s="6"/>
      <c r="GP302" s="6"/>
    </row>
    <row r="303" spans="197:198">
      <c r="GO303" s="6"/>
      <c r="GP303" s="6"/>
    </row>
    <row r="304" spans="197:198">
      <c r="GO304" s="6"/>
      <c r="GP304" s="6"/>
    </row>
    <row r="305" spans="197:198">
      <c r="GO305" s="6"/>
      <c r="GP305" s="6"/>
    </row>
    <row r="306" spans="197:198">
      <c r="GO306" s="6"/>
      <c r="GP306" s="6"/>
    </row>
    <row r="307" spans="197:198">
      <c r="GO307" s="6"/>
      <c r="GP307" s="6"/>
    </row>
    <row r="308" spans="197:198">
      <c r="GO308" s="6"/>
      <c r="GP308" s="6"/>
    </row>
    <row r="309" spans="197:198">
      <c r="GO309" s="6"/>
      <c r="GP309" s="6"/>
    </row>
    <row r="310" spans="197:198">
      <c r="GO310" s="6"/>
      <c r="GP310" s="6"/>
    </row>
    <row r="311" spans="197:198">
      <c r="GO311" s="6"/>
      <c r="GP311" s="6"/>
    </row>
    <row r="312" spans="197:198">
      <c r="GO312" s="6"/>
      <c r="GP312" s="6"/>
    </row>
    <row r="313" spans="197:198">
      <c r="GO313" s="6"/>
      <c r="GP313" s="6"/>
    </row>
    <row r="314" spans="197:198">
      <c r="GO314" s="6"/>
      <c r="GP314" s="6"/>
    </row>
    <row r="315" spans="197:198">
      <c r="GO315" s="6"/>
      <c r="GP315" s="6"/>
    </row>
    <row r="316" spans="197:198">
      <c r="GO316" s="6"/>
      <c r="GP316" s="6"/>
    </row>
    <row r="317" spans="197:198">
      <c r="GO317" s="6"/>
      <c r="GP317" s="6"/>
    </row>
    <row r="318" spans="197:198">
      <c r="GO318" s="6"/>
      <c r="GP318" s="6"/>
    </row>
    <row r="319" spans="197:198">
      <c r="GO319" s="6"/>
      <c r="GP319" s="6"/>
    </row>
    <row r="320" spans="197:198">
      <c r="GO320" s="6"/>
      <c r="GP320" s="6"/>
    </row>
    <row r="321" spans="197:198">
      <c r="GO321" s="6"/>
      <c r="GP321" s="6"/>
    </row>
    <row r="322" spans="197:198">
      <c r="GO322" s="6"/>
      <c r="GP322" s="6"/>
    </row>
    <row r="323" spans="197:198">
      <c r="GO323" s="6"/>
      <c r="GP323" s="6"/>
    </row>
    <row r="324" spans="197:198">
      <c r="GO324" s="6"/>
      <c r="GP324" s="6"/>
    </row>
    <row r="325" spans="197:198">
      <c r="GO325" s="6"/>
      <c r="GP325" s="6"/>
    </row>
    <row r="326" spans="197:198">
      <c r="GO326" s="6"/>
      <c r="GP326" s="6"/>
    </row>
    <row r="327" spans="197:198">
      <c r="GO327" s="6"/>
      <c r="GP327" s="6"/>
    </row>
    <row r="328" spans="197:198">
      <c r="GO328" s="6"/>
      <c r="GP328" s="6"/>
    </row>
    <row r="329" spans="197:198">
      <c r="GO329" s="6"/>
      <c r="GP329" s="6"/>
    </row>
    <row r="330" spans="197:198">
      <c r="GO330" s="6"/>
      <c r="GP330" s="6"/>
    </row>
    <row r="331" spans="197:198">
      <c r="GO331" s="6"/>
      <c r="GP331" s="6"/>
    </row>
    <row r="332" spans="197:198">
      <c r="GO332" s="6"/>
      <c r="GP332" s="6"/>
    </row>
    <row r="333" spans="197:198">
      <c r="GO333" s="6"/>
      <c r="GP333" s="6"/>
    </row>
    <row r="334" spans="197:198">
      <c r="GO334" s="6"/>
      <c r="GP334" s="6"/>
    </row>
    <row r="335" spans="197:198">
      <c r="GO335" s="6"/>
      <c r="GP335" s="6"/>
    </row>
    <row r="336" spans="197:198">
      <c r="GO336" s="6"/>
      <c r="GP336" s="6"/>
    </row>
    <row r="337" spans="197:198">
      <c r="GO337" s="6"/>
      <c r="GP337" s="6"/>
    </row>
    <row r="338" spans="197:198">
      <c r="GO338" s="6"/>
      <c r="GP338" s="6"/>
    </row>
    <row r="339" spans="197:198">
      <c r="GO339" s="6"/>
      <c r="GP339" s="6"/>
    </row>
    <row r="340" spans="197:198">
      <c r="GO340" s="6"/>
      <c r="GP340" s="6"/>
    </row>
    <row r="341" spans="197:198">
      <c r="GO341" s="6"/>
      <c r="GP341" s="6"/>
    </row>
    <row r="342" spans="197:198">
      <c r="GO342" s="6"/>
      <c r="GP342" s="6"/>
    </row>
    <row r="343" spans="197:198">
      <c r="GO343" s="6"/>
      <c r="GP343" s="6"/>
    </row>
    <row r="344" spans="197:198">
      <c r="GO344" s="6"/>
      <c r="GP344" s="6"/>
    </row>
    <row r="345" spans="197:198">
      <c r="GO345" s="6"/>
      <c r="GP345" s="6"/>
    </row>
    <row r="346" spans="197:198">
      <c r="GO346" s="6"/>
      <c r="GP346" s="6"/>
    </row>
    <row r="347" spans="197:198">
      <c r="GO347" s="6"/>
      <c r="GP347" s="6"/>
    </row>
    <row r="348" spans="197:198">
      <c r="GO348" s="6"/>
      <c r="GP348" s="6"/>
    </row>
    <row r="349" spans="197:198">
      <c r="GO349" s="6"/>
      <c r="GP349" s="6"/>
    </row>
    <row r="350" spans="197:198">
      <c r="GO350" s="6"/>
      <c r="GP350" s="6"/>
    </row>
    <row r="351" spans="197:198">
      <c r="GO351" s="6"/>
      <c r="GP351" s="6"/>
    </row>
    <row r="352" spans="197:198">
      <c r="GO352" s="6"/>
      <c r="GP352" s="6"/>
    </row>
    <row r="353" spans="197:198">
      <c r="GO353" s="6"/>
      <c r="GP353" s="6"/>
    </row>
    <row r="354" spans="197:198">
      <c r="GO354" s="6"/>
      <c r="GP354" s="6"/>
    </row>
    <row r="355" spans="197:198">
      <c r="GO355" s="6"/>
      <c r="GP355" s="6"/>
    </row>
    <row r="356" spans="197:198">
      <c r="GO356" s="6"/>
      <c r="GP356" s="6"/>
    </row>
    <row r="357" spans="197:198">
      <c r="GO357" s="6"/>
      <c r="GP357" s="6"/>
    </row>
    <row r="358" spans="197:198">
      <c r="GO358" s="6"/>
      <c r="GP358" s="6"/>
    </row>
    <row r="359" spans="197:198">
      <c r="GO359" s="6"/>
      <c r="GP359" s="6"/>
    </row>
    <row r="360" spans="197:198">
      <c r="GO360" s="6"/>
      <c r="GP360" s="6"/>
    </row>
    <row r="361" spans="197:198">
      <c r="GO361" s="6"/>
      <c r="GP361" s="6"/>
    </row>
    <row r="362" spans="197:198">
      <c r="GO362" s="6"/>
      <c r="GP362" s="6"/>
    </row>
    <row r="363" spans="197:198">
      <c r="GO363" s="6"/>
      <c r="GP363" s="6"/>
    </row>
    <row r="364" spans="197:198">
      <c r="GO364" s="6"/>
      <c r="GP364" s="6"/>
    </row>
    <row r="365" spans="197:198">
      <c r="GO365" s="6"/>
      <c r="GP365" s="6"/>
    </row>
    <row r="366" spans="197:198">
      <c r="GO366" s="6"/>
      <c r="GP366" s="6"/>
    </row>
    <row r="367" spans="197:198">
      <c r="GO367" s="6"/>
      <c r="GP367" s="6"/>
    </row>
    <row r="368" spans="197:198">
      <c r="GO368" s="6"/>
      <c r="GP368" s="6"/>
    </row>
    <row r="369" spans="197:198">
      <c r="GO369" s="6"/>
      <c r="GP369" s="6"/>
    </row>
    <row r="370" spans="197:198">
      <c r="GO370" s="6"/>
      <c r="GP370" s="6"/>
    </row>
    <row r="371" spans="197:198">
      <c r="GO371" s="6"/>
      <c r="GP371" s="6"/>
    </row>
    <row r="372" spans="197:198">
      <c r="GO372" s="6"/>
      <c r="GP372" s="6"/>
    </row>
    <row r="373" spans="197:198">
      <c r="GO373" s="6"/>
      <c r="GP373" s="6"/>
    </row>
    <row r="374" spans="197:198">
      <c r="GO374" s="6"/>
      <c r="GP374" s="6"/>
    </row>
    <row r="375" spans="197:198">
      <c r="GO375" s="6"/>
      <c r="GP375" s="6"/>
    </row>
    <row r="376" spans="197:198">
      <c r="GO376" s="6"/>
      <c r="GP376" s="6"/>
    </row>
    <row r="377" spans="197:198">
      <c r="GO377" s="6"/>
      <c r="GP377" s="6"/>
    </row>
    <row r="378" spans="197:198">
      <c r="GO378" s="6"/>
      <c r="GP378" s="6"/>
    </row>
    <row r="379" spans="197:198">
      <c r="GO379" s="6"/>
      <c r="GP379" s="6"/>
    </row>
    <row r="380" spans="197:198">
      <c r="GO380" s="6"/>
      <c r="GP380" s="6"/>
    </row>
    <row r="381" spans="197:198">
      <c r="GO381" s="6"/>
      <c r="GP381" s="6"/>
    </row>
    <row r="382" spans="197:198">
      <c r="GO382" s="6"/>
      <c r="GP382" s="6"/>
    </row>
    <row r="383" spans="197:198">
      <c r="GO383" s="6"/>
      <c r="GP383" s="6"/>
    </row>
    <row r="384" spans="197:198">
      <c r="GO384" s="6"/>
      <c r="GP384" s="6"/>
    </row>
    <row r="385" spans="197:198">
      <c r="GO385" s="6"/>
      <c r="GP385" s="6"/>
    </row>
    <row r="386" spans="197:198">
      <c r="GO386" s="6"/>
      <c r="GP386" s="6"/>
    </row>
    <row r="387" spans="197:198">
      <c r="GO387" s="6"/>
      <c r="GP387" s="6"/>
    </row>
    <row r="388" spans="197:198">
      <c r="GO388" s="6"/>
      <c r="GP388" s="6"/>
    </row>
    <row r="389" spans="197:198">
      <c r="GO389" s="6"/>
      <c r="GP389" s="6"/>
    </row>
    <row r="390" spans="197:198">
      <c r="GO390" s="6"/>
      <c r="GP390" s="6"/>
    </row>
    <row r="391" spans="197:198">
      <c r="GO391" s="6"/>
      <c r="GP391" s="6"/>
    </row>
    <row r="392" spans="197:198">
      <c r="GO392" s="6"/>
      <c r="GP392" s="6"/>
    </row>
    <row r="393" spans="197:198">
      <c r="GO393" s="6"/>
      <c r="GP393" s="6"/>
    </row>
    <row r="394" spans="197:198">
      <c r="GO394" s="6"/>
      <c r="GP394" s="6"/>
    </row>
    <row r="395" spans="197:198">
      <c r="GO395" s="6"/>
      <c r="GP395" s="6"/>
    </row>
    <row r="396" spans="197:198">
      <c r="GO396" s="6"/>
      <c r="GP396" s="6"/>
    </row>
    <row r="397" spans="197:198">
      <c r="GO397" s="6"/>
      <c r="GP397" s="6"/>
    </row>
    <row r="398" spans="197:198">
      <c r="GO398" s="6"/>
      <c r="GP398" s="6"/>
    </row>
    <row r="399" spans="197:198">
      <c r="GO399" s="6"/>
      <c r="GP399" s="6"/>
    </row>
    <row r="400" spans="197:198">
      <c r="GO400" s="6"/>
      <c r="GP400" s="6"/>
    </row>
    <row r="401" spans="197:198">
      <c r="GO401" s="6"/>
      <c r="GP401" s="6"/>
    </row>
    <row r="402" spans="197:198">
      <c r="GO402" s="6"/>
      <c r="GP402" s="6"/>
    </row>
    <row r="403" spans="197:198">
      <c r="GO403" s="6"/>
      <c r="GP403" s="6"/>
    </row>
    <row r="404" spans="197:198">
      <c r="GO404" s="6"/>
      <c r="GP404" s="6"/>
    </row>
    <row r="405" spans="197:198">
      <c r="GO405" s="6"/>
      <c r="GP405" s="6"/>
    </row>
    <row r="406" spans="197:198">
      <c r="GO406" s="6"/>
      <c r="GP406" s="6"/>
    </row>
    <row r="407" spans="197:198">
      <c r="GO407" s="6"/>
      <c r="GP407" s="6"/>
    </row>
    <row r="408" spans="197:198">
      <c r="GO408" s="6"/>
      <c r="GP408" s="6"/>
    </row>
    <row r="409" spans="197:198">
      <c r="GO409" s="6"/>
      <c r="GP409" s="6"/>
    </row>
    <row r="410" spans="197:198">
      <c r="GO410" s="6"/>
      <c r="GP410" s="6"/>
    </row>
    <row r="411" spans="197:198">
      <c r="GO411" s="6"/>
      <c r="GP411" s="6"/>
    </row>
    <row r="412" spans="197:198">
      <c r="GO412" s="6"/>
      <c r="GP412" s="6"/>
    </row>
    <row r="413" spans="197:198">
      <c r="GO413" s="6"/>
      <c r="GP413" s="6"/>
    </row>
    <row r="414" spans="197:198">
      <c r="GO414" s="6"/>
      <c r="GP414" s="6"/>
    </row>
    <row r="415" spans="197:198">
      <c r="GO415" s="6"/>
      <c r="GP415" s="6"/>
    </row>
    <row r="416" spans="197:198">
      <c r="GO416" s="6"/>
      <c r="GP416" s="6"/>
    </row>
    <row r="417" spans="197:198">
      <c r="GO417" s="6"/>
      <c r="GP417" s="6"/>
    </row>
    <row r="418" spans="197:198">
      <c r="GO418" s="6"/>
      <c r="GP418" s="6"/>
    </row>
    <row r="419" spans="197:198">
      <c r="GO419" s="6"/>
      <c r="GP419" s="6"/>
    </row>
    <row r="420" spans="197:198">
      <c r="GO420" s="6"/>
      <c r="GP420" s="6"/>
    </row>
    <row r="421" spans="197:198">
      <c r="GO421" s="6"/>
      <c r="GP421" s="6"/>
    </row>
    <row r="422" spans="197:198">
      <c r="GO422" s="6"/>
      <c r="GP422" s="6"/>
    </row>
    <row r="423" spans="197:198">
      <c r="GO423" s="6"/>
      <c r="GP423" s="6"/>
    </row>
    <row r="424" spans="197:198">
      <c r="GO424" s="6"/>
      <c r="GP424" s="6"/>
    </row>
    <row r="425" spans="197:198">
      <c r="GO425" s="6"/>
      <c r="GP425" s="6"/>
    </row>
    <row r="426" spans="197:198">
      <c r="GO426" s="6"/>
      <c r="GP426" s="6"/>
    </row>
    <row r="427" spans="197:198">
      <c r="GO427" s="6"/>
      <c r="GP427" s="6"/>
    </row>
    <row r="428" spans="197:198">
      <c r="GO428" s="6"/>
      <c r="GP428" s="6"/>
    </row>
    <row r="429" spans="197:198">
      <c r="GO429" s="6"/>
      <c r="GP429" s="6"/>
    </row>
    <row r="430" spans="197:198">
      <c r="GO430" s="6"/>
      <c r="GP430" s="6"/>
    </row>
    <row r="431" spans="197:198">
      <c r="GO431" s="6"/>
      <c r="GP431" s="6"/>
    </row>
    <row r="432" spans="197:198">
      <c r="GO432" s="6"/>
      <c r="GP432" s="6"/>
    </row>
    <row r="433" spans="197:198">
      <c r="GO433" s="6"/>
      <c r="GP433" s="6"/>
    </row>
    <row r="434" spans="197:198">
      <c r="GO434" s="6"/>
      <c r="GP434" s="6"/>
    </row>
    <row r="435" spans="197:198">
      <c r="GO435" s="6"/>
      <c r="GP435" s="6"/>
    </row>
    <row r="436" spans="197:198">
      <c r="GO436" s="6"/>
      <c r="GP436" s="6"/>
    </row>
    <row r="437" spans="197:198">
      <c r="GO437" s="6"/>
      <c r="GP437" s="6"/>
    </row>
    <row r="438" spans="197:198">
      <c r="GO438" s="6"/>
      <c r="GP438" s="6"/>
    </row>
    <row r="439" spans="197:198">
      <c r="GO439" s="6"/>
      <c r="GP439" s="6"/>
    </row>
    <row r="440" spans="197:198">
      <c r="GO440" s="6"/>
      <c r="GP440" s="6"/>
    </row>
    <row r="441" spans="197:198">
      <c r="GO441" s="6"/>
      <c r="GP441" s="6"/>
    </row>
    <row r="442" spans="197:198">
      <c r="GO442" s="6"/>
      <c r="GP442" s="6"/>
    </row>
    <row r="443" spans="197:198">
      <c r="GO443" s="6"/>
      <c r="GP443" s="6"/>
    </row>
    <row r="444" spans="197:198">
      <c r="GO444" s="6"/>
      <c r="GP444" s="6"/>
    </row>
    <row r="445" spans="197:198">
      <c r="GO445" s="6"/>
      <c r="GP445" s="6"/>
    </row>
    <row r="446" spans="197:198">
      <c r="GO446" s="6"/>
      <c r="GP446" s="6"/>
    </row>
    <row r="447" spans="197:198">
      <c r="GO447" s="6"/>
      <c r="GP447" s="6"/>
    </row>
    <row r="448" spans="197:198">
      <c r="GO448" s="6"/>
      <c r="GP448" s="6"/>
    </row>
    <row r="449" spans="197:198">
      <c r="GO449" s="6"/>
      <c r="GP449" s="6"/>
    </row>
    <row r="450" spans="197:198">
      <c r="GO450" s="6"/>
      <c r="GP450" s="6"/>
    </row>
    <row r="451" spans="197:198">
      <c r="GO451" s="6"/>
      <c r="GP451" s="6"/>
    </row>
    <row r="452" spans="197:198">
      <c r="GO452" s="6"/>
      <c r="GP452" s="6"/>
    </row>
    <row r="453" spans="197:198">
      <c r="GO453" s="6"/>
      <c r="GP453" s="6"/>
    </row>
    <row r="454" spans="197:198">
      <c r="GO454" s="6"/>
      <c r="GP454" s="6"/>
    </row>
    <row r="455" spans="197:198">
      <c r="GO455" s="6"/>
      <c r="GP455" s="6"/>
    </row>
    <row r="456" spans="197:198">
      <c r="GO456" s="6"/>
      <c r="GP456" s="6"/>
    </row>
    <row r="457" spans="197:198">
      <c r="GO457" s="6"/>
      <c r="GP457" s="6"/>
    </row>
    <row r="458" spans="197:198">
      <c r="GO458" s="6"/>
      <c r="GP458" s="6"/>
    </row>
    <row r="459" spans="197:198">
      <c r="GO459" s="6"/>
      <c r="GP459" s="6"/>
    </row>
    <row r="460" spans="197:198">
      <c r="GO460" s="6"/>
      <c r="GP460" s="6"/>
    </row>
    <row r="461" spans="197:198">
      <c r="GO461" s="6"/>
      <c r="GP461" s="6"/>
    </row>
    <row r="462" spans="197:198">
      <c r="GO462" s="6"/>
      <c r="GP462" s="6"/>
    </row>
    <row r="463" spans="197:198">
      <c r="GO463" s="6"/>
      <c r="GP463" s="6"/>
    </row>
    <row r="464" spans="197:198">
      <c r="GO464" s="6"/>
      <c r="GP464" s="6"/>
    </row>
    <row r="465" spans="197:198">
      <c r="GO465" s="6"/>
      <c r="GP465" s="6"/>
    </row>
    <row r="466" spans="197:198">
      <c r="GO466" s="6"/>
      <c r="GP466" s="6"/>
    </row>
    <row r="467" spans="197:198">
      <c r="GO467" s="6"/>
      <c r="GP467" s="6"/>
    </row>
    <row r="468" spans="197:198">
      <c r="GO468" s="6"/>
      <c r="GP468" s="6"/>
    </row>
    <row r="469" spans="197:198">
      <c r="GO469" s="6"/>
      <c r="GP469" s="6"/>
    </row>
    <row r="470" spans="197:198">
      <c r="GO470" s="6"/>
      <c r="GP470" s="6"/>
    </row>
    <row r="471" spans="197:198">
      <c r="GO471" s="6"/>
      <c r="GP471" s="6"/>
    </row>
    <row r="472" spans="197:198">
      <c r="GO472" s="6"/>
      <c r="GP472" s="6"/>
    </row>
    <row r="473" spans="197:198">
      <c r="GO473" s="6"/>
      <c r="GP473" s="6"/>
    </row>
    <row r="474" spans="197:198">
      <c r="GO474" s="6"/>
      <c r="GP474" s="6"/>
    </row>
    <row r="475" spans="197:198">
      <c r="GO475" s="6"/>
      <c r="GP475" s="6"/>
    </row>
    <row r="476" spans="197:198">
      <c r="GO476" s="6"/>
      <c r="GP476" s="6"/>
    </row>
    <row r="477" spans="197:198">
      <c r="GO477" s="6"/>
      <c r="GP477" s="6"/>
    </row>
    <row r="478" spans="197:198">
      <c r="GO478" s="6"/>
      <c r="GP478" s="6"/>
    </row>
    <row r="479" spans="197:198">
      <c r="GO479" s="6"/>
      <c r="GP479" s="6"/>
    </row>
    <row r="480" spans="197:198">
      <c r="GO480" s="6"/>
      <c r="GP480" s="6"/>
    </row>
    <row r="481" spans="197:198">
      <c r="GO481" s="6"/>
      <c r="GP481" s="6"/>
    </row>
    <row r="482" spans="197:198">
      <c r="GO482" s="6"/>
      <c r="GP482" s="6"/>
    </row>
    <row r="483" spans="197:198">
      <c r="GO483" s="6"/>
      <c r="GP483" s="6"/>
    </row>
    <row r="484" spans="197:198">
      <c r="GO484" s="6"/>
      <c r="GP484" s="6"/>
    </row>
    <row r="485" spans="197:198">
      <c r="GO485" s="6"/>
      <c r="GP485" s="6"/>
    </row>
    <row r="486" spans="197:198">
      <c r="GO486" s="6"/>
      <c r="GP486" s="6"/>
    </row>
    <row r="487" spans="197:198">
      <c r="GO487" s="6"/>
      <c r="GP487" s="6"/>
    </row>
    <row r="488" spans="197:198">
      <c r="GO488" s="6"/>
      <c r="GP488" s="6"/>
    </row>
    <row r="489" spans="197:198">
      <c r="GO489" s="6"/>
      <c r="GP489" s="6"/>
    </row>
    <row r="490" spans="197:198">
      <c r="GO490" s="6"/>
      <c r="GP490" s="6"/>
    </row>
    <row r="491" spans="197:198">
      <c r="GO491" s="6"/>
      <c r="GP491" s="6"/>
    </row>
    <row r="492" spans="197:198">
      <c r="GO492" s="6"/>
      <c r="GP492" s="6"/>
    </row>
    <row r="493" spans="197:198">
      <c r="GO493" s="6"/>
      <c r="GP493" s="6"/>
    </row>
    <row r="494" spans="197:198">
      <c r="GO494" s="6"/>
      <c r="GP494" s="6"/>
    </row>
    <row r="495" spans="197:198">
      <c r="GO495" s="6"/>
      <c r="GP495" s="6"/>
    </row>
    <row r="496" spans="197:198">
      <c r="GO496" s="6"/>
      <c r="GP496" s="6"/>
    </row>
    <row r="497" spans="197:198">
      <c r="GO497" s="6"/>
      <c r="GP497" s="6"/>
    </row>
    <row r="498" spans="197:198">
      <c r="GO498" s="6"/>
      <c r="GP498" s="6"/>
    </row>
    <row r="499" spans="197:198">
      <c r="GO499" s="6"/>
      <c r="GP499" s="6"/>
    </row>
    <row r="500" spans="197:198">
      <c r="GO500" s="6"/>
      <c r="GP500" s="6"/>
    </row>
    <row r="501" spans="197:198">
      <c r="GO501" s="6"/>
      <c r="GP501" s="6"/>
    </row>
    <row r="502" spans="197:198">
      <c r="GO502" s="6"/>
      <c r="GP502" s="6"/>
    </row>
    <row r="503" spans="197:198">
      <c r="GO503" s="6"/>
      <c r="GP503" s="6"/>
    </row>
    <row r="504" spans="197:198">
      <c r="GO504" s="6"/>
      <c r="GP504" s="6"/>
    </row>
    <row r="505" spans="197:198">
      <c r="GO505" s="6"/>
      <c r="GP505" s="6"/>
    </row>
    <row r="506" spans="197:198">
      <c r="GO506" s="6"/>
      <c r="GP506" s="6"/>
    </row>
    <row r="507" spans="197:198">
      <c r="GO507" s="6"/>
      <c r="GP507" s="6"/>
    </row>
    <row r="508" spans="197:198">
      <c r="GO508" s="6"/>
      <c r="GP508" s="6"/>
    </row>
    <row r="509" spans="197:198">
      <c r="GO509" s="6"/>
      <c r="GP509" s="6"/>
    </row>
    <row r="510" spans="197:198">
      <c r="GO510" s="6"/>
      <c r="GP510" s="6"/>
    </row>
    <row r="511" spans="197:198">
      <c r="GO511" s="6"/>
      <c r="GP511" s="6"/>
    </row>
    <row r="512" spans="197:198">
      <c r="GO512" s="6"/>
      <c r="GP512" s="6"/>
    </row>
    <row r="513" spans="197:198">
      <c r="GO513" s="6"/>
      <c r="GP513" s="6"/>
    </row>
    <row r="514" spans="197:198">
      <c r="GO514" s="6"/>
      <c r="GP514" s="6"/>
    </row>
    <row r="515" spans="197:198">
      <c r="GO515" s="6"/>
      <c r="GP515" s="6"/>
    </row>
    <row r="516" spans="197:198">
      <c r="GO516" s="6"/>
      <c r="GP516" s="6"/>
    </row>
    <row r="517" spans="197:198">
      <c r="GO517" s="6"/>
      <c r="GP517" s="6"/>
    </row>
    <row r="518" spans="197:198">
      <c r="GO518" s="6"/>
      <c r="GP518" s="6"/>
    </row>
    <row r="519" spans="197:198">
      <c r="GO519" s="6"/>
      <c r="GP519" s="6"/>
    </row>
    <row r="520" spans="197:198">
      <c r="GO520" s="6"/>
      <c r="GP520" s="6"/>
    </row>
    <row r="521" spans="197:198">
      <c r="GO521" s="6"/>
      <c r="GP521" s="6"/>
    </row>
    <row r="522" spans="197:198">
      <c r="GO522" s="6"/>
      <c r="GP522" s="6"/>
    </row>
    <row r="523" spans="197:198">
      <c r="GO523" s="6"/>
      <c r="GP523" s="6"/>
    </row>
    <row r="524" spans="197:198">
      <c r="GO524" s="6"/>
      <c r="GP524" s="6"/>
    </row>
    <row r="525" spans="197:198">
      <c r="GO525" s="6"/>
      <c r="GP525" s="6"/>
    </row>
    <row r="526" spans="197:198">
      <c r="GO526" s="6"/>
      <c r="GP526" s="6"/>
    </row>
    <row r="527" spans="197:198">
      <c r="GO527" s="6"/>
      <c r="GP527" s="6"/>
    </row>
    <row r="528" spans="197:198">
      <c r="GO528" s="6"/>
      <c r="GP528" s="6"/>
    </row>
    <row r="529" spans="197:198">
      <c r="GO529" s="6"/>
      <c r="GP529" s="6"/>
    </row>
    <row r="530" spans="197:198">
      <c r="GO530" s="6"/>
      <c r="GP530" s="6"/>
    </row>
    <row r="531" spans="197:198">
      <c r="GO531" s="6"/>
      <c r="GP531" s="6"/>
    </row>
    <row r="532" spans="197:198">
      <c r="GO532" s="6"/>
      <c r="GP532" s="6"/>
    </row>
    <row r="533" spans="197:198">
      <c r="GO533" s="6"/>
      <c r="GP533" s="6"/>
    </row>
    <row r="534" spans="197:198">
      <c r="GO534" s="6"/>
      <c r="GP534" s="6"/>
    </row>
    <row r="535" spans="197:198">
      <c r="GO535" s="6"/>
      <c r="GP535" s="6"/>
    </row>
    <row r="536" spans="197:198">
      <c r="GO536" s="6"/>
      <c r="GP536" s="6"/>
    </row>
    <row r="537" spans="197:198">
      <c r="GO537" s="6"/>
      <c r="GP537" s="6"/>
    </row>
    <row r="538" spans="197:198">
      <c r="GO538" s="6"/>
      <c r="GP538" s="6"/>
    </row>
    <row r="539" spans="197:198">
      <c r="GO539" s="6"/>
      <c r="GP539" s="6"/>
    </row>
    <row r="540" spans="197:198">
      <c r="GO540" s="6"/>
      <c r="GP540" s="6"/>
    </row>
    <row r="541" spans="197:198">
      <c r="GO541" s="6"/>
      <c r="GP541" s="6"/>
    </row>
    <row r="542" spans="197:198">
      <c r="GO542" s="6"/>
      <c r="GP542" s="6"/>
    </row>
    <row r="543" spans="197:198">
      <c r="GO543" s="6"/>
      <c r="GP543" s="6"/>
    </row>
    <row r="544" spans="197:198">
      <c r="GO544" s="6"/>
      <c r="GP544" s="6"/>
    </row>
    <row r="545" spans="197:198">
      <c r="GO545" s="6"/>
      <c r="GP545" s="6"/>
    </row>
    <row r="546" spans="197:198">
      <c r="GO546" s="6"/>
      <c r="GP546" s="6"/>
    </row>
    <row r="547" spans="197:198">
      <c r="GO547" s="6"/>
      <c r="GP547" s="6"/>
    </row>
    <row r="548" spans="197:198">
      <c r="GO548" s="6"/>
      <c r="GP548" s="6"/>
    </row>
    <row r="549" spans="197:198">
      <c r="GO549" s="6"/>
      <c r="GP549" s="6"/>
    </row>
    <row r="550" spans="197:198">
      <c r="GO550" s="6"/>
      <c r="GP550" s="6"/>
    </row>
    <row r="551" spans="197:198">
      <c r="GO551" s="6"/>
      <c r="GP551" s="6"/>
    </row>
    <row r="552" spans="197:198">
      <c r="GO552" s="6"/>
      <c r="GP552" s="6"/>
    </row>
    <row r="553" spans="197:198">
      <c r="GO553" s="6"/>
      <c r="GP553" s="6"/>
    </row>
    <row r="554" spans="197:198">
      <c r="GO554" s="6"/>
      <c r="GP554" s="6"/>
    </row>
    <row r="555" spans="197:198">
      <c r="GO555" s="6"/>
      <c r="GP555" s="6"/>
    </row>
    <row r="556" spans="197:198">
      <c r="GO556" s="6"/>
      <c r="GP556" s="6"/>
    </row>
    <row r="557" spans="197:198">
      <c r="GO557" s="6"/>
      <c r="GP557" s="6"/>
    </row>
    <row r="558" spans="197:198">
      <c r="GO558" s="6"/>
      <c r="GP558" s="6"/>
    </row>
    <row r="559" spans="197:198">
      <c r="GO559" s="6"/>
      <c r="GP559" s="6"/>
    </row>
    <row r="560" spans="197:198">
      <c r="GO560" s="6"/>
      <c r="GP560" s="6"/>
    </row>
    <row r="561" spans="197:198">
      <c r="GO561" s="6"/>
      <c r="GP561" s="6"/>
    </row>
    <row r="562" spans="197:198">
      <c r="GO562" s="6"/>
      <c r="GP562" s="6"/>
    </row>
    <row r="563" spans="197:198">
      <c r="GO563" s="6"/>
      <c r="GP563" s="6"/>
    </row>
    <row r="564" spans="197:198">
      <c r="GO564" s="6"/>
      <c r="GP564" s="6"/>
    </row>
    <row r="565" spans="197:198">
      <c r="GO565" s="6"/>
      <c r="GP565" s="6"/>
    </row>
    <row r="566" spans="197:198">
      <c r="GO566" s="6"/>
      <c r="GP566" s="6"/>
    </row>
    <row r="567" spans="197:198">
      <c r="GO567" s="6"/>
      <c r="GP567" s="6"/>
    </row>
    <row r="568" spans="197:198">
      <c r="GO568" s="6"/>
      <c r="GP568" s="6"/>
    </row>
    <row r="569" spans="197:198">
      <c r="GO569" s="6"/>
      <c r="GP569" s="6"/>
    </row>
    <row r="570" spans="197:198">
      <c r="GO570" s="6"/>
      <c r="GP570" s="6"/>
    </row>
    <row r="571" spans="197:198">
      <c r="GO571" s="6"/>
      <c r="GP571" s="6"/>
    </row>
    <row r="572" spans="197:198">
      <c r="GO572" s="6"/>
      <c r="GP572" s="6"/>
    </row>
    <row r="573" spans="197:198">
      <c r="GO573" s="6"/>
      <c r="GP573" s="6"/>
    </row>
    <row r="574" spans="197:198">
      <c r="GO574" s="6"/>
      <c r="GP574" s="6"/>
    </row>
    <row r="575" spans="197:198">
      <c r="GO575" s="6"/>
      <c r="GP575" s="6"/>
    </row>
    <row r="576" spans="197:198">
      <c r="GO576" s="6"/>
      <c r="GP576" s="6"/>
    </row>
    <row r="577" spans="197:198">
      <c r="GO577" s="6"/>
      <c r="GP577" s="6"/>
    </row>
    <row r="578" spans="197:198">
      <c r="GO578" s="6"/>
      <c r="GP578" s="6"/>
    </row>
    <row r="579" spans="197:198">
      <c r="GO579" s="6"/>
      <c r="GP579" s="6"/>
    </row>
    <row r="580" spans="197:198">
      <c r="GO580" s="6"/>
      <c r="GP580" s="6"/>
    </row>
    <row r="581" spans="197:198">
      <c r="GO581" s="6"/>
      <c r="GP581" s="6"/>
    </row>
    <row r="582" spans="197:198">
      <c r="GO582" s="6"/>
      <c r="GP582" s="6"/>
    </row>
    <row r="583" spans="197:198">
      <c r="GO583" s="6"/>
      <c r="GP583" s="6"/>
    </row>
    <row r="584" spans="197:198">
      <c r="GO584" s="6"/>
      <c r="GP584" s="6"/>
    </row>
    <row r="585" spans="197:198">
      <c r="GO585" s="6"/>
      <c r="GP585" s="6"/>
    </row>
    <row r="586" spans="197:198">
      <c r="GO586" s="6"/>
      <c r="GP586" s="6"/>
    </row>
    <row r="587" spans="197:198">
      <c r="GO587" s="6"/>
      <c r="GP587" s="6"/>
    </row>
    <row r="588" spans="197:198">
      <c r="GO588" s="6"/>
      <c r="GP588" s="6"/>
    </row>
    <row r="589" spans="197:198">
      <c r="GO589" s="6"/>
      <c r="GP589" s="6"/>
    </row>
    <row r="590" spans="197:198">
      <c r="GO590" s="6"/>
      <c r="GP590" s="6"/>
    </row>
    <row r="591" spans="197:198">
      <c r="GO591" s="6"/>
      <c r="GP591" s="6"/>
    </row>
    <row r="592" spans="197:198">
      <c r="GO592" s="6"/>
      <c r="GP592" s="6"/>
    </row>
    <row r="593" spans="197:198">
      <c r="GO593" s="6"/>
      <c r="GP593" s="6"/>
    </row>
    <row r="594" spans="197:198">
      <c r="GO594" s="6"/>
      <c r="GP594" s="6"/>
    </row>
    <row r="595" spans="197:198">
      <c r="GO595" s="6"/>
      <c r="GP595" s="6"/>
    </row>
    <row r="596" spans="197:198">
      <c r="GO596" s="6"/>
      <c r="GP596" s="6"/>
    </row>
    <row r="597" spans="197:198">
      <c r="GO597" s="6"/>
      <c r="GP597" s="6"/>
    </row>
    <row r="598" spans="197:198">
      <c r="GO598" s="6"/>
      <c r="GP598" s="6"/>
    </row>
    <row r="599" spans="197:198">
      <c r="GO599" s="6"/>
      <c r="GP599" s="6"/>
    </row>
    <row r="600" spans="197:198">
      <c r="GO600" s="6"/>
      <c r="GP600" s="6"/>
    </row>
    <row r="601" spans="197:198">
      <c r="GO601" s="6"/>
      <c r="GP601" s="6"/>
    </row>
    <row r="602" spans="197:198">
      <c r="GO602" s="6"/>
      <c r="GP602" s="6"/>
    </row>
    <row r="603" spans="197:198">
      <c r="GO603" s="6"/>
      <c r="GP603" s="6"/>
    </row>
    <row r="604" spans="197:198">
      <c r="GO604" s="6"/>
      <c r="GP604" s="6"/>
    </row>
    <row r="605" spans="197:198">
      <c r="GO605" s="6"/>
      <c r="GP605" s="6"/>
    </row>
    <row r="606" spans="197:198">
      <c r="GO606" s="6"/>
      <c r="GP606" s="6"/>
    </row>
    <row r="607" spans="197:198">
      <c r="GO607" s="6"/>
      <c r="GP607" s="6"/>
    </row>
    <row r="608" spans="197:198">
      <c r="GO608" s="6"/>
      <c r="GP608" s="6"/>
    </row>
    <row r="609" spans="197:198">
      <c r="GO609" s="6"/>
      <c r="GP609" s="6"/>
    </row>
    <row r="610" spans="197:198">
      <c r="GO610" s="6"/>
      <c r="GP610" s="6"/>
    </row>
    <row r="611" spans="197:198">
      <c r="GO611" s="6"/>
      <c r="GP611" s="6"/>
    </row>
    <row r="612" spans="197:198">
      <c r="GO612" s="6"/>
      <c r="GP612" s="6"/>
    </row>
    <row r="613" spans="197:198">
      <c r="GO613" s="6"/>
      <c r="GP613" s="6"/>
    </row>
    <row r="614" spans="197:198">
      <c r="GO614" s="6"/>
      <c r="GP614" s="6"/>
    </row>
    <row r="615" spans="197:198">
      <c r="GO615" s="6"/>
      <c r="GP615" s="6"/>
    </row>
    <row r="616" spans="197:198">
      <c r="GO616" s="6"/>
      <c r="GP616" s="6"/>
    </row>
    <row r="617" spans="197:198">
      <c r="GO617" s="6"/>
      <c r="GP617" s="6"/>
    </row>
    <row r="618" spans="197:198">
      <c r="GO618" s="6"/>
      <c r="GP618" s="6"/>
    </row>
    <row r="619" spans="197:198">
      <c r="GO619" s="6"/>
      <c r="GP619" s="6"/>
    </row>
    <row r="620" spans="197:198">
      <c r="GO620" s="6"/>
      <c r="GP620" s="6"/>
    </row>
    <row r="621" spans="197:198">
      <c r="GO621" s="6"/>
      <c r="GP621" s="6"/>
    </row>
    <row r="622" spans="197:198">
      <c r="GO622" s="6"/>
      <c r="GP622" s="6"/>
    </row>
    <row r="623" spans="197:198">
      <c r="GO623" s="6"/>
      <c r="GP623" s="6"/>
    </row>
    <row r="624" spans="197:198">
      <c r="GO624" s="6"/>
      <c r="GP624" s="6"/>
    </row>
    <row r="625" spans="197:198">
      <c r="GO625" s="6"/>
      <c r="GP625" s="6"/>
    </row>
    <row r="626" spans="197:198">
      <c r="GO626" s="6"/>
      <c r="GP626" s="6"/>
    </row>
    <row r="627" spans="197:198">
      <c r="GO627" s="6"/>
      <c r="GP627" s="6"/>
    </row>
    <row r="628" spans="197:198">
      <c r="GO628" s="6"/>
      <c r="GP628" s="6"/>
    </row>
    <row r="629" spans="197:198">
      <c r="GO629" s="6"/>
      <c r="GP629" s="6"/>
    </row>
    <row r="630" spans="197:198">
      <c r="GO630" s="6"/>
      <c r="GP630" s="6"/>
    </row>
    <row r="631" spans="197:198">
      <c r="GO631" s="6"/>
      <c r="GP631" s="6"/>
    </row>
    <row r="632" spans="197:198">
      <c r="GO632" s="6"/>
      <c r="GP632" s="6"/>
    </row>
    <row r="633" spans="197:198">
      <c r="GO633" s="6"/>
      <c r="GP633" s="6"/>
    </row>
    <row r="634" spans="197:198">
      <c r="GO634" s="6"/>
      <c r="GP634" s="6"/>
    </row>
    <row r="635" spans="197:198">
      <c r="GO635" s="6"/>
      <c r="GP635" s="6"/>
    </row>
    <row r="636" spans="197:198">
      <c r="GO636" s="6"/>
      <c r="GP636" s="6"/>
    </row>
    <row r="637" spans="197:198">
      <c r="GO637" s="6"/>
      <c r="GP637" s="6"/>
    </row>
    <row r="638" spans="197:198">
      <c r="GO638" s="6"/>
      <c r="GP638" s="6"/>
    </row>
    <row r="639" spans="197:198">
      <c r="GO639" s="6"/>
      <c r="GP639" s="6"/>
    </row>
    <row r="640" spans="197:198">
      <c r="GO640" s="6"/>
      <c r="GP640" s="6"/>
    </row>
    <row r="641" spans="197:198">
      <c r="GO641" s="6"/>
      <c r="GP641" s="6"/>
    </row>
    <row r="642" spans="197:198">
      <c r="GO642" s="6"/>
      <c r="GP642" s="6"/>
    </row>
    <row r="643" spans="197:198">
      <c r="GO643" s="6"/>
      <c r="GP643" s="6"/>
    </row>
    <row r="644" spans="197:198">
      <c r="GO644" s="6"/>
      <c r="GP644" s="6"/>
    </row>
    <row r="645" spans="197:198">
      <c r="GO645" s="6"/>
      <c r="GP645" s="6"/>
    </row>
    <row r="646" spans="197:198">
      <c r="GO646" s="6"/>
      <c r="GP646" s="6"/>
    </row>
    <row r="647" spans="197:198">
      <c r="GO647" s="6"/>
      <c r="GP647" s="6"/>
    </row>
    <row r="648" spans="197:198">
      <c r="GO648" s="6"/>
      <c r="GP648" s="6"/>
    </row>
    <row r="649" spans="197:198">
      <c r="GO649" s="6"/>
      <c r="GP649" s="6"/>
    </row>
    <row r="650" spans="197:198">
      <c r="GO650" s="6"/>
      <c r="GP650" s="6"/>
    </row>
    <row r="651" spans="197:198">
      <c r="GO651" s="6"/>
      <c r="GP651" s="6"/>
    </row>
    <row r="652" spans="197:198">
      <c r="GO652" s="6"/>
      <c r="GP652" s="6"/>
    </row>
    <row r="653" spans="197:198">
      <c r="GO653" s="6"/>
      <c r="GP653" s="6"/>
    </row>
    <row r="654" spans="197:198">
      <c r="GO654" s="6"/>
      <c r="GP654" s="6"/>
    </row>
    <row r="655" spans="197:198">
      <c r="GO655" s="6"/>
      <c r="GP655" s="6"/>
    </row>
    <row r="656" spans="197:198">
      <c r="GO656" s="6"/>
      <c r="GP656" s="6"/>
    </row>
    <row r="657" spans="197:198">
      <c r="GO657" s="6"/>
      <c r="GP657" s="6"/>
    </row>
    <row r="658" spans="197:198">
      <c r="GO658" s="6"/>
      <c r="GP658" s="6"/>
    </row>
    <row r="659" spans="197:198">
      <c r="GO659" s="6"/>
      <c r="GP659" s="6"/>
    </row>
    <row r="660" spans="197:198">
      <c r="GO660" s="6"/>
      <c r="GP660" s="6"/>
    </row>
    <row r="661" spans="197:198">
      <c r="GO661" s="6"/>
      <c r="GP661" s="6"/>
    </row>
    <row r="662" spans="197:198">
      <c r="GO662" s="6"/>
      <c r="GP662" s="6"/>
    </row>
    <row r="663" spans="197:198">
      <c r="GO663" s="6"/>
      <c r="GP663" s="6"/>
    </row>
    <row r="664" spans="197:198">
      <c r="GO664" s="6"/>
      <c r="GP664" s="6"/>
    </row>
    <row r="665" spans="197:198">
      <c r="GO665" s="6"/>
      <c r="GP665" s="6"/>
    </row>
    <row r="666" spans="197:198">
      <c r="GO666" s="6"/>
      <c r="GP666" s="6"/>
    </row>
    <row r="667" spans="197:198">
      <c r="GO667" s="6"/>
      <c r="GP667" s="6"/>
    </row>
    <row r="668" spans="197:198">
      <c r="GO668" s="6"/>
      <c r="GP668" s="6"/>
    </row>
    <row r="669" spans="197:198">
      <c r="GO669" s="6"/>
      <c r="GP669" s="6"/>
    </row>
    <row r="670" spans="197:198">
      <c r="GO670" s="6"/>
      <c r="GP670" s="6"/>
    </row>
    <row r="671" spans="197:198">
      <c r="GO671" s="6"/>
      <c r="GP671" s="6"/>
    </row>
    <row r="672" spans="197:198">
      <c r="GO672" s="6"/>
      <c r="GP672" s="6"/>
    </row>
    <row r="673" spans="197:198">
      <c r="GO673" s="6"/>
      <c r="GP673" s="6"/>
    </row>
    <row r="674" spans="197:198">
      <c r="GO674" s="6"/>
      <c r="GP674" s="6"/>
    </row>
    <row r="675" spans="197:198">
      <c r="GO675" s="6"/>
      <c r="GP675" s="6"/>
    </row>
    <row r="676" spans="197:198">
      <c r="GO676" s="6"/>
      <c r="GP676" s="6"/>
    </row>
    <row r="677" spans="197:198">
      <c r="GO677" s="6"/>
      <c r="GP677" s="6"/>
    </row>
    <row r="678" spans="197:198">
      <c r="GO678" s="6"/>
      <c r="GP678" s="6"/>
    </row>
    <row r="679" spans="197:198">
      <c r="GO679" s="6"/>
      <c r="GP679" s="6"/>
    </row>
    <row r="680" spans="197:198">
      <c r="GO680" s="6"/>
      <c r="GP680" s="6"/>
    </row>
    <row r="681" spans="197:198">
      <c r="GO681" s="6"/>
      <c r="GP681" s="6"/>
    </row>
    <row r="682" spans="197:198">
      <c r="GO682" s="6"/>
      <c r="GP682" s="6"/>
    </row>
    <row r="683" spans="197:198">
      <c r="GO683" s="6"/>
      <c r="GP683" s="6"/>
    </row>
    <row r="684" spans="197:198">
      <c r="GO684" s="6"/>
      <c r="GP684" s="6"/>
    </row>
    <row r="685" spans="197:198">
      <c r="GO685" s="6"/>
      <c r="GP685" s="6"/>
    </row>
    <row r="686" spans="197:198">
      <c r="GO686" s="6"/>
      <c r="GP686" s="6"/>
    </row>
    <row r="687" spans="197:198">
      <c r="GO687" s="6"/>
      <c r="GP687" s="6"/>
    </row>
    <row r="688" spans="197:198">
      <c r="GO688" s="6"/>
      <c r="GP688" s="6"/>
    </row>
    <row r="689" spans="197:198">
      <c r="GO689" s="6"/>
      <c r="GP689" s="6"/>
    </row>
    <row r="690" spans="197:198">
      <c r="GO690" s="6"/>
      <c r="GP690" s="6"/>
    </row>
    <row r="691" spans="197:198">
      <c r="GO691" s="6"/>
      <c r="GP691" s="6"/>
    </row>
    <row r="692" spans="197:198">
      <c r="GO692" s="6"/>
      <c r="GP692" s="6"/>
    </row>
    <row r="693" spans="197:198">
      <c r="GO693" s="6"/>
      <c r="GP693" s="6"/>
    </row>
    <row r="694" spans="197:198">
      <c r="GO694" s="6"/>
      <c r="GP694" s="6"/>
    </row>
    <row r="695" spans="197:198">
      <c r="GO695" s="6"/>
      <c r="GP695" s="6"/>
    </row>
    <row r="696" spans="197:198">
      <c r="GO696" s="6"/>
      <c r="GP696" s="6"/>
    </row>
    <row r="697" spans="197:198">
      <c r="GO697" s="6"/>
      <c r="GP697" s="6"/>
    </row>
    <row r="698" spans="197:198">
      <c r="GO698" s="6"/>
      <c r="GP698" s="6"/>
    </row>
    <row r="699" spans="197:198">
      <c r="GO699" s="6"/>
      <c r="GP699" s="6"/>
    </row>
    <row r="700" spans="197:198">
      <c r="GO700" s="6"/>
      <c r="GP700" s="6"/>
    </row>
    <row r="701" spans="197:198">
      <c r="GO701" s="6"/>
      <c r="GP701" s="6"/>
    </row>
    <row r="702" spans="197:198">
      <c r="GO702" s="6"/>
      <c r="GP702" s="6"/>
    </row>
    <row r="703" spans="197:198">
      <c r="GO703" s="6"/>
      <c r="GP703" s="6"/>
    </row>
    <row r="704" spans="197:198">
      <c r="GO704" s="6"/>
      <c r="GP704" s="6"/>
    </row>
    <row r="705" spans="197:198">
      <c r="GO705" s="6"/>
      <c r="GP705" s="6"/>
    </row>
    <row r="706" spans="197:198">
      <c r="GO706" s="6"/>
      <c r="GP706" s="6"/>
    </row>
    <row r="707" spans="197:198">
      <c r="GO707" s="6"/>
      <c r="GP707" s="6"/>
    </row>
    <row r="708" spans="197:198">
      <c r="GO708" s="6"/>
      <c r="GP708" s="6"/>
    </row>
    <row r="709" spans="197:198">
      <c r="GO709" s="6"/>
      <c r="GP709" s="6"/>
    </row>
    <row r="710" spans="197:198">
      <c r="GO710" s="6"/>
      <c r="GP710" s="6"/>
    </row>
    <row r="711" spans="197:198">
      <c r="GO711" s="6"/>
      <c r="GP711" s="6"/>
    </row>
    <row r="712" spans="197:198">
      <c r="GO712" s="6"/>
      <c r="GP712" s="6"/>
    </row>
    <row r="713" spans="197:198">
      <c r="GO713" s="6"/>
      <c r="GP713" s="6"/>
    </row>
    <row r="714" spans="197:198">
      <c r="GO714" s="6"/>
      <c r="GP714" s="6"/>
    </row>
    <row r="715" spans="197:198">
      <c r="GO715" s="6"/>
      <c r="GP715" s="6"/>
    </row>
    <row r="716" spans="197:198">
      <c r="GO716" s="6"/>
      <c r="GP716" s="6"/>
    </row>
    <row r="717" spans="197:198">
      <c r="GO717" s="6"/>
      <c r="GP717" s="6"/>
    </row>
    <row r="718" spans="197:198">
      <c r="GO718" s="6"/>
      <c r="GP718" s="6"/>
    </row>
    <row r="719" spans="197:198">
      <c r="GO719" s="6"/>
      <c r="GP719" s="6"/>
    </row>
    <row r="720" spans="197:198">
      <c r="GO720" s="6"/>
      <c r="GP720" s="6"/>
    </row>
    <row r="721" spans="197:198">
      <c r="GO721" s="6"/>
      <c r="GP721" s="6"/>
    </row>
    <row r="722" spans="197:198">
      <c r="GO722" s="6"/>
      <c r="GP722" s="6"/>
    </row>
    <row r="723" spans="197:198">
      <c r="GO723" s="6"/>
      <c r="GP723" s="6"/>
    </row>
    <row r="724" spans="197:198">
      <c r="GO724" s="6"/>
      <c r="GP724" s="6"/>
    </row>
    <row r="725" spans="197:198">
      <c r="GO725" s="6"/>
      <c r="GP725" s="6"/>
    </row>
    <row r="726" spans="197:198">
      <c r="GO726" s="6"/>
      <c r="GP726" s="6"/>
    </row>
    <row r="727" spans="197:198">
      <c r="GO727" s="6"/>
      <c r="GP727" s="6"/>
    </row>
    <row r="728" spans="197:198">
      <c r="GO728" s="6"/>
      <c r="GP728" s="6"/>
    </row>
    <row r="729" spans="197:198">
      <c r="GO729" s="6"/>
      <c r="GP729" s="6"/>
    </row>
    <row r="730" spans="197:198">
      <c r="GO730" s="6"/>
      <c r="GP730" s="6"/>
    </row>
    <row r="731" spans="197:198">
      <c r="GO731" s="6"/>
      <c r="GP731" s="6"/>
    </row>
    <row r="732" spans="197:198">
      <c r="GO732" s="6"/>
      <c r="GP732" s="6"/>
    </row>
    <row r="733" spans="197:198">
      <c r="GO733" s="6"/>
      <c r="GP733" s="6"/>
    </row>
    <row r="734" spans="197:198">
      <c r="GO734" s="6"/>
      <c r="GP734" s="6"/>
    </row>
    <row r="735" spans="197:198">
      <c r="GO735" s="6"/>
      <c r="GP735" s="6"/>
    </row>
    <row r="736" spans="197:198">
      <c r="GO736" s="6"/>
      <c r="GP736" s="6"/>
    </row>
    <row r="737" spans="197:198">
      <c r="GO737" s="6"/>
      <c r="GP737" s="6"/>
    </row>
    <row r="738" spans="197:198">
      <c r="GO738" s="6"/>
      <c r="GP738" s="6"/>
    </row>
    <row r="739" spans="197:198">
      <c r="GO739" s="6"/>
      <c r="GP739" s="6"/>
    </row>
    <row r="740" spans="197:198">
      <c r="GO740" s="6"/>
      <c r="GP740" s="6"/>
    </row>
    <row r="741" spans="197:198">
      <c r="GO741" s="6"/>
      <c r="GP741" s="6"/>
    </row>
    <row r="742" spans="197:198">
      <c r="GO742" s="6"/>
      <c r="GP742" s="6"/>
    </row>
    <row r="743" spans="197:198">
      <c r="GO743" s="6"/>
      <c r="GP743" s="6"/>
    </row>
    <row r="744" spans="197:198">
      <c r="GO744" s="6"/>
      <c r="GP744" s="6"/>
    </row>
    <row r="745" spans="197:198">
      <c r="GO745" s="6"/>
      <c r="GP745" s="6"/>
    </row>
    <row r="746" spans="197:198">
      <c r="GO746" s="6"/>
      <c r="GP746" s="6"/>
    </row>
    <row r="747" spans="197:198">
      <c r="GO747" s="6"/>
      <c r="GP747" s="6"/>
    </row>
    <row r="748" spans="197:198">
      <c r="GO748" s="6"/>
      <c r="GP748" s="6"/>
    </row>
    <row r="749" spans="197:198">
      <c r="GO749" s="6"/>
      <c r="GP749" s="6"/>
    </row>
    <row r="750" spans="197:198">
      <c r="GO750" s="6"/>
      <c r="GP750" s="6"/>
    </row>
    <row r="751" spans="197:198">
      <c r="GO751" s="6"/>
      <c r="GP751" s="6"/>
    </row>
    <row r="752" spans="197:198">
      <c r="GO752" s="6"/>
      <c r="GP752" s="6"/>
    </row>
    <row r="753" spans="197:198">
      <c r="GO753" s="6"/>
      <c r="GP753" s="6"/>
    </row>
    <row r="754" spans="197:198">
      <c r="GO754" s="6"/>
      <c r="GP754" s="6"/>
    </row>
    <row r="755" spans="197:198">
      <c r="GO755" s="6"/>
      <c r="GP755" s="6"/>
    </row>
    <row r="756" spans="197:198">
      <c r="GO756" s="6"/>
      <c r="GP756" s="6"/>
    </row>
    <row r="757" spans="197:198">
      <c r="GO757" s="6"/>
      <c r="GP757" s="6"/>
    </row>
    <row r="758" spans="197:198">
      <c r="GO758" s="6"/>
      <c r="GP758" s="6"/>
    </row>
    <row r="759" spans="197:198">
      <c r="GO759" s="6"/>
      <c r="GP759" s="6"/>
    </row>
    <row r="760" spans="197:198">
      <c r="GO760" s="6"/>
      <c r="GP760" s="6"/>
    </row>
    <row r="761" spans="197:198">
      <c r="GO761" s="6"/>
      <c r="GP761" s="6"/>
    </row>
    <row r="762" spans="197:198">
      <c r="GO762" s="6"/>
      <c r="GP762" s="6"/>
    </row>
    <row r="763" spans="197:198">
      <c r="GO763" s="6"/>
      <c r="GP763" s="6"/>
    </row>
    <row r="764" spans="197:198">
      <c r="GO764" s="6"/>
      <c r="GP764" s="6"/>
    </row>
    <row r="765" spans="197:198">
      <c r="GO765" s="6"/>
      <c r="GP765" s="6"/>
    </row>
    <row r="766" spans="197:198">
      <c r="GO766" s="6"/>
      <c r="GP766" s="6"/>
    </row>
    <row r="767" spans="197:198">
      <c r="GO767" s="6"/>
      <c r="GP767" s="6"/>
    </row>
    <row r="768" spans="197:198">
      <c r="GO768" s="6"/>
      <c r="GP768" s="6"/>
    </row>
    <row r="769" spans="197:198">
      <c r="GO769" s="6"/>
      <c r="GP769" s="6"/>
    </row>
    <row r="770" spans="197:198">
      <c r="GO770" s="6"/>
      <c r="GP770" s="6"/>
    </row>
    <row r="771" spans="197:198">
      <c r="GO771" s="6"/>
      <c r="GP771" s="6"/>
    </row>
    <row r="772" spans="197:198">
      <c r="GO772" s="6"/>
      <c r="GP772" s="6"/>
    </row>
    <row r="773" spans="197:198">
      <c r="GO773" s="6"/>
      <c r="GP773" s="6"/>
    </row>
    <row r="774" spans="197:198">
      <c r="GO774" s="6"/>
      <c r="GP774" s="6"/>
    </row>
    <row r="775" spans="197:198">
      <c r="GO775" s="6"/>
      <c r="GP775" s="6"/>
    </row>
    <row r="776" spans="197:198">
      <c r="GO776" s="6"/>
      <c r="GP776" s="6"/>
    </row>
    <row r="777" spans="197:198">
      <c r="GO777" s="6"/>
      <c r="GP777" s="6"/>
    </row>
    <row r="778" spans="197:198">
      <c r="GO778" s="6"/>
      <c r="GP778" s="6"/>
    </row>
    <row r="779" spans="197:198">
      <c r="GO779" s="6"/>
      <c r="GP779" s="6"/>
    </row>
    <row r="780" spans="197:198">
      <c r="GO780" s="6"/>
      <c r="GP780" s="6"/>
    </row>
    <row r="781" spans="197:198">
      <c r="GO781" s="6"/>
      <c r="GP781" s="6"/>
    </row>
    <row r="782" spans="197:198">
      <c r="GO782" s="6"/>
      <c r="GP782" s="6"/>
    </row>
    <row r="783" spans="197:198">
      <c r="GO783" s="6"/>
      <c r="GP783" s="6"/>
    </row>
    <row r="784" spans="197:198">
      <c r="GO784" s="6"/>
      <c r="GP784" s="6"/>
    </row>
    <row r="785" spans="197:198">
      <c r="GO785" s="6"/>
      <c r="GP785" s="6"/>
    </row>
    <row r="786" spans="197:198">
      <c r="GO786" s="6"/>
      <c r="GP786" s="6"/>
    </row>
    <row r="787" spans="197:198">
      <c r="GO787" s="6"/>
      <c r="GP787" s="6"/>
    </row>
    <row r="788" spans="197:198">
      <c r="GO788" s="6"/>
      <c r="GP788" s="6"/>
    </row>
    <row r="789" spans="197:198">
      <c r="GO789" s="6"/>
      <c r="GP789" s="6"/>
    </row>
    <row r="790" spans="197:198">
      <c r="GO790" s="6"/>
      <c r="GP790" s="6"/>
    </row>
    <row r="791" spans="197:198">
      <c r="GO791" s="6"/>
      <c r="GP791" s="6"/>
    </row>
    <row r="792" spans="197:198">
      <c r="GO792" s="6"/>
      <c r="GP792" s="6"/>
    </row>
    <row r="793" spans="197:198">
      <c r="GO793" s="6"/>
      <c r="GP793" s="6"/>
    </row>
    <row r="794" spans="197:198">
      <c r="GO794" s="6"/>
      <c r="GP794" s="6"/>
    </row>
    <row r="795" spans="197:198">
      <c r="GO795" s="6"/>
      <c r="GP795" s="6"/>
    </row>
    <row r="796" spans="197:198">
      <c r="GO796" s="6"/>
      <c r="GP796" s="6"/>
    </row>
    <row r="797" spans="197:198">
      <c r="GO797" s="6"/>
      <c r="GP797" s="6"/>
    </row>
    <row r="798" spans="197:198">
      <c r="GO798" s="6"/>
      <c r="GP798" s="6"/>
    </row>
    <row r="799" spans="197:198">
      <c r="GO799" s="6"/>
      <c r="GP799" s="6"/>
    </row>
    <row r="800" spans="197:198">
      <c r="GO800" s="6"/>
      <c r="GP800" s="6"/>
    </row>
    <row r="801" spans="197:198">
      <c r="GO801" s="6"/>
      <c r="GP801" s="6"/>
    </row>
    <row r="802" spans="197:198">
      <c r="GO802" s="6"/>
      <c r="GP802" s="6"/>
    </row>
    <row r="803" spans="197:198">
      <c r="GO803" s="6"/>
      <c r="GP803" s="6"/>
    </row>
    <row r="804" spans="197:198">
      <c r="GO804" s="6"/>
      <c r="GP804" s="6"/>
    </row>
    <row r="805" spans="197:198">
      <c r="GO805" s="6"/>
      <c r="GP805" s="6"/>
    </row>
    <row r="806" spans="197:198">
      <c r="GO806" s="6"/>
      <c r="GP806" s="6"/>
    </row>
    <row r="807" spans="197:198">
      <c r="GO807" s="6"/>
      <c r="GP807" s="6"/>
    </row>
    <row r="808" spans="197:198">
      <c r="GO808" s="6"/>
      <c r="GP808" s="6"/>
    </row>
    <row r="809" spans="197:198">
      <c r="GO809" s="6"/>
      <c r="GP809" s="6"/>
    </row>
    <row r="810" spans="197:198">
      <c r="GO810" s="6"/>
      <c r="GP810" s="6"/>
    </row>
    <row r="811" spans="197:198">
      <c r="GO811" s="6"/>
      <c r="GP811" s="6"/>
    </row>
    <row r="812" spans="197:198">
      <c r="GO812" s="6"/>
      <c r="GP812" s="6"/>
    </row>
    <row r="813" spans="197:198">
      <c r="GO813" s="6"/>
      <c r="GP813" s="6"/>
    </row>
    <row r="814" spans="197:198">
      <c r="GO814" s="6"/>
      <c r="GP814" s="6"/>
    </row>
    <row r="815" spans="197:198">
      <c r="GO815" s="6"/>
      <c r="GP815" s="6"/>
    </row>
    <row r="816" spans="197:198">
      <c r="GO816" s="6"/>
      <c r="GP816" s="6"/>
    </row>
    <row r="817" spans="197:198">
      <c r="GO817" s="6"/>
      <c r="GP817" s="6"/>
    </row>
    <row r="818" spans="197:198">
      <c r="GO818" s="6"/>
      <c r="GP818" s="6"/>
    </row>
    <row r="819" spans="197:198">
      <c r="GO819" s="6"/>
      <c r="GP819" s="6"/>
    </row>
    <row r="820" spans="197:198">
      <c r="GO820" s="6"/>
      <c r="GP820" s="6"/>
    </row>
    <row r="821" spans="197:198">
      <c r="GO821" s="6"/>
      <c r="GP821" s="6"/>
    </row>
    <row r="822" spans="197:198">
      <c r="GO822" s="6"/>
      <c r="GP822" s="6"/>
    </row>
    <row r="823" spans="197:198">
      <c r="GO823" s="6"/>
      <c r="GP823" s="6"/>
    </row>
    <row r="824" spans="197:198">
      <c r="GO824" s="6"/>
      <c r="GP824" s="6"/>
    </row>
    <row r="825" spans="197:198">
      <c r="GO825" s="6"/>
      <c r="GP825" s="6"/>
    </row>
    <row r="826" spans="197:198">
      <c r="GO826" s="6"/>
      <c r="GP826" s="6"/>
    </row>
    <row r="827" spans="197:198">
      <c r="GO827" s="6"/>
      <c r="GP827" s="6"/>
    </row>
    <row r="828" spans="197:198">
      <c r="GO828" s="6"/>
      <c r="GP828" s="6"/>
    </row>
    <row r="829" spans="197:198">
      <c r="GO829" s="6"/>
      <c r="GP829" s="6"/>
    </row>
    <row r="830" spans="197:198">
      <c r="GO830" s="6"/>
      <c r="GP830" s="6"/>
    </row>
    <row r="831" spans="197:198">
      <c r="GO831" s="6"/>
      <c r="GP831" s="6"/>
    </row>
    <row r="832" spans="197:198">
      <c r="GO832" s="6"/>
      <c r="GP832" s="6"/>
    </row>
    <row r="833" spans="197:198">
      <c r="GO833" s="6"/>
      <c r="GP833" s="6"/>
    </row>
    <row r="834" spans="197:198">
      <c r="GO834" s="6"/>
      <c r="GP834" s="6"/>
    </row>
    <row r="835" spans="197:198">
      <c r="GO835" s="6"/>
      <c r="GP835" s="6"/>
    </row>
    <row r="836" spans="197:198">
      <c r="GO836" s="6"/>
      <c r="GP836" s="6"/>
    </row>
    <row r="837" spans="197:198">
      <c r="GO837" s="6"/>
      <c r="GP837" s="6"/>
    </row>
    <row r="838" spans="197:198">
      <c r="GO838" s="6"/>
      <c r="GP838" s="6"/>
    </row>
    <row r="839" spans="197:198">
      <c r="GO839" s="6"/>
      <c r="GP839" s="6"/>
    </row>
    <row r="840" spans="197:198">
      <c r="GO840" s="6"/>
      <c r="GP840" s="6"/>
    </row>
    <row r="841" spans="197:198">
      <c r="GO841" s="6"/>
      <c r="GP841" s="6"/>
    </row>
    <row r="842" spans="197:198">
      <c r="GO842" s="6"/>
      <c r="GP842" s="6"/>
    </row>
    <row r="843" spans="197:198">
      <c r="GO843" s="6"/>
      <c r="GP843" s="6"/>
    </row>
    <row r="844" spans="197:198">
      <c r="GO844" s="6"/>
      <c r="GP844" s="6"/>
    </row>
    <row r="845" spans="197:198">
      <c r="GO845" s="6"/>
      <c r="GP845" s="6"/>
    </row>
    <row r="846" spans="197:198">
      <c r="GO846" s="6"/>
      <c r="GP846" s="6"/>
    </row>
    <row r="847" spans="197:198">
      <c r="GO847" s="6"/>
      <c r="GP847" s="6"/>
    </row>
    <row r="848" spans="197:198">
      <c r="GO848" s="6"/>
      <c r="GP848" s="6"/>
    </row>
    <row r="849" spans="197:198">
      <c r="GO849" s="6"/>
      <c r="GP849" s="6"/>
    </row>
    <row r="850" spans="197:198">
      <c r="GO850" s="6"/>
      <c r="GP850" s="6"/>
    </row>
    <row r="851" spans="197:198">
      <c r="GO851" s="6"/>
      <c r="GP851" s="6"/>
    </row>
    <row r="852" spans="197:198">
      <c r="GO852" s="6"/>
      <c r="GP852" s="6"/>
    </row>
    <row r="853" spans="197:198">
      <c r="GO853" s="6"/>
      <c r="GP853" s="6"/>
    </row>
    <row r="854" spans="197:198">
      <c r="GO854" s="6"/>
      <c r="GP854" s="6"/>
    </row>
    <row r="855" spans="197:198">
      <c r="GO855" s="6"/>
      <c r="GP855" s="6"/>
    </row>
    <row r="856" spans="197:198">
      <c r="GO856" s="6"/>
      <c r="GP856" s="6"/>
    </row>
    <row r="857" spans="197:198">
      <c r="GO857" s="6"/>
      <c r="GP857" s="6"/>
    </row>
    <row r="858" spans="197:198">
      <c r="GO858" s="6"/>
      <c r="GP858" s="6"/>
    </row>
    <row r="859" spans="197:198">
      <c r="GO859" s="6"/>
      <c r="GP859" s="6"/>
    </row>
    <row r="860" spans="197:198">
      <c r="GO860" s="6"/>
      <c r="GP860" s="6"/>
    </row>
    <row r="861" spans="197:198">
      <c r="GO861" s="6"/>
      <c r="GP861" s="6"/>
    </row>
    <row r="862" spans="197:198">
      <c r="GO862" s="6"/>
      <c r="GP862" s="6"/>
    </row>
    <row r="863" spans="197:198">
      <c r="GO863" s="6"/>
      <c r="GP863" s="6"/>
    </row>
    <row r="864" spans="197:198">
      <c r="GO864" s="6"/>
      <c r="GP864" s="6"/>
    </row>
    <row r="865" spans="197:198">
      <c r="GO865" s="6"/>
      <c r="GP865" s="6"/>
    </row>
    <row r="866" spans="197:198">
      <c r="GO866" s="6"/>
      <c r="GP866" s="6"/>
    </row>
    <row r="867" spans="197:198">
      <c r="GO867" s="6"/>
      <c r="GP867" s="6"/>
    </row>
    <row r="868" spans="197:198">
      <c r="GO868" s="6"/>
      <c r="GP868" s="6"/>
    </row>
    <row r="869" spans="197:198">
      <c r="GO869" s="6"/>
      <c r="GP869" s="6"/>
    </row>
    <row r="870" spans="197:198">
      <c r="GO870" s="6"/>
      <c r="GP870" s="6"/>
    </row>
    <row r="871" spans="197:198">
      <c r="GO871" s="6"/>
      <c r="GP871" s="6"/>
    </row>
    <row r="872" spans="197:198">
      <c r="GO872" s="6"/>
      <c r="GP872" s="6"/>
    </row>
    <row r="873" spans="197:198">
      <c r="GO873" s="6"/>
      <c r="GP873" s="6"/>
    </row>
    <row r="874" spans="197:198">
      <c r="GO874" s="6"/>
      <c r="GP874" s="6"/>
    </row>
    <row r="875" spans="197:198">
      <c r="GO875" s="6"/>
      <c r="GP875" s="6"/>
    </row>
    <row r="876" spans="197:198">
      <c r="GO876" s="6"/>
      <c r="GP876" s="6"/>
    </row>
    <row r="877" spans="197:198">
      <c r="GO877" s="6"/>
      <c r="GP877" s="6"/>
    </row>
    <row r="878" spans="197:198">
      <c r="GO878" s="6"/>
      <c r="GP878" s="6"/>
    </row>
    <row r="879" spans="197:198">
      <c r="GO879" s="6"/>
      <c r="GP879" s="6"/>
    </row>
    <row r="880" spans="197:198">
      <c r="GO880" s="6"/>
      <c r="GP880" s="6"/>
    </row>
    <row r="881" spans="197:198">
      <c r="GO881" s="6"/>
      <c r="GP881" s="6"/>
    </row>
    <row r="882" spans="197:198">
      <c r="GO882" s="6"/>
      <c r="GP882" s="6"/>
    </row>
    <row r="883" spans="197:198">
      <c r="GO883" s="6"/>
      <c r="GP883" s="6"/>
    </row>
    <row r="884" spans="197:198">
      <c r="GO884" s="6"/>
      <c r="GP884" s="6"/>
    </row>
    <row r="885" spans="197:198">
      <c r="GO885" s="6"/>
      <c r="GP885" s="6"/>
    </row>
    <row r="886" spans="197:198">
      <c r="GO886" s="6"/>
      <c r="GP886" s="6"/>
    </row>
    <row r="887" spans="197:198">
      <c r="GO887" s="6"/>
      <c r="GP887" s="6"/>
    </row>
    <row r="888" spans="197:198">
      <c r="GO888" s="6"/>
      <c r="GP888" s="6"/>
    </row>
    <row r="889" spans="197:198">
      <c r="GO889" s="6"/>
      <c r="GP889" s="6"/>
    </row>
    <row r="890" spans="197:198">
      <c r="GO890" s="6"/>
      <c r="GP890" s="6"/>
    </row>
    <row r="891" spans="197:198">
      <c r="GO891" s="6"/>
      <c r="GP891" s="6"/>
    </row>
    <row r="892" spans="197:198">
      <c r="GO892" s="6"/>
      <c r="GP892" s="6"/>
    </row>
    <row r="893" spans="197:198">
      <c r="GO893" s="6"/>
      <c r="GP893" s="6"/>
    </row>
    <row r="894" spans="197:198">
      <c r="GO894" s="6"/>
      <c r="GP894" s="6"/>
    </row>
    <row r="895" spans="197:198">
      <c r="GO895" s="6"/>
      <c r="GP895" s="6"/>
    </row>
    <row r="896" spans="197:198">
      <c r="GO896" s="6"/>
      <c r="GP896" s="6"/>
    </row>
    <row r="897" spans="197:198">
      <c r="GO897" s="6"/>
      <c r="GP897" s="6"/>
    </row>
    <row r="898" spans="197:198">
      <c r="GO898" s="6"/>
      <c r="GP898" s="6"/>
    </row>
    <row r="899" spans="197:198">
      <c r="GO899" s="6"/>
      <c r="GP899" s="6"/>
    </row>
    <row r="900" spans="197:198">
      <c r="GO900" s="6"/>
      <c r="GP900" s="6"/>
    </row>
    <row r="901" spans="197:198">
      <c r="GO901" s="6"/>
      <c r="GP901" s="6"/>
    </row>
    <row r="902" spans="197:198">
      <c r="GO902" s="6"/>
      <c r="GP902" s="6"/>
    </row>
    <row r="903" spans="197:198">
      <c r="GO903" s="6"/>
      <c r="GP903" s="6"/>
    </row>
    <row r="904" spans="197:198">
      <c r="GO904" s="6"/>
      <c r="GP904" s="6"/>
    </row>
    <row r="905" spans="197:198">
      <c r="GO905" s="6"/>
      <c r="GP905" s="6"/>
    </row>
    <row r="906" spans="197:198">
      <c r="GO906" s="6"/>
      <c r="GP906" s="6"/>
    </row>
    <row r="907" spans="197:198">
      <c r="GO907" s="6"/>
      <c r="GP907" s="6"/>
    </row>
    <row r="908" spans="197:198">
      <c r="GO908" s="6"/>
      <c r="GP908" s="6"/>
    </row>
    <row r="909" spans="197:198">
      <c r="GO909" s="6"/>
      <c r="GP909" s="6"/>
    </row>
    <row r="910" spans="197:198">
      <c r="GO910" s="6"/>
      <c r="GP910" s="6"/>
    </row>
    <row r="911" spans="197:198">
      <c r="GO911" s="6"/>
      <c r="GP911" s="6"/>
    </row>
    <row r="912" spans="197:198">
      <c r="GO912" s="6"/>
      <c r="GP912" s="6"/>
    </row>
    <row r="913" spans="197:198">
      <c r="GO913" s="6"/>
      <c r="GP913" s="6"/>
    </row>
    <row r="914" spans="197:198">
      <c r="GO914" s="6"/>
      <c r="GP914" s="6"/>
    </row>
    <row r="915" spans="197:198">
      <c r="GO915" s="6"/>
      <c r="GP915" s="6"/>
    </row>
    <row r="916" spans="197:198">
      <c r="GO916" s="6"/>
      <c r="GP916" s="6"/>
    </row>
    <row r="917" spans="197:198">
      <c r="GO917" s="6"/>
      <c r="GP917" s="6"/>
    </row>
    <row r="918" spans="197:198">
      <c r="GO918" s="6"/>
      <c r="GP918" s="6"/>
    </row>
    <row r="919" spans="197:198">
      <c r="GO919" s="6"/>
      <c r="GP919" s="6"/>
    </row>
    <row r="920" spans="197:198">
      <c r="GO920" s="6"/>
      <c r="GP920" s="6"/>
    </row>
    <row r="921" spans="197:198">
      <c r="GO921" s="6"/>
      <c r="GP921" s="6"/>
    </row>
    <row r="922" spans="197:198">
      <c r="GO922" s="6"/>
      <c r="GP922" s="6"/>
    </row>
    <row r="923" spans="197:198">
      <c r="GO923" s="6"/>
      <c r="GP923" s="6"/>
    </row>
    <row r="924" spans="197:198">
      <c r="GO924" s="6"/>
      <c r="GP924" s="6"/>
    </row>
    <row r="925" spans="197:198">
      <c r="GO925" s="6"/>
      <c r="GP925" s="6"/>
    </row>
    <row r="926" spans="197:198">
      <c r="GO926" s="6"/>
      <c r="GP926" s="6"/>
    </row>
    <row r="927" spans="197:198">
      <c r="GO927" s="6"/>
      <c r="GP927" s="6"/>
    </row>
    <row r="928" spans="197:198">
      <c r="GO928" s="6"/>
      <c r="GP928" s="6"/>
    </row>
    <row r="929" spans="197:198">
      <c r="GO929" s="6"/>
      <c r="GP929" s="6"/>
    </row>
    <row r="930" spans="197:198">
      <c r="GO930" s="6"/>
      <c r="GP930" s="6"/>
    </row>
    <row r="931" spans="197:198">
      <c r="GO931" s="6"/>
      <c r="GP931" s="6"/>
    </row>
    <row r="932" spans="197:198">
      <c r="GO932" s="6"/>
      <c r="GP932" s="6"/>
    </row>
    <row r="933" spans="197:198">
      <c r="GO933" s="6"/>
      <c r="GP933" s="6"/>
    </row>
    <row r="934" spans="197:198">
      <c r="GO934" s="6"/>
      <c r="GP934" s="6"/>
    </row>
    <row r="935" spans="197:198">
      <c r="GO935" s="6"/>
      <c r="GP935" s="6"/>
    </row>
    <row r="936" spans="197:198">
      <c r="GO936" s="6"/>
      <c r="GP936" s="6"/>
    </row>
    <row r="937" spans="197:198">
      <c r="GO937" s="6"/>
      <c r="GP937" s="6"/>
    </row>
    <row r="938" spans="197:198">
      <c r="GO938" s="6"/>
      <c r="GP938" s="6"/>
    </row>
    <row r="939" spans="197:198">
      <c r="GO939" s="6"/>
      <c r="GP939" s="6"/>
    </row>
    <row r="940" spans="197:198">
      <c r="GO940" s="6"/>
      <c r="GP940" s="6"/>
    </row>
    <row r="941" spans="197:198">
      <c r="GO941" s="6"/>
      <c r="GP941" s="6"/>
    </row>
    <row r="942" spans="197:198">
      <c r="GO942" s="6"/>
      <c r="GP942" s="6"/>
    </row>
    <row r="943" spans="197:198">
      <c r="GO943" s="6"/>
      <c r="GP943" s="6"/>
    </row>
    <row r="944" spans="197:198">
      <c r="GO944" s="6"/>
      <c r="GP944" s="6"/>
    </row>
    <row r="945" spans="197:198">
      <c r="GO945" s="6"/>
      <c r="GP945" s="6"/>
    </row>
    <row r="946" spans="197:198">
      <c r="GO946" s="6"/>
      <c r="GP946" s="6"/>
    </row>
    <row r="947" spans="197:198">
      <c r="GO947" s="6"/>
      <c r="GP947" s="6"/>
    </row>
    <row r="948" spans="197:198">
      <c r="GO948" s="6"/>
      <c r="GP948" s="6"/>
    </row>
    <row r="949" spans="197:198">
      <c r="GO949" s="6"/>
      <c r="GP949" s="6"/>
    </row>
    <row r="950" spans="197:198">
      <c r="GO950" s="6"/>
      <c r="GP950" s="6"/>
    </row>
    <row r="951" spans="197:198">
      <c r="GO951" s="6"/>
      <c r="GP951" s="6"/>
    </row>
    <row r="952" spans="197:198">
      <c r="GO952" s="6"/>
      <c r="GP952" s="6"/>
    </row>
    <row r="953" spans="197:198">
      <c r="GO953" s="6"/>
      <c r="GP953" s="6"/>
    </row>
    <row r="954" spans="197:198">
      <c r="GO954" s="6"/>
      <c r="GP954" s="6"/>
    </row>
    <row r="955" spans="197:198">
      <c r="GO955" s="6"/>
      <c r="GP955" s="6"/>
    </row>
    <row r="956" spans="197:198">
      <c r="GO956" s="6"/>
      <c r="GP956" s="6"/>
    </row>
    <row r="957" spans="197:198">
      <c r="GO957" s="6"/>
      <c r="GP957" s="6"/>
    </row>
    <row r="958" spans="197:198">
      <c r="GO958" s="6"/>
      <c r="GP958" s="6"/>
    </row>
    <row r="959" spans="197:198">
      <c r="GO959" s="6"/>
      <c r="GP959" s="6"/>
    </row>
    <row r="960" spans="197:198">
      <c r="GO960" s="6"/>
      <c r="GP960" s="6"/>
    </row>
    <row r="961" spans="197:198">
      <c r="GO961" s="6"/>
      <c r="GP961" s="6"/>
    </row>
    <row r="962" spans="197:198">
      <c r="GO962" s="6"/>
      <c r="GP962" s="6"/>
    </row>
    <row r="963" spans="197:198">
      <c r="GO963" s="6"/>
      <c r="GP963" s="6"/>
    </row>
    <row r="964" spans="197:198">
      <c r="GO964" s="6"/>
      <c r="GP964" s="6"/>
    </row>
    <row r="965" spans="197:198">
      <c r="GO965" s="6"/>
      <c r="GP965" s="6"/>
    </row>
    <row r="966" spans="197:198">
      <c r="GO966" s="6"/>
      <c r="GP966" s="6"/>
    </row>
    <row r="967" spans="197:198">
      <c r="GO967" s="6"/>
      <c r="GP967" s="6"/>
    </row>
    <row r="968" spans="197:198">
      <c r="GO968" s="6"/>
      <c r="GP968" s="6"/>
    </row>
    <row r="969" spans="197:198">
      <c r="GO969" s="6"/>
      <c r="GP969" s="6"/>
    </row>
    <row r="970" spans="197:198">
      <c r="GO970" s="6"/>
      <c r="GP970" s="6"/>
    </row>
    <row r="971" spans="197:198">
      <c r="GO971" s="6"/>
      <c r="GP971" s="6"/>
    </row>
    <row r="972" spans="197:198">
      <c r="GO972" s="6"/>
      <c r="GP972" s="6"/>
    </row>
    <row r="973" spans="197:198">
      <c r="GO973" s="6"/>
      <c r="GP973" s="6"/>
    </row>
    <row r="974" spans="197:198">
      <c r="GO974" s="6"/>
      <c r="GP974" s="6"/>
    </row>
    <row r="975" spans="197:198">
      <c r="GO975" s="6"/>
      <c r="GP975" s="6"/>
    </row>
    <row r="976" spans="197:198">
      <c r="GO976" s="6"/>
      <c r="GP976" s="6"/>
    </row>
    <row r="977" spans="197:198">
      <c r="GO977" s="6"/>
      <c r="GP977" s="6"/>
    </row>
    <row r="978" spans="197:198">
      <c r="GO978" s="6"/>
      <c r="GP978" s="6"/>
    </row>
    <row r="979" spans="197:198">
      <c r="GO979" s="6"/>
      <c r="GP979" s="6"/>
    </row>
    <row r="980" spans="197:198">
      <c r="GO980" s="6"/>
      <c r="GP980" s="6"/>
    </row>
    <row r="981" spans="197:198">
      <c r="GO981" s="6"/>
      <c r="GP981" s="6"/>
    </row>
    <row r="982" spans="197:198">
      <c r="GO982" s="6"/>
      <c r="GP982" s="6"/>
    </row>
    <row r="983" spans="197:198">
      <c r="GO983" s="6"/>
      <c r="GP983" s="6"/>
    </row>
    <row r="984" spans="197:198">
      <c r="GO984" s="6"/>
      <c r="GP984" s="6"/>
    </row>
    <row r="985" spans="197:198">
      <c r="GO985" s="6"/>
      <c r="GP985" s="6"/>
    </row>
    <row r="986" spans="197:198">
      <c r="GO986" s="6"/>
      <c r="GP986" s="6"/>
    </row>
    <row r="987" spans="197:198">
      <c r="GO987" s="6"/>
      <c r="GP987" s="6"/>
    </row>
    <row r="988" spans="197:198">
      <c r="GO988" s="6"/>
      <c r="GP988" s="6"/>
    </row>
    <row r="989" spans="197:198">
      <c r="GO989" s="6"/>
      <c r="GP989" s="6"/>
    </row>
    <row r="990" spans="197:198">
      <c r="GO990" s="6"/>
      <c r="GP990" s="6"/>
    </row>
    <row r="991" spans="197:198">
      <c r="GO991" s="6"/>
      <c r="GP991" s="6"/>
    </row>
    <row r="992" spans="197:198">
      <c r="GO992" s="6"/>
      <c r="GP992" s="6"/>
    </row>
    <row r="993" spans="197:198">
      <c r="GO993" s="6"/>
      <c r="GP993" s="6"/>
    </row>
    <row r="994" spans="197:198">
      <c r="GO994" s="6"/>
      <c r="GP994" s="6"/>
    </row>
    <row r="995" spans="197:198">
      <c r="GO995" s="6"/>
      <c r="GP995" s="6"/>
    </row>
    <row r="996" spans="197:198">
      <c r="GO996" s="6"/>
      <c r="GP996" s="6"/>
    </row>
    <row r="997" spans="197:198">
      <c r="GO997" s="6"/>
      <c r="GP997" s="6"/>
    </row>
    <row r="998" spans="197:198">
      <c r="GO998" s="6"/>
      <c r="GP998" s="6"/>
    </row>
    <row r="999" spans="197:198">
      <c r="GO999" s="6"/>
      <c r="GP999" s="6"/>
    </row>
    <row r="1000" spans="197:198">
      <c r="GO1000" s="6"/>
      <c r="GP1000" s="6"/>
    </row>
    <row r="1001" spans="197:198">
      <c r="GO1001" s="6"/>
      <c r="GP1001" s="6"/>
    </row>
    <row r="1002" spans="197:198">
      <c r="GO1002" s="6"/>
      <c r="GP1002" s="6"/>
    </row>
    <row r="1003" spans="197:198">
      <c r="GO1003" s="6"/>
      <c r="GP1003" s="6"/>
    </row>
    <row r="1004" spans="197:198">
      <c r="GO1004" s="6"/>
      <c r="GP1004" s="6"/>
    </row>
    <row r="1005" spans="197:198">
      <c r="GO1005" s="6"/>
      <c r="GP1005" s="6"/>
    </row>
    <row r="1006" spans="197:198">
      <c r="GO1006" s="6"/>
      <c r="GP1006" s="6"/>
    </row>
    <row r="1007" spans="197:198">
      <c r="GO1007" s="6"/>
      <c r="GP1007" s="6"/>
    </row>
    <row r="1008" spans="197:198">
      <c r="GO1008" s="6"/>
      <c r="GP1008" s="6"/>
    </row>
    <row r="1009" spans="197:198">
      <c r="GO1009" s="6"/>
      <c r="GP1009" s="6"/>
    </row>
    <row r="1010" spans="197:198">
      <c r="GO1010" s="6"/>
      <c r="GP1010" s="6"/>
    </row>
    <row r="1011" spans="197:198">
      <c r="GO1011" s="6"/>
      <c r="GP1011" s="6"/>
    </row>
    <row r="1012" spans="197:198">
      <c r="GO1012" s="6"/>
      <c r="GP1012" s="6"/>
    </row>
    <row r="1013" spans="197:198">
      <c r="GO1013" s="6"/>
      <c r="GP1013" s="6"/>
    </row>
    <row r="1014" spans="197:198">
      <c r="GO1014" s="6"/>
      <c r="GP1014" s="6"/>
    </row>
    <row r="1015" spans="197:198">
      <c r="GO1015" s="6"/>
      <c r="GP1015" s="6"/>
    </row>
    <row r="1016" spans="197:198">
      <c r="GO1016" s="6"/>
      <c r="GP1016" s="6"/>
    </row>
    <row r="1017" spans="197:198">
      <c r="GO1017" s="6"/>
      <c r="GP1017" s="6"/>
    </row>
    <row r="1018" spans="197:198">
      <c r="GO1018" s="6"/>
      <c r="GP1018" s="6"/>
    </row>
    <row r="1019" spans="197:198">
      <c r="GO1019" s="6"/>
      <c r="GP1019" s="6"/>
    </row>
    <row r="1020" spans="197:198">
      <c r="GO1020" s="6"/>
      <c r="GP1020" s="6"/>
    </row>
    <row r="1021" spans="197:198">
      <c r="GO1021" s="6"/>
      <c r="GP1021" s="6"/>
    </row>
    <row r="1022" spans="197:198">
      <c r="GO1022" s="6"/>
      <c r="GP1022" s="6"/>
    </row>
    <row r="1023" spans="197:198">
      <c r="GO1023" s="6"/>
      <c r="GP1023" s="6"/>
    </row>
    <row r="1024" spans="197:198">
      <c r="GO1024" s="6"/>
      <c r="GP1024" s="6"/>
    </row>
    <row r="1025" spans="197:198">
      <c r="GO1025" s="6"/>
      <c r="GP1025" s="6"/>
    </row>
    <row r="1026" spans="197:198">
      <c r="GO1026" s="6"/>
      <c r="GP1026" s="6"/>
    </row>
    <row r="1027" spans="197:198">
      <c r="GO1027" s="6"/>
      <c r="GP1027" s="6"/>
    </row>
    <row r="1028" spans="197:198">
      <c r="GO1028" s="6"/>
      <c r="GP1028" s="6"/>
    </row>
    <row r="1029" spans="197:198">
      <c r="GO1029" s="6"/>
      <c r="GP1029" s="6"/>
    </row>
    <row r="1030" spans="197:198">
      <c r="GO1030" s="6"/>
      <c r="GP1030" s="6"/>
    </row>
    <row r="1031" spans="197:198">
      <c r="GO1031" s="6"/>
      <c r="GP1031" s="6"/>
    </row>
    <row r="1032" spans="197:198">
      <c r="GO1032" s="6"/>
      <c r="GP1032" s="6"/>
    </row>
    <row r="1033" spans="197:198">
      <c r="GO1033" s="6"/>
      <c r="GP1033" s="6"/>
    </row>
    <row r="1034" spans="197:198">
      <c r="GO1034" s="6"/>
      <c r="GP1034" s="6"/>
    </row>
    <row r="1035" spans="197:198">
      <c r="GO1035" s="6"/>
      <c r="GP1035" s="6"/>
    </row>
    <row r="1036" spans="197:198">
      <c r="GO1036" s="6"/>
      <c r="GP1036" s="6"/>
    </row>
    <row r="1037" spans="197:198">
      <c r="GO1037" s="6"/>
      <c r="GP1037" s="6"/>
    </row>
    <row r="1038" spans="197:198">
      <c r="GO1038" s="6"/>
      <c r="GP1038" s="6"/>
    </row>
    <row r="1039" spans="197:198">
      <c r="GO1039" s="6"/>
      <c r="GP1039" s="6"/>
    </row>
    <row r="1040" spans="197:198">
      <c r="GO1040" s="6"/>
      <c r="GP1040" s="6"/>
    </row>
    <row r="1041" spans="197:198">
      <c r="GO1041" s="6"/>
      <c r="GP1041" s="6"/>
    </row>
    <row r="1042" spans="197:198">
      <c r="GO1042" s="6"/>
      <c r="GP1042" s="6"/>
    </row>
    <row r="1043" spans="197:198">
      <c r="GO1043" s="6"/>
      <c r="GP1043" s="6"/>
    </row>
    <row r="1044" spans="197:198">
      <c r="GO1044" s="6"/>
      <c r="GP1044" s="6"/>
    </row>
    <row r="1045" spans="197:198">
      <c r="GO1045" s="6"/>
      <c r="GP1045" s="6"/>
    </row>
    <row r="1046" spans="197:198">
      <c r="GO1046" s="6"/>
      <c r="GP1046" s="6"/>
    </row>
    <row r="1047" spans="197:198">
      <c r="GO1047" s="6"/>
      <c r="GP1047" s="6"/>
    </row>
    <row r="1048" spans="197:198">
      <c r="GO1048" s="6"/>
      <c r="GP1048" s="6"/>
    </row>
    <row r="1049" spans="197:198">
      <c r="GO1049" s="6"/>
      <c r="GP1049" s="6"/>
    </row>
    <row r="1050" spans="197:198">
      <c r="GO1050" s="6"/>
      <c r="GP1050" s="6"/>
    </row>
    <row r="1051" spans="197:198">
      <c r="GO1051" s="6"/>
      <c r="GP1051" s="6"/>
    </row>
    <row r="1052" spans="197:198">
      <c r="GO1052" s="6"/>
      <c r="GP1052" s="6"/>
    </row>
    <row r="1053" spans="197:198">
      <c r="GO1053" s="6"/>
      <c r="GP1053" s="6"/>
    </row>
    <row r="1054" spans="197:198">
      <c r="GO1054" s="6"/>
      <c r="GP1054" s="6"/>
    </row>
    <row r="1055" spans="197:198">
      <c r="GO1055" s="6"/>
      <c r="GP1055" s="6"/>
    </row>
    <row r="1056" spans="197:198">
      <c r="GO1056" s="6"/>
      <c r="GP1056" s="6"/>
    </row>
    <row r="1057" spans="197:198">
      <c r="GO1057" s="6"/>
      <c r="GP1057" s="6"/>
    </row>
    <row r="1058" spans="197:198">
      <c r="GO1058" s="6"/>
      <c r="GP1058" s="6"/>
    </row>
    <row r="1059" spans="197:198">
      <c r="GO1059" s="6"/>
      <c r="GP1059" s="6"/>
    </row>
    <row r="1060" spans="197:198">
      <c r="GO1060" s="6"/>
      <c r="GP1060" s="6"/>
    </row>
    <row r="1061" spans="197:198">
      <c r="GO1061" s="6"/>
      <c r="GP1061" s="6"/>
    </row>
    <row r="1062" spans="197:198">
      <c r="GO1062" s="6"/>
      <c r="GP1062" s="6"/>
    </row>
    <row r="1063" spans="197:198">
      <c r="GO1063" s="6"/>
      <c r="GP1063" s="6"/>
    </row>
    <row r="1064" spans="197:198">
      <c r="GO1064" s="6"/>
      <c r="GP1064" s="6"/>
    </row>
    <row r="1065" spans="197:198">
      <c r="GO1065" s="6"/>
      <c r="GP1065" s="6"/>
    </row>
    <row r="1066" spans="197:198">
      <c r="GO1066" s="6"/>
      <c r="GP1066" s="6"/>
    </row>
    <row r="1067" spans="197:198">
      <c r="GO1067" s="6"/>
      <c r="GP1067" s="6"/>
    </row>
    <row r="1068" spans="197:198">
      <c r="GO1068" s="6"/>
      <c r="GP1068" s="6"/>
    </row>
    <row r="1069" spans="197:198">
      <c r="GO1069" s="6"/>
      <c r="GP1069" s="6"/>
    </row>
    <row r="1070" spans="197:198">
      <c r="GO1070" s="6"/>
      <c r="GP1070" s="6"/>
    </row>
    <row r="1071" spans="197:198">
      <c r="GO1071" s="6"/>
      <c r="GP1071" s="6"/>
    </row>
    <row r="1072" spans="197:198">
      <c r="GO1072" s="6"/>
      <c r="GP1072" s="6"/>
    </row>
    <row r="1073" spans="197:198">
      <c r="GO1073" s="6"/>
      <c r="GP1073" s="6"/>
    </row>
    <row r="1074" spans="197:198">
      <c r="GO1074" s="6"/>
      <c r="GP1074" s="6"/>
    </row>
    <row r="1075" spans="197:198">
      <c r="GO1075" s="6"/>
      <c r="GP1075" s="6"/>
    </row>
    <row r="1076" spans="197:198">
      <c r="GO1076" s="6"/>
      <c r="GP1076" s="6"/>
    </row>
    <row r="1077" spans="197:198">
      <c r="GO1077" s="6"/>
      <c r="GP1077" s="6"/>
    </row>
    <row r="1078" spans="197:198">
      <c r="GO1078" s="6"/>
      <c r="GP1078" s="6"/>
    </row>
    <row r="1079" spans="197:198">
      <c r="GO1079" s="6"/>
      <c r="GP1079" s="6"/>
    </row>
    <row r="1080" spans="197:198">
      <c r="GO1080" s="6"/>
      <c r="GP1080" s="6"/>
    </row>
    <row r="1081" spans="197:198">
      <c r="GO1081" s="6"/>
      <c r="GP1081" s="6"/>
    </row>
    <row r="1082" spans="197:198">
      <c r="GO1082" s="6"/>
      <c r="GP1082" s="6"/>
    </row>
    <row r="1083" spans="197:198">
      <c r="GO1083" s="6"/>
      <c r="GP1083" s="6"/>
    </row>
    <row r="1084" spans="197:198">
      <c r="GO1084" s="6"/>
      <c r="GP1084" s="6"/>
    </row>
    <row r="1085" spans="197:198">
      <c r="GO1085" s="6"/>
      <c r="GP1085" s="6"/>
    </row>
    <row r="1086" spans="197:198">
      <c r="GO1086" s="6"/>
      <c r="GP1086" s="6"/>
    </row>
    <row r="1087" spans="197:198">
      <c r="GO1087" s="6"/>
      <c r="GP1087" s="6"/>
    </row>
    <row r="1088" spans="197:198">
      <c r="GO1088" s="6"/>
      <c r="GP1088" s="6"/>
    </row>
    <row r="1089" spans="197:198">
      <c r="GO1089" s="6"/>
      <c r="GP1089" s="6"/>
    </row>
    <row r="1090" spans="197:198">
      <c r="GO1090" s="6"/>
      <c r="GP1090" s="6"/>
    </row>
    <row r="1091" spans="197:198">
      <c r="GO1091" s="6"/>
      <c r="GP1091" s="6"/>
    </row>
    <row r="1092" spans="197:198">
      <c r="GO1092" s="6"/>
      <c r="GP1092" s="6"/>
    </row>
    <row r="1093" spans="197:198">
      <c r="GO1093" s="6"/>
      <c r="GP1093" s="6"/>
    </row>
    <row r="1094" spans="197:198">
      <c r="GO1094" s="6"/>
      <c r="GP1094" s="6"/>
    </row>
    <row r="1095" spans="197:198">
      <c r="GO1095" s="6"/>
      <c r="GP1095" s="6"/>
    </row>
    <row r="1096" spans="197:198">
      <c r="GO1096" s="6"/>
      <c r="GP1096" s="6"/>
    </row>
    <row r="1097" spans="197:198">
      <c r="GO1097" s="6"/>
      <c r="GP1097" s="6"/>
    </row>
    <row r="1098" spans="197:198">
      <c r="GO1098" s="6"/>
      <c r="GP1098" s="6"/>
    </row>
    <row r="1099" spans="197:198">
      <c r="GO1099" s="6"/>
      <c r="GP1099" s="6"/>
    </row>
    <row r="1100" spans="197:198">
      <c r="GO1100" s="6"/>
      <c r="GP1100" s="6"/>
    </row>
    <row r="1101" spans="197:198">
      <c r="GO1101" s="6"/>
      <c r="GP1101" s="6"/>
    </row>
    <row r="1102" spans="197:198">
      <c r="GO1102" s="6"/>
      <c r="GP1102" s="6"/>
    </row>
    <row r="1103" spans="197:198">
      <c r="GO1103" s="6"/>
      <c r="GP1103" s="6"/>
    </row>
    <row r="1104" spans="197:198">
      <c r="GO1104" s="6"/>
      <c r="GP1104" s="6"/>
    </row>
    <row r="1105" spans="197:198">
      <c r="GO1105" s="6"/>
      <c r="GP1105" s="6"/>
    </row>
    <row r="1106" spans="197:198">
      <c r="GO1106" s="6"/>
      <c r="GP1106" s="6"/>
    </row>
    <row r="1107" spans="197:198">
      <c r="GO1107" s="6"/>
      <c r="GP1107" s="6"/>
    </row>
    <row r="1108" spans="197:198">
      <c r="GO1108" s="6"/>
      <c r="GP1108" s="6"/>
    </row>
    <row r="1109" spans="197:198">
      <c r="GO1109" s="6"/>
      <c r="GP1109" s="6"/>
    </row>
    <row r="1110" spans="197:198">
      <c r="GO1110" s="6"/>
      <c r="GP1110" s="6"/>
    </row>
    <row r="1111" spans="197:198">
      <c r="GO1111" s="6"/>
      <c r="GP1111" s="6"/>
    </row>
    <row r="1112" spans="197:198">
      <c r="GO1112" s="6"/>
      <c r="GP1112" s="6"/>
    </row>
    <row r="1113" spans="197:198">
      <c r="GO1113" s="6"/>
      <c r="GP1113" s="6"/>
    </row>
    <row r="1114" spans="197:198">
      <c r="GO1114" s="6"/>
      <c r="GP1114" s="6"/>
    </row>
    <row r="1115" spans="197:198">
      <c r="GO1115" s="6"/>
      <c r="GP1115" s="6"/>
    </row>
    <row r="1116" spans="197:198">
      <c r="GO1116" s="6"/>
      <c r="GP1116" s="6"/>
    </row>
    <row r="1117" spans="197:198">
      <c r="GO1117" s="6"/>
      <c r="GP1117" s="6"/>
    </row>
    <row r="1118" spans="197:198">
      <c r="GO1118" s="6"/>
      <c r="GP1118" s="6"/>
    </row>
    <row r="1119" spans="197:198">
      <c r="GO1119" s="6"/>
      <c r="GP1119" s="6"/>
    </row>
    <row r="1120" spans="197:198">
      <c r="GO1120" s="6"/>
      <c r="GP1120" s="6"/>
    </row>
    <row r="1121" spans="197:198">
      <c r="GO1121" s="6"/>
      <c r="GP1121" s="6"/>
    </row>
    <row r="1122" spans="197:198">
      <c r="GO1122" s="6"/>
      <c r="GP1122" s="6"/>
    </row>
    <row r="1123" spans="197:198">
      <c r="GO1123" s="6"/>
      <c r="GP1123" s="6"/>
    </row>
    <row r="1124" spans="197:198">
      <c r="GO1124" s="6"/>
      <c r="GP1124" s="6"/>
    </row>
    <row r="1125" spans="197:198">
      <c r="GO1125" s="6"/>
      <c r="GP1125" s="6"/>
    </row>
    <row r="1126" spans="197:198">
      <c r="GO1126" s="6"/>
      <c r="GP1126" s="6"/>
    </row>
    <row r="1127" spans="197:198">
      <c r="GO1127" s="6"/>
      <c r="GP1127" s="6"/>
    </row>
    <row r="1128" spans="197:198">
      <c r="GO1128" s="6"/>
      <c r="GP1128" s="6"/>
    </row>
    <row r="1129" spans="197:198">
      <c r="GO1129" s="6"/>
      <c r="GP1129" s="6"/>
    </row>
    <row r="1130" spans="197:198">
      <c r="GO1130" s="6"/>
      <c r="GP1130" s="6"/>
    </row>
    <row r="1131" spans="197:198">
      <c r="GO1131" s="6"/>
      <c r="GP1131" s="6"/>
    </row>
    <row r="1132" spans="197:198">
      <c r="GO1132" s="6"/>
      <c r="GP1132" s="6"/>
    </row>
    <row r="1133" spans="197:198">
      <c r="GO1133" s="6"/>
      <c r="GP1133" s="6"/>
    </row>
    <row r="1134" spans="197:198">
      <c r="GO1134" s="6"/>
      <c r="GP1134" s="6"/>
    </row>
    <row r="1135" spans="197:198">
      <c r="GO1135" s="6"/>
      <c r="GP1135" s="6"/>
    </row>
    <row r="1136" spans="197:198">
      <c r="GO1136" s="6"/>
      <c r="GP1136" s="6"/>
    </row>
    <row r="1137" spans="197:198">
      <c r="GO1137" s="6"/>
      <c r="GP1137" s="6"/>
    </row>
    <row r="1138" spans="197:198">
      <c r="GO1138" s="6"/>
      <c r="GP1138" s="6"/>
    </row>
    <row r="1139" spans="197:198">
      <c r="GO1139" s="6"/>
      <c r="GP1139" s="6"/>
    </row>
    <row r="1140" spans="197:198">
      <c r="GO1140" s="6"/>
      <c r="GP1140" s="6"/>
    </row>
    <row r="1141" spans="197:198">
      <c r="GO1141" s="6"/>
      <c r="GP1141" s="6"/>
    </row>
    <row r="1142" spans="197:198">
      <c r="GO1142" s="6"/>
      <c r="GP1142" s="6"/>
    </row>
    <row r="1143" spans="197:198">
      <c r="GO1143" s="6"/>
      <c r="GP1143" s="6"/>
    </row>
    <row r="1144" spans="197:198">
      <c r="GO1144" s="6"/>
      <c r="GP1144" s="6"/>
    </row>
    <row r="1145" spans="197:198">
      <c r="GO1145" s="6"/>
      <c r="GP1145" s="6"/>
    </row>
    <row r="1146" spans="197:198">
      <c r="GO1146" s="6"/>
      <c r="GP1146" s="6"/>
    </row>
    <row r="1147" spans="197:198">
      <c r="GO1147" s="6"/>
      <c r="GP1147" s="6"/>
    </row>
    <row r="1148" spans="197:198">
      <c r="GO1148" s="6"/>
      <c r="GP1148" s="6"/>
    </row>
    <row r="1149" spans="197:198">
      <c r="GO1149" s="6"/>
      <c r="GP1149" s="6"/>
    </row>
    <row r="1150" spans="197:198">
      <c r="GO1150" s="6"/>
      <c r="GP1150" s="6"/>
    </row>
    <row r="1151" spans="197:198">
      <c r="GO1151" s="6"/>
      <c r="GP1151" s="6"/>
    </row>
    <row r="1152" spans="197:198">
      <c r="GO1152" s="6"/>
      <c r="GP1152" s="6"/>
    </row>
    <row r="1153" spans="197:198">
      <c r="GO1153" s="6"/>
      <c r="GP1153" s="6"/>
    </row>
    <row r="1154" spans="197:198">
      <c r="GO1154" s="6"/>
      <c r="GP1154" s="6"/>
    </row>
    <row r="1155" spans="197:198">
      <c r="GO1155" s="6"/>
      <c r="GP1155" s="6"/>
    </row>
    <row r="1156" spans="197:198">
      <c r="GO1156" s="6"/>
      <c r="GP1156" s="6"/>
    </row>
    <row r="1157" spans="197:198">
      <c r="GO1157" s="6"/>
      <c r="GP1157" s="6"/>
    </row>
    <row r="1158" spans="197:198">
      <c r="GO1158" s="6"/>
      <c r="GP1158" s="6"/>
    </row>
    <row r="1159" spans="197:198">
      <c r="GO1159" s="6"/>
      <c r="GP1159" s="6"/>
    </row>
    <row r="1160" spans="197:198">
      <c r="GO1160" s="6"/>
      <c r="GP1160" s="6"/>
    </row>
    <row r="1161" spans="197:198">
      <c r="GO1161" s="6"/>
      <c r="GP1161" s="6"/>
    </row>
    <row r="1162" spans="197:198">
      <c r="GO1162" s="6"/>
      <c r="GP1162" s="6"/>
    </row>
    <row r="1163" spans="197:198">
      <c r="GO1163" s="6"/>
      <c r="GP1163" s="6"/>
    </row>
    <row r="1164" spans="197:198">
      <c r="GO1164" s="6"/>
      <c r="GP1164" s="6"/>
    </row>
    <row r="1165" spans="197:198">
      <c r="GO1165" s="6"/>
      <c r="GP1165" s="6"/>
    </row>
    <row r="1166" spans="197:198">
      <c r="GO1166" s="6"/>
      <c r="GP1166" s="6"/>
    </row>
    <row r="1167" spans="197:198">
      <c r="GO1167" s="6"/>
      <c r="GP1167" s="6"/>
    </row>
    <row r="1168" spans="197:198">
      <c r="GO1168" s="6"/>
      <c r="GP1168" s="6"/>
    </row>
    <row r="1169" spans="197:198">
      <c r="GO1169" s="6"/>
      <c r="GP1169" s="6"/>
    </row>
    <row r="1170" spans="197:198">
      <c r="GO1170" s="6"/>
      <c r="GP1170" s="6"/>
    </row>
    <row r="1171" spans="197:198">
      <c r="GO1171" s="6"/>
      <c r="GP1171" s="6"/>
    </row>
    <row r="1172" spans="197:198">
      <c r="GO1172" s="6"/>
      <c r="GP1172" s="6"/>
    </row>
    <row r="1173" spans="197:198">
      <c r="GO1173" s="6"/>
      <c r="GP1173" s="6"/>
    </row>
    <row r="1174" spans="197:198">
      <c r="GO1174" s="6"/>
      <c r="GP1174" s="6"/>
    </row>
    <row r="1175" spans="197:198">
      <c r="GO1175" s="6"/>
      <c r="GP1175" s="6"/>
    </row>
    <row r="1176" spans="197:198">
      <c r="GO1176" s="6"/>
      <c r="GP1176" s="6"/>
    </row>
    <row r="1177" spans="197:198">
      <c r="GO1177" s="6"/>
      <c r="GP1177" s="6"/>
    </row>
    <row r="1178" spans="197:198">
      <c r="GO1178" s="6"/>
      <c r="GP1178" s="6"/>
    </row>
    <row r="1179" spans="197:198">
      <c r="GO1179" s="6"/>
      <c r="GP1179" s="6"/>
    </row>
    <row r="1180" spans="197:198">
      <c r="GO1180" s="6"/>
      <c r="GP1180" s="6"/>
    </row>
    <row r="1181" spans="197:198">
      <c r="GO1181" s="6"/>
      <c r="GP1181" s="6"/>
    </row>
    <row r="1182" spans="197:198">
      <c r="GO1182" s="6"/>
      <c r="GP1182" s="6"/>
    </row>
    <row r="1183" spans="197:198">
      <c r="GO1183" s="6"/>
      <c r="GP1183" s="6"/>
    </row>
    <row r="1184" spans="197:198">
      <c r="GO1184" s="6"/>
      <c r="GP1184" s="6"/>
    </row>
    <row r="1185" spans="197:198">
      <c r="GO1185" s="6"/>
      <c r="GP1185" s="6"/>
    </row>
    <row r="1186" spans="197:198">
      <c r="GO1186" s="6"/>
      <c r="GP1186" s="6"/>
    </row>
    <row r="1187" spans="197:198">
      <c r="GO1187" s="6"/>
      <c r="GP1187" s="6"/>
    </row>
    <row r="1188" spans="197:198">
      <c r="GO1188" s="6"/>
      <c r="GP1188" s="6"/>
    </row>
    <row r="1189" spans="197:198">
      <c r="GO1189" s="6"/>
      <c r="GP1189" s="6"/>
    </row>
    <row r="1190" spans="197:198">
      <c r="GO1190" s="6"/>
      <c r="GP1190" s="6"/>
    </row>
    <row r="1191" spans="197:198">
      <c r="GO1191" s="6"/>
      <c r="GP1191" s="6"/>
    </row>
    <row r="1192" spans="197:198">
      <c r="GO1192" s="6"/>
      <c r="GP1192" s="6"/>
    </row>
    <row r="1193" spans="197:198">
      <c r="GO1193" s="6"/>
      <c r="GP1193" s="6"/>
    </row>
    <row r="1194" spans="197:198">
      <c r="GO1194" s="6"/>
      <c r="GP1194" s="6"/>
    </row>
    <row r="1195" spans="197:198">
      <c r="GO1195" s="6"/>
      <c r="GP1195" s="6"/>
    </row>
    <row r="1196" spans="197:198">
      <c r="GO1196" s="6"/>
      <c r="GP1196" s="6"/>
    </row>
    <row r="1197" spans="197:198">
      <c r="GO1197" s="6"/>
      <c r="GP1197" s="6"/>
    </row>
    <row r="1198" spans="197:198">
      <c r="GO1198" s="6"/>
      <c r="GP1198" s="6"/>
    </row>
    <row r="1199" spans="197:198">
      <c r="GO1199" s="6"/>
      <c r="GP1199" s="6"/>
    </row>
    <row r="1200" spans="197:198">
      <c r="GO1200" s="6"/>
      <c r="GP1200" s="6"/>
    </row>
    <row r="1201" spans="197:198">
      <c r="GO1201" s="6"/>
      <c r="GP1201" s="6"/>
    </row>
    <row r="1202" spans="197:198">
      <c r="GO1202" s="6"/>
      <c r="GP1202" s="6"/>
    </row>
    <row r="1203" spans="197:198">
      <c r="GO1203" s="6"/>
      <c r="GP1203" s="6"/>
    </row>
    <row r="1204" spans="197:198">
      <c r="GO1204" s="6"/>
      <c r="GP1204" s="6"/>
    </row>
    <row r="1205" spans="197:198">
      <c r="GO1205" s="6"/>
      <c r="GP1205" s="6"/>
    </row>
    <row r="1206" spans="197:198">
      <c r="GO1206" s="6"/>
      <c r="GP1206" s="6"/>
    </row>
    <row r="1207" spans="197:198">
      <c r="GO1207" s="6"/>
      <c r="GP1207" s="6"/>
    </row>
    <row r="1208" spans="197:198">
      <c r="GO1208" s="6"/>
      <c r="GP1208" s="6"/>
    </row>
    <row r="1209" spans="197:198">
      <c r="GO1209" s="6"/>
      <c r="GP1209" s="6"/>
    </row>
    <row r="1210" spans="197:198">
      <c r="GO1210" s="6"/>
      <c r="GP1210" s="6"/>
    </row>
    <row r="1211" spans="197:198">
      <c r="GO1211" s="6"/>
      <c r="GP1211" s="6"/>
    </row>
    <row r="1212" spans="197:198">
      <c r="GO1212" s="6"/>
      <c r="GP1212" s="6"/>
    </row>
    <row r="1213" spans="197:198">
      <c r="GO1213" s="6"/>
      <c r="GP1213" s="6"/>
    </row>
    <row r="1214" spans="197:198">
      <c r="GO1214" s="6"/>
      <c r="GP1214" s="6"/>
    </row>
    <row r="1215" spans="197:198">
      <c r="GO1215" s="6"/>
      <c r="GP1215" s="6"/>
    </row>
    <row r="1216" spans="197:198">
      <c r="GO1216" s="6"/>
      <c r="GP1216" s="6"/>
    </row>
    <row r="1217" spans="197:198">
      <c r="GO1217" s="6"/>
      <c r="GP1217" s="6"/>
    </row>
    <row r="1218" spans="197:198">
      <c r="GO1218" s="6"/>
      <c r="GP1218" s="6"/>
    </row>
    <row r="1219" spans="197:198">
      <c r="GO1219" s="6"/>
      <c r="GP1219" s="6"/>
    </row>
    <row r="1220" spans="197:198">
      <c r="GO1220" s="6"/>
      <c r="GP1220" s="6"/>
    </row>
    <row r="1221" spans="197:198">
      <c r="GO1221" s="6"/>
      <c r="GP1221" s="6"/>
    </row>
    <row r="1222" spans="197:198">
      <c r="GO1222" s="6"/>
      <c r="GP1222" s="6"/>
    </row>
    <row r="1223" spans="197:198">
      <c r="GO1223" s="6"/>
      <c r="GP1223" s="6"/>
    </row>
    <row r="1224" spans="197:198">
      <c r="GO1224" s="6"/>
      <c r="GP1224" s="6"/>
    </row>
    <row r="1225" spans="197:198">
      <c r="GO1225" s="6"/>
      <c r="GP1225" s="6"/>
    </row>
    <row r="1226" spans="197:198">
      <c r="GO1226" s="6"/>
      <c r="GP1226" s="6"/>
    </row>
    <row r="1227" spans="197:198">
      <c r="GO1227" s="6"/>
      <c r="GP1227" s="6"/>
    </row>
    <row r="1228" spans="197:198">
      <c r="GO1228" s="6"/>
      <c r="GP1228" s="6"/>
    </row>
    <row r="1229" spans="197:198">
      <c r="GO1229" s="6"/>
      <c r="GP1229" s="6"/>
    </row>
    <row r="1230" spans="197:198">
      <c r="GO1230" s="6"/>
      <c r="GP1230" s="6"/>
    </row>
    <row r="1231" spans="197:198">
      <c r="GO1231" s="6"/>
      <c r="GP1231" s="6"/>
    </row>
    <row r="1232" spans="197:198">
      <c r="GO1232" s="6"/>
      <c r="GP1232" s="6"/>
    </row>
    <row r="1233" spans="197:198">
      <c r="GO1233" s="6"/>
      <c r="GP1233" s="6"/>
    </row>
    <row r="1234" spans="197:198">
      <c r="GO1234" s="6"/>
      <c r="GP1234" s="6"/>
    </row>
    <row r="1235" spans="197:198">
      <c r="GO1235" s="6"/>
      <c r="GP1235" s="6"/>
    </row>
    <row r="1236" spans="197:198">
      <c r="GO1236" s="6"/>
      <c r="GP1236" s="6"/>
    </row>
    <row r="1237" spans="197:198">
      <c r="GO1237" s="6"/>
      <c r="GP1237" s="6"/>
    </row>
    <row r="1238" spans="197:198">
      <c r="GO1238" s="6"/>
      <c r="GP1238" s="6"/>
    </row>
    <row r="1239" spans="197:198">
      <c r="GO1239" s="6"/>
      <c r="GP1239" s="6"/>
    </row>
    <row r="1240" spans="197:198">
      <c r="GO1240" s="6"/>
      <c r="GP1240" s="6"/>
    </row>
    <row r="1241" spans="197:198">
      <c r="GO1241" s="6"/>
      <c r="GP1241" s="6"/>
    </row>
    <row r="1242" spans="197:198">
      <c r="GO1242" s="6"/>
      <c r="GP1242" s="6"/>
    </row>
    <row r="1243" spans="197:198">
      <c r="GO1243" s="6"/>
      <c r="GP1243" s="6"/>
    </row>
    <row r="1244" spans="197:198">
      <c r="GO1244" s="6"/>
      <c r="GP1244" s="6"/>
    </row>
    <row r="1245" spans="197:198">
      <c r="GO1245" s="6"/>
      <c r="GP1245" s="6"/>
    </row>
    <row r="1246" spans="197:198">
      <c r="GO1246" s="6"/>
      <c r="GP1246" s="6"/>
    </row>
    <row r="1247" spans="197:198">
      <c r="GO1247" s="6"/>
      <c r="GP1247" s="6"/>
    </row>
    <row r="1248" spans="197:198">
      <c r="GO1248" s="6"/>
      <c r="GP1248" s="6"/>
    </row>
    <row r="1249" spans="197:198">
      <c r="GO1249" s="6"/>
      <c r="GP1249" s="6"/>
    </row>
    <row r="1250" spans="197:198">
      <c r="GO1250" s="6"/>
      <c r="GP1250" s="6"/>
    </row>
    <row r="1251" spans="197:198">
      <c r="GO1251" s="6"/>
      <c r="GP1251" s="6"/>
    </row>
    <row r="1252" spans="197:198">
      <c r="GO1252" s="6"/>
      <c r="GP1252" s="6"/>
    </row>
    <row r="1253" spans="197:198">
      <c r="GO1253" s="6"/>
      <c r="GP1253" s="6"/>
    </row>
    <row r="1254" spans="197:198">
      <c r="GO1254" s="6"/>
      <c r="GP1254" s="6"/>
    </row>
    <row r="1255" spans="197:198">
      <c r="GO1255" s="6"/>
      <c r="GP1255" s="6"/>
    </row>
    <row r="1256" spans="197:198">
      <c r="GO1256" s="6"/>
      <c r="GP1256" s="6"/>
    </row>
    <row r="1257" spans="197:198">
      <c r="GO1257" s="6"/>
      <c r="GP1257" s="6"/>
    </row>
    <row r="1258" spans="197:198">
      <c r="GO1258" s="6"/>
      <c r="GP1258" s="6"/>
    </row>
    <row r="1259" spans="197:198">
      <c r="GO1259" s="6"/>
      <c r="GP1259" s="6"/>
    </row>
    <row r="1260" spans="197:198">
      <c r="GO1260" s="6"/>
      <c r="GP1260" s="6"/>
    </row>
    <row r="1261" spans="197:198">
      <c r="GO1261" s="6"/>
      <c r="GP1261" s="6"/>
    </row>
    <row r="1262" spans="197:198">
      <c r="GO1262" s="6"/>
      <c r="GP1262" s="6"/>
    </row>
    <row r="1263" spans="197:198">
      <c r="GO1263" s="6"/>
      <c r="GP1263" s="6"/>
    </row>
    <row r="1264" spans="197:198">
      <c r="GO1264" s="6"/>
      <c r="GP1264" s="6"/>
    </row>
    <row r="1265" spans="197:198">
      <c r="GO1265" s="6"/>
      <c r="GP1265" s="6"/>
    </row>
    <row r="1266" spans="197:198">
      <c r="GO1266" s="6"/>
      <c r="GP1266" s="6"/>
    </row>
    <row r="1267" spans="197:198">
      <c r="GO1267" s="6"/>
      <c r="GP1267" s="6"/>
    </row>
    <row r="1268" spans="197:198">
      <c r="GO1268" s="6"/>
      <c r="GP1268" s="6"/>
    </row>
    <row r="1269" spans="197:198">
      <c r="GO1269" s="6"/>
      <c r="GP1269" s="6"/>
    </row>
    <row r="1270" spans="197:198">
      <c r="GO1270" s="6"/>
      <c r="GP1270" s="6"/>
    </row>
    <row r="1271" spans="197:198">
      <c r="GO1271" s="6"/>
      <c r="GP1271" s="6"/>
    </row>
    <row r="1272" spans="197:198">
      <c r="GO1272" s="6"/>
      <c r="GP1272" s="6"/>
    </row>
    <row r="1273" spans="197:198">
      <c r="GO1273" s="6"/>
      <c r="GP1273" s="6"/>
    </row>
    <row r="1274" spans="197:198">
      <c r="GO1274" s="6"/>
      <c r="GP1274" s="6"/>
    </row>
    <row r="1275" spans="197:198">
      <c r="GO1275" s="6"/>
      <c r="GP1275" s="6"/>
    </row>
    <row r="1276" spans="197:198">
      <c r="GO1276" s="6"/>
      <c r="GP1276" s="6"/>
    </row>
    <row r="1277" spans="197:198">
      <c r="GO1277" s="6"/>
      <c r="GP1277" s="6"/>
    </row>
    <row r="1278" spans="197:198">
      <c r="GO1278" s="6"/>
      <c r="GP1278" s="6"/>
    </row>
    <row r="1279" spans="197:198">
      <c r="GO1279" s="6"/>
      <c r="GP1279" s="6"/>
    </row>
    <row r="1280" spans="197:198">
      <c r="GO1280" s="6"/>
      <c r="GP1280" s="6"/>
    </row>
    <row r="1281" spans="197:198">
      <c r="GO1281" s="6"/>
      <c r="GP1281" s="6"/>
    </row>
    <row r="1282" spans="197:198">
      <c r="GO1282" s="6"/>
      <c r="GP1282" s="6"/>
    </row>
    <row r="1283" spans="197:198">
      <c r="GO1283" s="6"/>
      <c r="GP1283" s="6"/>
    </row>
    <row r="1284" spans="197:198">
      <c r="GO1284" s="6"/>
      <c r="GP1284" s="6"/>
    </row>
    <row r="1285" spans="197:198">
      <c r="GO1285" s="6"/>
      <c r="GP1285" s="6"/>
    </row>
    <row r="1286" spans="197:198">
      <c r="GO1286" s="6"/>
      <c r="GP1286" s="6"/>
    </row>
    <row r="1287" spans="197:198">
      <c r="GO1287" s="6"/>
      <c r="GP1287" s="6"/>
    </row>
    <row r="1288" spans="197:198">
      <c r="GO1288" s="6"/>
      <c r="GP1288" s="6"/>
    </row>
    <row r="1289" spans="197:198">
      <c r="GO1289" s="6"/>
      <c r="GP1289" s="6"/>
    </row>
    <row r="1290" spans="197:198">
      <c r="GO1290" s="6"/>
      <c r="GP1290" s="6"/>
    </row>
    <row r="1291" spans="197:198">
      <c r="GO1291" s="6"/>
      <c r="GP1291" s="6"/>
    </row>
    <row r="1292" spans="197:198">
      <c r="GO1292" s="6"/>
      <c r="GP1292" s="6"/>
    </row>
    <row r="1293" spans="197:198">
      <c r="GO1293" s="6"/>
      <c r="GP1293" s="6"/>
    </row>
    <row r="1294" spans="197:198">
      <c r="GO1294" s="6"/>
      <c r="GP1294" s="6"/>
    </row>
    <row r="1295" spans="197:198">
      <c r="GO1295" s="6"/>
      <c r="GP1295" s="6"/>
    </row>
    <row r="1296" spans="197:198">
      <c r="GO1296" s="6"/>
      <c r="GP1296" s="6"/>
    </row>
    <row r="1297" spans="197:198">
      <c r="GO1297" s="6"/>
      <c r="GP1297" s="6"/>
    </row>
    <row r="1298" spans="197:198">
      <c r="GO1298" s="6"/>
      <c r="GP1298" s="6"/>
    </row>
    <row r="1299" spans="197:198">
      <c r="GO1299" s="6"/>
      <c r="GP1299" s="6"/>
    </row>
    <row r="1300" spans="197:198">
      <c r="GO1300" s="6"/>
      <c r="GP1300" s="6"/>
    </row>
    <row r="1301" spans="197:198">
      <c r="GO1301" s="6"/>
      <c r="GP1301" s="6"/>
    </row>
    <row r="1302" spans="197:198">
      <c r="GO1302" s="6"/>
      <c r="GP1302" s="6"/>
    </row>
    <row r="1303" spans="197:198">
      <c r="GO1303" s="6"/>
      <c r="GP1303" s="6"/>
    </row>
    <row r="1304" spans="197:198">
      <c r="GO1304" s="6"/>
      <c r="GP1304" s="6"/>
    </row>
    <row r="1305" spans="197:198">
      <c r="GO1305" s="6"/>
      <c r="GP1305" s="6"/>
    </row>
    <row r="1306" spans="197:198">
      <c r="GO1306" s="6"/>
      <c r="GP1306" s="6"/>
    </row>
    <row r="1307" spans="197:198">
      <c r="GO1307" s="6"/>
      <c r="GP1307" s="6"/>
    </row>
    <row r="1308" spans="197:198">
      <c r="GO1308" s="6"/>
      <c r="GP1308" s="6"/>
    </row>
    <row r="1309" spans="197:198">
      <c r="GO1309" s="6"/>
      <c r="GP1309" s="6"/>
    </row>
    <row r="1310" spans="197:198">
      <c r="GO1310" s="6"/>
      <c r="GP1310" s="6"/>
    </row>
    <row r="1311" spans="197:198">
      <c r="GO1311" s="6"/>
      <c r="GP1311" s="6"/>
    </row>
    <row r="1312" spans="197:198">
      <c r="GO1312" s="6"/>
      <c r="GP1312" s="6"/>
    </row>
    <row r="1313" spans="197:198">
      <c r="GO1313" s="6"/>
      <c r="GP1313" s="6"/>
    </row>
    <row r="1314" spans="197:198">
      <c r="GO1314" s="6"/>
      <c r="GP1314" s="6"/>
    </row>
    <row r="1315" spans="197:198">
      <c r="GO1315" s="6"/>
      <c r="GP1315" s="6"/>
    </row>
    <row r="1316" spans="197:198">
      <c r="GO1316" s="6"/>
      <c r="GP1316" s="6"/>
    </row>
    <row r="1317" spans="197:198">
      <c r="GO1317" s="6"/>
      <c r="GP1317" s="6"/>
    </row>
    <row r="1318" spans="197:198">
      <c r="GO1318" s="6"/>
      <c r="GP1318" s="6"/>
    </row>
    <row r="1319" spans="197:198">
      <c r="GO1319" s="6"/>
      <c r="GP1319" s="6"/>
    </row>
    <row r="1320" spans="197:198">
      <c r="GO1320" s="6"/>
      <c r="GP1320" s="6"/>
    </row>
    <row r="1321" spans="197:198">
      <c r="GO1321" s="6"/>
      <c r="GP1321" s="6"/>
    </row>
    <row r="1322" spans="197:198">
      <c r="GO1322" s="6"/>
      <c r="GP1322" s="6"/>
    </row>
    <row r="1323" spans="197:198">
      <c r="GO1323" s="6"/>
      <c r="GP1323" s="6"/>
    </row>
    <row r="1324" spans="197:198">
      <c r="GO1324" s="6"/>
      <c r="GP1324" s="6"/>
    </row>
    <row r="1325" spans="197:198">
      <c r="GO1325" s="6"/>
      <c r="GP1325" s="6"/>
    </row>
    <row r="1326" spans="197:198">
      <c r="GO1326" s="6"/>
      <c r="GP1326" s="6"/>
    </row>
    <row r="1327" spans="197:198">
      <c r="GO1327" s="6"/>
      <c r="GP1327" s="6"/>
    </row>
    <row r="1328" spans="197:198">
      <c r="GO1328" s="6"/>
      <c r="GP1328" s="6"/>
    </row>
    <row r="1329" spans="197:198">
      <c r="GO1329" s="6"/>
      <c r="GP1329" s="6"/>
    </row>
    <row r="1330" spans="197:198">
      <c r="GO1330" s="6"/>
      <c r="GP1330" s="6"/>
    </row>
    <row r="1331" spans="197:198">
      <c r="GO1331" s="6"/>
      <c r="GP1331" s="6"/>
    </row>
    <row r="1332" spans="197:198">
      <c r="GO1332" s="6"/>
      <c r="GP1332" s="6"/>
    </row>
    <row r="1333" spans="197:198">
      <c r="GO1333" s="6"/>
      <c r="GP1333" s="6"/>
    </row>
    <row r="1334" spans="197:198">
      <c r="GO1334" s="6"/>
      <c r="GP1334" s="6"/>
    </row>
    <row r="1335" spans="197:198">
      <c r="GO1335" s="6"/>
      <c r="GP1335" s="6"/>
    </row>
    <row r="1336" spans="197:198">
      <c r="GO1336" s="6"/>
      <c r="GP1336" s="6"/>
    </row>
    <row r="1337" spans="197:198">
      <c r="GO1337" s="6"/>
      <c r="GP1337" s="6"/>
    </row>
    <row r="1338" spans="197:198">
      <c r="GO1338" s="6"/>
      <c r="GP1338" s="6"/>
    </row>
    <row r="1339" spans="197:198">
      <c r="GO1339" s="6"/>
      <c r="GP1339" s="6"/>
    </row>
    <row r="1340" spans="197:198">
      <c r="GO1340" s="6"/>
      <c r="GP1340" s="6"/>
    </row>
    <row r="1341" spans="197:198">
      <c r="GO1341" s="6"/>
      <c r="GP1341" s="6"/>
    </row>
    <row r="1342" spans="197:198">
      <c r="GO1342" s="6"/>
      <c r="GP1342" s="6"/>
    </row>
    <row r="1343" spans="197:198">
      <c r="GO1343" s="6"/>
      <c r="GP1343" s="6"/>
    </row>
    <row r="1344" spans="197:198">
      <c r="GO1344" s="6"/>
      <c r="GP1344" s="6"/>
    </row>
    <row r="1345" spans="197:198">
      <c r="GO1345" s="6"/>
      <c r="GP1345" s="6"/>
    </row>
    <row r="1346" spans="197:198">
      <c r="GO1346" s="6"/>
      <c r="GP1346" s="6"/>
    </row>
    <row r="1347" spans="197:198">
      <c r="GO1347" s="6"/>
      <c r="GP1347" s="6"/>
    </row>
    <row r="1348" spans="197:198">
      <c r="GO1348" s="6"/>
      <c r="GP1348" s="6"/>
    </row>
    <row r="1349" spans="197:198">
      <c r="GO1349" s="6"/>
      <c r="GP1349" s="6"/>
    </row>
    <row r="1350" spans="197:198">
      <c r="GO1350" s="6"/>
      <c r="GP1350" s="6"/>
    </row>
    <row r="1351" spans="197:198">
      <c r="GO1351" s="6"/>
      <c r="GP1351" s="6"/>
    </row>
    <row r="1352" spans="197:198">
      <c r="GO1352" s="6"/>
      <c r="GP1352" s="6"/>
    </row>
    <row r="1353" spans="197:198">
      <c r="GO1353" s="6"/>
      <c r="GP1353" s="6"/>
    </row>
    <row r="1354" spans="197:198">
      <c r="GO1354" s="6"/>
      <c r="GP1354" s="6"/>
    </row>
    <row r="1355" spans="197:198">
      <c r="GO1355" s="6"/>
      <c r="GP1355" s="6"/>
    </row>
    <row r="1356" spans="197:198">
      <c r="GO1356" s="6"/>
      <c r="GP1356" s="6"/>
    </row>
    <row r="1357" spans="197:198">
      <c r="GO1357" s="6"/>
      <c r="GP1357" s="6"/>
    </row>
    <row r="1358" spans="197:198">
      <c r="GO1358" s="6"/>
      <c r="GP1358" s="6"/>
    </row>
    <row r="1359" spans="197:198">
      <c r="GO1359" s="6"/>
      <c r="GP1359" s="6"/>
    </row>
    <row r="1360" spans="197:198">
      <c r="GO1360" s="6"/>
      <c r="GP1360" s="6"/>
    </row>
    <row r="1361" spans="197:198">
      <c r="GO1361" s="6"/>
      <c r="GP1361" s="6"/>
    </row>
    <row r="1362" spans="197:198">
      <c r="GO1362" s="6"/>
      <c r="GP1362" s="6"/>
    </row>
    <row r="1363" spans="197:198">
      <c r="GO1363" s="6"/>
      <c r="GP1363" s="6"/>
    </row>
    <row r="1364" spans="197:198">
      <c r="GO1364" s="6"/>
      <c r="GP1364" s="6"/>
    </row>
    <row r="1365" spans="197:198">
      <c r="GO1365" s="6"/>
      <c r="GP1365" s="6"/>
    </row>
    <row r="1366" spans="197:198">
      <c r="GO1366" s="6"/>
      <c r="GP1366" s="6"/>
    </row>
    <row r="1367" spans="197:198">
      <c r="GO1367" s="6"/>
      <c r="GP1367" s="6"/>
    </row>
    <row r="1368" spans="197:198">
      <c r="GO1368" s="6"/>
      <c r="GP1368" s="6"/>
    </row>
    <row r="1369" spans="197:198">
      <c r="GO1369" s="6"/>
      <c r="GP1369" s="6"/>
    </row>
    <row r="1370" spans="197:198">
      <c r="GO1370" s="6"/>
      <c r="GP1370" s="6"/>
    </row>
    <row r="1371" spans="197:198">
      <c r="GO1371" s="6"/>
      <c r="GP1371" s="6"/>
    </row>
    <row r="1372" spans="197:198">
      <c r="GO1372" s="6"/>
      <c r="GP1372" s="6"/>
    </row>
    <row r="1373" spans="197:198">
      <c r="GO1373" s="6"/>
      <c r="GP1373" s="6"/>
    </row>
    <row r="1374" spans="197:198">
      <c r="GO1374" s="6"/>
      <c r="GP1374" s="6"/>
    </row>
    <row r="1375" spans="197:198">
      <c r="GO1375" s="6"/>
      <c r="GP1375" s="6"/>
    </row>
    <row r="1376" spans="197:198">
      <c r="GO1376" s="6"/>
      <c r="GP1376" s="6"/>
    </row>
    <row r="1377" spans="197:198">
      <c r="GO1377" s="6"/>
      <c r="GP1377" s="6"/>
    </row>
    <row r="1378" spans="197:198">
      <c r="GO1378" s="6"/>
      <c r="GP1378" s="6"/>
    </row>
    <row r="1379" spans="197:198">
      <c r="GO1379" s="6"/>
      <c r="GP1379" s="6"/>
    </row>
    <row r="1380" spans="197:198">
      <c r="GO1380" s="6"/>
      <c r="GP1380" s="6"/>
    </row>
    <row r="1381" spans="197:198">
      <c r="GO1381" s="6"/>
      <c r="GP1381" s="6"/>
    </row>
    <row r="1382" spans="197:198">
      <c r="GO1382" s="6"/>
      <c r="GP1382" s="6"/>
    </row>
    <row r="1383" spans="197:198">
      <c r="GO1383" s="6"/>
      <c r="GP1383" s="6"/>
    </row>
    <row r="1384" spans="197:198">
      <c r="GO1384" s="6"/>
      <c r="GP1384" s="6"/>
    </row>
    <row r="1385" spans="197:198">
      <c r="GO1385" s="6"/>
      <c r="GP1385" s="6"/>
    </row>
    <row r="1386" spans="197:198">
      <c r="GO1386" s="6"/>
      <c r="GP1386" s="6"/>
    </row>
    <row r="1387" spans="197:198">
      <c r="GO1387" s="6"/>
      <c r="GP1387" s="6"/>
    </row>
    <row r="1388" spans="197:198">
      <c r="GO1388" s="6"/>
      <c r="GP1388" s="6"/>
    </row>
    <row r="1389" spans="197:198">
      <c r="GO1389" s="6"/>
      <c r="GP1389" s="6"/>
    </row>
    <row r="1390" spans="197:198">
      <c r="GO1390" s="6"/>
      <c r="GP1390" s="6"/>
    </row>
    <row r="1391" spans="197:198">
      <c r="GO1391" s="6"/>
      <c r="GP1391" s="6"/>
    </row>
    <row r="1392" spans="197:198">
      <c r="GO1392" s="6"/>
      <c r="GP1392" s="6"/>
    </row>
    <row r="1393" spans="197:198">
      <c r="GO1393" s="6"/>
      <c r="GP1393" s="6"/>
    </row>
    <row r="1394" spans="197:198">
      <c r="GO1394" s="6"/>
      <c r="GP1394" s="6"/>
    </row>
    <row r="1395" spans="197:198">
      <c r="GO1395" s="6"/>
      <c r="GP1395" s="6"/>
    </row>
    <row r="1396" spans="197:198">
      <c r="GO1396" s="6"/>
      <c r="GP1396" s="6"/>
    </row>
    <row r="1397" spans="197:198">
      <c r="GO1397" s="6"/>
      <c r="GP1397" s="6"/>
    </row>
    <row r="1398" spans="197:198">
      <c r="GO1398" s="6"/>
      <c r="GP1398" s="6"/>
    </row>
    <row r="1399" spans="197:198">
      <c r="GO1399" s="6"/>
      <c r="GP1399" s="6"/>
    </row>
    <row r="1400" spans="197:198">
      <c r="GO1400" s="6"/>
      <c r="GP1400" s="6"/>
    </row>
    <row r="1401" spans="197:198">
      <c r="GO1401" s="6"/>
      <c r="GP1401" s="6"/>
    </row>
    <row r="1402" spans="197:198">
      <c r="GO1402" s="6"/>
      <c r="GP1402" s="6"/>
    </row>
    <row r="1403" spans="197:198">
      <c r="GO1403" s="6"/>
      <c r="GP1403" s="6"/>
    </row>
    <row r="1404" spans="197:198">
      <c r="GO1404" s="6"/>
      <c r="GP1404" s="6"/>
    </row>
    <row r="1405" spans="197:198">
      <c r="GO1405" s="6"/>
      <c r="GP1405" s="6"/>
    </row>
    <row r="1406" spans="197:198">
      <c r="GO1406" s="6"/>
      <c r="GP1406" s="6"/>
    </row>
    <row r="1407" spans="197:198">
      <c r="GO1407" s="6"/>
      <c r="GP1407" s="6"/>
    </row>
    <row r="1408" spans="197:198">
      <c r="GO1408" s="6"/>
      <c r="GP1408" s="6"/>
    </row>
    <row r="1409" spans="197:198">
      <c r="GO1409" s="6"/>
      <c r="GP1409" s="6"/>
    </row>
    <row r="1410" spans="197:198">
      <c r="GO1410" s="6"/>
      <c r="GP1410" s="6"/>
    </row>
    <row r="1411" spans="197:198">
      <c r="GO1411" s="6"/>
      <c r="GP1411" s="6"/>
    </row>
    <row r="1412" spans="197:198">
      <c r="GO1412" s="6"/>
      <c r="GP1412" s="6"/>
    </row>
    <row r="1413" spans="197:198">
      <c r="GO1413" s="6"/>
      <c r="GP1413" s="6"/>
    </row>
    <row r="1414" spans="197:198">
      <c r="GO1414" s="6"/>
      <c r="GP1414" s="6"/>
    </row>
    <row r="1415" spans="197:198">
      <c r="GO1415" s="6"/>
      <c r="GP1415" s="6"/>
    </row>
    <row r="1416" spans="197:198">
      <c r="GO1416" s="6"/>
      <c r="GP1416" s="6"/>
    </row>
    <row r="1417" spans="197:198">
      <c r="GO1417" s="6"/>
      <c r="GP1417" s="6"/>
    </row>
    <row r="1418" spans="197:198">
      <c r="GO1418" s="6"/>
      <c r="GP1418" s="6"/>
    </row>
    <row r="1419" spans="197:198">
      <c r="GO1419" s="6"/>
      <c r="GP1419" s="6"/>
    </row>
    <row r="1420" spans="197:198">
      <c r="GO1420" s="6"/>
      <c r="GP1420" s="6"/>
    </row>
    <row r="1421" spans="197:198">
      <c r="GO1421" s="6"/>
      <c r="GP1421" s="6"/>
    </row>
    <row r="1422" spans="197:198">
      <c r="GO1422" s="6"/>
      <c r="GP1422" s="6"/>
    </row>
    <row r="1423" spans="197:198">
      <c r="GO1423" s="6"/>
      <c r="GP1423" s="6"/>
    </row>
    <row r="1424" spans="197:198">
      <c r="GO1424" s="6"/>
      <c r="GP1424" s="6"/>
    </row>
    <row r="1425" spans="197:198">
      <c r="GO1425" s="6"/>
      <c r="GP1425" s="6"/>
    </row>
    <row r="1426" spans="197:198">
      <c r="GO1426" s="6"/>
      <c r="GP1426" s="6"/>
    </row>
    <row r="1427" spans="197:198">
      <c r="GO1427" s="6"/>
      <c r="GP1427" s="6"/>
    </row>
    <row r="1428" spans="197:198">
      <c r="GO1428" s="6"/>
      <c r="GP1428" s="6"/>
    </row>
    <row r="1429" spans="197:198">
      <c r="GO1429" s="6"/>
      <c r="GP1429" s="6"/>
    </row>
    <row r="1430" spans="197:198">
      <c r="GO1430" s="6"/>
      <c r="GP1430" s="6"/>
    </row>
    <row r="1431" spans="197:198">
      <c r="GO1431" s="6"/>
      <c r="GP1431" s="6"/>
    </row>
    <row r="1432" spans="197:198">
      <c r="GO1432" s="6"/>
      <c r="GP1432" s="6"/>
    </row>
    <row r="1433" spans="197:198">
      <c r="GO1433" s="6"/>
      <c r="GP1433" s="6"/>
    </row>
    <row r="1434" spans="197:198">
      <c r="GO1434" s="6"/>
      <c r="GP1434" s="6"/>
    </row>
    <row r="1435" spans="197:198">
      <c r="GO1435" s="6"/>
      <c r="GP1435" s="6"/>
    </row>
    <row r="1436" spans="197:198">
      <c r="GO1436" s="6"/>
      <c r="GP1436" s="6"/>
    </row>
    <row r="1437" spans="197:198">
      <c r="GO1437" s="6"/>
      <c r="GP1437" s="6"/>
    </row>
    <row r="1438" spans="197:198">
      <c r="GO1438" s="6"/>
      <c r="GP1438" s="6"/>
    </row>
    <row r="1439" spans="197:198">
      <c r="GO1439" s="6"/>
      <c r="GP1439" s="6"/>
    </row>
    <row r="1440" spans="197:198">
      <c r="GO1440" s="6"/>
      <c r="GP1440" s="6"/>
    </row>
    <row r="1441" spans="197:198">
      <c r="GO1441" s="6"/>
      <c r="GP1441" s="6"/>
    </row>
    <row r="1442" spans="197:198">
      <c r="GO1442" s="6"/>
      <c r="GP1442" s="6"/>
    </row>
    <row r="1443" spans="197:198">
      <c r="GO1443" s="6"/>
      <c r="GP1443" s="6"/>
    </row>
    <row r="1444" spans="197:198">
      <c r="GO1444" s="6"/>
      <c r="GP1444" s="6"/>
    </row>
    <row r="1445" spans="197:198">
      <c r="GO1445" s="6"/>
      <c r="GP1445" s="6"/>
    </row>
    <row r="1446" spans="197:198">
      <c r="GO1446" s="6"/>
      <c r="GP1446" s="6"/>
    </row>
    <row r="1447" spans="197:198">
      <c r="GO1447" s="6"/>
      <c r="GP1447" s="6"/>
    </row>
    <row r="1448" spans="197:198">
      <c r="GO1448" s="6"/>
      <c r="GP1448" s="6"/>
    </row>
    <row r="1449" spans="197:198">
      <c r="GO1449" s="6"/>
      <c r="GP1449" s="6"/>
    </row>
    <row r="1450" spans="197:198">
      <c r="GO1450" s="6"/>
      <c r="GP1450" s="6"/>
    </row>
    <row r="1451" spans="197:198">
      <c r="GO1451" s="6"/>
      <c r="GP1451" s="6"/>
    </row>
    <row r="1452" spans="197:198">
      <c r="GO1452" s="6"/>
      <c r="GP1452" s="6"/>
    </row>
    <row r="1453" spans="197:198">
      <c r="GO1453" s="6"/>
      <c r="GP1453" s="6"/>
    </row>
    <row r="1454" spans="197:198">
      <c r="GO1454" s="6"/>
      <c r="GP1454" s="6"/>
    </row>
    <row r="1455" spans="197:198">
      <c r="GO1455" s="6"/>
      <c r="GP1455" s="6"/>
    </row>
    <row r="1456" spans="197:198">
      <c r="GO1456" s="6"/>
      <c r="GP1456" s="6"/>
    </row>
    <row r="1457" spans="197:198">
      <c r="GO1457" s="6"/>
      <c r="GP1457" s="6"/>
    </row>
    <row r="1458" spans="197:198">
      <c r="GO1458" s="6"/>
      <c r="GP1458" s="6"/>
    </row>
    <row r="1459" spans="197:198">
      <c r="GO1459" s="6"/>
      <c r="GP1459" s="6"/>
    </row>
    <row r="1460" spans="197:198">
      <c r="GO1460" s="6"/>
      <c r="GP1460" s="6"/>
    </row>
    <row r="1461" spans="197:198">
      <c r="GO1461" s="6"/>
      <c r="GP1461" s="6"/>
    </row>
    <row r="1462" spans="197:198">
      <c r="GO1462" s="6"/>
      <c r="GP1462" s="6"/>
    </row>
    <row r="1463" spans="197:198">
      <c r="GO1463" s="6"/>
      <c r="GP1463" s="6"/>
    </row>
    <row r="1464" spans="197:198">
      <c r="GO1464" s="6"/>
      <c r="GP1464" s="6"/>
    </row>
    <row r="1465" spans="197:198">
      <c r="GO1465" s="6"/>
      <c r="GP1465" s="6"/>
    </row>
    <row r="1466" spans="197:198">
      <c r="GO1466" s="6"/>
      <c r="GP1466" s="6"/>
    </row>
    <row r="1467" spans="197:198">
      <c r="GO1467" s="6"/>
      <c r="GP1467" s="6"/>
    </row>
    <row r="1468" spans="197:198">
      <c r="GO1468" s="6"/>
      <c r="GP1468" s="6"/>
    </row>
    <row r="1469" spans="197:198">
      <c r="GO1469" s="6"/>
      <c r="GP1469" s="6"/>
    </row>
    <row r="1470" spans="197:198">
      <c r="GO1470" s="6"/>
      <c r="GP1470" s="6"/>
    </row>
    <row r="1471" spans="197:198">
      <c r="GO1471" s="6"/>
      <c r="GP1471" s="6"/>
    </row>
    <row r="1472" spans="197:198">
      <c r="GO1472" s="6"/>
      <c r="GP1472" s="6"/>
    </row>
    <row r="1473" spans="197:198">
      <c r="GO1473" s="6"/>
      <c r="GP1473" s="6"/>
    </row>
    <row r="1474" spans="197:198">
      <c r="GO1474" s="6"/>
      <c r="GP1474" s="6"/>
    </row>
    <row r="1475" spans="197:198">
      <c r="GO1475" s="6"/>
      <c r="GP1475" s="6"/>
    </row>
    <row r="1476" spans="197:198">
      <c r="GO1476" s="6"/>
      <c r="GP1476" s="6"/>
    </row>
    <row r="1477" spans="197:198">
      <c r="GO1477" s="6"/>
      <c r="GP1477" s="6"/>
    </row>
    <row r="1478" spans="197:198">
      <c r="GO1478" s="6"/>
      <c r="GP1478" s="6"/>
    </row>
    <row r="1479" spans="197:198">
      <c r="GO1479" s="6"/>
      <c r="GP1479" s="6"/>
    </row>
    <row r="1480" spans="197:198">
      <c r="GO1480" s="6"/>
      <c r="GP1480" s="6"/>
    </row>
    <row r="1481" spans="197:198">
      <c r="GO1481" s="6"/>
      <c r="GP1481" s="6"/>
    </row>
    <row r="1482" spans="197:198">
      <c r="GO1482" s="6"/>
      <c r="GP1482" s="6"/>
    </row>
    <row r="1483" spans="197:198">
      <c r="GO1483" s="6"/>
      <c r="GP1483" s="6"/>
    </row>
    <row r="1484" spans="197:198">
      <c r="GO1484" s="6"/>
      <c r="GP1484" s="6"/>
    </row>
    <row r="1485" spans="197:198">
      <c r="GO1485" s="6"/>
      <c r="GP1485" s="6"/>
    </row>
    <row r="1486" spans="197:198">
      <c r="GO1486" s="6"/>
      <c r="GP1486" s="6"/>
    </row>
    <row r="1487" spans="197:198">
      <c r="GO1487" s="6"/>
      <c r="GP1487" s="6"/>
    </row>
    <row r="1488" spans="197:198">
      <c r="GO1488" s="6"/>
      <c r="GP1488" s="6"/>
    </row>
    <row r="1489" spans="197:198">
      <c r="GO1489" s="6"/>
      <c r="GP1489" s="6"/>
    </row>
    <row r="1490" spans="197:198">
      <c r="GO1490" s="6"/>
      <c r="GP1490" s="6"/>
    </row>
    <row r="1491" spans="197:198">
      <c r="GO1491" s="6"/>
      <c r="GP1491" s="6"/>
    </row>
    <row r="1492" spans="197:198">
      <c r="GO1492" s="6"/>
      <c r="GP1492" s="6"/>
    </row>
    <row r="1493" spans="197:198">
      <c r="GO1493" s="6"/>
      <c r="GP1493" s="6"/>
    </row>
    <row r="1494" spans="197:198">
      <c r="GO1494" s="6"/>
      <c r="GP1494" s="6"/>
    </row>
    <row r="1495" spans="197:198">
      <c r="GO1495" s="6"/>
      <c r="GP1495" s="6"/>
    </row>
    <row r="1496" spans="197:198">
      <c r="GO1496" s="6"/>
      <c r="GP1496" s="6"/>
    </row>
    <row r="1497" spans="197:198">
      <c r="GO1497" s="6"/>
      <c r="GP1497" s="6"/>
    </row>
    <row r="1498" spans="197:198">
      <c r="GO1498" s="6"/>
      <c r="GP1498" s="6"/>
    </row>
    <row r="1499" spans="197:198">
      <c r="GO1499" s="6"/>
      <c r="GP1499" s="6"/>
    </row>
    <row r="1500" spans="197:198">
      <c r="GO1500" s="6"/>
      <c r="GP1500" s="6"/>
    </row>
    <row r="1501" spans="197:198">
      <c r="GO1501" s="6"/>
      <c r="GP1501" s="6"/>
    </row>
    <row r="1502" spans="197:198">
      <c r="GO1502" s="6"/>
      <c r="GP1502" s="6"/>
    </row>
    <row r="1503" spans="197:198">
      <c r="GO1503" s="6"/>
      <c r="GP1503" s="6"/>
    </row>
    <row r="1504" spans="197:198">
      <c r="GO1504" s="6"/>
      <c r="GP1504" s="6"/>
    </row>
    <row r="1505" spans="197:198">
      <c r="GO1505" s="6"/>
      <c r="GP1505" s="6"/>
    </row>
    <row r="1506" spans="197:198">
      <c r="GO1506" s="6"/>
      <c r="GP1506" s="6"/>
    </row>
    <row r="1507" spans="197:198">
      <c r="GO1507" s="6"/>
      <c r="GP1507" s="6"/>
    </row>
    <row r="1508" spans="197:198">
      <c r="GO1508" s="6"/>
      <c r="GP1508" s="6"/>
    </row>
    <row r="1509" spans="197:198">
      <c r="GO1509" s="6"/>
      <c r="GP1509" s="6"/>
    </row>
    <row r="1510" spans="197:198">
      <c r="GO1510" s="6"/>
      <c r="GP1510" s="6"/>
    </row>
    <row r="1511" spans="197:198">
      <c r="GO1511" s="6"/>
      <c r="GP1511" s="6"/>
    </row>
    <row r="1512" spans="197:198">
      <c r="GO1512" s="6"/>
      <c r="GP1512" s="6"/>
    </row>
    <row r="1513" spans="197:198">
      <c r="GO1513" s="6"/>
      <c r="GP1513" s="6"/>
    </row>
    <row r="1514" spans="197:198">
      <c r="GO1514" s="6"/>
      <c r="GP1514" s="6"/>
    </row>
    <row r="1515" spans="197:198">
      <c r="GO1515" s="6"/>
      <c r="GP1515" s="6"/>
    </row>
    <row r="1516" spans="197:198">
      <c r="GO1516" s="6"/>
      <c r="GP1516" s="6"/>
    </row>
    <row r="1517" spans="197:198">
      <c r="GO1517" s="6"/>
      <c r="GP1517" s="6"/>
    </row>
    <row r="1518" spans="197:198">
      <c r="GO1518" s="6"/>
      <c r="GP1518" s="6"/>
    </row>
    <row r="1519" spans="197:198">
      <c r="GO1519" s="6"/>
      <c r="GP1519" s="6"/>
    </row>
    <row r="1520" spans="197:198">
      <c r="GO1520" s="6"/>
      <c r="GP1520" s="6"/>
    </row>
    <row r="1521" spans="197:198">
      <c r="GO1521" s="6"/>
      <c r="GP1521" s="6"/>
    </row>
    <row r="1522" spans="197:198">
      <c r="GO1522" s="6"/>
      <c r="GP1522" s="6"/>
    </row>
    <row r="1523" spans="197:198">
      <c r="GO1523" s="6"/>
      <c r="GP1523" s="6"/>
    </row>
    <row r="1524" spans="197:198">
      <c r="GO1524" s="6"/>
      <c r="GP1524" s="6"/>
    </row>
    <row r="1525" spans="197:198">
      <c r="GO1525" s="6"/>
      <c r="GP1525" s="6"/>
    </row>
    <row r="1526" spans="197:198">
      <c r="GO1526" s="6"/>
      <c r="GP1526" s="6"/>
    </row>
    <row r="1527" spans="197:198">
      <c r="GO1527" s="6"/>
      <c r="GP1527" s="6"/>
    </row>
    <row r="1528" spans="197:198">
      <c r="GO1528" s="6"/>
      <c r="GP1528" s="6"/>
    </row>
    <row r="1529" spans="197:198">
      <c r="GO1529" s="6"/>
      <c r="GP1529" s="6"/>
    </row>
    <row r="1530" spans="197:198">
      <c r="GO1530" s="6"/>
      <c r="GP1530" s="6"/>
    </row>
    <row r="1531" spans="197:198">
      <c r="GO1531" s="6"/>
      <c r="GP1531" s="6"/>
    </row>
    <row r="1532" spans="197:198">
      <c r="GO1532" s="6"/>
      <c r="GP1532" s="6"/>
    </row>
    <row r="1533" spans="197:198">
      <c r="GO1533" s="6"/>
      <c r="GP1533" s="6"/>
    </row>
    <row r="1534" spans="197:198">
      <c r="GO1534" s="6"/>
      <c r="GP1534" s="6"/>
    </row>
    <row r="1535" spans="197:198">
      <c r="GO1535" s="6"/>
      <c r="GP1535" s="6"/>
    </row>
    <row r="1536" spans="197:198">
      <c r="GO1536" s="6"/>
      <c r="GP1536" s="6"/>
    </row>
    <row r="1537" spans="197:198">
      <c r="GO1537" s="6"/>
      <c r="GP1537" s="6"/>
    </row>
    <row r="1538" spans="197:198">
      <c r="GO1538" s="6"/>
      <c r="GP1538" s="6"/>
    </row>
    <row r="1539" spans="197:198">
      <c r="GO1539" s="6"/>
      <c r="GP1539" s="6"/>
    </row>
    <row r="1540" spans="197:198">
      <c r="GO1540" s="6"/>
      <c r="GP1540" s="6"/>
    </row>
    <row r="1541" spans="197:198">
      <c r="GO1541" s="6"/>
      <c r="GP1541" s="6"/>
    </row>
    <row r="1542" spans="197:198">
      <c r="GO1542" s="6"/>
      <c r="GP1542" s="6"/>
    </row>
    <row r="1543" spans="197:198">
      <c r="GO1543" s="6"/>
      <c r="GP1543" s="6"/>
    </row>
    <row r="1544" spans="197:198">
      <c r="GO1544" s="6"/>
      <c r="GP1544" s="6"/>
    </row>
    <row r="1545" spans="197:198">
      <c r="GO1545" s="6"/>
      <c r="GP1545" s="6"/>
    </row>
    <row r="1546" spans="197:198">
      <c r="GO1546" s="6"/>
      <c r="GP1546" s="6"/>
    </row>
    <row r="1547" spans="197:198">
      <c r="GO1547" s="6"/>
      <c r="GP1547" s="6"/>
    </row>
    <row r="1548" spans="197:198">
      <c r="GO1548" s="6"/>
      <c r="GP1548" s="6"/>
    </row>
    <row r="1549" spans="197:198">
      <c r="GO1549" s="6"/>
      <c r="GP1549" s="6"/>
    </row>
    <row r="1550" spans="197:198">
      <c r="GO1550" s="6"/>
      <c r="GP1550" s="6"/>
    </row>
    <row r="1551" spans="197:198">
      <c r="GO1551" s="6"/>
      <c r="GP1551" s="6"/>
    </row>
    <row r="1552" spans="197:198">
      <c r="GO1552" s="6"/>
      <c r="GP1552" s="6"/>
    </row>
    <row r="1553" spans="197:198">
      <c r="GO1553" s="6"/>
      <c r="GP1553" s="6"/>
    </row>
    <row r="1554" spans="197:198">
      <c r="GO1554" s="6"/>
      <c r="GP1554" s="6"/>
    </row>
    <row r="1555" spans="197:198">
      <c r="GO1555" s="6"/>
      <c r="GP1555" s="6"/>
    </row>
    <row r="1556" spans="197:198">
      <c r="GO1556" s="6"/>
      <c r="GP1556" s="6"/>
    </row>
    <row r="1557" spans="197:198">
      <c r="GO1557" s="6"/>
      <c r="GP1557" s="6"/>
    </row>
    <row r="1558" spans="197:198">
      <c r="GO1558" s="6"/>
      <c r="GP1558" s="6"/>
    </row>
    <row r="1559" spans="197:198">
      <c r="GO1559" s="6"/>
      <c r="GP1559" s="6"/>
    </row>
    <row r="1560" spans="197:198">
      <c r="GO1560" s="6"/>
      <c r="GP1560" s="6"/>
    </row>
    <row r="1561" spans="197:198">
      <c r="GO1561" s="6"/>
      <c r="GP1561" s="6"/>
    </row>
    <row r="1562" spans="197:198">
      <c r="GO1562" s="6"/>
      <c r="GP1562" s="6"/>
    </row>
    <row r="1563" spans="197:198">
      <c r="GO1563" s="6"/>
      <c r="GP1563" s="6"/>
    </row>
    <row r="1564" spans="197:198">
      <c r="GO1564" s="6"/>
      <c r="GP1564" s="6"/>
    </row>
    <row r="1565" spans="197:198">
      <c r="GO1565" s="6"/>
      <c r="GP1565" s="6"/>
    </row>
    <row r="1566" spans="197:198">
      <c r="GO1566" s="6"/>
      <c r="GP1566" s="6"/>
    </row>
    <row r="1567" spans="197:198">
      <c r="GO1567" s="6"/>
      <c r="GP1567" s="6"/>
    </row>
    <row r="1568" spans="197:198">
      <c r="GO1568" s="6"/>
      <c r="GP1568" s="6"/>
    </row>
    <row r="1569" spans="197:198">
      <c r="GO1569" s="6"/>
      <c r="GP1569" s="6"/>
    </row>
    <row r="1570" spans="197:198">
      <c r="GO1570" s="6"/>
      <c r="GP1570" s="6"/>
    </row>
    <row r="1571" spans="197:198">
      <c r="GO1571" s="6"/>
      <c r="GP1571" s="6"/>
    </row>
    <row r="1572" spans="197:198">
      <c r="GO1572" s="6"/>
      <c r="GP1572" s="6"/>
    </row>
    <row r="1573" spans="197:198">
      <c r="GO1573" s="6"/>
      <c r="GP1573" s="6"/>
    </row>
    <row r="1574" spans="197:198">
      <c r="GO1574" s="6"/>
      <c r="GP1574" s="6"/>
    </row>
    <row r="1575" spans="197:198">
      <c r="GO1575" s="6"/>
      <c r="GP1575" s="6"/>
    </row>
    <row r="1576" spans="197:198">
      <c r="GO1576" s="6"/>
      <c r="GP1576" s="6"/>
    </row>
    <row r="1577" spans="197:198">
      <c r="GO1577" s="6"/>
      <c r="GP1577" s="6"/>
    </row>
    <row r="1578" spans="197:198">
      <c r="GO1578" s="6"/>
      <c r="GP1578" s="6"/>
    </row>
    <row r="1579" spans="197:198">
      <c r="GO1579" s="6"/>
      <c r="GP1579" s="6"/>
    </row>
    <row r="1580" spans="197:198">
      <c r="GO1580" s="6"/>
      <c r="GP1580" s="6"/>
    </row>
    <row r="1581" spans="197:198">
      <c r="GO1581" s="6"/>
      <c r="GP1581" s="6"/>
    </row>
    <row r="1582" spans="197:198">
      <c r="GO1582" s="6"/>
      <c r="GP1582" s="6"/>
    </row>
    <row r="1583" spans="197:198">
      <c r="GO1583" s="6"/>
      <c r="GP1583" s="6"/>
    </row>
    <row r="1584" spans="197:198">
      <c r="GO1584" s="6"/>
      <c r="GP1584" s="6"/>
    </row>
    <row r="1585" spans="197:198">
      <c r="GO1585" s="6"/>
      <c r="GP1585" s="6"/>
    </row>
    <row r="1586" spans="197:198">
      <c r="GO1586" s="6"/>
      <c r="GP1586" s="6"/>
    </row>
    <row r="1587" spans="197:198">
      <c r="GO1587" s="6"/>
      <c r="GP1587" s="6"/>
    </row>
    <row r="1588" spans="197:198">
      <c r="GO1588" s="6"/>
      <c r="GP1588" s="6"/>
    </row>
    <row r="1589" spans="197:198">
      <c r="GO1589" s="6"/>
      <c r="GP1589" s="6"/>
    </row>
    <row r="1590" spans="197:198">
      <c r="GO1590" s="6"/>
      <c r="GP1590" s="6"/>
    </row>
    <row r="1591" spans="197:198">
      <c r="GO1591" s="6"/>
      <c r="GP1591" s="6"/>
    </row>
    <row r="1592" spans="197:198">
      <c r="GO1592" s="6"/>
      <c r="GP1592" s="6"/>
    </row>
    <row r="1593" spans="197:198">
      <c r="GO1593" s="6"/>
      <c r="GP1593" s="6"/>
    </row>
    <row r="1594" spans="197:198">
      <c r="GO1594" s="6"/>
      <c r="GP1594" s="6"/>
    </row>
    <row r="1595" spans="197:198">
      <c r="GO1595" s="6"/>
      <c r="GP1595" s="6"/>
    </row>
    <row r="1596" spans="197:198">
      <c r="GO1596" s="6"/>
      <c r="GP1596" s="6"/>
    </row>
    <row r="1597" spans="197:198">
      <c r="GO1597" s="6"/>
      <c r="GP1597" s="6"/>
    </row>
    <row r="1598" spans="197:198">
      <c r="GO1598" s="6"/>
      <c r="GP1598" s="6"/>
    </row>
    <row r="1599" spans="197:198">
      <c r="GO1599" s="6"/>
      <c r="GP1599" s="6"/>
    </row>
    <row r="1600" spans="197:198">
      <c r="GO1600" s="6"/>
      <c r="GP1600" s="6"/>
    </row>
    <row r="1601" spans="197:198">
      <c r="GO1601" s="6"/>
      <c r="GP1601" s="6"/>
    </row>
    <row r="1602" spans="197:198">
      <c r="GO1602" s="6"/>
      <c r="GP1602" s="6"/>
    </row>
    <row r="1603" spans="197:198">
      <c r="GO1603" s="6"/>
      <c r="GP1603" s="6"/>
    </row>
    <row r="1604" spans="197:198">
      <c r="GO1604" s="6"/>
      <c r="GP1604" s="6"/>
    </row>
    <row r="1605" spans="197:198">
      <c r="GO1605" s="6"/>
      <c r="GP1605" s="6"/>
    </row>
    <row r="1606" spans="197:198">
      <c r="GO1606" s="6"/>
      <c r="GP1606" s="6"/>
    </row>
    <row r="1607" spans="197:198">
      <c r="GO1607" s="6"/>
      <c r="GP1607" s="6"/>
    </row>
    <row r="1608" spans="197:198">
      <c r="GO1608" s="6"/>
      <c r="GP1608" s="6"/>
    </row>
    <row r="1609" spans="197:198">
      <c r="GO1609" s="6"/>
      <c r="GP1609" s="6"/>
    </row>
    <row r="1610" spans="197:198">
      <c r="GO1610" s="6"/>
      <c r="GP1610" s="6"/>
    </row>
    <row r="1611" spans="197:198">
      <c r="GO1611" s="6"/>
      <c r="GP1611" s="6"/>
    </row>
    <row r="1612" spans="197:198">
      <c r="GO1612" s="6"/>
      <c r="GP1612" s="6"/>
    </row>
    <row r="1613" spans="197:198">
      <c r="GO1613" s="6"/>
      <c r="GP1613" s="6"/>
    </row>
    <row r="1614" spans="197:198">
      <c r="GO1614" s="6"/>
      <c r="GP1614" s="6"/>
    </row>
    <row r="1615" spans="197:198">
      <c r="GO1615" s="6"/>
      <c r="GP1615" s="6"/>
    </row>
    <row r="1616" spans="197:198">
      <c r="GO1616" s="6"/>
      <c r="GP1616" s="6"/>
    </row>
    <row r="1617" spans="197:198">
      <c r="GO1617" s="6"/>
      <c r="GP1617" s="6"/>
    </row>
    <row r="1618" spans="197:198">
      <c r="GO1618" s="6"/>
      <c r="GP1618" s="6"/>
    </row>
    <row r="1619" spans="197:198">
      <c r="GO1619" s="6"/>
      <c r="GP1619" s="6"/>
    </row>
    <row r="1620" spans="197:198">
      <c r="GO1620" s="6"/>
      <c r="GP1620" s="6"/>
    </row>
    <row r="1621" spans="197:198">
      <c r="GO1621" s="6"/>
      <c r="GP1621" s="6"/>
    </row>
    <row r="1622" spans="197:198">
      <c r="GO1622" s="6"/>
      <c r="GP1622" s="6"/>
    </row>
    <row r="1623" spans="197:198">
      <c r="GO1623" s="6"/>
      <c r="GP1623" s="6"/>
    </row>
    <row r="1624" spans="197:198">
      <c r="GO1624" s="6"/>
      <c r="GP1624" s="6"/>
    </row>
    <row r="1625" spans="197:198">
      <c r="GO1625" s="6"/>
      <c r="GP1625" s="6"/>
    </row>
    <row r="1626" spans="197:198">
      <c r="GO1626" s="6"/>
      <c r="GP1626" s="6"/>
    </row>
    <row r="1627" spans="197:198">
      <c r="GO1627" s="6"/>
      <c r="GP1627" s="6"/>
    </row>
    <row r="1628" spans="197:198">
      <c r="GO1628" s="6"/>
      <c r="GP1628" s="6"/>
    </row>
    <row r="1629" spans="197:198">
      <c r="GO1629" s="6"/>
      <c r="GP1629" s="6"/>
    </row>
    <row r="1630" spans="197:198">
      <c r="GO1630" s="6"/>
      <c r="GP1630" s="6"/>
    </row>
    <row r="1631" spans="197:198">
      <c r="GO1631" s="6"/>
      <c r="GP1631" s="6"/>
    </row>
    <row r="1632" spans="197:198">
      <c r="GO1632" s="6"/>
      <c r="GP1632" s="6"/>
    </row>
    <row r="1633" spans="197:198">
      <c r="GO1633" s="6"/>
      <c r="GP1633" s="6"/>
    </row>
    <row r="1634" spans="197:198">
      <c r="GO1634" s="6"/>
      <c r="GP1634" s="6"/>
    </row>
    <row r="1635" spans="197:198">
      <c r="GO1635" s="6"/>
      <c r="GP1635" s="6"/>
    </row>
    <row r="1636" spans="197:198">
      <c r="GO1636" s="6"/>
      <c r="GP1636" s="6"/>
    </row>
    <row r="1637" spans="197:198">
      <c r="GO1637" s="6"/>
      <c r="GP1637" s="6"/>
    </row>
    <row r="1638" spans="197:198">
      <c r="GO1638" s="6"/>
      <c r="GP1638" s="6"/>
    </row>
    <row r="1639" spans="197:198">
      <c r="GO1639" s="6"/>
      <c r="GP1639" s="6"/>
    </row>
    <row r="1640" spans="197:198">
      <c r="GO1640" s="6"/>
      <c r="GP1640" s="6"/>
    </row>
    <row r="1641" spans="197:198">
      <c r="GO1641" s="6"/>
      <c r="GP1641" s="6"/>
    </row>
    <row r="1642" spans="197:198">
      <c r="GO1642" s="6"/>
      <c r="GP1642" s="6"/>
    </row>
    <row r="1643" spans="197:198">
      <c r="GO1643" s="6"/>
      <c r="GP1643" s="6"/>
    </row>
    <row r="1644" spans="197:198">
      <c r="GO1644" s="6"/>
      <c r="GP1644" s="6"/>
    </row>
    <row r="1645" spans="197:198">
      <c r="GO1645" s="6"/>
      <c r="GP1645" s="6"/>
    </row>
    <row r="1646" spans="197:198">
      <c r="GO1646" s="6"/>
      <c r="GP1646" s="6"/>
    </row>
    <row r="1647" spans="197:198">
      <c r="GO1647" s="6"/>
      <c r="GP1647" s="6"/>
    </row>
    <row r="1648" spans="197:198">
      <c r="GO1648" s="6"/>
      <c r="GP1648" s="6"/>
    </row>
    <row r="1649" spans="197:198">
      <c r="GO1649" s="6"/>
      <c r="GP1649" s="6"/>
    </row>
    <row r="1650" spans="197:198">
      <c r="GO1650" s="6"/>
      <c r="GP1650" s="6"/>
    </row>
    <row r="1651" spans="197:198">
      <c r="GO1651" s="6"/>
      <c r="GP1651" s="6"/>
    </row>
    <row r="1652" spans="197:198">
      <c r="GO1652" s="6"/>
      <c r="GP1652" s="6"/>
    </row>
    <row r="1653" spans="197:198">
      <c r="GO1653" s="6"/>
      <c r="GP1653" s="6"/>
    </row>
    <row r="1654" spans="197:198">
      <c r="GO1654" s="6"/>
      <c r="GP1654" s="6"/>
    </row>
    <row r="1655" spans="197:198">
      <c r="GO1655" s="6"/>
      <c r="GP1655" s="6"/>
    </row>
    <row r="1656" spans="197:198">
      <c r="GO1656" s="6"/>
      <c r="GP1656" s="6"/>
    </row>
    <row r="1657" spans="197:198">
      <c r="GO1657" s="6"/>
      <c r="GP1657" s="6"/>
    </row>
    <row r="1658" spans="197:198">
      <c r="GO1658" s="6"/>
      <c r="GP1658" s="6"/>
    </row>
    <row r="1659" spans="197:198">
      <c r="GO1659" s="6"/>
      <c r="GP1659" s="6"/>
    </row>
    <row r="1660" spans="197:198">
      <c r="GO1660" s="6"/>
      <c r="GP1660" s="6"/>
    </row>
    <row r="1661" spans="197:198">
      <c r="GO1661" s="6"/>
      <c r="GP1661" s="6"/>
    </row>
    <row r="1662" spans="197:198">
      <c r="GO1662" s="6"/>
      <c r="GP1662" s="6"/>
    </row>
    <row r="1663" spans="197:198">
      <c r="GO1663" s="6"/>
      <c r="GP1663" s="6"/>
    </row>
    <row r="1664" spans="197:198">
      <c r="GO1664" s="6"/>
      <c r="GP1664" s="6"/>
    </row>
    <row r="1665" spans="197:198">
      <c r="GO1665" s="6"/>
      <c r="GP1665" s="6"/>
    </row>
    <row r="1666" spans="197:198">
      <c r="GO1666" s="6"/>
      <c r="GP1666" s="6"/>
    </row>
    <row r="1667" spans="197:198">
      <c r="GO1667" s="6"/>
      <c r="GP1667" s="6"/>
    </row>
    <row r="1668" spans="197:198">
      <c r="GO1668" s="6"/>
      <c r="GP1668" s="6"/>
    </row>
    <row r="1669" spans="197:198">
      <c r="GO1669" s="6"/>
      <c r="GP1669" s="6"/>
    </row>
    <row r="1670" spans="197:198">
      <c r="GO1670" s="6"/>
      <c r="GP1670" s="6"/>
    </row>
    <row r="1671" spans="197:198">
      <c r="GO1671" s="6"/>
      <c r="GP1671" s="6"/>
    </row>
    <row r="1672" spans="197:198">
      <c r="GO1672" s="6"/>
      <c r="GP1672" s="6"/>
    </row>
    <row r="1673" spans="197:198">
      <c r="GO1673" s="6"/>
      <c r="GP1673" s="6"/>
    </row>
    <row r="1674" spans="197:198">
      <c r="GO1674" s="6"/>
      <c r="GP1674" s="6"/>
    </row>
    <row r="1675" spans="197:198">
      <c r="GO1675" s="6"/>
      <c r="GP1675" s="6"/>
    </row>
    <row r="1676" spans="197:198">
      <c r="GO1676" s="6"/>
      <c r="GP1676" s="6"/>
    </row>
    <row r="1677" spans="197:198">
      <c r="GO1677" s="6"/>
      <c r="GP1677" s="6"/>
    </row>
    <row r="1678" spans="197:198">
      <c r="GO1678" s="6"/>
      <c r="GP1678" s="6"/>
    </row>
    <row r="1679" spans="197:198">
      <c r="GO1679" s="6"/>
      <c r="GP1679" s="6"/>
    </row>
    <row r="1680" spans="197:198">
      <c r="GO1680" s="6"/>
      <c r="GP1680" s="6"/>
    </row>
    <row r="1681" spans="197:198">
      <c r="GO1681" s="6"/>
      <c r="GP1681" s="6"/>
    </row>
    <row r="1682" spans="197:198">
      <c r="GO1682" s="6"/>
      <c r="GP1682" s="6"/>
    </row>
    <row r="1683" spans="197:198">
      <c r="GO1683" s="6"/>
      <c r="GP1683" s="6"/>
    </row>
    <row r="1684" spans="197:198">
      <c r="GO1684" s="6"/>
      <c r="GP1684" s="6"/>
    </row>
    <row r="1685" spans="197:198">
      <c r="GO1685" s="6"/>
      <c r="GP1685" s="6"/>
    </row>
    <row r="1686" spans="197:198">
      <c r="GO1686" s="6"/>
      <c r="GP1686" s="6"/>
    </row>
    <row r="1687" spans="197:198">
      <c r="GO1687" s="6"/>
      <c r="GP1687" s="6"/>
    </row>
    <row r="1688" spans="197:198">
      <c r="GO1688" s="6"/>
      <c r="GP1688" s="6"/>
    </row>
    <row r="1689" spans="197:198">
      <c r="GO1689" s="6"/>
      <c r="GP1689" s="6"/>
    </row>
    <row r="1690" spans="197:198">
      <c r="GO1690" s="6"/>
      <c r="GP1690" s="6"/>
    </row>
    <row r="1691" spans="197:198">
      <c r="GO1691" s="6"/>
      <c r="GP1691" s="6"/>
    </row>
    <row r="1692" spans="197:198">
      <c r="GO1692" s="6"/>
      <c r="GP1692" s="6"/>
    </row>
    <row r="1693" spans="197:198">
      <c r="GO1693" s="6"/>
      <c r="GP1693" s="6"/>
    </row>
    <row r="1694" spans="197:198">
      <c r="GO1694" s="6"/>
      <c r="GP1694" s="6"/>
    </row>
    <row r="1695" spans="197:198">
      <c r="GO1695" s="6"/>
      <c r="GP1695" s="6"/>
    </row>
    <row r="1696" spans="197:198">
      <c r="GO1696" s="6"/>
      <c r="GP1696" s="6"/>
    </row>
    <row r="1697" spans="197:198">
      <c r="GO1697" s="6"/>
      <c r="GP1697" s="6"/>
    </row>
    <row r="1698" spans="197:198">
      <c r="GO1698" s="6"/>
      <c r="GP1698" s="6"/>
    </row>
    <row r="1699" spans="197:198">
      <c r="GO1699" s="6"/>
      <c r="GP1699" s="6"/>
    </row>
    <row r="1700" spans="197:198">
      <c r="GO1700" s="6"/>
      <c r="GP1700" s="6"/>
    </row>
    <row r="1701" spans="197:198">
      <c r="GO1701" s="6"/>
      <c r="GP1701" s="6"/>
    </row>
    <row r="1702" spans="197:198">
      <c r="GO1702" s="6"/>
      <c r="GP1702" s="6"/>
    </row>
    <row r="1703" spans="197:198">
      <c r="GO1703" s="6"/>
      <c r="GP1703" s="6"/>
    </row>
    <row r="1704" spans="197:198">
      <c r="GO1704" s="6"/>
      <c r="GP1704" s="6"/>
    </row>
    <row r="1705" spans="197:198">
      <c r="GO1705" s="6"/>
      <c r="GP1705" s="6"/>
    </row>
    <row r="1706" spans="197:198">
      <c r="GO1706" s="6"/>
      <c r="GP1706" s="6"/>
    </row>
    <row r="1707" spans="197:198">
      <c r="GO1707" s="6"/>
      <c r="GP1707" s="6"/>
    </row>
    <row r="1708" spans="197:198">
      <c r="GO1708" s="6"/>
      <c r="GP1708" s="6"/>
    </row>
    <row r="1709" spans="197:198">
      <c r="GO1709" s="6"/>
      <c r="GP1709" s="6"/>
    </row>
    <row r="1710" spans="197:198">
      <c r="GO1710" s="6"/>
      <c r="GP1710" s="6"/>
    </row>
    <row r="1711" spans="197:198">
      <c r="GO1711" s="6"/>
      <c r="GP1711" s="6"/>
    </row>
    <row r="1712" spans="197:198">
      <c r="GO1712" s="6"/>
      <c r="GP1712" s="6"/>
    </row>
    <row r="1713" spans="197:198">
      <c r="GO1713" s="6"/>
      <c r="GP1713" s="6"/>
    </row>
    <row r="1714" spans="197:198">
      <c r="GO1714" s="6"/>
      <c r="GP1714" s="6"/>
    </row>
    <row r="1715" spans="197:198">
      <c r="GO1715" s="6"/>
      <c r="GP1715" s="6"/>
    </row>
    <row r="1716" spans="197:198">
      <c r="GO1716" s="6"/>
      <c r="GP1716" s="6"/>
    </row>
    <row r="1717" spans="197:198">
      <c r="GO1717" s="6"/>
      <c r="GP1717" s="6"/>
    </row>
    <row r="1718" spans="197:198">
      <c r="GO1718" s="6"/>
      <c r="GP1718" s="6"/>
    </row>
    <row r="1719" spans="197:198">
      <c r="GO1719" s="6"/>
      <c r="GP1719" s="6"/>
    </row>
    <row r="1720" spans="197:198">
      <c r="GO1720" s="6"/>
      <c r="GP1720" s="6"/>
    </row>
    <row r="1721" spans="197:198">
      <c r="GO1721" s="6"/>
      <c r="GP1721" s="6"/>
    </row>
    <row r="1722" spans="197:198">
      <c r="GO1722" s="6"/>
      <c r="GP1722" s="6"/>
    </row>
    <row r="1723" spans="197:198">
      <c r="GO1723" s="6"/>
      <c r="GP1723" s="6"/>
    </row>
    <row r="1724" spans="197:198">
      <c r="GO1724" s="6"/>
      <c r="GP1724" s="6"/>
    </row>
    <row r="1725" spans="197:198">
      <c r="GO1725" s="6"/>
      <c r="GP1725" s="6"/>
    </row>
    <row r="1726" spans="197:198">
      <c r="GO1726" s="6"/>
      <c r="GP1726" s="6"/>
    </row>
    <row r="1727" spans="197:198">
      <c r="GO1727" s="6"/>
      <c r="GP1727" s="6"/>
    </row>
    <row r="1728" spans="197:198">
      <c r="GO1728" s="6"/>
      <c r="GP1728" s="6"/>
    </row>
    <row r="1729" spans="197:198">
      <c r="GO1729" s="6"/>
      <c r="GP1729" s="6"/>
    </row>
    <row r="1730" spans="197:198">
      <c r="GO1730" s="6"/>
      <c r="GP1730" s="6"/>
    </row>
    <row r="1731" spans="197:198">
      <c r="GO1731" s="6"/>
      <c r="GP1731" s="6"/>
    </row>
    <row r="1732" spans="197:198">
      <c r="GO1732" s="6"/>
      <c r="GP1732" s="6"/>
    </row>
    <row r="1733" spans="197:198">
      <c r="GO1733" s="6"/>
      <c r="GP1733" s="6"/>
    </row>
    <row r="1734" spans="197:198">
      <c r="GO1734" s="6"/>
      <c r="GP1734" s="6"/>
    </row>
    <row r="1735" spans="197:198">
      <c r="GO1735" s="6"/>
      <c r="GP1735" s="6"/>
    </row>
    <row r="1736" spans="197:198">
      <c r="GO1736" s="6"/>
      <c r="GP1736" s="6"/>
    </row>
    <row r="1737" spans="197:198">
      <c r="GO1737" s="6"/>
      <c r="GP1737" s="6"/>
    </row>
    <row r="1738" spans="197:198">
      <c r="GO1738" s="6"/>
      <c r="GP1738" s="6"/>
    </row>
    <row r="1739" spans="197:198">
      <c r="GO1739" s="6"/>
      <c r="GP1739" s="6"/>
    </row>
    <row r="1740" spans="197:198">
      <c r="GO1740" s="6"/>
      <c r="GP1740" s="6"/>
    </row>
    <row r="1741" spans="197:198">
      <c r="GO1741" s="6"/>
      <c r="GP1741" s="6"/>
    </row>
    <row r="1742" spans="197:198">
      <c r="GO1742" s="6"/>
      <c r="GP1742" s="6"/>
    </row>
    <row r="1743" spans="197:198">
      <c r="GO1743" s="6"/>
      <c r="GP1743" s="6"/>
    </row>
    <row r="1744" spans="197:198">
      <c r="GO1744" s="6"/>
      <c r="GP1744" s="6"/>
    </row>
    <row r="1745" spans="197:198">
      <c r="GO1745" s="6"/>
      <c r="GP1745" s="6"/>
    </row>
    <row r="1746" spans="197:198">
      <c r="GO1746" s="6"/>
      <c r="GP1746" s="6"/>
    </row>
    <row r="1747" spans="197:198">
      <c r="GO1747" s="6"/>
      <c r="GP1747" s="6"/>
    </row>
    <row r="1748" spans="197:198">
      <c r="GO1748" s="6"/>
      <c r="GP1748" s="6"/>
    </row>
    <row r="1749" spans="197:198">
      <c r="GO1749" s="6"/>
      <c r="GP1749" s="6"/>
    </row>
    <row r="1750" spans="197:198">
      <c r="GO1750" s="6"/>
      <c r="GP1750" s="6"/>
    </row>
    <row r="1751" spans="197:198">
      <c r="GO1751" s="6"/>
      <c r="GP1751" s="6"/>
    </row>
    <row r="1752" spans="197:198">
      <c r="GO1752" s="6"/>
      <c r="GP1752" s="6"/>
    </row>
    <row r="1753" spans="197:198">
      <c r="GO1753" s="6"/>
      <c r="GP1753" s="6"/>
    </row>
    <row r="1754" spans="197:198">
      <c r="GO1754" s="6"/>
      <c r="GP1754" s="6"/>
    </row>
    <row r="1755" spans="197:198">
      <c r="GO1755" s="6"/>
      <c r="GP1755" s="6"/>
    </row>
    <row r="1756" spans="197:198">
      <c r="GO1756" s="6"/>
      <c r="GP1756" s="6"/>
    </row>
    <row r="1757" spans="197:198">
      <c r="GO1757" s="6"/>
      <c r="GP1757" s="6"/>
    </row>
    <row r="1758" spans="197:198">
      <c r="GO1758" s="6"/>
      <c r="GP1758" s="6"/>
    </row>
    <row r="1759" spans="197:198">
      <c r="GO1759" s="6"/>
      <c r="GP1759" s="6"/>
    </row>
    <row r="1760" spans="197:198">
      <c r="GO1760" s="6"/>
      <c r="GP1760" s="6"/>
    </row>
    <row r="1761" spans="197:198">
      <c r="GO1761" s="6"/>
      <c r="GP1761" s="6"/>
    </row>
    <row r="1762" spans="197:198">
      <c r="GO1762" s="6"/>
      <c r="GP1762" s="6"/>
    </row>
    <row r="1763" spans="197:198">
      <c r="GO1763" s="6"/>
      <c r="GP1763" s="6"/>
    </row>
    <row r="1764" spans="197:198">
      <c r="GO1764" s="6"/>
      <c r="GP1764" s="6"/>
    </row>
    <row r="1765" spans="197:198">
      <c r="GO1765" s="6"/>
      <c r="GP1765" s="6"/>
    </row>
    <row r="1766" spans="197:198">
      <c r="GO1766" s="6"/>
      <c r="GP1766" s="6"/>
    </row>
    <row r="1767" spans="197:198">
      <c r="GO1767" s="6"/>
      <c r="GP1767" s="6"/>
    </row>
    <row r="1768" spans="197:198">
      <c r="GO1768" s="6"/>
      <c r="GP1768" s="6"/>
    </row>
    <row r="1769" spans="197:198">
      <c r="GO1769" s="6"/>
      <c r="GP1769" s="6"/>
    </row>
    <row r="1770" spans="197:198">
      <c r="GO1770" s="6"/>
      <c r="GP1770" s="6"/>
    </row>
    <row r="1771" spans="197:198">
      <c r="GO1771" s="6"/>
      <c r="GP1771" s="6"/>
    </row>
    <row r="1772" spans="197:198">
      <c r="GO1772" s="6"/>
      <c r="GP1772" s="6"/>
    </row>
    <row r="1773" spans="197:198">
      <c r="GO1773" s="6"/>
      <c r="GP1773" s="6"/>
    </row>
    <row r="1774" spans="197:198">
      <c r="GO1774" s="6"/>
      <c r="GP1774" s="6"/>
    </row>
    <row r="1775" spans="197:198">
      <c r="GO1775" s="6"/>
      <c r="GP1775" s="6"/>
    </row>
    <row r="1776" spans="197:198">
      <c r="GO1776" s="6"/>
      <c r="GP1776" s="6"/>
    </row>
    <row r="1777" spans="197:198">
      <c r="GO1777" s="6"/>
      <c r="GP1777" s="6"/>
    </row>
    <row r="1778" spans="197:198">
      <c r="GO1778" s="6"/>
      <c r="GP1778" s="6"/>
    </row>
    <row r="1779" spans="197:198">
      <c r="GO1779" s="6"/>
      <c r="GP1779" s="6"/>
    </row>
    <row r="1780" spans="197:198">
      <c r="GO1780" s="6"/>
      <c r="GP1780" s="6"/>
    </row>
    <row r="1781" spans="197:198">
      <c r="GO1781" s="6"/>
      <c r="GP1781" s="6"/>
    </row>
    <row r="1782" spans="197:198">
      <c r="GO1782" s="6"/>
      <c r="GP1782" s="6"/>
    </row>
    <row r="1783" spans="197:198">
      <c r="GO1783" s="6"/>
      <c r="GP1783" s="6"/>
    </row>
    <row r="1784" spans="197:198">
      <c r="GO1784" s="6"/>
      <c r="GP1784" s="6"/>
    </row>
    <row r="1785" spans="197:198">
      <c r="GO1785" s="6"/>
      <c r="GP1785" s="6"/>
    </row>
    <row r="1786" spans="197:198">
      <c r="GO1786" s="6"/>
      <c r="GP1786" s="6"/>
    </row>
    <row r="1787" spans="197:198">
      <c r="GO1787" s="6"/>
      <c r="GP1787" s="6"/>
    </row>
    <row r="1788" spans="197:198">
      <c r="GO1788" s="6"/>
      <c r="GP1788" s="6"/>
    </row>
    <row r="1789" spans="197:198">
      <c r="GO1789" s="6"/>
      <c r="GP1789" s="6"/>
    </row>
    <row r="1790" spans="197:198">
      <c r="GO1790" s="6"/>
      <c r="GP1790" s="6"/>
    </row>
    <row r="1791" spans="197:198">
      <c r="GO1791" s="6"/>
      <c r="GP1791" s="6"/>
    </row>
    <row r="1792" spans="197:198">
      <c r="GO1792" s="6"/>
      <c r="GP1792" s="6"/>
    </row>
    <row r="1793" spans="197:198">
      <c r="GO1793" s="6"/>
      <c r="GP1793" s="6"/>
    </row>
    <row r="1794" spans="197:198">
      <c r="GO1794" s="6"/>
      <c r="GP1794" s="6"/>
    </row>
    <row r="1795" spans="197:198">
      <c r="GO1795" s="6"/>
      <c r="GP1795" s="6"/>
    </row>
    <row r="1796" spans="197:198">
      <c r="GO1796" s="6"/>
      <c r="GP1796" s="6"/>
    </row>
    <row r="1797" spans="197:198">
      <c r="GO1797" s="6"/>
      <c r="GP1797" s="6"/>
    </row>
    <row r="1798" spans="197:198">
      <c r="GO1798" s="6"/>
      <c r="GP1798" s="6"/>
    </row>
    <row r="1799" spans="197:198">
      <c r="GO1799" s="6"/>
      <c r="GP1799" s="6"/>
    </row>
    <row r="1800" spans="197:198">
      <c r="GO1800" s="6"/>
      <c r="GP1800" s="6"/>
    </row>
    <row r="1801" spans="197:198">
      <c r="GO1801" s="6"/>
      <c r="GP1801" s="6"/>
    </row>
    <row r="1802" spans="197:198">
      <c r="GO1802" s="6"/>
      <c r="GP1802" s="6"/>
    </row>
    <row r="1803" spans="197:198">
      <c r="GO1803" s="6"/>
      <c r="GP1803" s="6"/>
    </row>
    <row r="1804" spans="197:198">
      <c r="GO1804" s="6"/>
      <c r="GP1804" s="6"/>
    </row>
    <row r="1805" spans="197:198">
      <c r="GO1805" s="6"/>
      <c r="GP1805" s="6"/>
    </row>
    <row r="1806" spans="197:198">
      <c r="GO1806" s="6"/>
      <c r="GP1806" s="6"/>
    </row>
    <row r="1807" spans="197:198">
      <c r="GO1807" s="6"/>
      <c r="GP1807" s="6"/>
    </row>
    <row r="1808" spans="197:198">
      <c r="GO1808" s="6"/>
      <c r="GP1808" s="6"/>
    </row>
    <row r="1809" spans="197:198">
      <c r="GO1809" s="6"/>
      <c r="GP1809" s="6"/>
    </row>
    <row r="1810" spans="197:198">
      <c r="GO1810" s="6"/>
      <c r="GP1810" s="6"/>
    </row>
    <row r="1811" spans="197:198">
      <c r="GO1811" s="6"/>
      <c r="GP1811" s="6"/>
    </row>
    <row r="1812" spans="197:198">
      <c r="GO1812" s="6"/>
      <c r="GP1812" s="6"/>
    </row>
    <row r="1813" spans="197:198">
      <c r="GO1813" s="6"/>
      <c r="GP1813" s="6"/>
    </row>
    <row r="1814" spans="197:198">
      <c r="GO1814" s="6"/>
      <c r="GP1814" s="6"/>
    </row>
    <row r="1815" spans="197:198">
      <c r="GO1815" s="6"/>
      <c r="GP1815" s="6"/>
    </row>
    <row r="1816" spans="197:198">
      <c r="GO1816" s="6"/>
      <c r="GP1816" s="6"/>
    </row>
    <row r="1817" spans="197:198">
      <c r="GO1817" s="6"/>
      <c r="GP1817" s="6"/>
    </row>
    <row r="1818" spans="197:198">
      <c r="GO1818" s="6"/>
      <c r="GP1818" s="6"/>
    </row>
    <row r="1819" spans="197:198">
      <c r="GO1819" s="6"/>
      <c r="GP1819" s="6"/>
    </row>
    <row r="1820" spans="197:198">
      <c r="GO1820" s="6"/>
      <c r="GP1820" s="6"/>
    </row>
    <row r="1821" spans="197:198">
      <c r="GO1821" s="6"/>
      <c r="GP1821" s="6"/>
    </row>
    <row r="1822" spans="197:198">
      <c r="GO1822" s="6"/>
      <c r="GP1822" s="6"/>
    </row>
    <row r="1823" spans="197:198">
      <c r="GO1823" s="6"/>
      <c r="GP1823" s="6"/>
    </row>
    <row r="1824" spans="197:198">
      <c r="GO1824" s="6"/>
      <c r="GP1824" s="6"/>
    </row>
    <row r="1825" spans="197:198">
      <c r="GO1825" s="6"/>
      <c r="GP1825" s="6"/>
    </row>
    <row r="1826" spans="197:198">
      <c r="GO1826" s="6"/>
      <c r="GP1826" s="6"/>
    </row>
    <row r="1827" spans="197:198">
      <c r="GO1827" s="6"/>
      <c r="GP1827" s="6"/>
    </row>
    <row r="1828" spans="197:198">
      <c r="GO1828" s="6"/>
      <c r="GP1828" s="6"/>
    </row>
    <row r="1829" spans="197:198">
      <c r="GO1829" s="6"/>
      <c r="GP1829" s="6"/>
    </row>
    <row r="1830" spans="197:198">
      <c r="GO1830" s="6"/>
      <c r="GP1830" s="6"/>
    </row>
    <row r="1831" spans="197:198">
      <c r="GO1831" s="6"/>
      <c r="GP1831" s="6"/>
    </row>
    <row r="1832" spans="197:198">
      <c r="GO1832" s="6"/>
      <c r="GP1832" s="6"/>
    </row>
    <row r="1833" spans="197:198">
      <c r="GO1833" s="6"/>
      <c r="GP1833" s="6"/>
    </row>
    <row r="1834" spans="197:198">
      <c r="GO1834" s="6"/>
      <c r="GP1834" s="6"/>
    </row>
    <row r="1835" spans="197:198">
      <c r="GO1835" s="6"/>
      <c r="GP1835" s="6"/>
    </row>
    <row r="1836" spans="197:198">
      <c r="GO1836" s="6"/>
      <c r="GP1836" s="6"/>
    </row>
    <row r="1837" spans="197:198">
      <c r="GO1837" s="6"/>
      <c r="GP1837" s="6"/>
    </row>
    <row r="1838" spans="197:198">
      <c r="GO1838" s="6"/>
      <c r="GP1838" s="6"/>
    </row>
    <row r="1839" spans="197:198">
      <c r="GO1839" s="6"/>
      <c r="GP1839" s="6"/>
    </row>
    <row r="1840" spans="197:198">
      <c r="GO1840" s="6"/>
      <c r="GP1840" s="6"/>
    </row>
    <row r="1841" spans="197:198">
      <c r="GO1841" s="6"/>
      <c r="GP1841" s="6"/>
    </row>
    <row r="1842" spans="197:198">
      <c r="GO1842" s="6"/>
      <c r="GP1842" s="6"/>
    </row>
    <row r="1843" spans="197:198">
      <c r="GO1843" s="6"/>
      <c r="GP1843" s="6"/>
    </row>
    <row r="1844" spans="197:198">
      <c r="GO1844" s="6"/>
      <c r="GP1844" s="6"/>
    </row>
    <row r="1845" spans="197:198">
      <c r="GO1845" s="6"/>
      <c r="GP1845" s="6"/>
    </row>
    <row r="1846" spans="197:198">
      <c r="GO1846" s="6"/>
      <c r="GP1846" s="6"/>
    </row>
    <row r="1847" spans="197:198">
      <c r="GO1847" s="6"/>
      <c r="GP1847" s="6"/>
    </row>
    <row r="1848" spans="197:198">
      <c r="GO1848" s="6"/>
      <c r="GP1848" s="6"/>
    </row>
    <row r="1849" spans="197:198">
      <c r="GO1849" s="6"/>
      <c r="GP1849" s="6"/>
    </row>
    <row r="1850" spans="197:198">
      <c r="GO1850" s="6"/>
      <c r="GP1850" s="6"/>
    </row>
    <row r="1851" spans="197:198">
      <c r="GO1851" s="6"/>
      <c r="GP1851" s="6"/>
    </row>
    <row r="1852" spans="197:198">
      <c r="GO1852" s="6"/>
      <c r="GP1852" s="6"/>
    </row>
    <row r="1853" spans="197:198">
      <c r="GO1853" s="6"/>
      <c r="GP1853" s="6"/>
    </row>
    <row r="1854" spans="197:198">
      <c r="GO1854" s="6"/>
      <c r="GP1854" s="6"/>
    </row>
    <row r="1855" spans="197:198">
      <c r="GO1855" s="6"/>
      <c r="GP1855" s="6"/>
    </row>
    <row r="1856" spans="197:198">
      <c r="GO1856" s="6"/>
      <c r="GP1856" s="6"/>
    </row>
    <row r="1857" spans="197:198">
      <c r="GO1857" s="6"/>
      <c r="GP1857" s="6"/>
    </row>
    <row r="1858" spans="197:198">
      <c r="GO1858" s="6"/>
      <c r="GP1858" s="6"/>
    </row>
    <row r="1859" spans="197:198">
      <c r="GO1859" s="6"/>
      <c r="GP1859" s="6"/>
    </row>
    <row r="1860" spans="197:198">
      <c r="GO1860" s="6"/>
      <c r="GP1860" s="6"/>
    </row>
    <row r="1861" spans="197:198">
      <c r="GO1861" s="6"/>
      <c r="GP1861" s="6"/>
    </row>
    <row r="1862" spans="197:198">
      <c r="GO1862" s="6"/>
      <c r="GP1862" s="6"/>
    </row>
    <row r="1863" spans="197:198">
      <c r="GO1863" s="6"/>
      <c r="GP1863" s="6"/>
    </row>
    <row r="1864" spans="197:198">
      <c r="GO1864" s="6"/>
      <c r="GP1864" s="6"/>
    </row>
    <row r="1865" spans="197:198">
      <c r="GO1865" s="6"/>
      <c r="GP1865" s="6"/>
    </row>
    <row r="1866" spans="197:198">
      <c r="GO1866" s="6"/>
      <c r="GP1866" s="6"/>
    </row>
    <row r="1867" spans="197:198">
      <c r="GO1867" s="6"/>
      <c r="GP1867" s="6"/>
    </row>
    <row r="1868" spans="197:198">
      <c r="GO1868" s="6"/>
      <c r="GP1868" s="6"/>
    </row>
    <row r="1869" spans="197:198">
      <c r="GO1869" s="6"/>
      <c r="GP1869" s="6"/>
    </row>
    <row r="1870" spans="197:198">
      <c r="GO1870" s="6"/>
      <c r="GP1870" s="6"/>
    </row>
    <row r="1871" spans="197:198">
      <c r="GO1871" s="6"/>
      <c r="GP1871" s="6"/>
    </row>
    <row r="1872" spans="197:198">
      <c r="GO1872" s="6"/>
      <c r="GP1872" s="6"/>
    </row>
    <row r="1873" spans="197:198">
      <c r="GO1873" s="6"/>
      <c r="GP1873" s="6"/>
    </row>
    <row r="1874" spans="197:198">
      <c r="GO1874" s="6"/>
      <c r="GP1874" s="6"/>
    </row>
    <row r="1875" spans="197:198">
      <c r="GO1875" s="6"/>
      <c r="GP1875" s="6"/>
    </row>
    <row r="1876" spans="197:198">
      <c r="GO1876" s="6"/>
      <c r="GP1876" s="6"/>
    </row>
    <row r="1877" spans="197:198">
      <c r="GO1877" s="6"/>
      <c r="GP1877" s="6"/>
    </row>
    <row r="1878" spans="197:198">
      <c r="GO1878" s="6"/>
      <c r="GP1878" s="6"/>
    </row>
    <row r="1879" spans="197:198">
      <c r="GO1879" s="6"/>
      <c r="GP1879" s="6"/>
    </row>
    <row r="1880" spans="197:198">
      <c r="GO1880" s="6"/>
      <c r="GP1880" s="6"/>
    </row>
    <row r="1881" spans="197:198">
      <c r="GO1881" s="6"/>
      <c r="GP1881" s="6"/>
    </row>
    <row r="1882" spans="197:198">
      <c r="GO1882" s="6"/>
      <c r="GP1882" s="6"/>
    </row>
    <row r="1883" spans="197:198">
      <c r="GO1883" s="6"/>
      <c r="GP1883" s="6"/>
    </row>
    <row r="1884" spans="197:198">
      <c r="GO1884" s="6"/>
      <c r="GP1884" s="6"/>
    </row>
    <row r="1885" spans="197:198">
      <c r="GO1885" s="6"/>
      <c r="GP1885" s="6"/>
    </row>
    <row r="1886" spans="197:198">
      <c r="GO1886" s="6"/>
      <c r="GP1886" s="6"/>
    </row>
    <row r="1887" spans="197:198">
      <c r="GO1887" s="6"/>
      <c r="GP1887" s="6"/>
    </row>
    <row r="1888" spans="197:198">
      <c r="GO1888" s="6"/>
      <c r="GP1888" s="6"/>
    </row>
    <row r="1889" spans="197:198">
      <c r="GO1889" s="6"/>
      <c r="GP1889" s="6"/>
    </row>
    <row r="1890" spans="197:198">
      <c r="GO1890" s="6"/>
      <c r="GP1890" s="6"/>
    </row>
    <row r="1891" spans="197:198">
      <c r="GO1891" s="6"/>
      <c r="GP1891" s="6"/>
    </row>
    <row r="1892" spans="197:198">
      <c r="GO1892" s="6"/>
      <c r="GP1892" s="6"/>
    </row>
    <row r="1893" spans="197:198">
      <c r="GO1893" s="6"/>
      <c r="GP1893" s="6"/>
    </row>
    <row r="1894" spans="197:198">
      <c r="GO1894" s="6"/>
      <c r="GP1894" s="6"/>
    </row>
    <row r="1895" spans="197:198">
      <c r="GO1895" s="6"/>
      <c r="GP1895" s="6"/>
    </row>
    <row r="1896" spans="197:198">
      <c r="GO1896" s="6"/>
      <c r="GP1896" s="6"/>
    </row>
    <row r="1897" spans="197:198">
      <c r="GO1897" s="6"/>
      <c r="GP1897" s="6"/>
    </row>
    <row r="1898" spans="197:198">
      <c r="GO1898" s="6"/>
      <c r="GP1898" s="6"/>
    </row>
    <row r="1899" spans="197:198">
      <c r="GO1899" s="6"/>
      <c r="GP1899" s="6"/>
    </row>
    <row r="1900" spans="197:198">
      <c r="GO1900" s="6"/>
      <c r="GP1900" s="6"/>
    </row>
    <row r="1901" spans="197:198">
      <c r="GO1901" s="6"/>
      <c r="GP1901" s="6"/>
    </row>
    <row r="1902" spans="197:198">
      <c r="GO1902" s="6"/>
      <c r="GP1902" s="6"/>
    </row>
    <row r="1903" spans="197:198">
      <c r="GO1903" s="6"/>
      <c r="GP1903" s="6"/>
    </row>
    <row r="1904" spans="197:198">
      <c r="GO1904" s="6"/>
      <c r="GP1904" s="6"/>
    </row>
    <row r="1905" spans="197:198">
      <c r="GO1905" s="6"/>
      <c r="GP1905" s="6"/>
    </row>
    <row r="1906" spans="197:198">
      <c r="GO1906" s="6"/>
      <c r="GP1906" s="6"/>
    </row>
    <row r="1907" spans="197:198">
      <c r="GO1907" s="6"/>
      <c r="GP1907" s="6"/>
    </row>
    <row r="1908" spans="197:198">
      <c r="GO1908" s="6"/>
      <c r="GP1908" s="6"/>
    </row>
    <row r="1909" spans="197:198">
      <c r="GO1909" s="6"/>
      <c r="GP1909" s="6"/>
    </row>
    <row r="1910" spans="197:198">
      <c r="GO1910" s="6"/>
      <c r="GP1910" s="6"/>
    </row>
    <row r="1911" spans="197:198">
      <c r="GO1911" s="6"/>
      <c r="GP1911" s="6"/>
    </row>
    <row r="1912" spans="197:198">
      <c r="GO1912" s="6"/>
      <c r="GP1912" s="6"/>
    </row>
    <row r="1913" spans="197:198">
      <c r="GO1913" s="6"/>
      <c r="GP1913" s="6"/>
    </row>
    <row r="1914" spans="197:198">
      <c r="GO1914" s="6"/>
      <c r="GP1914" s="6"/>
    </row>
    <row r="1915" spans="197:198">
      <c r="GO1915" s="6"/>
      <c r="GP1915" s="6"/>
    </row>
    <row r="1916" spans="197:198">
      <c r="GO1916" s="6"/>
      <c r="GP1916" s="6"/>
    </row>
    <row r="1917" spans="197:198">
      <c r="GO1917" s="6"/>
      <c r="GP1917" s="6"/>
    </row>
    <row r="1918" spans="197:198">
      <c r="GO1918" s="6"/>
      <c r="GP1918" s="6"/>
    </row>
    <row r="1919" spans="197:198">
      <c r="GO1919" s="6"/>
      <c r="GP1919" s="6"/>
    </row>
    <row r="1920" spans="197:198">
      <c r="GO1920" s="6"/>
      <c r="GP1920" s="6"/>
    </row>
    <row r="1921" spans="197:198">
      <c r="GO1921" s="6"/>
      <c r="GP1921" s="6"/>
    </row>
    <row r="1922" spans="197:198">
      <c r="GO1922" s="6"/>
      <c r="GP1922" s="6"/>
    </row>
    <row r="1923" spans="197:198">
      <c r="GO1923" s="6"/>
      <c r="GP1923" s="6"/>
    </row>
    <row r="1924" spans="197:198">
      <c r="GO1924" s="6"/>
      <c r="GP1924" s="6"/>
    </row>
    <row r="1925" spans="197:198">
      <c r="GO1925" s="6"/>
      <c r="GP1925" s="6"/>
    </row>
    <row r="1926" spans="197:198">
      <c r="GO1926" s="6"/>
      <c r="GP1926" s="6"/>
    </row>
    <row r="1927" spans="197:198">
      <c r="GO1927" s="6"/>
      <c r="GP1927" s="6"/>
    </row>
    <row r="1928" spans="197:198">
      <c r="GO1928" s="6"/>
      <c r="GP1928" s="6"/>
    </row>
    <row r="1929" spans="197:198">
      <c r="GO1929" s="6"/>
      <c r="GP1929" s="6"/>
    </row>
    <row r="1930" spans="197:198">
      <c r="GO1930" s="6"/>
      <c r="GP1930" s="6"/>
    </row>
    <row r="1931" spans="197:198">
      <c r="GO1931" s="6"/>
      <c r="GP1931" s="6"/>
    </row>
    <row r="1932" spans="197:198">
      <c r="GO1932" s="6"/>
      <c r="GP1932" s="6"/>
    </row>
    <row r="1933" spans="197:198">
      <c r="GO1933" s="6"/>
      <c r="GP1933" s="6"/>
    </row>
    <row r="1934" spans="197:198">
      <c r="GO1934" s="6"/>
      <c r="GP1934" s="6"/>
    </row>
    <row r="1935" spans="197:198">
      <c r="GO1935" s="6"/>
      <c r="GP1935" s="6"/>
    </row>
    <row r="1936" spans="197:198">
      <c r="GO1936" s="6"/>
      <c r="GP1936" s="6"/>
    </row>
    <row r="1937" spans="197:198">
      <c r="GO1937" s="6"/>
      <c r="GP1937" s="6"/>
    </row>
    <row r="1938" spans="197:198">
      <c r="GO1938" s="6"/>
      <c r="GP1938" s="6"/>
    </row>
    <row r="1939" spans="197:198">
      <c r="GO1939" s="6"/>
      <c r="GP1939" s="6"/>
    </row>
    <row r="1940" spans="197:198">
      <c r="GO1940" s="6"/>
      <c r="GP1940" s="6"/>
    </row>
    <row r="1941" spans="197:198">
      <c r="GO1941" s="6"/>
      <c r="GP1941" s="6"/>
    </row>
    <row r="1942" spans="197:198">
      <c r="GO1942" s="6"/>
      <c r="GP1942" s="6"/>
    </row>
    <row r="1943" spans="197:198">
      <c r="GO1943" s="6"/>
      <c r="GP1943" s="6"/>
    </row>
    <row r="1944" spans="197:198">
      <c r="GO1944" s="6"/>
      <c r="GP1944" s="6"/>
    </row>
    <row r="1945" spans="197:198">
      <c r="GO1945" s="6"/>
      <c r="GP1945" s="6"/>
    </row>
    <row r="1946" spans="197:198">
      <c r="GO1946" s="6"/>
      <c r="GP1946" s="6"/>
    </row>
    <row r="1947" spans="197:198">
      <c r="GO1947" s="6"/>
      <c r="GP1947" s="6"/>
    </row>
    <row r="1948" spans="197:198">
      <c r="GO1948" s="6"/>
      <c r="GP1948" s="6"/>
    </row>
    <row r="1949" spans="197:198">
      <c r="GO1949" s="6"/>
      <c r="GP1949" s="6"/>
    </row>
    <row r="1950" spans="197:198">
      <c r="GO1950" s="6"/>
      <c r="GP1950" s="6"/>
    </row>
    <row r="1951" spans="197:198">
      <c r="GO1951" s="6"/>
      <c r="GP1951" s="6"/>
    </row>
    <row r="1952" spans="197:198">
      <c r="GO1952" s="6"/>
      <c r="GP1952" s="6"/>
    </row>
    <row r="1953" spans="197:198">
      <c r="GO1953" s="6"/>
      <c r="GP1953" s="6"/>
    </row>
    <row r="1954" spans="197:198">
      <c r="GO1954" s="6"/>
      <c r="GP1954" s="6"/>
    </row>
    <row r="1955" spans="197:198">
      <c r="GO1955" s="6"/>
      <c r="GP1955" s="6"/>
    </row>
    <row r="1956" spans="197:198">
      <c r="GO1956" s="6"/>
      <c r="GP1956" s="6"/>
    </row>
    <row r="1957" spans="197:198">
      <c r="GO1957" s="6"/>
      <c r="GP1957" s="6"/>
    </row>
    <row r="1958" spans="197:198">
      <c r="GO1958" s="6"/>
      <c r="GP1958" s="6"/>
    </row>
    <row r="1959" spans="197:198">
      <c r="GO1959" s="6"/>
      <c r="GP1959" s="6"/>
    </row>
    <row r="1960" spans="197:198">
      <c r="GO1960" s="6"/>
      <c r="GP1960" s="6"/>
    </row>
    <row r="1961" spans="197:198">
      <c r="GO1961" s="6"/>
      <c r="GP1961" s="6"/>
    </row>
    <row r="1962" spans="197:198">
      <c r="GO1962" s="6"/>
      <c r="GP1962" s="6"/>
    </row>
    <row r="1963" spans="197:198">
      <c r="GO1963" s="6"/>
      <c r="GP1963" s="6"/>
    </row>
    <row r="1964" spans="197:198">
      <c r="GO1964" s="6"/>
      <c r="GP1964" s="6"/>
    </row>
    <row r="1965" spans="197:198">
      <c r="GO1965" s="6"/>
      <c r="GP1965" s="6"/>
    </row>
    <row r="1966" spans="197:198">
      <c r="GO1966" s="6"/>
      <c r="GP1966" s="6"/>
    </row>
    <row r="1967" spans="197:198">
      <c r="GO1967" s="6"/>
      <c r="GP1967" s="6"/>
    </row>
    <row r="1968" spans="197:198">
      <c r="GO1968" s="6"/>
      <c r="GP1968" s="6"/>
    </row>
    <row r="1969" spans="197:198">
      <c r="GO1969" s="6"/>
      <c r="GP1969" s="6"/>
    </row>
    <row r="1970" spans="197:198">
      <c r="GO1970" s="6"/>
      <c r="GP1970" s="6"/>
    </row>
    <row r="1971" spans="197:198">
      <c r="GO1971" s="6"/>
      <c r="GP1971" s="6"/>
    </row>
    <row r="1972" spans="197:198">
      <c r="GO1972" s="6"/>
      <c r="GP1972" s="6"/>
    </row>
    <row r="1973" spans="197:198">
      <c r="GO1973" s="6"/>
      <c r="GP1973" s="6"/>
    </row>
    <row r="1974" spans="197:198">
      <c r="GO1974" s="6"/>
      <c r="GP1974" s="6"/>
    </row>
    <row r="1975" spans="197:198">
      <c r="GO1975" s="6"/>
      <c r="GP1975" s="6"/>
    </row>
    <row r="1976" spans="197:198">
      <c r="GO1976" s="6"/>
      <c r="GP1976" s="6"/>
    </row>
    <row r="1977" spans="197:198">
      <c r="GO1977" s="6"/>
      <c r="GP1977" s="6"/>
    </row>
    <row r="1978" spans="197:198">
      <c r="GO1978" s="6"/>
      <c r="GP1978" s="6"/>
    </row>
    <row r="1979" spans="197:198">
      <c r="GO1979" s="6"/>
      <c r="GP1979" s="6"/>
    </row>
    <row r="1980" spans="197:198">
      <c r="GO1980" s="6"/>
      <c r="GP1980" s="6"/>
    </row>
    <row r="1981" spans="197:198">
      <c r="GO1981" s="6"/>
      <c r="GP1981" s="6"/>
    </row>
    <row r="1982" spans="197:198">
      <c r="GO1982" s="6"/>
      <c r="GP1982" s="6"/>
    </row>
    <row r="1983" spans="197:198">
      <c r="GO1983" s="6"/>
      <c r="GP1983" s="6"/>
    </row>
    <row r="1984" spans="197:198">
      <c r="GO1984" s="6"/>
      <c r="GP1984" s="6"/>
    </row>
    <row r="1985" spans="197:198">
      <c r="GO1985" s="6"/>
      <c r="GP1985" s="6"/>
    </row>
    <row r="1986" spans="197:198">
      <c r="GO1986" s="6"/>
      <c r="GP1986" s="6"/>
    </row>
    <row r="1987" spans="197:198">
      <c r="GO1987" s="6"/>
      <c r="GP1987" s="6"/>
    </row>
    <row r="1988" spans="197:198">
      <c r="GO1988" s="6"/>
      <c r="GP1988" s="6"/>
    </row>
    <row r="1989" spans="197:198">
      <c r="GO1989" s="6"/>
      <c r="GP1989" s="6"/>
    </row>
    <row r="1990" spans="197:198">
      <c r="GO1990" s="6"/>
      <c r="GP1990" s="6"/>
    </row>
    <row r="1991" spans="197:198">
      <c r="GO1991" s="6"/>
      <c r="GP1991" s="6"/>
    </row>
    <row r="1992" spans="197:198">
      <c r="GO1992" s="6"/>
      <c r="GP1992" s="6"/>
    </row>
    <row r="1993" spans="197:198">
      <c r="GO1993" s="6"/>
      <c r="GP1993" s="6"/>
    </row>
    <row r="1994" spans="197:198">
      <c r="GO1994" s="6"/>
      <c r="GP1994" s="6"/>
    </row>
  </sheetData>
  <sheetProtection sheet="1" objects="1" scenarios="1" formatColumns="0" formatRows="0" sort="0" autoFilter="0" pivotTables="0"/>
  <conditionalFormatting sqref="V4:EN5 EP4:LR5 A4:T5 LX4:LX5">
    <cfRule type="expression" dxfId="32" priority="7">
      <formula>ROW()=CELL("ligne")</formula>
    </cfRule>
  </conditionalFormatting>
  <pageMargins left="0.7" right="0.7" top="0.75" bottom="0.75" header="0.3" footer="0.3"/>
  <pageSetup paperSize="9" orientation="portrait" horizontalDpi="4294967294" verticalDpi="4294967294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AVIVA Assurances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S012846</dc:creator>
  <cp:lastModifiedBy>S012846</cp:lastModifiedBy>
  <cp:lastPrinted>2016-12-05T10:42:35Z</cp:lastPrinted>
  <dcterms:created xsi:type="dcterms:W3CDTF">2016-10-10T18:27:08Z</dcterms:created>
  <dcterms:modified xsi:type="dcterms:W3CDTF">2016-12-08T17:05:55Z</dcterms:modified>
</cp:coreProperties>
</file>