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chiri\Dropbox\Gestion\MyFxBook\2018\"/>
    </mc:Choice>
  </mc:AlternateContent>
  <bookViews>
    <workbookView xWindow="0" yWindow="0" windowWidth="28800" windowHeight="12435"/>
  </bookViews>
  <sheets>
    <sheet name="Calculs" sheetId="6" r:id="rId1"/>
    <sheet name="Janvier" sheetId="14" r:id="rId2"/>
    <sheet name="Février" sheetId="13" r:id="rId3"/>
    <sheet name="Mars" sheetId="12" r:id="rId4"/>
    <sheet name="Avril" sheetId="11" r:id="rId5"/>
    <sheet name="Mai" sheetId="8" r:id="rId6"/>
    <sheet name="Juin" sheetId="9" r:id="rId7"/>
    <sheet name="Juillet" sheetId="10" r:id="rId8"/>
    <sheet name="Août" sheetId="16" r:id="rId9"/>
    <sheet name="Septembre" sheetId="18" r:id="rId10"/>
    <sheet name="Octobre" sheetId="19" r:id="rId11"/>
    <sheet name="Novembre" sheetId="20" r:id="rId12"/>
    <sheet name="Décembre" sheetId="22" r:id="rId13"/>
  </sheets>
  <definedNames>
    <definedName name="_xlnm._FilterDatabase" localSheetId="8" hidden="1">Août!$A$1:$AB$608</definedName>
    <definedName name="_xlnm._FilterDatabase" localSheetId="4" hidden="1">Avril!$A$1:$AB$608</definedName>
    <definedName name="_xlnm._FilterDatabase" localSheetId="12" hidden="1">Décembre!$A$1:$AB$608</definedName>
    <definedName name="_xlnm._FilterDatabase" localSheetId="2" hidden="1">Février!$A$1:$AB$608</definedName>
    <definedName name="_xlnm._FilterDatabase" localSheetId="1" hidden="1">Janvier!$A$1:$AB$608</definedName>
    <definedName name="_xlnm._FilterDatabase" localSheetId="7" hidden="1">Juillet!$A$1:$AB$608</definedName>
    <definedName name="_xlnm._FilterDatabase" localSheetId="6" hidden="1">Juin!$A$1:$AB$608</definedName>
    <definedName name="_xlnm._FilterDatabase" localSheetId="5" hidden="1">Mai!$A$1:$AB$449</definedName>
    <definedName name="_xlnm._FilterDatabase" localSheetId="3" hidden="1">Mars!$A$1:$AB$608</definedName>
    <definedName name="_xlnm._FilterDatabase" localSheetId="11" hidden="1">Novembre!$A$1:$AB$608</definedName>
    <definedName name="_xlnm._FilterDatabase" localSheetId="10" hidden="1">Octobre!$A$1:$AB$608</definedName>
    <definedName name="_xlnm._FilterDatabase" localSheetId="9" hidden="1">Septembre!$A$1:$AB$608</definedName>
  </definedNames>
  <calcPr calcId="152511"/>
</workbook>
</file>

<file path=xl/calcChain.xml><?xml version="1.0" encoding="utf-8"?>
<calcChain xmlns="http://schemas.openxmlformats.org/spreadsheetml/2006/main">
  <c r="L12" i="16" l="1"/>
  <c r="G11" i="6"/>
  <c r="C6" i="6"/>
  <c r="G3" i="6"/>
  <c r="C9" i="6"/>
  <c r="I9" i="6"/>
  <c r="M3" i="6"/>
  <c r="C11" i="6"/>
  <c r="C5" i="6"/>
  <c r="K6" i="6"/>
  <c r="G9" i="6"/>
  <c r="H9" i="6"/>
  <c r="B9" i="6"/>
  <c r="D8" i="6"/>
  <c r="B11" i="6"/>
  <c r="H5" i="6"/>
  <c r="H6" i="6"/>
  <c r="D9" i="6"/>
  <c r="I6" i="6"/>
  <c r="B6" i="6"/>
  <c r="J9" i="6"/>
  <c r="K3" i="6"/>
  <c r="C3" i="6"/>
  <c r="D3" i="6"/>
  <c r="B5" i="6"/>
  <c r="G5" i="6"/>
  <c r="G6" i="6"/>
  <c r="L9" i="6"/>
  <c r="H8" i="6"/>
  <c r="J3" i="6"/>
  <c r="G8" i="6"/>
  <c r="M6" i="6"/>
  <c r="D11" i="6"/>
  <c r="H11" i="6"/>
  <c r="K9" i="6"/>
  <c r="L3" i="6"/>
  <c r="H3" i="6"/>
  <c r="L6" i="6"/>
  <c r="D5" i="6"/>
  <c r="I3" i="6"/>
  <c r="B3" i="6"/>
  <c r="M9" i="6"/>
  <c r="D6" i="6"/>
  <c r="C8" i="6"/>
  <c r="B8" i="6"/>
  <c r="J6" i="6"/>
  <c r="M10" i="6" l="1"/>
  <c r="L10" i="6"/>
  <c r="K10" i="6"/>
  <c r="J10" i="6"/>
  <c r="I10" i="6"/>
  <c r="M7" i="6"/>
  <c r="L7" i="6"/>
  <c r="K7" i="6"/>
  <c r="J7" i="6"/>
  <c r="I7" i="6"/>
  <c r="M4" i="6"/>
  <c r="L4" i="6"/>
  <c r="K4" i="6"/>
  <c r="J4" i="6"/>
  <c r="I4" i="6"/>
  <c r="B7" i="6"/>
  <c r="C10" i="6"/>
  <c r="G7" i="6"/>
  <c r="C7" i="6"/>
  <c r="B4" i="6"/>
  <c r="B10" i="6"/>
  <c r="D10" i="6"/>
  <c r="H7" i="6"/>
  <c r="D7" i="6"/>
  <c r="C4" i="6"/>
  <c r="G4" i="6"/>
  <c r="G10" i="6"/>
  <c r="D4" i="6"/>
  <c r="H4" i="6"/>
  <c r="H10" i="6"/>
  <c r="C12" i="6"/>
  <c r="D12" i="6"/>
  <c r="G12" i="6"/>
  <c r="H12" i="6"/>
  <c r="I12" i="6"/>
  <c r="J12" i="6"/>
  <c r="K12" i="6"/>
  <c r="L12" i="6"/>
  <c r="M12" i="6"/>
  <c r="B12" i="6"/>
  <c r="C13" i="6"/>
  <c r="D13" i="6"/>
  <c r="G13" i="6"/>
  <c r="H13" i="6"/>
  <c r="I13" i="6"/>
  <c r="J13" i="6"/>
  <c r="K13" i="6"/>
  <c r="L13" i="6"/>
  <c r="M13" i="6"/>
  <c r="B13" i="6"/>
  <c r="L29" i="11"/>
  <c r="L40" i="8"/>
  <c r="F5" i="6"/>
  <c r="F9" i="6"/>
  <c r="E3" i="6"/>
  <c r="F6" i="6"/>
  <c r="E6" i="6"/>
  <c r="F3" i="6"/>
  <c r="F8" i="6"/>
  <c r="E11" i="6"/>
  <c r="F11" i="6"/>
  <c r="E8" i="6"/>
  <c r="E9" i="6"/>
  <c r="E5" i="6"/>
  <c r="F4" i="6" l="1"/>
  <c r="F13" i="6"/>
  <c r="F12" i="6"/>
  <c r="F10" i="6"/>
  <c r="F7" i="6"/>
  <c r="E7" i="6"/>
  <c r="E10" i="6"/>
  <c r="E13" i="6"/>
  <c r="E4" i="6"/>
  <c r="E12" i="6"/>
  <c r="N8" i="6"/>
  <c r="N11" i="6"/>
  <c r="N5" i="6"/>
  <c r="N12" i="6" l="1"/>
  <c r="G14" i="6" l="1"/>
  <c r="N3" i="6" l="1"/>
  <c r="C14" i="6"/>
  <c r="D14" i="6"/>
  <c r="E14" i="6"/>
  <c r="F14" i="6"/>
  <c r="H14" i="6"/>
  <c r="I14" i="6"/>
  <c r="J14" i="6"/>
  <c r="K14" i="6"/>
  <c r="L14" i="6"/>
  <c r="M14" i="6"/>
  <c r="B14" i="6"/>
  <c r="N9" i="6"/>
  <c r="N10" i="6" s="1"/>
  <c r="N6" i="6"/>
  <c r="N13" i="6" l="1"/>
  <c r="N7" i="6"/>
  <c r="N4" i="6"/>
  <c r="N14" i="6" l="1"/>
</calcChain>
</file>

<file path=xl/sharedStrings.xml><?xml version="1.0" encoding="utf-8"?>
<sst xmlns="http://schemas.openxmlformats.org/spreadsheetml/2006/main" count="1235" uniqueCount="398">
  <si>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</si>
  <si>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</si>
  <si>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</si>
  <si>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</si>
  <si>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</si>
  <si>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</si>
  <si>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</si>
  <si>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</si>
  <si>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</si>
  <si>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</si>
  <si>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</si>
  <si>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</si>
  <si>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</si>
  <si>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</si>
  <si>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Magic Number</t>
  </si>
  <si>
    <t>Duration (DD:HH:MM:SS)</t>
  </si>
  <si>
    <t>Profitable(%)</t>
  </si>
  <si>
    <t>Profitable(time duration)</t>
  </si>
  <si>
    <t>Drawdown</t>
  </si>
  <si>
    <t>Risk:Reward</t>
  </si>
  <si>
    <t>Max(pips)</t>
  </si>
  <si>
    <t>Max(EUR)</t>
  </si>
  <si>
    <t>Min(pips)</t>
  </si>
  <si>
    <t>Min(EUR)</t>
  </si>
  <si>
    <t>Entry Accuracy(%)</t>
  </si>
  <si>
    <t>Exit Accuracy(%)</t>
  </si>
  <si>
    <t>ProfitMissed(pips)</t>
  </si>
  <si>
    <t>ProfitMissed(EUR)</t>
  </si>
  <si>
    <t>Buy</t>
  </si>
  <si>
    <t>Sell</t>
  </si>
  <si>
    <t>00:00:40:05</t>
  </si>
  <si>
    <t>00:00:54:54</t>
  </si>
  <si>
    <t>1m</t>
  </si>
  <si>
    <t>5h 35m</t>
  </si>
  <si>
    <t>3h 59m</t>
  </si>
  <si>
    <t>8h 11m</t>
  </si>
  <si>
    <t>3h 31m</t>
  </si>
  <si>
    <t>5h 30m</t>
  </si>
  <si>
    <t>1h 9m</t>
  </si>
  <si>
    <t>59s</t>
  </si>
  <si>
    <t>1h 4m</t>
  </si>
  <si>
    <t>5h 4m</t>
  </si>
  <si>
    <t>4h 0m</t>
  </si>
  <si>
    <t>00:00:49:57</t>
  </si>
  <si>
    <t>00:01:39:55</t>
  </si>
  <si>
    <t>00:01:29:56</t>
  </si>
  <si>
    <t>4h 10m</t>
  </si>
  <si>
    <t xml:space="preserve">1d 19h </t>
  </si>
  <si>
    <t>17h 43m</t>
  </si>
  <si>
    <t>00:01:19:53</t>
  </si>
  <si>
    <t>00:00:44:52</t>
  </si>
  <si>
    <t>5h 25m</t>
  </si>
  <si>
    <t>00:01:09:53</t>
  </si>
  <si>
    <t xml:space="preserve">1d 2h </t>
  </si>
  <si>
    <t xml:space="preserve">1d 5h </t>
  </si>
  <si>
    <t>4h 55m</t>
  </si>
  <si>
    <t>00:02:34:46</t>
  </si>
  <si>
    <t>3h 32m</t>
  </si>
  <si>
    <t>00:02:59:45</t>
  </si>
  <si>
    <t>11h 54m</t>
  </si>
  <si>
    <t>1h 31m</t>
  </si>
  <si>
    <t>12h 44m</t>
  </si>
  <si>
    <t>3h 34m</t>
  </si>
  <si>
    <t>4h 49m</t>
  </si>
  <si>
    <t>5h 10m</t>
  </si>
  <si>
    <t>11h 44m</t>
  </si>
  <si>
    <t>00:01:04:54</t>
  </si>
  <si>
    <t>00:01:00:08</t>
  </si>
  <si>
    <t>00:01:24:54</t>
  </si>
  <si>
    <t>13h 9m</t>
  </si>
  <si>
    <t>17h 28m</t>
  </si>
  <si>
    <t>4h 12m</t>
  </si>
  <si>
    <t>00:13:09:51</t>
  </si>
  <si>
    <t>8h 36m</t>
  </si>
  <si>
    <t>00:00:19:55</t>
  </si>
  <si>
    <t>02/20/2018 11:50</t>
  </si>
  <si>
    <t>5h 46m</t>
  </si>
  <si>
    <t>13h 29m</t>
  </si>
  <si>
    <t>8h 37m</t>
  </si>
  <si>
    <t>3h 46m</t>
  </si>
  <si>
    <t>4h 42m</t>
  </si>
  <si>
    <t>4h 47m</t>
  </si>
  <si>
    <t>5h 14m</t>
  </si>
  <si>
    <t>00:04:29:51</t>
  </si>
  <si>
    <t xml:space="preserve">1d 8h </t>
  </si>
  <si>
    <t>4h 38m</t>
  </si>
  <si>
    <t>00:00:24:47</t>
  </si>
  <si>
    <t>EURAUD</t>
  </si>
  <si>
    <t>04/19/2018 04:45</t>
  </si>
  <si>
    <t>00:01:09:55</t>
  </si>
  <si>
    <t>12h 34m</t>
  </si>
  <si>
    <t>00:01:19:54</t>
  </si>
  <si>
    <t>00:08:34:51</t>
  </si>
  <si>
    <t>7h 52m</t>
  </si>
  <si>
    <t>00:09:19:53</t>
  </si>
  <si>
    <t>13h 14m</t>
  </si>
  <si>
    <t>11h 49m</t>
  </si>
  <si>
    <t>5h 19m</t>
  </si>
  <si>
    <t>00:12:04:51</t>
  </si>
  <si>
    <t>GBPJPY</t>
  </si>
  <si>
    <t>00:02:09:55</t>
  </si>
  <si>
    <t>TOTAL</t>
  </si>
  <si>
    <t>Montant €</t>
  </si>
  <si>
    <t>Trades</t>
  </si>
  <si>
    <t>00:05:24:47</t>
  </si>
  <si>
    <t>8h 23m</t>
  </si>
  <si>
    <t>00:10:59:54</t>
  </si>
  <si>
    <t>02/28/2018 14:15</t>
  </si>
  <si>
    <t>00:01:39:54</t>
  </si>
  <si>
    <t xml:space="preserve">TOTAL </t>
  </si>
  <si>
    <t>Montant</t>
  </si>
  <si>
    <t>07/31/2018 16:05</t>
  </si>
  <si>
    <t>07/31/2018 17:52</t>
  </si>
  <si>
    <t>00:01:47:01</t>
  </si>
  <si>
    <t>07/31/2018 17:15</t>
  </si>
  <si>
    <t>00:01:09:47</t>
  </si>
  <si>
    <t>07/31/2018 16:30</t>
  </si>
  <si>
    <t>07/31/2018 16:25</t>
  </si>
  <si>
    <t>00:00:19:47</t>
  </si>
  <si>
    <t>07/26/2018 14:50</t>
  </si>
  <si>
    <t>07/27/2018 22:55</t>
  </si>
  <si>
    <t>EURJPY</t>
  </si>
  <si>
    <t>01:08:04:54</t>
  </si>
  <si>
    <t>01:08:04:51</t>
  </si>
  <si>
    <t>07/27/2018 04:20</t>
  </si>
  <si>
    <t>00:13:29:51</t>
  </si>
  <si>
    <t>07/27/2018 04:15</t>
  </si>
  <si>
    <t>00:13:24:51</t>
  </si>
  <si>
    <t>13h 24m</t>
  </si>
  <si>
    <t>07/27/2018 04:10</t>
  </si>
  <si>
    <t>00:13:19:52</t>
  </si>
  <si>
    <t>13h 19m</t>
  </si>
  <si>
    <t>07/27/2018 04:05</t>
  </si>
  <si>
    <t>00:13:14:51</t>
  </si>
  <si>
    <t>07/27/2018 04:00</t>
  </si>
  <si>
    <t>00:13:09:55</t>
  </si>
  <si>
    <t>07/27/2018 03:35</t>
  </si>
  <si>
    <t>00:12:44:51</t>
  </si>
  <si>
    <t>07/27/2018 03:30</t>
  </si>
  <si>
    <t>00:12:39:51</t>
  </si>
  <si>
    <t>12h 39m</t>
  </si>
  <si>
    <t>07/27/2018 03:25</t>
  </si>
  <si>
    <t>00:12:34:52</t>
  </si>
  <si>
    <t>07/27/2018 02:45</t>
  </si>
  <si>
    <t>00:11:54:51</t>
  </si>
  <si>
    <t>07/27/2018 02:40</t>
  </si>
  <si>
    <t>00:11:49:52</t>
  </si>
  <si>
    <t>07/27/2018 02:35</t>
  </si>
  <si>
    <t>00:11:44:51</t>
  </si>
  <si>
    <t>00:17:17:34</t>
  </si>
  <si>
    <t>00:17:16:56</t>
  </si>
  <si>
    <t>00:16:19:59</t>
  </si>
  <si>
    <t>00:16:19:50</t>
  </si>
  <si>
    <t>00:16:14:49</t>
  </si>
  <si>
    <t>00:08:34:54</t>
  </si>
  <si>
    <t>05/25/2018 03:10</t>
  </si>
  <si>
    <t>05/25/2018 22:05</t>
  </si>
  <si>
    <t>00:18:54:57</t>
  </si>
  <si>
    <t>00:18:54:54</t>
  </si>
  <si>
    <t>05/25/2018 14:55</t>
  </si>
  <si>
    <t>00:11:44:53</t>
  </si>
  <si>
    <t>05/25/2018 14:50</t>
  </si>
  <si>
    <t>00:11:39:59</t>
  </si>
  <si>
    <t>00:11:39:53</t>
  </si>
  <si>
    <t>05/25/2018 12:50</t>
  </si>
  <si>
    <t>00:09:39:53</t>
  </si>
  <si>
    <t>05/25/2018 12:30</t>
  </si>
  <si>
    <t>05/25/2018 12:25</t>
  </si>
  <si>
    <t>00:09:14:54</t>
  </si>
  <si>
    <t>05/25/2018 11:15</t>
  </si>
  <si>
    <t>00:08:04:53</t>
  </si>
  <si>
    <t>05/25/2018 11:10</t>
  </si>
  <si>
    <t>00:07:59:54</t>
  </si>
  <si>
    <t>05/25/2018 10:50</t>
  </si>
  <si>
    <t>00:07:39:54</t>
  </si>
  <si>
    <t>05/25/2018 10:35</t>
  </si>
  <si>
    <t>00:07:24:53</t>
  </si>
  <si>
    <t>05/24/2018 03:30</t>
  </si>
  <si>
    <t>05/24/2018 10:20</t>
  </si>
  <si>
    <t>00:06:49:57</t>
  </si>
  <si>
    <t>00:06:49:53</t>
  </si>
  <si>
    <t>05/24/2018 05:40</t>
  </si>
  <si>
    <t>00:13:54:51</t>
  </si>
  <si>
    <t>00:13:39:54</t>
  </si>
  <si>
    <t>00:06:49:51</t>
  </si>
  <si>
    <t>00:06:24:52</t>
  </si>
  <si>
    <t>00:06:19:51</t>
  </si>
  <si>
    <t>00:06:14:51</t>
  </si>
  <si>
    <t>00:06:09:51</t>
  </si>
  <si>
    <t>00:06:04:52</t>
  </si>
  <si>
    <t>00:05:44:51</t>
  </si>
  <si>
    <t>00:03:44:52</t>
  </si>
  <si>
    <t>03:18:39:59</t>
  </si>
  <si>
    <t>03:18:39:52</t>
  </si>
  <si>
    <t>00:19:55:01</t>
  </si>
  <si>
    <t>00:04:44:51</t>
  </si>
  <si>
    <t>00:04:34:52</t>
  </si>
  <si>
    <t>00:03:34:51</t>
  </si>
  <si>
    <t>00:03:29:51</t>
  </si>
  <si>
    <t>00:03:24:51</t>
  </si>
  <si>
    <t>00:13:49:55</t>
  </si>
  <si>
    <t>00:13:49:52</t>
  </si>
  <si>
    <t>04/18/2018 16:40</t>
  </si>
  <si>
    <t>04/19/2018 11:30</t>
  </si>
  <si>
    <t>00:18:50:07</t>
  </si>
  <si>
    <t>04/19/2018 09:28</t>
  </si>
  <si>
    <t>00:16:48:22</t>
  </si>
  <si>
    <t>04/19/2018 06:25</t>
  </si>
  <si>
    <t>00:13:44:54</t>
  </si>
  <si>
    <t>04/19/2018 06:20</t>
  </si>
  <si>
    <t>00:13:39:53</t>
  </si>
  <si>
    <t>04/19/2018 06:15</t>
  </si>
  <si>
    <t>00:13:34:52</t>
  </si>
  <si>
    <t>04/19/2018 06:10</t>
  </si>
  <si>
    <t>04/19/2018 06:05</t>
  </si>
  <si>
    <t>00:13:24:52</t>
  </si>
  <si>
    <t>04/19/2018 04:25</t>
  </si>
  <si>
    <t>04/19/2018 04:20</t>
  </si>
  <si>
    <t>00:11:39:52</t>
  </si>
  <si>
    <t>04/19/2018 04:10</t>
  </si>
  <si>
    <t>00:11:29:52</t>
  </si>
  <si>
    <t>04/19/2018 03:45</t>
  </si>
  <si>
    <t>00:11:04:51</t>
  </si>
  <si>
    <t>04/19/2018 03:40</t>
  </si>
  <si>
    <t>04/19/2018 03:35</t>
  </si>
  <si>
    <t>00:10:54:51</t>
  </si>
  <si>
    <t>04/19/2018 03:05</t>
  </si>
  <si>
    <t>00:10:24:53</t>
  </si>
  <si>
    <t>00:08:39:45</t>
  </si>
  <si>
    <t>00:08:15:05</t>
  </si>
  <si>
    <t>00:04:14:44</t>
  </si>
  <si>
    <t>00:04:09:45</t>
  </si>
  <si>
    <t>00:02:54:46</t>
  </si>
  <si>
    <t>00:02:49:52</t>
  </si>
  <si>
    <t>00:02:49:45</t>
  </si>
  <si>
    <t>00:02:39:45</t>
  </si>
  <si>
    <t>00:02:29:44</t>
  </si>
  <si>
    <t>00:02:24:45</t>
  </si>
  <si>
    <t>03/26/2018 16:10</t>
  </si>
  <si>
    <t>03/27/2018 10:45</t>
  </si>
  <si>
    <t>00:18:34:47</t>
  </si>
  <si>
    <t>03/27/2018 02:35</t>
  </si>
  <si>
    <t>00:10:24:47</t>
  </si>
  <si>
    <t>03/27/2018 01:15</t>
  </si>
  <si>
    <t>00:09:04:51</t>
  </si>
  <si>
    <t>03/26/2018 21:35</t>
  </si>
  <si>
    <t>03/26/2018 21:30</t>
  </si>
  <si>
    <t>00:05:19:47</t>
  </si>
  <si>
    <t>03/26/2018 21:25</t>
  </si>
  <si>
    <t>00:05:14:51</t>
  </si>
  <si>
    <t>00:05:14:47</t>
  </si>
  <si>
    <t>03/26/2018 20:20</t>
  </si>
  <si>
    <t>00:04:09:46</t>
  </si>
  <si>
    <t>03/26/2018 20:15</t>
  </si>
  <si>
    <t>00:04:04:48</t>
  </si>
  <si>
    <t>03/26/2018 20:10</t>
  </si>
  <si>
    <t>00:03:59:47</t>
  </si>
  <si>
    <t>03/26/2018 19:50</t>
  </si>
  <si>
    <t>00:03:39:47</t>
  </si>
  <si>
    <t>03/26/2018 19:30</t>
  </si>
  <si>
    <t>00:03:19:48</t>
  </si>
  <si>
    <t>03/14/2018 15:35</t>
  </si>
  <si>
    <t>03/19/2018 12:50</t>
  </si>
  <si>
    <t>04:21:14:56</t>
  </si>
  <si>
    <t>04:21:14:51</t>
  </si>
  <si>
    <t>03/19/2018 10:17</t>
  </si>
  <si>
    <t>04:18:42:28</t>
  </si>
  <si>
    <t>03/15/2018 15:45</t>
  </si>
  <si>
    <t>03/15/2018 16:33</t>
  </si>
  <si>
    <t>00:00:47:52</t>
  </si>
  <si>
    <t>00:00:47:50</t>
  </si>
  <si>
    <t>03/15/2018 12:45</t>
  </si>
  <si>
    <t>00:21:09:51</t>
  </si>
  <si>
    <t>03/15/2018 12:40</t>
  </si>
  <si>
    <t>00:21:04:51</t>
  </si>
  <si>
    <t>03/15/2018 04:10</t>
  </si>
  <si>
    <t>00:12:34:50</t>
  </si>
  <si>
    <t>03/15/2018 04:05</t>
  </si>
  <si>
    <t>00:12:29:49</t>
  </si>
  <si>
    <t>03/14/2018 18:45</t>
  </si>
  <si>
    <t>00:03:09:50</t>
  </si>
  <si>
    <t>03/14/2018 18:40</t>
  </si>
  <si>
    <t>00:03:04:50</t>
  </si>
  <si>
    <t>03/14/2018 18:30</t>
  </si>
  <si>
    <t>00:02:54:50</t>
  </si>
  <si>
    <t>03/14/2018 18:25</t>
  </si>
  <si>
    <t>00:02:49:57</t>
  </si>
  <si>
    <t>00:02:49:50</t>
  </si>
  <si>
    <t>03/14/2018 18:20</t>
  </si>
  <si>
    <t>00:02:44:50</t>
  </si>
  <si>
    <t>03/14/2018 18:15</t>
  </si>
  <si>
    <t>00:02:39:50</t>
  </si>
  <si>
    <t>00:00:16:49</t>
  </si>
  <si>
    <t>02/28/2018 13:05</t>
  </si>
  <si>
    <t>02/28/2018 20:20</t>
  </si>
  <si>
    <t>00:07:14:58</t>
  </si>
  <si>
    <t>00:07:14:55</t>
  </si>
  <si>
    <t>02/28/2018 14:45</t>
  </si>
  <si>
    <t>02/28/2018 14:35</t>
  </si>
  <si>
    <t>02/28/2018 14:30</t>
  </si>
  <si>
    <t>02/28/2018 14:25</t>
  </si>
  <si>
    <t>02/20/2018 22:00</t>
  </si>
  <si>
    <t>00:10:09:57</t>
  </si>
  <si>
    <t>00:10:09:53</t>
  </si>
  <si>
    <t>02/20/2018 18:30</t>
  </si>
  <si>
    <t>00:06:39:53</t>
  </si>
  <si>
    <t>02/19/2018 09:10</t>
  </si>
  <si>
    <t>02/19/2018 20:00</t>
  </si>
  <si>
    <t>00:10:49:57</t>
  </si>
  <si>
    <t>00:10:49:53</t>
  </si>
  <si>
    <t>02/19/2018 11:00</t>
  </si>
  <si>
    <t>00:01:49:53</t>
  </si>
  <si>
    <t>02/19/2018 10:55</t>
  </si>
  <si>
    <t>00:01:44:54</t>
  </si>
  <si>
    <t>02/19/2018 10:50</t>
  </si>
  <si>
    <t>02/19/2018 10:30</t>
  </si>
  <si>
    <t>02/19/2018 10:20</t>
  </si>
  <si>
    <t>02/19/2018 10:15</t>
  </si>
  <si>
    <t>01/15/2018 18:05</t>
  </si>
  <si>
    <t>01/16/2018 09:08</t>
  </si>
  <si>
    <t>00:15:02:55</t>
  </si>
  <si>
    <t>00:15:02:49</t>
  </si>
  <si>
    <t>01/16/2018 04:50</t>
  </si>
  <si>
    <t>00:10:45:01</t>
  </si>
  <si>
    <t>01/16/2018 04:45</t>
  </si>
  <si>
    <t>00:10:39:43</t>
  </si>
  <si>
    <t>01/16/2018 04:40</t>
  </si>
  <si>
    <t>00:10:34:43</t>
  </si>
  <si>
    <t>01/16/2018 04:35</t>
  </si>
  <si>
    <t>00:10:29:47</t>
  </si>
  <si>
    <t>01/16/2018 04:30</t>
  </si>
  <si>
    <t>00:10:24:52</t>
  </si>
  <si>
    <t>01/16/2018 04:25</t>
  </si>
  <si>
    <t>00:10:20:08</t>
  </si>
  <si>
    <t>01/16/2018 04:20</t>
  </si>
  <si>
    <t>00:10:14:43</t>
  </si>
  <si>
    <t>01/16/2018 04:10</t>
  </si>
  <si>
    <t>00:10:04:51</t>
  </si>
  <si>
    <t>00:10:04:42</t>
  </si>
  <si>
    <t>01:21:49:55</t>
  </si>
  <si>
    <t>01:21:49:53</t>
  </si>
  <si>
    <t>01:07:44:59</t>
  </si>
  <si>
    <t>01:07:29:54</t>
  </si>
  <si>
    <t>01:04:39:59</t>
  </si>
  <si>
    <t>01:04:20:06</t>
  </si>
  <si>
    <t>01:16:30:44</t>
  </si>
  <si>
    <t xml:space="preserve">1d 15h </t>
  </si>
  <si>
    <t>00:15:45:01</t>
  </si>
  <si>
    <t>13h 46m</t>
  </si>
  <si>
    <t>00:15:44:58</t>
  </si>
  <si>
    <t>00:15:40:11</t>
  </si>
  <si>
    <t>13h 41m</t>
  </si>
  <si>
    <t>00:10:35:04</t>
  </si>
  <si>
    <t>00:10:10:15</t>
  </si>
  <si>
    <t>00:00:29:53</t>
  </si>
  <si>
    <t>00:18:39:42</t>
  </si>
  <si>
    <t>17h 48m</t>
  </si>
  <si>
    <t>00:18:34:49</t>
  </si>
  <si>
    <t>00:18:29:56</t>
  </si>
  <si>
    <t>17h 38m</t>
  </si>
  <si>
    <t>00:18:19:44</t>
  </si>
  <si>
    <t>00:17:39:41</t>
  </si>
  <si>
    <t>16h 47m</t>
  </si>
  <si>
    <t>00:14:04:46</t>
  </si>
  <si>
    <t>13h 13m</t>
  </si>
  <si>
    <t>00:09:49:38</t>
  </si>
  <si>
    <t>8h 57m</t>
  </si>
  <si>
    <t>00:09:34:42</t>
  </si>
  <si>
    <t>8h 42m</t>
  </si>
  <si>
    <t>00:09:29:43</t>
  </si>
  <si>
    <t>00:09:14:38</t>
  </si>
  <si>
    <t>00:09:09:37</t>
  </si>
  <si>
    <t>8h 17m</t>
  </si>
  <si>
    <t>00:09:04:55</t>
  </si>
  <si>
    <t>8h 13m</t>
  </si>
  <si>
    <t>00:09:04:38</t>
  </si>
  <si>
    <t>8h 12m</t>
  </si>
  <si>
    <t>Total Operations</t>
  </si>
  <si>
    <t>SLINGHSOT</t>
  </si>
  <si>
    <t>00:02:19:56</t>
  </si>
  <si>
    <t>0s</t>
  </si>
  <si>
    <t>00:02:19:52</t>
  </si>
  <si>
    <t>00:07:59:55</t>
  </si>
  <si>
    <t>3h 8m</t>
  </si>
  <si>
    <t>00:07:59:51</t>
  </si>
  <si>
    <t>3h 14m</t>
  </si>
  <si>
    <t>01:02:39:47</t>
  </si>
  <si>
    <t>20h 54m</t>
  </si>
  <si>
    <t>00:18:19:47</t>
  </si>
  <si>
    <t>16h 4m</t>
  </si>
  <si>
    <t>00:18:14:48</t>
  </si>
  <si>
    <t>16h 0m</t>
  </si>
  <si>
    <t>00:18:09:47</t>
  </si>
  <si>
    <t>15h 53m</t>
  </si>
  <si>
    <t>00:17:59:47</t>
  </si>
  <si>
    <t>15h 44m</t>
  </si>
  <si>
    <t>00:17:54:47</t>
  </si>
  <si>
    <t>15h 39m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</si>
</sst>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2" fontId="18" fillId="0" borderId="10" xfId="0" applyNumberFormat="1" applyFont="1" applyFill="1" applyBorder="1" applyAlignment="1">
      <alignment horizontal="center" vertical="center"/>
    </xf>
    <xf numFmtId="164" fontId="18" fillId="0" borderId="10" xfId="0" applyNumberFormat="1" applyFont="1" applyBorder="1" applyAlignment="1">
      <alignment horizontal="center" vertical="center"/>
    </xf>
    <xf numFmtId="17" fontId="16" fillId="35" borderId="12" xfId="0" applyNumberFormat="1" applyFont="1" applyFill="1" applyBorder="1" applyAlignment="1">
      <alignment horizontal="center" vertical="center"/>
    </xf>
    <xf numFmtId="2" fontId="16" fillId="33" borderId="12" xfId="0" applyNumberFormat="1" applyFont="1" applyFill="1" applyBorder="1" applyAlignment="1">
      <alignment horizontal="center" vertical="center"/>
    </xf>
    <xf numFmtId="0" fontId="16" fillId="36" borderId="13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2" fillId="38" borderId="15" xfId="0" applyFont="1" applyFill="1" applyBorder="1" applyAlignment="1">
      <alignment horizontal="center" vertical="center"/>
    </xf>
    <xf numFmtId="164" fontId="18" fillId="0" borderId="16" xfId="0" applyNumberFormat="1" applyFont="1" applyBorder="1" applyAlignment="1">
      <alignment horizontal="center" vertical="center"/>
    </xf>
    <xf numFmtId="0" fontId="16" fillId="34" borderId="13" xfId="0" applyFont="1" applyFill="1" applyBorder="1" applyAlignment="1">
      <alignment horizontal="center" vertical="center"/>
    </xf>
    <xf numFmtId="0" fontId="16" fillId="33" borderId="13" xfId="0" applyFont="1" applyFill="1" applyBorder="1" applyAlignment="1">
      <alignment horizontal="center" vertical="center"/>
    </xf>
    <xf numFmtId="0" fontId="21" fillId="37" borderId="10" xfId="0" applyFont="1" applyFill="1" applyBorder="1" applyAlignment="1">
      <alignment horizontal="center" vertical="center"/>
    </xf>
    <xf numFmtId="0" fontId="21" fillId="39" borderId="10" xfId="0" applyFont="1" applyFill="1" applyBorder="1" applyAlignment="1">
      <alignment horizontal="center" vertical="center"/>
    </xf>
    <xf numFmtId="0" fontId="18" fillId="33" borderId="13" xfId="0" applyFont="1" applyFill="1" applyBorder="1" applyAlignment="1">
      <alignment horizontal="center" vertical="center"/>
    </xf>
    <xf numFmtId="0" fontId="18" fillId="33" borderId="14" xfId="0" applyNumberFormat="1" applyFont="1" applyFill="1" applyBorder="1" applyAlignment="1">
      <alignment horizontal="center" vertical="center"/>
    </xf>
    <xf numFmtId="0" fontId="16" fillId="33" borderId="14" xfId="0" applyNumberFormat="1" applyFont="1" applyFill="1" applyBorder="1" applyAlignment="1">
      <alignment horizontal="center" vertical="center"/>
    </xf>
    <xf numFmtId="0" fontId="18" fillId="40" borderId="15" xfId="0" applyFont="1" applyFill="1" applyBorder="1" applyAlignment="1">
      <alignment horizontal="center" vertical="center"/>
    </xf>
    <xf numFmtId="0" fontId="0" fillId="40" borderId="16" xfId="0" applyNumberFormat="1" applyFont="1" applyFill="1" applyBorder="1" applyAlignment="1">
      <alignment horizontal="center" vertical="center"/>
    </xf>
    <xf numFmtId="0" fontId="18" fillId="40" borderId="16" xfId="0" applyNumberFormat="1" applyFont="1" applyFill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19" fillId="41" borderId="12" xfId="0" applyFont="1" applyFill="1" applyBorder="1" applyAlignment="1">
      <alignment horizontal="center" vertical="center"/>
    </xf>
    <xf numFmtId="4" fontId="0" fillId="0" borderId="14" xfId="0" applyNumberFormat="1" applyFill="1" applyBorder="1" applyAlignment="1">
      <alignment horizontal="center" vertical="center"/>
    </xf>
    <xf numFmtId="0" fontId="20" fillId="34" borderId="11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0"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N14"/>
  <sheetViews>
    <sheetView tabSelected="1" workbookViewId="0">
      <selection activeCell="D18" sqref="D18"/>
    </sheetView>
  </sheetViews>
  <sheetFormatPr baseColWidth="10" defaultRowHeight="15" x14ac:dyDescent="0.25"/>
  <cols>
    <col min="1" max="1" width="25.42578125" customWidth="1"/>
    <col min="2" max="2" width="16.28515625" customWidth="1"/>
    <col min="3" max="3" width="15.42578125" customWidth="1"/>
    <col min="4" max="4" width="16.140625" customWidth="1"/>
    <col min="5" max="5" width="13.85546875" customWidth="1"/>
    <col min="6" max="6" width="13.5703125" customWidth="1"/>
    <col min="7" max="7" width="12.85546875" customWidth="1"/>
    <col min="8" max="8" width="14" customWidth="1"/>
    <col min="9" max="9" width="14.5703125" customWidth="1"/>
    <col min="10" max="10" width="14.140625" customWidth="1"/>
    <col min="11" max="11" width="12.7109375" customWidth="1"/>
    <col min="12" max="12" width="14.28515625" customWidth="1"/>
    <col min="13" max="13" width="13.85546875" customWidth="1"/>
    <col min="14" max="14" width="15.5703125" customWidth="1"/>
  </cols>
  <sheetData>
    <row r="1" spans="1:14" ht="21" x14ac:dyDescent="0.25">
      <c r="A1" s="29">
        <v>2018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</row>
    <row r="2" spans="1:14" ht="19.5" thickBot="1" x14ac:dyDescent="0.3">
      <c r="A2" s="27" t="s">
        <v>378</v>
      </c>
      <c r="B2" s="6">
        <v>43101</v>
      </c>
      <c r="C2" s="6">
        <v>43132</v>
      </c>
      <c r="D2" s="6">
        <v>43160</v>
      </c>
      <c r="E2" s="6">
        <v>43191</v>
      </c>
      <c r="F2" s="6">
        <v>43221</v>
      </c>
      <c r="G2" s="6">
        <v>43252</v>
      </c>
      <c r="H2" s="6">
        <v>43282</v>
      </c>
      <c r="I2" s="6">
        <v>43313</v>
      </c>
      <c r="J2" s="6">
        <v>43344</v>
      </c>
      <c r="K2" s="6">
        <v>43374</v>
      </c>
      <c r="L2" s="6">
        <v>43405</v>
      </c>
      <c r="M2" s="6">
        <v>43435</v>
      </c>
      <c r="N2" s="7" t="s">
        <v>101</v>
      </c>
    </row>
    <row r="3" spans="1:14" x14ac:dyDescent="0.25">
      <c r="A3" s="8" t="s">
        <v>121</v>
      </c>
      <c r="B3" s="28">
        <f ca="1">SUMPRODUCT((INDIRECT(TEXT(B$2,"mmmm")&amp;"! C2:C1000")=$A3)*(INDIRECT(TEXT(B$2,"mmmm")&amp;"!L2:L1000")))</f>
        <v>2817.6000000000008</v>
      </c>
      <c r="C3" s="28">
        <f t="shared" ref="C3:M3" ca="1" si="0">SUMPRODUCT((INDIRECT(TEXT(C$2,"mmmm")&amp;"! C2:C1000")=$A3)*(INDIRECT(TEXT(C$2,"mmmm")&amp;"!L2:L1000")))</f>
        <v>0</v>
      </c>
      <c r="D3" s="28">
        <f t="shared" ca="1" si="0"/>
        <v>1110.5999999999997</v>
      </c>
      <c r="E3" s="28">
        <f t="shared" ca="1" si="0"/>
        <v>251.2</v>
      </c>
      <c r="F3" s="28">
        <f t="shared" ca="1" si="0"/>
        <v>-37.900000000000006</v>
      </c>
      <c r="G3" s="28">
        <f t="shared" ca="1" si="0"/>
        <v>0</v>
      </c>
      <c r="H3" s="28">
        <f t="shared" ca="1" si="0"/>
        <v>741.7</v>
      </c>
      <c r="I3" s="28">
        <f t="shared" ca="1" si="0"/>
        <v>-42.3</v>
      </c>
      <c r="J3" s="28">
        <f t="shared" ca="1" si="0"/>
        <v>0</v>
      </c>
      <c r="K3" s="28">
        <f t="shared" ca="1" si="0"/>
        <v>0</v>
      </c>
      <c r="L3" s="28">
        <f t="shared" ca="1" si="0"/>
        <v>0</v>
      </c>
      <c r="M3" s="28">
        <f t="shared" ca="1" si="0"/>
        <v>0</v>
      </c>
      <c r="N3" s="9">
        <f t="shared" ref="N3:N8" ca="1" si="1">SUM(B3:M3)</f>
        <v>4840.9000000000005</v>
      </c>
    </row>
    <row r="4" spans="1:14" ht="16.5" thickBot="1" x14ac:dyDescent="0.3">
      <c r="A4" s="10" t="s">
        <v>102</v>
      </c>
      <c r="B4" s="11">
        <f t="shared" ref="B4:M4" ca="1" si="2">B3*7.75</f>
        <v>21836.400000000005</v>
      </c>
      <c r="C4" s="11">
        <f t="shared" ca="1" si="2"/>
        <v>0</v>
      </c>
      <c r="D4" s="11">
        <f t="shared" ca="1" si="2"/>
        <v>8607.1499999999978</v>
      </c>
      <c r="E4" s="11">
        <f t="shared" ca="1" si="2"/>
        <v>1946.8</v>
      </c>
      <c r="F4" s="11">
        <f t="shared" ca="1" si="2"/>
        <v>-293.72500000000002</v>
      </c>
      <c r="G4" s="11">
        <f t="shared" ca="1" si="2"/>
        <v>0</v>
      </c>
      <c r="H4" s="11">
        <f t="shared" ca="1" si="2"/>
        <v>5748.1750000000002</v>
      </c>
      <c r="I4" s="11">
        <f t="shared" ca="1" si="2"/>
        <v>-327.82499999999999</v>
      </c>
      <c r="J4" s="11">
        <f t="shared" ca="1" si="2"/>
        <v>0</v>
      </c>
      <c r="K4" s="11">
        <f t="shared" ca="1" si="2"/>
        <v>0</v>
      </c>
      <c r="L4" s="11">
        <f t="shared" ca="1" si="2"/>
        <v>0</v>
      </c>
      <c r="M4" s="11">
        <f t="shared" ca="1" si="2"/>
        <v>0</v>
      </c>
      <c r="N4" s="11">
        <f t="shared" ca="1" si="1"/>
        <v>37516.975000000006</v>
      </c>
    </row>
    <row r="5" spans="1:14" ht="16.5" thickBot="1" x14ac:dyDescent="0.3">
      <c r="A5" s="19" t="s">
        <v>103</v>
      </c>
      <c r="B5" s="20">
        <f ca="1">SUMPRODUCT((INDIRECT(TEXT(B$2,"mmmm")&amp;"! C2:C1000")=$A3)*(INDIRECT(TEXT(B$2,"mmmm")&amp;"!L2:L1000")&lt;&gt;""))</f>
        <v>43</v>
      </c>
      <c r="C5" s="20">
        <f t="shared" ref="C5:H5" ca="1" si="3">SUMPRODUCT((INDIRECT(TEXT(C$2,"mmmm")&amp;"! C2:C1000")=$A3)*(INDIRECT(TEXT(C$2,"mmmm")&amp;"!L2:L1000")&lt;&gt;""))</f>
        <v>0</v>
      </c>
      <c r="D5" s="20">
        <f t="shared" ca="1" si="3"/>
        <v>16</v>
      </c>
      <c r="E5" s="20">
        <f t="shared" ca="1" si="3"/>
        <v>15</v>
      </c>
      <c r="F5" s="20">
        <f t="shared" ca="1" si="3"/>
        <v>2</v>
      </c>
      <c r="G5" s="20">
        <f t="shared" ca="1" si="3"/>
        <v>0</v>
      </c>
      <c r="H5" s="20">
        <f t="shared" ca="1" si="3"/>
        <v>19</v>
      </c>
      <c r="I5" s="20"/>
      <c r="J5" s="20"/>
      <c r="K5" s="20"/>
      <c r="L5" s="20"/>
      <c r="M5" s="20"/>
      <c r="N5" s="21">
        <f t="shared" ca="1" si="1"/>
        <v>95</v>
      </c>
    </row>
    <row r="6" spans="1:14" x14ac:dyDescent="0.25">
      <c r="A6" s="12" t="s">
        <v>87</v>
      </c>
      <c r="B6" s="28">
        <f ca="1">SUMPRODUCT((INDIRECT(TEXT(B$2,"mmmm")&amp;"! C2:C1000")=$A6)*(INDIRECT(TEXT(B$2,"mmmm")&amp;"!L2:L1000")))</f>
        <v>0</v>
      </c>
      <c r="C6" s="28">
        <f t="shared" ref="C6:M6" ca="1" si="4">SUMPRODUCT((INDIRECT(TEXT(C$2,"mmmm")&amp;"! C2:C1000")=$A6)*(INDIRECT(TEXT(C$2,"mmmm")&amp;"!L2:L1000")))</f>
        <v>96.3</v>
      </c>
      <c r="D6" s="28">
        <f t="shared" ca="1" si="4"/>
        <v>0</v>
      </c>
      <c r="E6" s="28">
        <f t="shared" ca="1" si="4"/>
        <v>0</v>
      </c>
      <c r="F6" s="28">
        <f t="shared" ca="1" si="4"/>
        <v>1105.8000000000002</v>
      </c>
      <c r="G6" s="28">
        <f t="shared" ca="1" si="4"/>
        <v>0</v>
      </c>
      <c r="H6" s="28">
        <f t="shared" ca="1" si="4"/>
        <v>-54.1</v>
      </c>
      <c r="I6" s="28">
        <f t="shared" ca="1" si="4"/>
        <v>-34.700000000000003</v>
      </c>
      <c r="J6" s="28">
        <f t="shared" ca="1" si="4"/>
        <v>0</v>
      </c>
      <c r="K6" s="28">
        <f t="shared" ca="1" si="4"/>
        <v>0</v>
      </c>
      <c r="L6" s="28">
        <f t="shared" ca="1" si="4"/>
        <v>0</v>
      </c>
      <c r="M6" s="28">
        <f t="shared" ca="1" si="4"/>
        <v>0</v>
      </c>
      <c r="N6" s="9">
        <f t="shared" ca="1" si="1"/>
        <v>1113.3000000000002</v>
      </c>
    </row>
    <row r="7" spans="1:14" ht="16.5" thickBot="1" x14ac:dyDescent="0.3">
      <c r="A7" s="10" t="s">
        <v>102</v>
      </c>
      <c r="B7" s="11">
        <f ca="1">B6*7.75</f>
        <v>0</v>
      </c>
      <c r="C7" s="11">
        <f t="shared" ref="C7:M7" ca="1" si="5">C6*6.4</f>
        <v>616.32000000000005</v>
      </c>
      <c r="D7" s="11">
        <f t="shared" ca="1" si="5"/>
        <v>0</v>
      </c>
      <c r="E7" s="11">
        <f t="shared" ca="1" si="5"/>
        <v>0</v>
      </c>
      <c r="F7" s="11">
        <f t="shared" ca="1" si="5"/>
        <v>7077.1200000000017</v>
      </c>
      <c r="G7" s="11">
        <f t="shared" ca="1" si="5"/>
        <v>0</v>
      </c>
      <c r="H7" s="11">
        <f t="shared" ca="1" si="5"/>
        <v>-346.24</v>
      </c>
      <c r="I7" s="11">
        <f t="shared" ca="1" si="5"/>
        <v>-222.08000000000004</v>
      </c>
      <c r="J7" s="11">
        <f t="shared" ca="1" si="5"/>
        <v>0</v>
      </c>
      <c r="K7" s="11">
        <f t="shared" ca="1" si="5"/>
        <v>0</v>
      </c>
      <c r="L7" s="11">
        <f t="shared" ca="1" si="5"/>
        <v>0</v>
      </c>
      <c r="M7" s="11">
        <f t="shared" ca="1" si="5"/>
        <v>0</v>
      </c>
      <c r="N7" s="11">
        <f t="shared" ca="1" si="1"/>
        <v>7125.1200000000017</v>
      </c>
    </row>
    <row r="8" spans="1:14" ht="16.5" thickBot="1" x14ac:dyDescent="0.3">
      <c r="A8" s="19" t="s">
        <v>103</v>
      </c>
      <c r="B8" s="20">
        <f ca="1">SUMPRODUCT((INDIRECT(TEXT(B$2,"mmmm")&amp;"! C2:C1000")=$A6)*(INDIRECT(TEXT(B$2,"mmmm")&amp;"!L2:L1000")&lt;&gt;""))</f>
        <v>0</v>
      </c>
      <c r="C8" s="20">
        <f t="shared" ref="C8:H8" ca="1" si="6">SUMPRODUCT((INDIRECT(TEXT(C$2,"mmmm")&amp;"! C2:C1000")=$A6)*(INDIRECT(TEXT(C$2,"mmmm")&amp;"!L2:L1000")&lt;&gt;""))</f>
        <v>18</v>
      </c>
      <c r="D8" s="20">
        <f t="shared" ca="1" si="6"/>
        <v>0</v>
      </c>
      <c r="E8" s="20">
        <f t="shared" ca="1" si="6"/>
        <v>0</v>
      </c>
      <c r="F8" s="20">
        <f t="shared" ca="1" si="6"/>
        <v>36</v>
      </c>
      <c r="G8" s="20">
        <f t="shared" ca="1" si="6"/>
        <v>0</v>
      </c>
      <c r="H8" s="20">
        <f t="shared" ca="1" si="6"/>
        <v>2</v>
      </c>
      <c r="I8" s="20"/>
      <c r="J8" s="20"/>
      <c r="K8" s="20"/>
      <c r="L8" s="20"/>
      <c r="M8" s="20"/>
      <c r="N8" s="21">
        <f t="shared" ca="1" si="1"/>
        <v>56</v>
      </c>
    </row>
    <row r="9" spans="1:14" x14ac:dyDescent="0.25">
      <c r="A9" s="13" t="s">
        <v>99</v>
      </c>
      <c r="B9" s="28">
        <f ca="1">SUMPRODUCT((INDIRECT(TEXT(B$2,"mmmm")&amp;"! C2:C1000")=$A9)*(INDIRECT(TEXT(B$2,"mmmm")&amp;"!L2:L1000")))</f>
        <v>0</v>
      </c>
      <c r="C9" s="28">
        <f t="shared" ref="C9:M9" ca="1" si="7">SUMPRODUCT((INDIRECT(TEXT(C$2,"mmmm")&amp;"! C2:C1000")=$A9)*(INDIRECT(TEXT(C$2,"mmmm")&amp;"!L2:L1000")))</f>
        <v>0</v>
      </c>
      <c r="D9" s="28">
        <f t="shared" ca="1" si="7"/>
        <v>446.39999999999992</v>
      </c>
      <c r="E9" s="28">
        <f t="shared" ca="1" si="7"/>
        <v>306.7</v>
      </c>
      <c r="F9" s="28">
        <f t="shared" ca="1" si="7"/>
        <v>0</v>
      </c>
      <c r="G9" s="28">
        <f t="shared" ca="1" si="7"/>
        <v>0</v>
      </c>
      <c r="H9" s="28">
        <f t="shared" ca="1" si="7"/>
        <v>109.80000000000001</v>
      </c>
      <c r="I9" s="28">
        <f t="shared" ca="1" si="7"/>
        <v>206.09999999999997</v>
      </c>
      <c r="J9" s="28">
        <f t="shared" ca="1" si="7"/>
        <v>0</v>
      </c>
      <c r="K9" s="28">
        <f t="shared" ca="1" si="7"/>
        <v>0</v>
      </c>
      <c r="L9" s="28">
        <f t="shared" ca="1" si="7"/>
        <v>0</v>
      </c>
      <c r="M9" s="28">
        <f t="shared" ca="1" si="7"/>
        <v>0</v>
      </c>
      <c r="N9" s="9">
        <f t="shared" ref="N9" ca="1" si="8">SUM(B9:M9)</f>
        <v>1068.9999999999998</v>
      </c>
    </row>
    <row r="10" spans="1:14" ht="16.5" thickBot="1" x14ac:dyDescent="0.3">
      <c r="A10" s="10" t="s">
        <v>102</v>
      </c>
      <c r="B10" s="11">
        <f ca="1">B9*7.77</f>
        <v>0</v>
      </c>
      <c r="C10" s="11">
        <f t="shared" ref="C10:M10" ca="1" si="9">C9*7.77</f>
        <v>0</v>
      </c>
      <c r="D10" s="11">
        <f t="shared" ca="1" si="9"/>
        <v>3468.5279999999993</v>
      </c>
      <c r="E10" s="11">
        <f t="shared" ca="1" si="9"/>
        <v>2383.0589999999997</v>
      </c>
      <c r="F10" s="11">
        <f t="shared" ca="1" si="9"/>
        <v>0</v>
      </c>
      <c r="G10" s="11">
        <f t="shared" ca="1" si="9"/>
        <v>0</v>
      </c>
      <c r="H10" s="11">
        <f t="shared" ca="1" si="9"/>
        <v>853.14600000000007</v>
      </c>
      <c r="I10" s="11">
        <f t="shared" ca="1" si="9"/>
        <v>1601.3969999999997</v>
      </c>
      <c r="J10" s="11">
        <f t="shared" ca="1" si="9"/>
        <v>0</v>
      </c>
      <c r="K10" s="11">
        <f t="shared" ca="1" si="9"/>
        <v>0</v>
      </c>
      <c r="L10" s="11">
        <f t="shared" ca="1" si="9"/>
        <v>0</v>
      </c>
      <c r="M10" s="11">
        <f t="shared" ca="1" si="9"/>
        <v>0</v>
      </c>
      <c r="N10" s="11">
        <f t="shared" ref="N10" ca="1" si="10">N9*7.8</f>
        <v>8338.1999999999989</v>
      </c>
    </row>
    <row r="11" spans="1:14" ht="16.5" thickBot="1" x14ac:dyDescent="0.3">
      <c r="A11" s="19" t="s">
        <v>103</v>
      </c>
      <c r="B11" s="20">
        <f ca="1">SUMPRODUCT((INDIRECT(TEXT(B$2,"mmmm")&amp;"! C2:C1000")=$A9)*(INDIRECT(TEXT(B$2,"mmmm")&amp;"!L2:L1000")&lt;&gt;""))</f>
        <v>0</v>
      </c>
      <c r="C11" s="20">
        <f t="shared" ref="C11:H11" ca="1" si="11">SUMPRODUCT((INDIRECT(TEXT(C$2,"mmmm")&amp;"! C2:C1000")=$A9)*(INDIRECT(TEXT(C$2,"mmmm")&amp;"!L2:L1000")&lt;&gt;""))</f>
        <v>0</v>
      </c>
      <c r="D11" s="20">
        <f t="shared" ca="1" si="11"/>
        <v>14</v>
      </c>
      <c r="E11" s="20">
        <f t="shared" ca="1" si="11"/>
        <v>12</v>
      </c>
      <c r="F11" s="20">
        <f t="shared" ca="1" si="11"/>
        <v>0</v>
      </c>
      <c r="G11" s="20">
        <f t="shared" ca="1" si="11"/>
        <v>0</v>
      </c>
      <c r="H11" s="20">
        <f t="shared" ca="1" si="11"/>
        <v>5</v>
      </c>
      <c r="I11" s="20"/>
      <c r="J11" s="20"/>
      <c r="K11" s="20"/>
      <c r="L11" s="20"/>
      <c r="M11" s="20"/>
      <c r="N11" s="21">
        <f ca="1">SUM(B11:M11)</f>
        <v>31</v>
      </c>
    </row>
    <row r="12" spans="1:14" ht="15.75" x14ac:dyDescent="0.25">
      <c r="A12" s="16" t="s">
        <v>377</v>
      </c>
      <c r="B12" s="18">
        <f ca="1">B5+B8+B11</f>
        <v>43</v>
      </c>
      <c r="C12" s="18">
        <f t="shared" ref="C12:M12" ca="1" si="12">C5+C8+C11</f>
        <v>18</v>
      </c>
      <c r="D12" s="18">
        <f t="shared" ca="1" si="12"/>
        <v>30</v>
      </c>
      <c r="E12" s="18">
        <f t="shared" ca="1" si="12"/>
        <v>27</v>
      </c>
      <c r="F12" s="18">
        <f t="shared" ca="1" si="12"/>
        <v>38</v>
      </c>
      <c r="G12" s="18">
        <f t="shared" ca="1" si="12"/>
        <v>0</v>
      </c>
      <c r="H12" s="18">
        <f t="shared" ca="1" si="12"/>
        <v>26</v>
      </c>
      <c r="I12" s="18">
        <f t="shared" si="12"/>
        <v>0</v>
      </c>
      <c r="J12" s="18">
        <f t="shared" si="12"/>
        <v>0</v>
      </c>
      <c r="K12" s="18">
        <f t="shared" si="12"/>
        <v>0</v>
      </c>
      <c r="L12" s="18">
        <f t="shared" si="12"/>
        <v>0</v>
      </c>
      <c r="M12" s="18">
        <f t="shared" si="12"/>
        <v>0</v>
      </c>
      <c r="N12" s="17">
        <f ca="1">SUM(B12:M12)</f>
        <v>182</v>
      </c>
    </row>
    <row r="13" spans="1:14" ht="18.75" x14ac:dyDescent="0.25">
      <c r="A13" s="14" t="s">
        <v>109</v>
      </c>
      <c r="B13" s="4">
        <f ca="1">SUM(B3+B6+B9)</f>
        <v>2817.6000000000008</v>
      </c>
      <c r="C13" s="4">
        <f t="shared" ref="C13:M13" ca="1" si="13">SUM(C3+C6+C9)</f>
        <v>96.3</v>
      </c>
      <c r="D13" s="4">
        <f t="shared" ca="1" si="13"/>
        <v>1556.9999999999995</v>
      </c>
      <c r="E13" s="4">
        <f t="shared" ca="1" si="13"/>
        <v>557.9</v>
      </c>
      <c r="F13" s="4">
        <f t="shared" ca="1" si="13"/>
        <v>1067.9000000000001</v>
      </c>
      <c r="G13" s="4">
        <f t="shared" ca="1" si="13"/>
        <v>0</v>
      </c>
      <c r="H13" s="4">
        <f t="shared" ca="1" si="13"/>
        <v>797.40000000000009</v>
      </c>
      <c r="I13" s="4">
        <f t="shared" ca="1" si="13"/>
        <v>129.09999999999997</v>
      </c>
      <c r="J13" s="4">
        <f t="shared" ca="1" si="13"/>
        <v>0</v>
      </c>
      <c r="K13" s="4">
        <f t="shared" ca="1" si="13"/>
        <v>0</v>
      </c>
      <c r="L13" s="4">
        <f t="shared" ca="1" si="13"/>
        <v>0</v>
      </c>
      <c r="M13" s="4">
        <f t="shared" ca="1" si="13"/>
        <v>0</v>
      </c>
      <c r="N13" s="4">
        <f ca="1">SUM(N3+N6+N9)</f>
        <v>7023.2000000000007</v>
      </c>
    </row>
    <row r="14" spans="1:14" ht="18.75" x14ac:dyDescent="0.25">
      <c r="A14" s="15" t="s">
        <v>110</v>
      </c>
      <c r="B14" s="5">
        <f ca="1">SUM(B4+B7+B10)</f>
        <v>21836.400000000005</v>
      </c>
      <c r="C14" s="5">
        <f t="shared" ref="C14:M14" ca="1" si="14">SUM(C4+C7+C10)</f>
        <v>616.32000000000005</v>
      </c>
      <c r="D14" s="5">
        <f t="shared" ca="1" si="14"/>
        <v>12075.677999999996</v>
      </c>
      <c r="E14" s="5">
        <f t="shared" ca="1" si="14"/>
        <v>4329.8589999999995</v>
      </c>
      <c r="F14" s="5">
        <f t="shared" ca="1" si="14"/>
        <v>6783.3950000000013</v>
      </c>
      <c r="G14" s="5">
        <f t="shared" ca="1" si="14"/>
        <v>0</v>
      </c>
      <c r="H14" s="5">
        <f t="shared" ca="1" si="14"/>
        <v>6255.0810000000001</v>
      </c>
      <c r="I14" s="5">
        <f t="shared" ca="1" si="14"/>
        <v>1051.4919999999997</v>
      </c>
      <c r="J14" s="5">
        <f t="shared" ca="1" si="14"/>
        <v>0</v>
      </c>
      <c r="K14" s="5">
        <f t="shared" ca="1" si="14"/>
        <v>0</v>
      </c>
      <c r="L14" s="5">
        <f t="shared" ca="1" si="14"/>
        <v>0</v>
      </c>
      <c r="M14" s="5">
        <f t="shared" ca="1" si="14"/>
        <v>0</v>
      </c>
      <c r="N14" s="5">
        <f ca="1">SUM(N4+N7+N10)</f>
        <v>52980.295000000006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M1"/>
  </mergeCells>
  <conditionalFormatting sqref="B13:N14 B4:N4 B10:N10 B7:N7 B3:M3 B6:M6 B9:M9">
    <cfRule type="cellIs" dxfId="49" priority="230" operator="lessThan">
      <formula>0</formula>
    </cfRule>
    <cfRule type="cellIs" dxfId="48" priority="231" operator="greaterThan">
      <formula>0</formula>
    </cfRule>
  </conditionalFormatting>
  <conditionalFormatting sqref="N3 N6 N9">
    <cfRule type="cellIs" dxfId="47" priority="189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26" sqref="C26"/>
    </sheetView>
  </sheetViews>
  <sheetFormatPr baseColWidth="10" defaultColWidth="11.42578125" defaultRowHeight="15" x14ac:dyDescent="0.25"/>
  <cols>
    <col min="1" max="2" width="15.7109375" style="25" bestFit="1" customWidth="1"/>
    <col min="3" max="3" width="9.42578125" style="25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8.5703125" style="25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1" t="s">
        <v>318</v>
      </c>
      <c r="B2" s="1" t="s">
        <v>319</v>
      </c>
      <c r="C2" s="1" t="s">
        <v>121</v>
      </c>
      <c r="D2" s="1" t="s">
        <v>28</v>
      </c>
      <c r="E2" s="1">
        <v>0.05</v>
      </c>
      <c r="F2" s="1">
        <v>135.65199999999999</v>
      </c>
      <c r="G2" s="1">
        <v>136.256</v>
      </c>
      <c r="H2" s="1">
        <v>135.59899999999999</v>
      </c>
      <c r="I2" s="1">
        <v>135.65199999999999</v>
      </c>
      <c r="J2" s="1">
        <v>-0.32</v>
      </c>
      <c r="K2" s="1">
        <v>-0.18</v>
      </c>
      <c r="L2" s="1">
        <v>5.3</v>
      </c>
      <c r="M2" s="1">
        <v>1.89</v>
      </c>
      <c r="N2" s="1">
        <v>0.03</v>
      </c>
      <c r="O2" s="1" t="s">
        <v>320</v>
      </c>
      <c r="P2" s="1">
        <v>52.3</v>
      </c>
      <c r="Q2" s="1" t="s">
        <v>93</v>
      </c>
      <c r="R2" s="1">
        <v>50.3</v>
      </c>
      <c r="S2" s="1">
        <v>0.4</v>
      </c>
      <c r="T2" s="1">
        <v>49.7</v>
      </c>
      <c r="U2" s="1">
        <v>22.364999999999998</v>
      </c>
      <c r="V2" s="1">
        <v>-19.8</v>
      </c>
      <c r="W2" s="1">
        <v>-8.91</v>
      </c>
      <c r="X2" s="1">
        <v>71.5</v>
      </c>
      <c r="Y2" s="1">
        <v>36.1</v>
      </c>
      <c r="Z2" s="1">
        <v>-44.4</v>
      </c>
      <c r="AA2" s="1">
        <v>-19.98</v>
      </c>
    </row>
    <row r="3" spans="1:28" s="1" customFormat="1" x14ac:dyDescent="0.25">
      <c r="A3" s="1" t="s">
        <v>318</v>
      </c>
      <c r="B3" s="1" t="s">
        <v>319</v>
      </c>
      <c r="C3" s="1" t="s">
        <v>121</v>
      </c>
      <c r="D3" s="1" t="s">
        <v>28</v>
      </c>
      <c r="E3" s="1">
        <v>0.02</v>
      </c>
      <c r="F3" s="1">
        <v>135.77099999999999</v>
      </c>
      <c r="G3" s="1">
        <v>136.42500000000001</v>
      </c>
      <c r="H3" s="1">
        <v>135.59899999999999</v>
      </c>
      <c r="I3" s="1">
        <v>135.768</v>
      </c>
      <c r="J3" s="1">
        <v>-0.12</v>
      </c>
      <c r="K3" s="1">
        <v>-7.0000000000000007E-2</v>
      </c>
      <c r="L3" s="1">
        <v>16.899999999999999</v>
      </c>
      <c r="M3" s="1">
        <v>2.86</v>
      </c>
      <c r="N3" s="1">
        <v>0.04</v>
      </c>
      <c r="O3" s="1" t="s">
        <v>321</v>
      </c>
      <c r="P3" s="1">
        <v>52.3</v>
      </c>
      <c r="Q3" s="1" t="s">
        <v>93</v>
      </c>
      <c r="R3" s="1">
        <v>50.3</v>
      </c>
      <c r="S3" s="1">
        <v>0.4</v>
      </c>
      <c r="T3" s="1">
        <v>49.7</v>
      </c>
      <c r="U3" s="1">
        <v>8.9459999999999997</v>
      </c>
      <c r="V3" s="1">
        <v>-19.8</v>
      </c>
      <c r="W3" s="1">
        <v>-3.5640000000000001</v>
      </c>
      <c r="X3" s="1">
        <v>71.5</v>
      </c>
      <c r="Y3" s="1">
        <v>52.8</v>
      </c>
      <c r="Z3" s="1">
        <v>-32.799999999999997</v>
      </c>
      <c r="AA3" s="1">
        <v>-5.9</v>
      </c>
    </row>
    <row r="4" spans="1:28" s="1" customFormat="1" x14ac:dyDescent="0.25">
      <c r="A4" s="1" t="s">
        <v>318</v>
      </c>
      <c r="B4" s="1" t="s">
        <v>322</v>
      </c>
      <c r="C4" s="1" t="s">
        <v>121</v>
      </c>
      <c r="D4" s="1" t="s">
        <v>28</v>
      </c>
      <c r="E4" s="1">
        <v>0.01</v>
      </c>
      <c r="F4" s="1">
        <v>135.70699999999999</v>
      </c>
      <c r="G4" s="1">
        <v>136.261</v>
      </c>
      <c r="H4" s="1">
        <v>135.59899999999999</v>
      </c>
      <c r="I4" s="1">
        <v>136.09100000000001</v>
      </c>
      <c r="J4" s="1">
        <v>-0.06</v>
      </c>
      <c r="K4" s="1">
        <v>-0.04</v>
      </c>
      <c r="L4" s="1">
        <v>49.2</v>
      </c>
      <c r="M4" s="1">
        <v>4.33</v>
      </c>
      <c r="N4" s="1">
        <v>0.06</v>
      </c>
      <c r="O4" s="1" t="s">
        <v>323</v>
      </c>
      <c r="P4" s="1">
        <v>52</v>
      </c>
      <c r="Q4" s="1" t="s">
        <v>33</v>
      </c>
      <c r="R4" s="1">
        <v>19.8</v>
      </c>
      <c r="S4" s="1">
        <v>0.4</v>
      </c>
      <c r="T4" s="1">
        <v>49.7</v>
      </c>
      <c r="U4" s="1">
        <v>4.4729999999999999</v>
      </c>
      <c r="V4" s="1">
        <v>-19.8</v>
      </c>
      <c r="W4" s="1">
        <v>-1.782</v>
      </c>
      <c r="X4" s="1">
        <v>71.5</v>
      </c>
      <c r="Y4" s="1">
        <v>99.3</v>
      </c>
      <c r="Z4" s="1">
        <v>-0.5</v>
      </c>
      <c r="AA4" s="1">
        <v>-0.04</v>
      </c>
    </row>
    <row r="5" spans="1:28" s="1" customFormat="1" x14ac:dyDescent="0.25">
      <c r="A5" s="1" t="s">
        <v>318</v>
      </c>
      <c r="B5" s="1" t="s">
        <v>324</v>
      </c>
      <c r="C5" s="1" t="s">
        <v>121</v>
      </c>
      <c r="D5" s="1" t="s">
        <v>28</v>
      </c>
      <c r="E5" s="1">
        <v>0.01</v>
      </c>
      <c r="F5" s="1">
        <v>135.65199999999999</v>
      </c>
      <c r="G5" s="1">
        <v>136.256</v>
      </c>
      <c r="H5" s="1">
        <v>135.59899999999999</v>
      </c>
      <c r="I5" s="1">
        <v>136.05199999999999</v>
      </c>
      <c r="J5" s="1">
        <v>-0.06</v>
      </c>
      <c r="K5" s="1">
        <v>-0.04</v>
      </c>
      <c r="L5" s="1">
        <v>45.3</v>
      </c>
      <c r="M5" s="1">
        <v>3.98</v>
      </c>
      <c r="N5" s="1">
        <v>0.05</v>
      </c>
      <c r="O5" s="1" t="s">
        <v>325</v>
      </c>
      <c r="P5" s="1">
        <v>51.6</v>
      </c>
      <c r="Q5" s="1" t="s">
        <v>37</v>
      </c>
      <c r="R5" s="1">
        <v>19.8</v>
      </c>
      <c r="S5" s="1">
        <v>0.4</v>
      </c>
      <c r="T5" s="1">
        <v>49.4</v>
      </c>
      <c r="U5" s="1">
        <v>4.4459999999999997</v>
      </c>
      <c r="V5" s="1">
        <v>-19.8</v>
      </c>
      <c r="W5" s="1">
        <v>-1.782</v>
      </c>
      <c r="X5" s="1">
        <v>71.400000000000006</v>
      </c>
      <c r="Y5" s="1">
        <v>94.1</v>
      </c>
      <c r="Z5" s="1">
        <v>-4.0999999999999996</v>
      </c>
      <c r="AA5" s="1">
        <v>-0.37</v>
      </c>
    </row>
    <row r="6" spans="1:28" s="1" customFormat="1" x14ac:dyDescent="0.25">
      <c r="A6" s="1" t="s">
        <v>318</v>
      </c>
      <c r="B6" s="1" t="s">
        <v>326</v>
      </c>
      <c r="C6" s="1" t="s">
        <v>121</v>
      </c>
      <c r="D6" s="1" t="s">
        <v>28</v>
      </c>
      <c r="E6" s="1">
        <v>0.01</v>
      </c>
      <c r="F6" s="1">
        <v>135.65199999999999</v>
      </c>
      <c r="G6" s="1">
        <v>136.256</v>
      </c>
      <c r="H6" s="1">
        <v>135.59899999999999</v>
      </c>
      <c r="I6" s="1">
        <v>136.06800000000001</v>
      </c>
      <c r="J6" s="1">
        <v>-0.06</v>
      </c>
      <c r="K6" s="1">
        <v>-0.04</v>
      </c>
      <c r="L6" s="1">
        <v>46.9</v>
      </c>
      <c r="M6" s="1">
        <v>4.13</v>
      </c>
      <c r="N6" s="1">
        <v>0.06</v>
      </c>
      <c r="O6" s="1" t="s">
        <v>327</v>
      </c>
      <c r="P6" s="1">
        <v>51.2</v>
      </c>
      <c r="Q6" s="1" t="s">
        <v>51</v>
      </c>
      <c r="R6" s="1">
        <v>19.8</v>
      </c>
      <c r="S6" s="1">
        <v>0.41</v>
      </c>
      <c r="T6" s="1">
        <v>48</v>
      </c>
      <c r="U6" s="1">
        <v>4.32</v>
      </c>
      <c r="V6" s="1">
        <v>-19.8</v>
      </c>
      <c r="W6" s="1">
        <v>-1.782</v>
      </c>
      <c r="X6" s="1">
        <v>70.8</v>
      </c>
      <c r="Y6" s="1">
        <v>98.4</v>
      </c>
      <c r="Z6" s="1">
        <v>-1.1000000000000001</v>
      </c>
      <c r="AA6" s="1">
        <v>-0.1</v>
      </c>
    </row>
    <row r="7" spans="1:28" s="1" customFormat="1" x14ac:dyDescent="0.25">
      <c r="A7" s="1" t="s">
        <v>318</v>
      </c>
      <c r="B7" s="1" t="s">
        <v>328</v>
      </c>
      <c r="C7" s="1" t="s">
        <v>121</v>
      </c>
      <c r="D7" s="1" t="s">
        <v>28</v>
      </c>
      <c r="E7" s="1">
        <v>0.01</v>
      </c>
      <c r="F7" s="1">
        <v>135.65199999999999</v>
      </c>
      <c r="G7" s="1">
        <v>136.256</v>
      </c>
      <c r="H7" s="1">
        <v>135.59899999999999</v>
      </c>
      <c r="I7" s="1">
        <v>136.066</v>
      </c>
      <c r="J7" s="1">
        <v>-0.06</v>
      </c>
      <c r="K7" s="1">
        <v>-0.04</v>
      </c>
      <c r="L7" s="1">
        <v>46.7</v>
      </c>
      <c r="M7" s="1">
        <v>4.1100000000000003</v>
      </c>
      <c r="N7" s="1">
        <v>0.06</v>
      </c>
      <c r="O7" s="1" t="s">
        <v>329</v>
      </c>
      <c r="P7" s="1">
        <v>50.8</v>
      </c>
      <c r="Q7" s="1" t="s">
        <v>97</v>
      </c>
      <c r="R7" s="1">
        <v>19.8</v>
      </c>
      <c r="S7" s="1">
        <v>0.41</v>
      </c>
      <c r="T7" s="1">
        <v>48</v>
      </c>
      <c r="U7" s="1">
        <v>4.32</v>
      </c>
      <c r="V7" s="1">
        <v>-19.8</v>
      </c>
      <c r="W7" s="1">
        <v>-1.782</v>
      </c>
      <c r="X7" s="1">
        <v>70.8</v>
      </c>
      <c r="Y7" s="1">
        <v>98.1</v>
      </c>
      <c r="Z7" s="1">
        <v>-1.3</v>
      </c>
      <c r="AA7" s="1">
        <v>-0.12</v>
      </c>
    </row>
    <row r="8" spans="1:28" s="1" customFormat="1" x14ac:dyDescent="0.25">
      <c r="A8" s="1" t="s">
        <v>318</v>
      </c>
      <c r="B8" s="1" t="s">
        <v>330</v>
      </c>
      <c r="C8" s="1" t="s">
        <v>121</v>
      </c>
      <c r="D8" s="1" t="s">
        <v>28</v>
      </c>
      <c r="E8" s="1">
        <v>0.01</v>
      </c>
      <c r="F8" s="1">
        <v>135.65199999999999</v>
      </c>
      <c r="G8" s="1">
        <v>136.256</v>
      </c>
      <c r="H8" s="1">
        <v>135.59899999999999</v>
      </c>
      <c r="I8" s="1">
        <v>136.06899999999999</v>
      </c>
      <c r="J8" s="1">
        <v>-0.06</v>
      </c>
      <c r="K8" s="1">
        <v>-0.04</v>
      </c>
      <c r="L8" s="1">
        <v>47</v>
      </c>
      <c r="M8" s="1">
        <v>4.1399999999999997</v>
      </c>
      <c r="N8" s="1">
        <v>0.06</v>
      </c>
      <c r="O8" s="1" t="s">
        <v>331</v>
      </c>
      <c r="P8" s="1">
        <v>50.4</v>
      </c>
      <c r="Q8" s="1" t="s">
        <v>82</v>
      </c>
      <c r="R8" s="1">
        <v>19.8</v>
      </c>
      <c r="S8" s="1">
        <v>0.41</v>
      </c>
      <c r="T8" s="1">
        <v>48</v>
      </c>
      <c r="U8" s="1">
        <v>4.32</v>
      </c>
      <c r="V8" s="1">
        <v>-19.8</v>
      </c>
      <c r="W8" s="1">
        <v>-1.782</v>
      </c>
      <c r="X8" s="1">
        <v>70.8</v>
      </c>
      <c r="Y8" s="1">
        <v>98.5</v>
      </c>
      <c r="Z8" s="1">
        <v>-1</v>
      </c>
      <c r="AA8" s="1">
        <v>-0.09</v>
      </c>
    </row>
    <row r="9" spans="1:28" s="1" customFormat="1" x14ac:dyDescent="0.25">
      <c r="A9" s="1" t="s">
        <v>318</v>
      </c>
      <c r="B9" s="1" t="s">
        <v>332</v>
      </c>
      <c r="C9" s="1" t="s">
        <v>121</v>
      </c>
      <c r="D9" s="1" t="s">
        <v>28</v>
      </c>
      <c r="E9" s="1">
        <v>0.01</v>
      </c>
      <c r="F9" s="1">
        <v>135.65199999999999</v>
      </c>
      <c r="G9" s="1">
        <v>136.256</v>
      </c>
      <c r="H9" s="1">
        <v>135.59899999999999</v>
      </c>
      <c r="I9" s="1">
        <v>136.06299999999999</v>
      </c>
      <c r="J9" s="1">
        <v>-0.06</v>
      </c>
      <c r="K9" s="1">
        <v>-0.04</v>
      </c>
      <c r="L9" s="1">
        <v>46.4</v>
      </c>
      <c r="M9" s="1">
        <v>4.08</v>
      </c>
      <c r="N9" s="1">
        <v>0.06</v>
      </c>
      <c r="O9" s="1" t="s">
        <v>333</v>
      </c>
      <c r="P9" s="1">
        <v>50</v>
      </c>
      <c r="Q9" s="1" t="s">
        <v>64</v>
      </c>
      <c r="R9" s="1">
        <v>19.8</v>
      </c>
      <c r="S9" s="1">
        <v>0.42</v>
      </c>
      <c r="T9" s="1">
        <v>47</v>
      </c>
      <c r="U9" s="1">
        <v>4.2299999999999898</v>
      </c>
      <c r="V9" s="1">
        <v>-19.8</v>
      </c>
      <c r="W9" s="1">
        <v>-1.782</v>
      </c>
      <c r="X9" s="1">
        <v>70.400000000000006</v>
      </c>
      <c r="Y9" s="1">
        <v>99.1</v>
      </c>
      <c r="Z9" s="1">
        <v>-0.6</v>
      </c>
      <c r="AA9" s="1">
        <v>-0.05</v>
      </c>
    </row>
    <row r="10" spans="1:28" s="1" customFormat="1" x14ac:dyDescent="0.25">
      <c r="A10" s="1" t="s">
        <v>318</v>
      </c>
      <c r="B10" s="1" t="s">
        <v>334</v>
      </c>
      <c r="C10" s="1" t="s">
        <v>121</v>
      </c>
      <c r="D10" s="1" t="s">
        <v>28</v>
      </c>
      <c r="E10" s="1">
        <v>0.01</v>
      </c>
      <c r="F10" s="1">
        <v>135.65199999999999</v>
      </c>
      <c r="G10" s="1">
        <v>136.256</v>
      </c>
      <c r="H10" s="1">
        <v>135.59899999999999</v>
      </c>
      <c r="I10" s="1">
        <v>136.05199999999999</v>
      </c>
      <c r="J10" s="1">
        <v>-0.06</v>
      </c>
      <c r="K10" s="1">
        <v>-0.04</v>
      </c>
      <c r="L10" s="1">
        <v>45.3</v>
      </c>
      <c r="M10" s="1">
        <v>3.98</v>
      </c>
      <c r="N10" s="1">
        <v>0.05</v>
      </c>
      <c r="O10" s="1" t="s">
        <v>335</v>
      </c>
      <c r="P10" s="1">
        <v>49.6</v>
      </c>
      <c r="Q10" s="1" t="s">
        <v>41</v>
      </c>
      <c r="R10" s="1">
        <v>19.8</v>
      </c>
      <c r="S10" s="1">
        <v>0.43</v>
      </c>
      <c r="T10" s="1">
        <v>45.8</v>
      </c>
      <c r="U10" s="1">
        <v>4.1219999999999999</v>
      </c>
      <c r="V10" s="1">
        <v>-19.8</v>
      </c>
      <c r="W10" s="1">
        <v>-1.782</v>
      </c>
      <c r="X10" s="1">
        <v>69.8</v>
      </c>
      <c r="Y10" s="1">
        <v>99.2</v>
      </c>
      <c r="Z10" s="1">
        <v>-0.5</v>
      </c>
      <c r="AA10" s="1">
        <v>-0.04</v>
      </c>
    </row>
    <row r="11" spans="1:28" s="1" customFormat="1" x14ac:dyDescent="0.25">
      <c r="A11" s="1" t="s">
        <v>318</v>
      </c>
      <c r="B11" s="1" t="s">
        <v>336</v>
      </c>
      <c r="C11" s="1" t="s">
        <v>121</v>
      </c>
      <c r="D11" s="1" t="s">
        <v>28</v>
      </c>
      <c r="E11" s="1">
        <v>0.03</v>
      </c>
      <c r="F11" s="1">
        <v>135.65700000000001</v>
      </c>
      <c r="G11" s="1">
        <v>136.261</v>
      </c>
      <c r="H11" s="1">
        <v>135.59899999999999</v>
      </c>
      <c r="I11" s="1">
        <v>136.02799999999999</v>
      </c>
      <c r="J11" s="1">
        <v>-0.19</v>
      </c>
      <c r="K11" s="1">
        <v>-0.12</v>
      </c>
      <c r="L11" s="1">
        <v>42.9</v>
      </c>
      <c r="M11" s="1">
        <v>11.29</v>
      </c>
      <c r="N11" s="1">
        <v>0.16</v>
      </c>
      <c r="O11" s="1" t="s">
        <v>337</v>
      </c>
      <c r="P11" s="1">
        <v>48.8</v>
      </c>
      <c r="Q11" s="1" t="s">
        <v>55</v>
      </c>
      <c r="R11" s="1">
        <v>19.8</v>
      </c>
      <c r="S11" s="1">
        <v>0.46</v>
      </c>
      <c r="T11" s="1">
        <v>43.3</v>
      </c>
      <c r="U11" s="1">
        <v>11.691000000000001</v>
      </c>
      <c r="V11" s="1">
        <v>-19.8</v>
      </c>
      <c r="W11" s="1">
        <v>-5.3460000000000001</v>
      </c>
      <c r="X11" s="1">
        <v>68.599999999999994</v>
      </c>
      <c r="Y11" s="1">
        <v>99.4</v>
      </c>
      <c r="Z11" s="1">
        <v>-0.4</v>
      </c>
      <c r="AA11" s="1">
        <v>-0.11</v>
      </c>
    </row>
    <row r="12" spans="1:28" s="1" customFormat="1" x14ac:dyDescent="0.25">
      <c r="A12" s="1" t="s">
        <v>318</v>
      </c>
      <c r="B12" s="1" t="s">
        <v>336</v>
      </c>
      <c r="C12" s="1" t="s">
        <v>121</v>
      </c>
      <c r="D12" s="1" t="s">
        <v>28</v>
      </c>
      <c r="E12" s="1">
        <v>0.01</v>
      </c>
      <c r="F12" s="1">
        <v>135.65199999999999</v>
      </c>
      <c r="G12" s="1">
        <v>136.256</v>
      </c>
      <c r="H12" s="1">
        <v>135.59899999999999</v>
      </c>
      <c r="I12" s="1">
        <v>136.02500000000001</v>
      </c>
      <c r="J12" s="1">
        <v>-0.06</v>
      </c>
      <c r="K12" s="1">
        <v>-0.04</v>
      </c>
      <c r="L12" s="1">
        <v>42.6</v>
      </c>
      <c r="M12" s="1">
        <v>3.74</v>
      </c>
      <c r="N12" s="1">
        <v>0.05</v>
      </c>
      <c r="O12" s="1" t="s">
        <v>338</v>
      </c>
      <c r="P12" s="1">
        <v>48.8</v>
      </c>
      <c r="Q12" s="1" t="s">
        <v>55</v>
      </c>
      <c r="R12" s="1">
        <v>19.8</v>
      </c>
      <c r="S12" s="1">
        <v>0.46</v>
      </c>
      <c r="T12" s="1">
        <v>43.3</v>
      </c>
      <c r="U12" s="1">
        <v>3.8969999999999998</v>
      </c>
      <c r="V12" s="1">
        <v>-19.8</v>
      </c>
      <c r="W12" s="1">
        <v>-1.782</v>
      </c>
      <c r="X12" s="1">
        <v>68.599999999999994</v>
      </c>
      <c r="Y12" s="1">
        <v>98.9</v>
      </c>
      <c r="Z12" s="1">
        <v>-0.7</v>
      </c>
      <c r="AA12" s="1">
        <v>-0.06</v>
      </c>
    </row>
    <row r="13" spans="1:28" s="1" customFormat="1" x14ac:dyDescent="0.25">
      <c r="A13" s="2">
        <v>43344.704861111109</v>
      </c>
      <c r="B13" s="2">
        <v>43405.614583333336</v>
      </c>
      <c r="C13" s="1" t="s">
        <v>121</v>
      </c>
      <c r="D13" s="1" t="s">
        <v>29</v>
      </c>
      <c r="E13" s="1">
        <v>0.02</v>
      </c>
      <c r="F13" s="1">
        <v>134.34800000000001</v>
      </c>
      <c r="G13" s="1">
        <v>131.96899999999999</v>
      </c>
      <c r="H13" s="1">
        <v>134.44800000000001</v>
      </c>
      <c r="I13" s="1">
        <v>133.976</v>
      </c>
      <c r="J13" s="1">
        <v>-0.12</v>
      </c>
      <c r="K13" s="1">
        <v>-0.06</v>
      </c>
      <c r="L13" s="1">
        <v>47.2</v>
      </c>
      <c r="M13" s="1">
        <v>8.27</v>
      </c>
      <c r="N13" s="1">
        <v>0.11</v>
      </c>
      <c r="O13" s="1" t="s">
        <v>339</v>
      </c>
      <c r="P13" s="1">
        <v>95.5</v>
      </c>
      <c r="Q13" s="1" t="s">
        <v>47</v>
      </c>
      <c r="R13" s="1">
        <v>126.3</v>
      </c>
      <c r="S13" s="1">
        <v>0.06</v>
      </c>
      <c r="T13" s="1">
        <v>138.4</v>
      </c>
      <c r="U13" s="1">
        <v>24.911999999999999</v>
      </c>
      <c r="V13" s="1">
        <v>-8.4</v>
      </c>
      <c r="W13" s="1">
        <v>-1.512</v>
      </c>
      <c r="X13" s="1">
        <v>94.3</v>
      </c>
      <c r="Y13" s="1">
        <v>37.9</v>
      </c>
      <c r="Z13" s="1">
        <v>-91.2</v>
      </c>
      <c r="AA13" s="1">
        <v>-16.420000000000002</v>
      </c>
    </row>
    <row r="14" spans="1:28" s="1" customFormat="1" x14ac:dyDescent="0.25">
      <c r="A14" s="2">
        <v>43344.704861111109</v>
      </c>
      <c r="B14" s="2">
        <v>43405.614583333336</v>
      </c>
      <c r="C14" s="1" t="s">
        <v>121</v>
      </c>
      <c r="D14" s="1" t="s">
        <v>29</v>
      </c>
      <c r="E14" s="1">
        <v>0.01</v>
      </c>
      <c r="F14" s="1">
        <v>134.34800000000001</v>
      </c>
      <c r="G14" s="1">
        <v>131.96899999999999</v>
      </c>
      <c r="H14" s="1">
        <v>134.44800000000001</v>
      </c>
      <c r="I14" s="1">
        <v>133.96199999999999</v>
      </c>
      <c r="J14" s="1">
        <v>-0.05</v>
      </c>
      <c r="K14" s="1">
        <v>-0.03</v>
      </c>
      <c r="L14" s="1">
        <v>48.6</v>
      </c>
      <c r="M14" s="1">
        <v>4.28</v>
      </c>
      <c r="N14" s="1">
        <v>0.06</v>
      </c>
      <c r="O14" s="1" t="s">
        <v>340</v>
      </c>
      <c r="P14" s="1">
        <v>95.5</v>
      </c>
      <c r="Q14" s="1" t="s">
        <v>47</v>
      </c>
      <c r="R14" s="1">
        <v>126.3</v>
      </c>
      <c r="S14" s="1">
        <v>0.06</v>
      </c>
      <c r="T14" s="1">
        <v>138.4</v>
      </c>
      <c r="U14" s="1">
        <v>12.456</v>
      </c>
      <c r="V14" s="1">
        <v>-8.4</v>
      </c>
      <c r="W14" s="1">
        <v>-0.75600000000000001</v>
      </c>
      <c r="X14" s="1">
        <v>94.3</v>
      </c>
      <c r="Y14" s="1">
        <v>38.799999999999997</v>
      </c>
      <c r="Z14" s="1">
        <v>-89.8</v>
      </c>
      <c r="AA14" s="1">
        <v>-8.08</v>
      </c>
    </row>
    <row r="15" spans="1:28" s="1" customFormat="1" x14ac:dyDescent="0.25">
      <c r="A15" s="2">
        <v>43344.704861111109</v>
      </c>
      <c r="B15" s="2">
        <v>43405.027777777781</v>
      </c>
      <c r="C15" s="1" t="s">
        <v>121</v>
      </c>
      <c r="D15" s="1" t="s">
        <v>29</v>
      </c>
      <c r="E15" s="1">
        <v>0.01</v>
      </c>
      <c r="F15" s="1">
        <v>134.34800000000001</v>
      </c>
      <c r="G15" s="1">
        <v>131.96899999999999</v>
      </c>
      <c r="H15" s="1">
        <v>134.44800000000001</v>
      </c>
      <c r="I15" s="1">
        <v>133.08699999999999</v>
      </c>
      <c r="J15" s="1">
        <v>-0.06</v>
      </c>
      <c r="K15" s="1">
        <v>-0.03</v>
      </c>
      <c r="L15" s="1">
        <v>136.1</v>
      </c>
      <c r="M15" s="1">
        <v>12.13</v>
      </c>
      <c r="N15" s="1">
        <v>0.17</v>
      </c>
      <c r="O15" s="1" t="s">
        <v>341</v>
      </c>
      <c r="P15" s="1">
        <v>93.5</v>
      </c>
      <c r="Q15" s="1" t="s">
        <v>54</v>
      </c>
      <c r="R15" s="1">
        <v>51.1</v>
      </c>
      <c r="S15" s="1">
        <v>0.06</v>
      </c>
      <c r="T15" s="1">
        <v>138.4</v>
      </c>
      <c r="U15" s="1">
        <v>12.456</v>
      </c>
      <c r="V15" s="1">
        <v>-8.4</v>
      </c>
      <c r="W15" s="1">
        <v>-0.75600000000000001</v>
      </c>
      <c r="X15" s="1">
        <v>94.3</v>
      </c>
      <c r="Y15" s="1">
        <v>98.4</v>
      </c>
      <c r="Z15" s="1">
        <v>-2.2999999999999998</v>
      </c>
      <c r="AA15" s="1">
        <v>-0.21</v>
      </c>
    </row>
    <row r="16" spans="1:28" s="1" customFormat="1" x14ac:dyDescent="0.25">
      <c r="A16" s="2">
        <v>43344.704861111109</v>
      </c>
      <c r="B16" s="2">
        <v>43405.017361111109</v>
      </c>
      <c r="C16" s="1" t="s">
        <v>121</v>
      </c>
      <c r="D16" s="1" t="s">
        <v>29</v>
      </c>
      <c r="E16" s="1">
        <v>0.01</v>
      </c>
      <c r="F16" s="1">
        <v>134.34800000000001</v>
      </c>
      <c r="G16" s="1">
        <v>131.96899999999999</v>
      </c>
      <c r="H16" s="1">
        <v>134.44800000000001</v>
      </c>
      <c r="I16" s="1">
        <v>133.12899999999999</v>
      </c>
      <c r="J16" s="1">
        <v>-0.06</v>
      </c>
      <c r="K16" s="1">
        <v>-0.03</v>
      </c>
      <c r="L16" s="1">
        <v>131.9</v>
      </c>
      <c r="M16" s="1">
        <v>11.75</v>
      </c>
      <c r="N16" s="1">
        <v>0.16</v>
      </c>
      <c r="O16" s="1" t="s">
        <v>342</v>
      </c>
      <c r="P16" s="1">
        <v>93.4</v>
      </c>
      <c r="Q16" s="1" t="s">
        <v>54</v>
      </c>
      <c r="R16" s="1">
        <v>51.1</v>
      </c>
      <c r="S16" s="1">
        <v>0.06</v>
      </c>
      <c r="T16" s="1">
        <v>135.5</v>
      </c>
      <c r="U16" s="1">
        <v>12.195</v>
      </c>
      <c r="V16" s="1">
        <v>-8.4</v>
      </c>
      <c r="W16" s="1">
        <v>-0.75600000000000001</v>
      </c>
      <c r="X16" s="1">
        <v>94.2</v>
      </c>
      <c r="Y16" s="1">
        <v>97.5</v>
      </c>
      <c r="Z16" s="1">
        <v>-3.6</v>
      </c>
      <c r="AA16" s="1">
        <v>-0.32</v>
      </c>
    </row>
    <row r="17" spans="1:27" s="1" customFormat="1" x14ac:dyDescent="0.25">
      <c r="A17" s="2">
        <v>43344.704861111109</v>
      </c>
      <c r="B17" s="2">
        <v>43374.899305555555</v>
      </c>
      <c r="C17" s="1" t="s">
        <v>121</v>
      </c>
      <c r="D17" s="1" t="s">
        <v>29</v>
      </c>
      <c r="E17" s="1">
        <v>0.02</v>
      </c>
      <c r="F17" s="1">
        <v>134.398</v>
      </c>
      <c r="G17" s="1">
        <v>131.96899999999999</v>
      </c>
      <c r="H17" s="1">
        <v>134.44800000000001</v>
      </c>
      <c r="I17" s="1">
        <v>133.14099999999999</v>
      </c>
      <c r="J17" s="1">
        <v>-0.12</v>
      </c>
      <c r="K17" s="1">
        <v>-0.03</v>
      </c>
      <c r="L17" s="1">
        <v>130.69999999999999</v>
      </c>
      <c r="M17" s="1">
        <v>23.31</v>
      </c>
      <c r="N17" s="1">
        <v>0.33</v>
      </c>
      <c r="O17" s="1" t="s">
        <v>343</v>
      </c>
      <c r="P17" s="1">
        <v>92.8</v>
      </c>
      <c r="Q17" s="1" t="s">
        <v>53</v>
      </c>
      <c r="R17" s="1">
        <v>51.1</v>
      </c>
      <c r="S17" s="1">
        <v>0.06</v>
      </c>
      <c r="T17" s="1">
        <v>133.69999999999999</v>
      </c>
      <c r="U17" s="1">
        <v>24.065999999999899</v>
      </c>
      <c r="V17" s="1">
        <v>-8.4</v>
      </c>
      <c r="W17" s="1">
        <v>-1.512</v>
      </c>
      <c r="X17" s="1">
        <v>94.1</v>
      </c>
      <c r="Y17" s="1">
        <v>97.9</v>
      </c>
      <c r="Z17" s="1">
        <v>-3</v>
      </c>
      <c r="AA17" s="1">
        <v>-0.54</v>
      </c>
    </row>
    <row r="18" spans="1:27" s="1" customFormat="1" x14ac:dyDescent="0.25">
      <c r="A18" s="2">
        <v>43344.704861111109</v>
      </c>
      <c r="B18" s="2">
        <v>43374.885416666664</v>
      </c>
      <c r="C18" s="1" t="s">
        <v>121</v>
      </c>
      <c r="D18" s="1" t="s">
        <v>29</v>
      </c>
      <c r="E18" s="1">
        <v>0.02</v>
      </c>
      <c r="F18" s="1">
        <v>134.398</v>
      </c>
      <c r="G18" s="1">
        <v>131.96899999999999</v>
      </c>
      <c r="H18" s="1">
        <v>134.44800000000001</v>
      </c>
      <c r="I18" s="1">
        <v>133.18299999999999</v>
      </c>
      <c r="J18" s="1">
        <v>-0.12</v>
      </c>
      <c r="K18" s="1">
        <v>-0.03</v>
      </c>
      <c r="L18" s="1">
        <v>126.5</v>
      </c>
      <c r="M18" s="1">
        <v>22.54</v>
      </c>
      <c r="N18" s="1">
        <v>0.32</v>
      </c>
      <c r="O18" s="1" t="s">
        <v>344</v>
      </c>
      <c r="P18" s="1">
        <v>92.7</v>
      </c>
      <c r="Q18" s="1" t="s">
        <v>53</v>
      </c>
      <c r="R18" s="1">
        <v>51.1</v>
      </c>
      <c r="S18" s="1">
        <v>7.0000000000000007E-2</v>
      </c>
      <c r="T18" s="1">
        <v>128.1</v>
      </c>
      <c r="U18" s="1">
        <v>23.058</v>
      </c>
      <c r="V18" s="1">
        <v>-8.4</v>
      </c>
      <c r="W18" s="1">
        <v>-1.512</v>
      </c>
      <c r="X18" s="1">
        <v>93.8</v>
      </c>
      <c r="Y18" s="1">
        <v>98.8</v>
      </c>
      <c r="Z18" s="1">
        <v>-1.6</v>
      </c>
      <c r="AA18" s="1">
        <v>-0.28999999999999998</v>
      </c>
    </row>
    <row r="19" spans="1:27" s="1" customFormat="1" x14ac:dyDescent="0.25">
      <c r="A19" s="2">
        <v>43313.774305555555</v>
      </c>
      <c r="B19" s="2">
        <v>43374.462500000001</v>
      </c>
      <c r="C19" s="1" t="s">
        <v>121</v>
      </c>
      <c r="D19" s="1" t="s">
        <v>29</v>
      </c>
      <c r="E19" s="1">
        <v>0.05</v>
      </c>
      <c r="F19" s="1">
        <v>135.38200000000001</v>
      </c>
      <c r="G19" s="1">
        <v>133.42699999999999</v>
      </c>
      <c r="H19" s="1">
        <v>135.43</v>
      </c>
      <c r="I19" s="1">
        <v>133.42699999999999</v>
      </c>
      <c r="J19" s="1">
        <v>-0.3</v>
      </c>
      <c r="K19" s="1">
        <v>-0.1943</v>
      </c>
      <c r="L19" s="1">
        <v>200.3</v>
      </c>
      <c r="M19" s="1">
        <v>89.16</v>
      </c>
      <c r="N19" s="1">
        <v>1.26</v>
      </c>
      <c r="O19" s="1" t="s">
        <v>345</v>
      </c>
      <c r="P19" s="1">
        <v>97.8</v>
      </c>
      <c r="Q19" s="1" t="s">
        <v>346</v>
      </c>
      <c r="R19" s="1">
        <v>42.9</v>
      </c>
      <c r="S19" s="1">
        <v>0.01</v>
      </c>
      <c r="T19" s="1">
        <v>200.3</v>
      </c>
      <c r="U19" s="1">
        <v>90.135000000000005</v>
      </c>
      <c r="V19" s="1">
        <v>-2.8</v>
      </c>
      <c r="W19" s="1">
        <v>-1.26</v>
      </c>
      <c r="X19" s="1">
        <v>98.6</v>
      </c>
      <c r="Y19" s="1">
        <v>100</v>
      </c>
      <c r="Z19" s="1">
        <v>0</v>
      </c>
      <c r="AA19" s="1">
        <v>0</v>
      </c>
    </row>
    <row r="20" spans="1:27" s="1" customFormat="1" x14ac:dyDescent="0.25">
      <c r="A20" s="2">
        <v>43313.774305555555</v>
      </c>
      <c r="B20" s="2">
        <v>43374.462500000001</v>
      </c>
      <c r="C20" s="1" t="s">
        <v>121</v>
      </c>
      <c r="D20" s="1" t="s">
        <v>29</v>
      </c>
      <c r="E20" s="1">
        <v>0.05</v>
      </c>
      <c r="F20" s="1">
        <v>135.38200000000001</v>
      </c>
      <c r="G20" s="1">
        <v>133.42699999999999</v>
      </c>
      <c r="H20" s="1">
        <v>135.43</v>
      </c>
      <c r="I20" s="1">
        <v>133.42699999999999</v>
      </c>
      <c r="J20" s="1">
        <v>-0.3</v>
      </c>
      <c r="K20" s="1">
        <v>-0.18429999999999999</v>
      </c>
      <c r="L20" s="1">
        <v>200.3</v>
      </c>
      <c r="M20" s="1">
        <v>89.17</v>
      </c>
      <c r="N20" s="1">
        <v>1.28</v>
      </c>
      <c r="O20" s="1" t="s">
        <v>345</v>
      </c>
      <c r="P20" s="1">
        <v>97.8</v>
      </c>
      <c r="Q20" s="1" t="s">
        <v>346</v>
      </c>
      <c r="R20" s="1">
        <v>42.9</v>
      </c>
      <c r="S20" s="1">
        <v>0.01</v>
      </c>
      <c r="T20" s="1">
        <v>200.3</v>
      </c>
      <c r="U20" s="1">
        <v>90.135000000000005</v>
      </c>
      <c r="V20" s="1">
        <v>-2.8</v>
      </c>
      <c r="W20" s="1">
        <v>-1.26</v>
      </c>
      <c r="X20" s="1">
        <v>98.6</v>
      </c>
      <c r="Y20" s="1">
        <v>100</v>
      </c>
      <c r="Z20" s="1">
        <v>0</v>
      </c>
      <c r="AA20" s="1">
        <v>0</v>
      </c>
    </row>
    <row r="21" spans="1:27" s="1" customFormat="1" x14ac:dyDescent="0.25">
      <c r="A21" s="2">
        <v>43344.704861111109</v>
      </c>
      <c r="B21" s="2">
        <v>43374.361111111109</v>
      </c>
      <c r="C21" s="1" t="s">
        <v>121</v>
      </c>
      <c r="D21" s="1" t="s">
        <v>29</v>
      </c>
      <c r="E21" s="1">
        <v>0.04</v>
      </c>
      <c r="F21" s="1">
        <v>134.94399999999999</v>
      </c>
      <c r="G21" s="1">
        <v>131.96899999999999</v>
      </c>
      <c r="H21" s="1">
        <v>134.44800000000001</v>
      </c>
      <c r="I21" s="1">
        <v>133.804</v>
      </c>
      <c r="J21" s="1">
        <v>-0.24</v>
      </c>
      <c r="K21" s="1">
        <v>-7.0000000000000007E-2</v>
      </c>
      <c r="L21" s="1">
        <v>64.400000000000006</v>
      </c>
      <c r="M21" s="1">
        <v>22.65</v>
      </c>
      <c r="N21" s="1">
        <v>0.33</v>
      </c>
      <c r="O21" s="1" t="s">
        <v>347</v>
      </c>
      <c r="P21" s="1">
        <v>87.5</v>
      </c>
      <c r="Q21" s="1" t="s">
        <v>348</v>
      </c>
      <c r="R21" s="1">
        <v>35.6</v>
      </c>
      <c r="S21" s="1">
        <v>0.13</v>
      </c>
      <c r="T21" s="1">
        <v>69</v>
      </c>
      <c r="U21" s="1">
        <v>24.84</v>
      </c>
      <c r="V21" s="1">
        <v>-9</v>
      </c>
      <c r="W21" s="1">
        <v>-3.23999999999999</v>
      </c>
      <c r="X21" s="1">
        <v>88.5</v>
      </c>
      <c r="Y21" s="1">
        <v>94.1</v>
      </c>
      <c r="Z21" s="1">
        <v>-4.5999999999999996</v>
      </c>
      <c r="AA21" s="1">
        <v>-1.66</v>
      </c>
    </row>
    <row r="22" spans="1:27" s="1" customFormat="1" x14ac:dyDescent="0.25">
      <c r="A22" s="2">
        <v>43344.704861111109</v>
      </c>
      <c r="B22" s="2">
        <v>43374.361111111109</v>
      </c>
      <c r="C22" s="1" t="s">
        <v>121</v>
      </c>
      <c r="D22" s="1" t="s">
        <v>29</v>
      </c>
      <c r="E22" s="1">
        <v>0.01</v>
      </c>
      <c r="F22" s="1">
        <v>134.94399999999999</v>
      </c>
      <c r="G22" s="1">
        <v>131.96899999999999</v>
      </c>
      <c r="H22" s="1">
        <v>134.44800000000001</v>
      </c>
      <c r="I22" s="1">
        <v>133.803</v>
      </c>
      <c r="J22" s="1">
        <v>-0.06</v>
      </c>
      <c r="K22" s="1">
        <v>-0.02</v>
      </c>
      <c r="L22" s="1">
        <v>64.5</v>
      </c>
      <c r="M22" s="1">
        <v>5.67</v>
      </c>
      <c r="N22" s="1">
        <v>0.08</v>
      </c>
      <c r="O22" s="1" t="s">
        <v>349</v>
      </c>
      <c r="P22" s="1">
        <v>87.5</v>
      </c>
      <c r="Q22" s="1" t="s">
        <v>348</v>
      </c>
      <c r="R22" s="1">
        <v>35.6</v>
      </c>
      <c r="S22" s="1">
        <v>0.13</v>
      </c>
      <c r="T22" s="1">
        <v>69</v>
      </c>
      <c r="U22" s="1">
        <v>6.21</v>
      </c>
      <c r="V22" s="1">
        <v>-9</v>
      </c>
      <c r="W22" s="1">
        <v>-0.80999999999999905</v>
      </c>
      <c r="X22" s="1">
        <v>88.5</v>
      </c>
      <c r="Y22" s="1">
        <v>94.2</v>
      </c>
      <c r="Z22" s="1">
        <v>-4.5</v>
      </c>
      <c r="AA22" s="1">
        <v>-0.4</v>
      </c>
    </row>
    <row r="23" spans="1:27" s="1" customFormat="1" x14ac:dyDescent="0.25">
      <c r="A23" s="2">
        <v>43344.704861111109</v>
      </c>
      <c r="B23" s="2">
        <v>43374.357638888891</v>
      </c>
      <c r="C23" s="1" t="s">
        <v>121</v>
      </c>
      <c r="D23" s="1" t="s">
        <v>29</v>
      </c>
      <c r="E23" s="1">
        <v>0.01</v>
      </c>
      <c r="F23" s="1">
        <v>134.94399999999999</v>
      </c>
      <c r="G23" s="1">
        <v>131.96899999999999</v>
      </c>
      <c r="H23" s="1">
        <v>134.44800000000001</v>
      </c>
      <c r="I23" s="1">
        <v>133.976</v>
      </c>
      <c r="J23" s="1">
        <v>-0.06</v>
      </c>
      <c r="K23" s="1">
        <v>-0.02</v>
      </c>
      <c r="L23" s="1">
        <v>47.2</v>
      </c>
      <c r="M23" s="1">
        <v>4.12</v>
      </c>
      <c r="N23" s="1">
        <v>0.06</v>
      </c>
      <c r="O23" s="1" t="s">
        <v>350</v>
      </c>
      <c r="P23" s="1">
        <v>87.4</v>
      </c>
      <c r="Q23" s="1" t="s">
        <v>351</v>
      </c>
      <c r="R23" s="1">
        <v>35.6</v>
      </c>
      <c r="S23" s="1">
        <v>0.18</v>
      </c>
      <c r="T23" s="1">
        <v>49.2</v>
      </c>
      <c r="U23" s="1">
        <v>4.4279999999999999</v>
      </c>
      <c r="V23" s="1">
        <v>-9</v>
      </c>
      <c r="W23" s="1">
        <v>-0.80999999999999905</v>
      </c>
      <c r="X23" s="1">
        <v>84.5</v>
      </c>
      <c r="Y23" s="1">
        <v>96.6</v>
      </c>
      <c r="Z23" s="1">
        <v>-2</v>
      </c>
      <c r="AA23" s="1">
        <v>-0.18</v>
      </c>
    </row>
    <row r="24" spans="1:27" s="1" customFormat="1" x14ac:dyDescent="0.25">
      <c r="A24" s="2">
        <v>43344.704861111109</v>
      </c>
      <c r="B24" s="2">
        <v>43374.145833333336</v>
      </c>
      <c r="C24" s="1" t="s">
        <v>121</v>
      </c>
      <c r="D24" s="1" t="s">
        <v>29</v>
      </c>
      <c r="E24" s="1">
        <v>0.01</v>
      </c>
      <c r="F24" s="1">
        <v>134.94399999999999</v>
      </c>
      <c r="G24" s="1">
        <v>131.96899999999999</v>
      </c>
      <c r="H24" s="1">
        <v>134.44800000000001</v>
      </c>
      <c r="I24" s="1">
        <v>134.01599999999999</v>
      </c>
      <c r="J24" s="1">
        <v>-0.06</v>
      </c>
      <c r="K24" s="1">
        <v>-0.02</v>
      </c>
      <c r="L24" s="1">
        <v>43.2</v>
      </c>
      <c r="M24" s="1">
        <v>3.77</v>
      </c>
      <c r="N24" s="1">
        <v>0.05</v>
      </c>
      <c r="O24" s="1" t="s">
        <v>352</v>
      </c>
      <c r="P24" s="1">
        <v>81.3</v>
      </c>
      <c r="Q24" s="1" t="s">
        <v>73</v>
      </c>
      <c r="R24" s="1">
        <v>35.6</v>
      </c>
      <c r="S24" s="1">
        <v>0.19</v>
      </c>
      <c r="T24" s="1">
        <v>46.7</v>
      </c>
      <c r="U24" s="1">
        <v>4.2030000000000003</v>
      </c>
      <c r="V24" s="1">
        <v>-9</v>
      </c>
      <c r="W24" s="1">
        <v>-0.80999999999999905</v>
      </c>
      <c r="X24" s="1">
        <v>83.8</v>
      </c>
      <c r="Y24" s="1">
        <v>93.7</v>
      </c>
      <c r="Z24" s="1">
        <v>-3.5</v>
      </c>
      <c r="AA24" s="1">
        <v>-0.32</v>
      </c>
    </row>
    <row r="25" spans="1:27" s="1" customFormat="1" x14ac:dyDescent="0.25">
      <c r="A25" s="2">
        <v>43344.704861111109</v>
      </c>
      <c r="B25" s="2">
        <v>43374.128472222219</v>
      </c>
      <c r="C25" s="1" t="s">
        <v>121</v>
      </c>
      <c r="D25" s="1" t="s">
        <v>29</v>
      </c>
      <c r="E25" s="1">
        <v>0.01</v>
      </c>
      <c r="F25" s="1">
        <v>134.94399999999999</v>
      </c>
      <c r="G25" s="1">
        <v>131.96899999999999</v>
      </c>
      <c r="H25" s="1">
        <v>134.44800000000001</v>
      </c>
      <c r="I25" s="1">
        <v>134.071</v>
      </c>
      <c r="J25" s="1">
        <v>-0.06</v>
      </c>
      <c r="K25" s="1">
        <v>-0.02</v>
      </c>
      <c r="L25" s="1">
        <v>37.700000000000003</v>
      </c>
      <c r="M25" s="1">
        <v>3.27</v>
      </c>
      <c r="N25" s="1">
        <v>0.05</v>
      </c>
      <c r="O25" s="1" t="s">
        <v>353</v>
      </c>
      <c r="P25" s="1">
        <v>80.5</v>
      </c>
      <c r="Q25" s="1" t="s">
        <v>35</v>
      </c>
      <c r="R25" s="1">
        <v>35.6</v>
      </c>
      <c r="S25" s="1">
        <v>0.22</v>
      </c>
      <c r="T25" s="1">
        <v>40.700000000000003</v>
      </c>
      <c r="U25" s="1">
        <v>3.6629999999999998</v>
      </c>
      <c r="V25" s="1">
        <v>-9</v>
      </c>
      <c r="W25" s="1">
        <v>-0.80999999999999905</v>
      </c>
      <c r="X25" s="1">
        <v>81.900000000000006</v>
      </c>
      <c r="Y25" s="1">
        <v>94</v>
      </c>
      <c r="Z25" s="1">
        <v>-3</v>
      </c>
      <c r="AA25" s="1">
        <v>-0.27</v>
      </c>
    </row>
    <row r="26" spans="1:27" s="1" customFormat="1" x14ac:dyDescent="0.25">
      <c r="A26" s="2">
        <v>43344.704861111109</v>
      </c>
      <c r="B26" s="2">
        <v>43344.746527777781</v>
      </c>
      <c r="C26" s="1" t="s">
        <v>121</v>
      </c>
      <c r="D26" s="1" t="s">
        <v>29</v>
      </c>
      <c r="E26" s="1">
        <v>0.01</v>
      </c>
      <c r="F26" s="1">
        <v>134.94399999999999</v>
      </c>
      <c r="G26" s="1">
        <v>131.96899999999999</v>
      </c>
      <c r="H26" s="1">
        <v>134.44800000000001</v>
      </c>
      <c r="I26" s="1">
        <v>134.136</v>
      </c>
      <c r="J26" s="1">
        <v>-0.06</v>
      </c>
      <c r="K26" s="1">
        <v>0</v>
      </c>
      <c r="L26" s="1">
        <v>31.2</v>
      </c>
      <c r="M26" s="1">
        <v>2.72</v>
      </c>
      <c r="N26" s="1">
        <v>0.04</v>
      </c>
      <c r="O26" s="1" t="s">
        <v>67</v>
      </c>
      <c r="P26" s="1">
        <v>1.7</v>
      </c>
      <c r="Q26" s="1" t="s">
        <v>32</v>
      </c>
      <c r="R26" s="1">
        <v>0</v>
      </c>
      <c r="S26" s="1">
        <v>0.03</v>
      </c>
      <c r="T26" s="1">
        <v>31.2</v>
      </c>
      <c r="U26" s="1">
        <v>2.8079999999999998</v>
      </c>
      <c r="V26" s="1">
        <v>0</v>
      </c>
      <c r="W26" s="1">
        <v>0</v>
      </c>
      <c r="X26" s="1">
        <v>100</v>
      </c>
      <c r="Y26" s="1">
        <v>100</v>
      </c>
      <c r="Z26" s="1">
        <v>0</v>
      </c>
      <c r="AA26" s="1">
        <v>0</v>
      </c>
    </row>
    <row r="27" spans="1:27" s="1" customFormat="1" x14ac:dyDescent="0.25">
      <c r="A27" s="2">
        <v>43344.704861111109</v>
      </c>
      <c r="B27" s="2">
        <v>43344.743055555555</v>
      </c>
      <c r="C27" s="1" t="s">
        <v>121</v>
      </c>
      <c r="D27" s="1" t="s">
        <v>29</v>
      </c>
      <c r="E27" s="1">
        <v>0.01</v>
      </c>
      <c r="F27" s="1">
        <v>134.94399999999999</v>
      </c>
      <c r="G27" s="1">
        <v>131.96899999999999</v>
      </c>
      <c r="H27" s="1">
        <v>134.44800000000001</v>
      </c>
      <c r="I27" s="1">
        <v>134.11500000000001</v>
      </c>
      <c r="J27" s="1">
        <v>-0.06</v>
      </c>
      <c r="K27" s="1">
        <v>0</v>
      </c>
      <c r="L27" s="1">
        <v>33.299999999999997</v>
      </c>
      <c r="M27" s="1">
        <v>2.9</v>
      </c>
      <c r="N27" s="1">
        <v>0.04</v>
      </c>
      <c r="O27" s="1" t="s">
        <v>31</v>
      </c>
      <c r="P27" s="1">
        <v>1.9</v>
      </c>
      <c r="Q27" s="1" t="s">
        <v>32</v>
      </c>
      <c r="R27" s="1">
        <v>0</v>
      </c>
      <c r="S27" s="1">
        <v>0.03</v>
      </c>
      <c r="T27" s="1">
        <v>33.299999999999997</v>
      </c>
      <c r="U27" s="1">
        <v>2.9969999999999901</v>
      </c>
      <c r="V27" s="1">
        <v>0</v>
      </c>
      <c r="W27" s="1">
        <v>0</v>
      </c>
      <c r="X27" s="1">
        <v>100</v>
      </c>
      <c r="Y27" s="1">
        <v>100</v>
      </c>
      <c r="Z27" s="1">
        <v>0</v>
      </c>
      <c r="AA27" s="1">
        <v>0</v>
      </c>
    </row>
    <row r="28" spans="1:27" s="1" customFormat="1" x14ac:dyDescent="0.25">
      <c r="A28" s="2">
        <v>43344.704861111109</v>
      </c>
      <c r="B28" s="2">
        <v>43344.739583333336</v>
      </c>
      <c r="C28" s="1" t="s">
        <v>121</v>
      </c>
      <c r="D28" s="1" t="s">
        <v>29</v>
      </c>
      <c r="E28" s="1">
        <v>0.01</v>
      </c>
      <c r="F28" s="1">
        <v>134.94399999999999</v>
      </c>
      <c r="G28" s="1">
        <v>131.96899999999999</v>
      </c>
      <c r="H28" s="1">
        <v>134.44800000000001</v>
      </c>
      <c r="I28" s="1">
        <v>134.10499999999999</v>
      </c>
      <c r="J28" s="1">
        <v>-0.06</v>
      </c>
      <c r="K28" s="1">
        <v>0</v>
      </c>
      <c r="L28" s="1">
        <v>34.299999999999997</v>
      </c>
      <c r="M28" s="1">
        <v>2.99</v>
      </c>
      <c r="N28" s="1">
        <v>0.04</v>
      </c>
      <c r="O28" s="1" t="s">
        <v>43</v>
      </c>
      <c r="P28" s="1">
        <v>2</v>
      </c>
      <c r="Q28" s="1" t="s">
        <v>39</v>
      </c>
      <c r="R28" s="1">
        <v>0</v>
      </c>
      <c r="S28" s="1">
        <v>0.03</v>
      </c>
      <c r="T28" s="1">
        <v>34.299999999999997</v>
      </c>
      <c r="U28" s="1">
        <v>3.08699999999999</v>
      </c>
      <c r="V28" s="1">
        <v>0</v>
      </c>
      <c r="W28" s="1">
        <v>0</v>
      </c>
      <c r="X28" s="1">
        <v>100</v>
      </c>
      <c r="Y28" s="1">
        <v>100</v>
      </c>
      <c r="Z28" s="1">
        <v>0</v>
      </c>
      <c r="AA28" s="1">
        <v>0</v>
      </c>
    </row>
    <row r="29" spans="1:27" s="1" customFormat="1" x14ac:dyDescent="0.25">
      <c r="A29" s="2">
        <v>43344.704861111109</v>
      </c>
      <c r="B29" s="2">
        <v>43344.736111111109</v>
      </c>
      <c r="C29" s="1" t="s">
        <v>121</v>
      </c>
      <c r="D29" s="1" t="s">
        <v>29</v>
      </c>
      <c r="E29" s="1">
        <v>0.01</v>
      </c>
      <c r="F29" s="1">
        <v>134.94399999999999</v>
      </c>
      <c r="G29" s="1">
        <v>131.96899999999999</v>
      </c>
      <c r="H29" s="1">
        <v>134.44800000000001</v>
      </c>
      <c r="I29" s="1">
        <v>134.15600000000001</v>
      </c>
      <c r="J29" s="1">
        <v>-0.06</v>
      </c>
      <c r="K29" s="1">
        <v>0</v>
      </c>
      <c r="L29" s="1">
        <v>29.2</v>
      </c>
      <c r="M29" s="1">
        <v>2.5299999999999998</v>
      </c>
      <c r="N29" s="1">
        <v>0.04</v>
      </c>
      <c r="O29" s="1" t="s">
        <v>50</v>
      </c>
      <c r="P29" s="1">
        <v>2.2999999999999998</v>
      </c>
      <c r="Q29" s="1" t="s">
        <v>32</v>
      </c>
      <c r="R29" s="1">
        <v>0</v>
      </c>
      <c r="S29" s="1">
        <v>0.03</v>
      </c>
      <c r="T29" s="1">
        <v>29.2</v>
      </c>
      <c r="U29" s="1">
        <v>2.6279999999999899</v>
      </c>
      <c r="V29" s="1">
        <v>0</v>
      </c>
      <c r="W29" s="1">
        <v>0</v>
      </c>
      <c r="X29" s="1">
        <v>100</v>
      </c>
      <c r="Y29" s="1">
        <v>100</v>
      </c>
      <c r="Z29" s="1">
        <v>0</v>
      </c>
      <c r="AA29" s="1">
        <v>0</v>
      </c>
    </row>
    <row r="30" spans="1:27" s="1" customFormat="1" x14ac:dyDescent="0.25">
      <c r="A30" s="2">
        <v>43344.704861111109</v>
      </c>
      <c r="B30" s="2">
        <v>43344.732638888891</v>
      </c>
      <c r="C30" s="1" t="s">
        <v>121</v>
      </c>
      <c r="D30" s="1" t="s">
        <v>29</v>
      </c>
      <c r="E30" s="1">
        <v>0.01</v>
      </c>
      <c r="F30" s="1">
        <v>134.94399999999999</v>
      </c>
      <c r="G30" s="1">
        <v>131.96899999999999</v>
      </c>
      <c r="H30" s="1">
        <v>134.44800000000001</v>
      </c>
      <c r="I30" s="1">
        <v>134.23599999999999</v>
      </c>
      <c r="J30" s="1">
        <v>-0.06</v>
      </c>
      <c r="K30" s="1">
        <v>0</v>
      </c>
      <c r="L30" s="1">
        <v>21.2</v>
      </c>
      <c r="M30" s="1">
        <v>1.82</v>
      </c>
      <c r="N30" s="1">
        <v>0.03</v>
      </c>
      <c r="O30" s="1" t="s">
        <v>30</v>
      </c>
      <c r="P30" s="1">
        <v>2.5</v>
      </c>
      <c r="Q30" s="1" t="s">
        <v>32</v>
      </c>
      <c r="R30" s="1">
        <v>0</v>
      </c>
      <c r="S30" s="1">
        <v>0.05</v>
      </c>
      <c r="T30" s="1">
        <v>21.2</v>
      </c>
      <c r="U30" s="1">
        <v>1.9079999999999999</v>
      </c>
      <c r="V30" s="1">
        <v>0</v>
      </c>
      <c r="W30" s="1">
        <v>0</v>
      </c>
      <c r="X30" s="1">
        <v>100</v>
      </c>
      <c r="Y30" s="1">
        <v>100</v>
      </c>
      <c r="Z30" s="1">
        <v>0</v>
      </c>
      <c r="AA30" s="1">
        <v>0</v>
      </c>
    </row>
    <row r="31" spans="1:27" s="1" customFormat="1" x14ac:dyDescent="0.25">
      <c r="A31" s="2">
        <v>43344.704861111109</v>
      </c>
      <c r="B31" s="2">
        <v>43344.725694444445</v>
      </c>
      <c r="C31" s="1" t="s">
        <v>121</v>
      </c>
      <c r="D31" s="1" t="s">
        <v>29</v>
      </c>
      <c r="E31" s="1">
        <v>0.02</v>
      </c>
      <c r="F31" s="1">
        <v>134.94399999999999</v>
      </c>
      <c r="G31" s="1">
        <v>131.96899999999999</v>
      </c>
      <c r="H31" s="1">
        <v>134.44800000000001</v>
      </c>
      <c r="I31" s="1">
        <v>134.26499999999999</v>
      </c>
      <c r="J31" s="1">
        <v>-0.12</v>
      </c>
      <c r="K31" s="1">
        <v>0</v>
      </c>
      <c r="L31" s="1">
        <v>18.3</v>
      </c>
      <c r="M31" s="1">
        <v>3.13</v>
      </c>
      <c r="N31" s="1">
        <v>0.05</v>
      </c>
      <c r="O31" s="1" t="s">
        <v>354</v>
      </c>
      <c r="P31" s="1">
        <v>3.4</v>
      </c>
      <c r="Q31" s="1" t="s">
        <v>32</v>
      </c>
      <c r="R31" s="1">
        <v>0</v>
      </c>
      <c r="S31" s="1">
        <v>0.05</v>
      </c>
      <c r="T31" s="1">
        <v>18.3</v>
      </c>
      <c r="U31" s="1">
        <v>3.294</v>
      </c>
      <c r="V31" s="1">
        <v>0</v>
      </c>
      <c r="W31" s="1">
        <v>0</v>
      </c>
      <c r="X31" s="1">
        <v>100</v>
      </c>
      <c r="Y31" s="1">
        <v>100</v>
      </c>
      <c r="Z31" s="1">
        <v>0</v>
      </c>
      <c r="AA31" s="1">
        <v>0</v>
      </c>
    </row>
    <row r="32" spans="1:27" s="1" customFormat="1" x14ac:dyDescent="0.25">
      <c r="A32" s="2">
        <v>43313.774305555555</v>
      </c>
      <c r="B32" s="2">
        <v>43344.552083333336</v>
      </c>
      <c r="C32" s="1" t="s">
        <v>121</v>
      </c>
      <c r="D32" s="1" t="s">
        <v>29</v>
      </c>
      <c r="E32" s="1">
        <v>0.01</v>
      </c>
      <c r="F32" s="1">
        <v>135.38200000000001</v>
      </c>
      <c r="G32" s="1">
        <v>133.42699999999999</v>
      </c>
      <c r="H32" s="1">
        <v>135.43</v>
      </c>
      <c r="I32" s="1">
        <v>134.42099999999999</v>
      </c>
      <c r="J32" s="1">
        <v>-0.06</v>
      </c>
      <c r="K32" s="1">
        <v>-0.02</v>
      </c>
      <c r="L32" s="1">
        <v>100.9</v>
      </c>
      <c r="M32" s="1">
        <v>8.8699999999999992</v>
      </c>
      <c r="N32" s="1">
        <v>0.13</v>
      </c>
      <c r="O32" s="1" t="s">
        <v>355</v>
      </c>
      <c r="P32" s="1">
        <v>95.4</v>
      </c>
      <c r="Q32" s="1" t="s">
        <v>356</v>
      </c>
      <c r="R32" s="1">
        <v>35</v>
      </c>
      <c r="S32" s="1">
        <v>0.04</v>
      </c>
      <c r="T32" s="1">
        <v>102.6</v>
      </c>
      <c r="U32" s="1">
        <v>9.234</v>
      </c>
      <c r="V32" s="1">
        <v>-3.7</v>
      </c>
      <c r="W32" s="1">
        <v>-0.33300000000000002</v>
      </c>
      <c r="X32" s="1">
        <v>96.5</v>
      </c>
      <c r="Y32" s="1">
        <v>98.4</v>
      </c>
      <c r="Z32" s="1">
        <v>-1.7</v>
      </c>
      <c r="AA32" s="1">
        <v>-0.15</v>
      </c>
    </row>
    <row r="33" spans="1:27" s="1" customFormat="1" x14ac:dyDescent="0.25">
      <c r="A33" s="2">
        <v>43313.774305555555</v>
      </c>
      <c r="B33" s="2">
        <v>43344.548611111109</v>
      </c>
      <c r="C33" s="1" t="s">
        <v>121</v>
      </c>
      <c r="D33" s="1" t="s">
        <v>29</v>
      </c>
      <c r="E33" s="1">
        <v>0.01</v>
      </c>
      <c r="F33" s="1">
        <v>135.38200000000001</v>
      </c>
      <c r="G33" s="1">
        <v>133.42699999999999</v>
      </c>
      <c r="H33" s="1">
        <v>135.43</v>
      </c>
      <c r="I33" s="1">
        <v>134.49600000000001</v>
      </c>
      <c r="J33" s="1">
        <v>-0.06</v>
      </c>
      <c r="K33" s="1">
        <v>-0.02</v>
      </c>
      <c r="L33" s="1">
        <v>93.4</v>
      </c>
      <c r="M33" s="1">
        <v>8.1999999999999993</v>
      </c>
      <c r="N33" s="1">
        <v>0.12</v>
      </c>
      <c r="O33" s="1" t="s">
        <v>357</v>
      </c>
      <c r="P33" s="1">
        <v>95.4</v>
      </c>
      <c r="Q33" s="1" t="s">
        <v>48</v>
      </c>
      <c r="R33" s="1">
        <v>35</v>
      </c>
      <c r="S33" s="1">
        <v>0.04</v>
      </c>
      <c r="T33" s="1">
        <v>94.9</v>
      </c>
      <c r="U33" s="1">
        <v>8.5410000000000004</v>
      </c>
      <c r="V33" s="1">
        <v>-3.7</v>
      </c>
      <c r="W33" s="1">
        <v>-0.33300000000000002</v>
      </c>
      <c r="X33" s="1">
        <v>96.2</v>
      </c>
      <c r="Y33" s="1">
        <v>98.5</v>
      </c>
      <c r="Z33" s="1">
        <v>-1.5</v>
      </c>
      <c r="AA33" s="1">
        <v>-0.14000000000000001</v>
      </c>
    </row>
    <row r="34" spans="1:27" s="1" customFormat="1" x14ac:dyDescent="0.25">
      <c r="A34" s="2">
        <v>43313.774305555555</v>
      </c>
      <c r="B34" s="2">
        <v>43344.545138888891</v>
      </c>
      <c r="C34" s="1" t="s">
        <v>121</v>
      </c>
      <c r="D34" s="1" t="s">
        <v>29</v>
      </c>
      <c r="E34" s="1">
        <v>0.01</v>
      </c>
      <c r="F34" s="1">
        <v>135.38200000000001</v>
      </c>
      <c r="G34" s="1">
        <v>133.42699999999999</v>
      </c>
      <c r="H34" s="1">
        <v>135.43</v>
      </c>
      <c r="I34" s="1">
        <v>134.536</v>
      </c>
      <c r="J34" s="1">
        <v>-0.06</v>
      </c>
      <c r="K34" s="1">
        <v>-0.02</v>
      </c>
      <c r="L34" s="1">
        <v>89.4</v>
      </c>
      <c r="M34" s="1">
        <v>7.84</v>
      </c>
      <c r="N34" s="1">
        <v>0.11</v>
      </c>
      <c r="O34" s="1" t="s">
        <v>358</v>
      </c>
      <c r="P34" s="1">
        <v>95.4</v>
      </c>
      <c r="Q34" s="1" t="s">
        <v>359</v>
      </c>
      <c r="R34" s="1">
        <v>35</v>
      </c>
      <c r="S34" s="1">
        <v>0.04</v>
      </c>
      <c r="T34" s="1">
        <v>90.6</v>
      </c>
      <c r="U34" s="1">
        <v>8.1539999999999999</v>
      </c>
      <c r="V34" s="1">
        <v>-3.7</v>
      </c>
      <c r="W34" s="1">
        <v>-0.33300000000000002</v>
      </c>
      <c r="X34" s="1">
        <v>96.1</v>
      </c>
      <c r="Y34" s="1">
        <v>98.7</v>
      </c>
      <c r="Z34" s="1">
        <v>-1.2</v>
      </c>
      <c r="AA34" s="1">
        <v>-0.11</v>
      </c>
    </row>
    <row r="35" spans="1:27" s="1" customFormat="1" x14ac:dyDescent="0.25">
      <c r="A35" s="2">
        <v>43313.774305555555</v>
      </c>
      <c r="B35" s="2">
        <v>43344.538194444445</v>
      </c>
      <c r="C35" s="1" t="s">
        <v>121</v>
      </c>
      <c r="D35" s="1" t="s">
        <v>29</v>
      </c>
      <c r="E35" s="1">
        <v>0.01</v>
      </c>
      <c r="F35" s="1">
        <v>135.38200000000001</v>
      </c>
      <c r="G35" s="1">
        <v>133.42699999999999</v>
      </c>
      <c r="H35" s="1">
        <v>135.43</v>
      </c>
      <c r="I35" s="1">
        <v>134.56200000000001</v>
      </c>
      <c r="J35" s="1">
        <v>-0.06</v>
      </c>
      <c r="K35" s="1">
        <v>-0.02</v>
      </c>
      <c r="L35" s="1">
        <v>86.8</v>
      </c>
      <c r="M35" s="1">
        <v>7.62</v>
      </c>
      <c r="N35" s="1">
        <v>0.11</v>
      </c>
      <c r="O35" s="1" t="s">
        <v>360</v>
      </c>
      <c r="P35" s="1">
        <v>95.3</v>
      </c>
      <c r="Q35" s="1" t="s">
        <v>70</v>
      </c>
      <c r="R35" s="1">
        <v>35</v>
      </c>
      <c r="S35" s="1">
        <v>0.04</v>
      </c>
      <c r="T35" s="1">
        <v>89.9</v>
      </c>
      <c r="U35" s="1">
        <v>8.0909999999999993</v>
      </c>
      <c r="V35" s="1">
        <v>-3.7</v>
      </c>
      <c r="W35" s="1">
        <v>-0.33300000000000002</v>
      </c>
      <c r="X35" s="1">
        <v>96</v>
      </c>
      <c r="Y35" s="1">
        <v>96.7</v>
      </c>
      <c r="Z35" s="1">
        <v>-3.1</v>
      </c>
      <c r="AA35" s="1">
        <v>-0.28000000000000003</v>
      </c>
    </row>
    <row r="36" spans="1:27" s="1" customFormat="1" x14ac:dyDescent="0.25">
      <c r="A36" s="2">
        <v>43313.774305555555</v>
      </c>
      <c r="B36" s="2">
        <v>43344.510416666664</v>
      </c>
      <c r="C36" s="1" t="s">
        <v>121</v>
      </c>
      <c r="D36" s="1" t="s">
        <v>29</v>
      </c>
      <c r="E36" s="1">
        <v>0.01</v>
      </c>
      <c r="F36" s="1">
        <v>135.38200000000001</v>
      </c>
      <c r="G36" s="1">
        <v>133.42699999999999</v>
      </c>
      <c r="H36" s="1">
        <v>135.43</v>
      </c>
      <c r="I36" s="1">
        <v>134.62200000000001</v>
      </c>
      <c r="J36" s="1">
        <v>-0.06</v>
      </c>
      <c r="K36" s="1">
        <v>-0.02</v>
      </c>
      <c r="L36" s="1">
        <v>80.8</v>
      </c>
      <c r="M36" s="1">
        <v>7.08</v>
      </c>
      <c r="N36" s="1">
        <v>0.1</v>
      </c>
      <c r="O36" s="1" t="s">
        <v>361</v>
      </c>
      <c r="P36" s="1">
        <v>95.1</v>
      </c>
      <c r="Q36" s="1" t="s">
        <v>362</v>
      </c>
      <c r="R36" s="1">
        <v>35</v>
      </c>
      <c r="S36" s="1">
        <v>0.04</v>
      </c>
      <c r="T36" s="1">
        <v>83.6</v>
      </c>
      <c r="U36" s="1">
        <v>7.5239999999999903</v>
      </c>
      <c r="V36" s="1">
        <v>-3.7</v>
      </c>
      <c r="W36" s="1">
        <v>-0.33300000000000002</v>
      </c>
      <c r="X36" s="1">
        <v>95.8</v>
      </c>
      <c r="Y36" s="1">
        <v>96.8</v>
      </c>
      <c r="Z36" s="1">
        <v>-2.8</v>
      </c>
      <c r="AA36" s="1">
        <v>-0.25</v>
      </c>
    </row>
    <row r="37" spans="1:27" s="1" customFormat="1" x14ac:dyDescent="0.25">
      <c r="A37" s="2">
        <v>43313.774305555555</v>
      </c>
      <c r="B37" s="2">
        <v>43344.361111111109</v>
      </c>
      <c r="C37" s="1" t="s">
        <v>121</v>
      </c>
      <c r="D37" s="1" t="s">
        <v>29</v>
      </c>
      <c r="E37" s="1">
        <v>0.01</v>
      </c>
      <c r="F37" s="1">
        <v>135.833</v>
      </c>
      <c r="G37" s="1">
        <v>133.42699999999999</v>
      </c>
      <c r="H37" s="1">
        <v>135.43</v>
      </c>
      <c r="I37" s="1">
        <v>134.678</v>
      </c>
      <c r="J37" s="1">
        <v>-0.06</v>
      </c>
      <c r="K37" s="1">
        <v>-0.02</v>
      </c>
      <c r="L37" s="1">
        <v>75.2</v>
      </c>
      <c r="M37" s="1">
        <v>6.6</v>
      </c>
      <c r="N37" s="1">
        <v>0.1</v>
      </c>
      <c r="O37" s="1" t="s">
        <v>363</v>
      </c>
      <c r="P37" s="1">
        <v>93.9</v>
      </c>
      <c r="Q37" s="1" t="s">
        <v>364</v>
      </c>
      <c r="R37" s="1">
        <v>29.5</v>
      </c>
      <c r="S37" s="1">
        <v>0.05</v>
      </c>
      <c r="T37" s="1">
        <v>77.099999999999994</v>
      </c>
      <c r="U37" s="1">
        <v>6.9389999999999903</v>
      </c>
      <c r="V37" s="1">
        <v>-3.7</v>
      </c>
      <c r="W37" s="1">
        <v>-0.33300000000000002</v>
      </c>
      <c r="X37" s="1">
        <v>95.4</v>
      </c>
      <c r="Y37" s="1">
        <v>97.6</v>
      </c>
      <c r="Z37" s="1">
        <v>-1.9</v>
      </c>
      <c r="AA37" s="1">
        <v>-0.17</v>
      </c>
    </row>
    <row r="38" spans="1:27" s="1" customFormat="1" x14ac:dyDescent="0.25">
      <c r="A38" s="2">
        <v>43313.774305555555</v>
      </c>
      <c r="B38" s="2">
        <v>43344.184027777781</v>
      </c>
      <c r="C38" s="1" t="s">
        <v>121</v>
      </c>
      <c r="D38" s="1" t="s">
        <v>29</v>
      </c>
      <c r="E38" s="1">
        <v>0.01</v>
      </c>
      <c r="F38" s="1">
        <v>135.833</v>
      </c>
      <c r="G38" s="1">
        <v>133.42699999999999</v>
      </c>
      <c r="H38" s="1">
        <v>135.43</v>
      </c>
      <c r="I38" s="1">
        <v>134.786</v>
      </c>
      <c r="J38" s="1">
        <v>-0.06</v>
      </c>
      <c r="K38" s="1">
        <v>-0.02</v>
      </c>
      <c r="L38" s="1">
        <v>64.400000000000006</v>
      </c>
      <c r="M38" s="1">
        <v>5.64</v>
      </c>
      <c r="N38" s="1">
        <v>0.08</v>
      </c>
      <c r="O38" s="1" t="s">
        <v>365</v>
      </c>
      <c r="P38" s="1">
        <v>91.2</v>
      </c>
      <c r="Q38" s="1" t="s">
        <v>366</v>
      </c>
      <c r="R38" s="1">
        <v>29.5</v>
      </c>
      <c r="S38" s="1">
        <v>0.05</v>
      </c>
      <c r="T38" s="1">
        <v>69.400000000000006</v>
      </c>
      <c r="U38" s="1">
        <v>6.2460000000000004</v>
      </c>
      <c r="V38" s="1">
        <v>-3.7</v>
      </c>
      <c r="W38" s="1">
        <v>-0.33300000000000002</v>
      </c>
      <c r="X38" s="1">
        <v>94.9</v>
      </c>
      <c r="Y38" s="1">
        <v>93.2</v>
      </c>
      <c r="Z38" s="1">
        <v>-5</v>
      </c>
      <c r="AA38" s="1">
        <v>-0.45</v>
      </c>
    </row>
    <row r="39" spans="1:27" s="1" customFormat="1" x14ac:dyDescent="0.25">
      <c r="A39" s="2">
        <v>43313.774305555555</v>
      </c>
      <c r="B39" s="2">
        <v>43344.173611111109</v>
      </c>
      <c r="C39" s="1" t="s">
        <v>121</v>
      </c>
      <c r="D39" s="1" t="s">
        <v>29</v>
      </c>
      <c r="E39" s="1">
        <v>0.01</v>
      </c>
      <c r="F39" s="1">
        <v>135.833</v>
      </c>
      <c r="G39" s="1">
        <v>133.42699999999999</v>
      </c>
      <c r="H39" s="1">
        <v>135.43</v>
      </c>
      <c r="I39" s="1">
        <v>134.78899999999999</v>
      </c>
      <c r="J39" s="1">
        <v>-0.06</v>
      </c>
      <c r="K39" s="1">
        <v>-0.02</v>
      </c>
      <c r="L39" s="1">
        <v>64.099999999999994</v>
      </c>
      <c r="M39" s="1">
        <v>5.62</v>
      </c>
      <c r="N39" s="1">
        <v>0.08</v>
      </c>
      <c r="O39" s="1" t="s">
        <v>367</v>
      </c>
      <c r="P39" s="1">
        <v>91</v>
      </c>
      <c r="Q39" s="1" t="s">
        <v>368</v>
      </c>
      <c r="R39" s="1">
        <v>29.5</v>
      </c>
      <c r="S39" s="1">
        <v>0.05</v>
      </c>
      <c r="T39" s="1">
        <v>69</v>
      </c>
      <c r="U39" s="1">
        <v>6.21</v>
      </c>
      <c r="V39" s="1">
        <v>-3.7</v>
      </c>
      <c r="W39" s="1">
        <v>-0.33300000000000002</v>
      </c>
      <c r="X39" s="1">
        <v>94.9</v>
      </c>
      <c r="Y39" s="1">
        <v>93.3</v>
      </c>
      <c r="Z39" s="1">
        <v>-4.9000000000000004</v>
      </c>
      <c r="AA39" s="1">
        <v>-0.44</v>
      </c>
    </row>
    <row r="40" spans="1:27" s="1" customFormat="1" x14ac:dyDescent="0.25">
      <c r="A40" s="2">
        <v>43313.774305555555</v>
      </c>
      <c r="B40" s="2">
        <v>43344.170138888891</v>
      </c>
      <c r="C40" s="1" t="s">
        <v>121</v>
      </c>
      <c r="D40" s="1" t="s">
        <v>29</v>
      </c>
      <c r="E40" s="1">
        <v>0.01</v>
      </c>
      <c r="F40" s="1">
        <v>135.833</v>
      </c>
      <c r="G40" s="1">
        <v>133.42699999999999</v>
      </c>
      <c r="H40" s="1">
        <v>135.43</v>
      </c>
      <c r="I40" s="1">
        <v>134.756</v>
      </c>
      <c r="J40" s="1">
        <v>-0.06</v>
      </c>
      <c r="K40" s="1">
        <v>-0.02</v>
      </c>
      <c r="L40" s="1">
        <v>67.400000000000006</v>
      </c>
      <c r="M40" s="1">
        <v>5.91</v>
      </c>
      <c r="N40" s="1">
        <v>0.09</v>
      </c>
      <c r="O40" s="1" t="s">
        <v>369</v>
      </c>
      <c r="P40" s="1">
        <v>90.9</v>
      </c>
      <c r="Q40" s="1" t="s">
        <v>78</v>
      </c>
      <c r="R40" s="1">
        <v>29.5</v>
      </c>
      <c r="S40" s="1">
        <v>0.05</v>
      </c>
      <c r="T40" s="1">
        <v>68.5</v>
      </c>
      <c r="U40" s="1">
        <v>6.165</v>
      </c>
      <c r="V40" s="1">
        <v>-3.7</v>
      </c>
      <c r="W40" s="1">
        <v>-0.33300000000000002</v>
      </c>
      <c r="X40" s="1">
        <v>94.9</v>
      </c>
      <c r="Y40" s="1">
        <v>98.5</v>
      </c>
      <c r="Z40" s="1">
        <v>-1.1000000000000001</v>
      </c>
      <c r="AA40" s="1">
        <v>-0.1</v>
      </c>
    </row>
    <row r="41" spans="1:27" s="1" customFormat="1" x14ac:dyDescent="0.25">
      <c r="A41" s="2">
        <v>43313.774305555555</v>
      </c>
      <c r="B41" s="2">
        <v>43344.159722222219</v>
      </c>
      <c r="C41" s="1" t="s">
        <v>121</v>
      </c>
      <c r="D41" s="1" t="s">
        <v>29</v>
      </c>
      <c r="E41" s="1">
        <v>0.01</v>
      </c>
      <c r="F41" s="1">
        <v>135.833</v>
      </c>
      <c r="G41" s="1">
        <v>133.42699999999999</v>
      </c>
      <c r="H41" s="1">
        <v>135.43</v>
      </c>
      <c r="I41" s="1">
        <v>134.786</v>
      </c>
      <c r="J41" s="1">
        <v>-0.06</v>
      </c>
      <c r="K41" s="1">
        <v>-0.02</v>
      </c>
      <c r="L41" s="1">
        <v>64.400000000000006</v>
      </c>
      <c r="M41" s="1">
        <v>5.63</v>
      </c>
      <c r="N41" s="1">
        <v>0.08</v>
      </c>
      <c r="O41" s="1" t="s">
        <v>370</v>
      </c>
      <c r="P41" s="1">
        <v>90.7</v>
      </c>
      <c r="Q41" s="1" t="s">
        <v>105</v>
      </c>
      <c r="R41" s="1">
        <v>29.5</v>
      </c>
      <c r="S41" s="1">
        <v>0.06</v>
      </c>
      <c r="T41" s="1">
        <v>65.5</v>
      </c>
      <c r="U41" s="1">
        <v>5.8949999999999996</v>
      </c>
      <c r="V41" s="1">
        <v>-3.7</v>
      </c>
      <c r="W41" s="1">
        <v>-0.33300000000000002</v>
      </c>
      <c r="X41" s="1">
        <v>94.7</v>
      </c>
      <c r="Y41" s="1">
        <v>98.4</v>
      </c>
      <c r="Z41" s="1">
        <v>-1.1000000000000001</v>
      </c>
      <c r="AA41" s="1">
        <v>-0.1</v>
      </c>
    </row>
    <row r="42" spans="1:27" s="1" customFormat="1" x14ac:dyDescent="0.25">
      <c r="A42" s="2">
        <v>43313.774305555555</v>
      </c>
      <c r="B42" s="2">
        <v>43344.15625</v>
      </c>
      <c r="C42" s="1" t="s">
        <v>121</v>
      </c>
      <c r="D42" s="1" t="s">
        <v>29</v>
      </c>
      <c r="E42" s="1">
        <v>0.02</v>
      </c>
      <c r="F42" s="1">
        <v>135.833</v>
      </c>
      <c r="G42" s="1">
        <v>133.42699999999999</v>
      </c>
      <c r="H42" s="1">
        <v>135.43</v>
      </c>
      <c r="I42" s="1">
        <v>134.78700000000001</v>
      </c>
      <c r="J42" s="1">
        <v>-0.12</v>
      </c>
      <c r="K42" s="1">
        <v>-0.04</v>
      </c>
      <c r="L42" s="1">
        <v>64.3</v>
      </c>
      <c r="M42" s="1">
        <v>11.26</v>
      </c>
      <c r="N42" s="1">
        <v>0.16</v>
      </c>
      <c r="O42" s="1" t="s">
        <v>371</v>
      </c>
      <c r="P42" s="1">
        <v>90.6</v>
      </c>
      <c r="Q42" s="1" t="s">
        <v>372</v>
      </c>
      <c r="R42" s="1">
        <v>29.5</v>
      </c>
      <c r="S42" s="1">
        <v>0.06</v>
      </c>
      <c r="T42" s="1">
        <v>66.8</v>
      </c>
      <c r="U42" s="1">
        <v>12.023999999999999</v>
      </c>
      <c r="V42" s="1">
        <v>-3.7</v>
      </c>
      <c r="W42" s="1">
        <v>-0.66600000000000004</v>
      </c>
      <c r="X42" s="1">
        <v>94.8</v>
      </c>
      <c r="Y42" s="1">
        <v>96.5</v>
      </c>
      <c r="Z42" s="1">
        <v>-2.5</v>
      </c>
      <c r="AA42" s="1">
        <v>-0.45</v>
      </c>
    </row>
    <row r="43" spans="1:27" s="1" customFormat="1" x14ac:dyDescent="0.25">
      <c r="A43" s="2">
        <v>43313.774305555555</v>
      </c>
      <c r="B43" s="2">
        <v>43344.152777777781</v>
      </c>
      <c r="C43" s="1" t="s">
        <v>121</v>
      </c>
      <c r="D43" s="1" t="s">
        <v>29</v>
      </c>
      <c r="E43" s="1">
        <v>0.05</v>
      </c>
      <c r="F43" s="1">
        <v>135.833</v>
      </c>
      <c r="G43" s="1">
        <v>133.42699999999999</v>
      </c>
      <c r="H43" s="1">
        <v>135.43</v>
      </c>
      <c r="I43" s="1">
        <v>134.999</v>
      </c>
      <c r="J43" s="1">
        <v>-0.3</v>
      </c>
      <c r="K43" s="1">
        <v>-0.1</v>
      </c>
      <c r="L43" s="1">
        <v>43.1</v>
      </c>
      <c r="M43" s="1">
        <v>18.7</v>
      </c>
      <c r="N43" s="1">
        <v>0.27</v>
      </c>
      <c r="O43" s="1" t="s">
        <v>373</v>
      </c>
      <c r="P43" s="1">
        <v>90.5</v>
      </c>
      <c r="Q43" s="1" t="s">
        <v>374</v>
      </c>
      <c r="R43" s="1">
        <v>29.5</v>
      </c>
      <c r="S43" s="1">
        <v>0.08</v>
      </c>
      <c r="T43" s="1">
        <v>47.5</v>
      </c>
      <c r="U43" s="1">
        <v>20.9</v>
      </c>
      <c r="V43" s="1">
        <v>-3.7</v>
      </c>
      <c r="W43" s="1">
        <v>-1.6279999999999999</v>
      </c>
      <c r="X43" s="1">
        <v>92.8</v>
      </c>
      <c r="Y43" s="1">
        <v>91.4</v>
      </c>
      <c r="Z43" s="1">
        <v>-4.4000000000000004</v>
      </c>
      <c r="AA43" s="1">
        <v>-1.94</v>
      </c>
    </row>
    <row r="44" spans="1:27" s="1" customFormat="1" x14ac:dyDescent="0.25">
      <c r="A44" s="2">
        <v>43313.774305555555</v>
      </c>
      <c r="B44" s="2">
        <v>43344.152777777781</v>
      </c>
      <c r="C44" s="1" t="s">
        <v>121</v>
      </c>
      <c r="D44" s="1" t="s">
        <v>29</v>
      </c>
      <c r="E44" s="1">
        <v>0.02</v>
      </c>
      <c r="F44" s="1">
        <v>135.833</v>
      </c>
      <c r="G44" s="1">
        <v>133.42699999999999</v>
      </c>
      <c r="H44" s="1">
        <v>135.43</v>
      </c>
      <c r="I44" s="1">
        <v>135.00200000000001</v>
      </c>
      <c r="J44" s="1">
        <v>-0.12</v>
      </c>
      <c r="K44" s="1">
        <v>-0.04</v>
      </c>
      <c r="L44" s="1">
        <v>42.8</v>
      </c>
      <c r="M44" s="1">
        <v>7.43</v>
      </c>
      <c r="N44" s="1">
        <v>0.11</v>
      </c>
      <c r="O44" s="1" t="s">
        <v>375</v>
      </c>
      <c r="P44" s="1">
        <v>90.5</v>
      </c>
      <c r="Q44" s="1" t="s">
        <v>376</v>
      </c>
      <c r="R44" s="1">
        <v>29.5</v>
      </c>
      <c r="S44" s="1">
        <v>0.08</v>
      </c>
      <c r="T44" s="1">
        <v>47.5</v>
      </c>
      <c r="U44" s="1">
        <v>8.5499999999999901</v>
      </c>
      <c r="V44" s="1">
        <v>-3.7</v>
      </c>
      <c r="W44" s="1">
        <v>-0.66600000000000004</v>
      </c>
      <c r="X44" s="1">
        <v>92.8</v>
      </c>
      <c r="Y44" s="1">
        <v>90.8</v>
      </c>
      <c r="Z44" s="1">
        <v>-4.7</v>
      </c>
      <c r="AA44" s="1">
        <v>-0.85</v>
      </c>
    </row>
    <row r="45" spans="1:27" s="1" customFormat="1" x14ac:dyDescent="0.25"/>
    <row r="46" spans="1:27" s="1" customFormat="1" x14ac:dyDescent="0.25"/>
    <row r="47" spans="1:27" s="1" customFormat="1" x14ac:dyDescent="0.25"/>
    <row r="48" spans="1:27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2" s="1" customFormat="1" x14ac:dyDescent="0.25"/>
    <row r="66" spans="1:2" s="1" customFormat="1" x14ac:dyDescent="0.25"/>
    <row r="67" spans="1:2" s="1" customFormat="1" x14ac:dyDescent="0.25"/>
    <row r="68" spans="1:2" s="1" customFormat="1" x14ac:dyDescent="0.25"/>
    <row r="69" spans="1:2" s="1" customFormat="1" x14ac:dyDescent="0.25"/>
    <row r="70" spans="1:2" s="1" customFormat="1" x14ac:dyDescent="0.25"/>
    <row r="71" spans="1:2" s="1" customFormat="1" x14ac:dyDescent="0.25"/>
    <row r="72" spans="1:2" s="1" customFormat="1" x14ac:dyDescent="0.25"/>
    <row r="73" spans="1:2" s="1" customFormat="1" x14ac:dyDescent="0.25"/>
    <row r="74" spans="1:2" s="1" customFormat="1" x14ac:dyDescent="0.25"/>
    <row r="75" spans="1:2" s="1" customFormat="1" x14ac:dyDescent="0.25">
      <c r="A75" s="2"/>
      <c r="B75" s="2"/>
    </row>
    <row r="76" spans="1:2" s="1" customFormat="1" x14ac:dyDescent="0.25">
      <c r="A76" s="2"/>
      <c r="B76" s="2"/>
    </row>
    <row r="77" spans="1:2" s="1" customFormat="1" x14ac:dyDescent="0.25">
      <c r="A77" s="2"/>
      <c r="B77" s="2"/>
    </row>
    <row r="78" spans="1:2" s="1" customFormat="1" x14ac:dyDescent="0.25">
      <c r="A78" s="2"/>
      <c r="B78" s="2"/>
    </row>
    <row r="79" spans="1:2" s="1" customFormat="1" x14ac:dyDescent="0.25">
      <c r="A79" s="2"/>
      <c r="B79" s="2"/>
    </row>
    <row r="80" spans="1:2" s="1" customFormat="1" x14ac:dyDescent="0.25">
      <c r="A80" s="2"/>
      <c r="B80" s="2"/>
    </row>
    <row r="81" spans="1:2" s="1" customFormat="1" x14ac:dyDescent="0.25">
      <c r="A81" s="2"/>
      <c r="B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1" customFormat="1" x14ac:dyDescent="0.25">
      <c r="A100" s="2"/>
      <c r="B100" s="2"/>
    </row>
    <row r="101" spans="1:2" s="1" customFormat="1" x14ac:dyDescent="0.25">
      <c r="A101" s="2"/>
      <c r="B101" s="2"/>
    </row>
    <row r="102" spans="1:2" s="1" customFormat="1" x14ac:dyDescent="0.25">
      <c r="A102" s="2"/>
      <c r="B102" s="2"/>
    </row>
    <row r="103" spans="1:2" s="1" customFormat="1" x14ac:dyDescent="0.25">
      <c r="A103" s="2"/>
      <c r="B103" s="2"/>
    </row>
    <row r="104" spans="1:2" s="1" customFormat="1" x14ac:dyDescent="0.25">
      <c r="A104" s="2"/>
      <c r="B104" s="2"/>
    </row>
    <row r="105" spans="1:2" s="1" customFormat="1" x14ac:dyDescent="0.25">
      <c r="A105" s="2"/>
      <c r="B105" s="2"/>
    </row>
    <row r="106" spans="1:2" s="1" customFormat="1" x14ac:dyDescent="0.25">
      <c r="A106" s="2"/>
      <c r="B106" s="2"/>
    </row>
    <row r="107" spans="1:2" s="1" customFormat="1" x14ac:dyDescent="0.25">
      <c r="A107" s="2"/>
      <c r="B107" s="2"/>
    </row>
    <row r="108" spans="1:2" s="1" customFormat="1" x14ac:dyDescent="0.25">
      <c r="A108" s="2"/>
      <c r="B108" s="2"/>
    </row>
    <row r="109" spans="1:2" s="1" customFormat="1" x14ac:dyDescent="0.25">
      <c r="A109" s="2"/>
      <c r="B109" s="2"/>
    </row>
    <row r="110" spans="1:2" s="1" customFormat="1" x14ac:dyDescent="0.25">
      <c r="A110" s="2"/>
      <c r="B110" s="2"/>
    </row>
    <row r="111" spans="1:2" s="1" customFormat="1" x14ac:dyDescent="0.25">
      <c r="A111" s="2"/>
      <c r="B111" s="2"/>
    </row>
    <row r="112" spans="1:2" s="1" customFormat="1" x14ac:dyDescent="0.25">
      <c r="A112" s="2"/>
      <c r="B112" s="2"/>
    </row>
    <row r="113" spans="1:2" s="1" customFormat="1" x14ac:dyDescent="0.25">
      <c r="A113" s="2"/>
      <c r="B113" s="2"/>
    </row>
    <row r="114" spans="1:2" s="1" customFormat="1" x14ac:dyDescent="0.25">
      <c r="A114" s="2"/>
      <c r="B114" s="2"/>
    </row>
    <row r="115" spans="1:2" s="1" customFormat="1" x14ac:dyDescent="0.25">
      <c r="A115" s="2"/>
      <c r="B115" s="2"/>
    </row>
    <row r="116" spans="1:2" s="1" customFormat="1" x14ac:dyDescent="0.25">
      <c r="A116" s="2"/>
      <c r="B116" s="2"/>
    </row>
    <row r="117" spans="1:2" s="1" customFormat="1" x14ac:dyDescent="0.25">
      <c r="A117" s="2"/>
      <c r="B117" s="2"/>
    </row>
    <row r="118" spans="1:2" s="1" customFormat="1" x14ac:dyDescent="0.25">
      <c r="A118" s="2"/>
      <c r="B118" s="2"/>
    </row>
    <row r="119" spans="1:2" s="1" customFormat="1" x14ac:dyDescent="0.25">
      <c r="A119" s="2"/>
      <c r="B119" s="2"/>
    </row>
    <row r="120" spans="1:2" s="1" customFormat="1" x14ac:dyDescent="0.25">
      <c r="A120" s="2"/>
      <c r="B120" s="2"/>
    </row>
    <row r="121" spans="1:2" s="1" customFormat="1" x14ac:dyDescent="0.25">
      <c r="A121" s="2"/>
      <c r="B121" s="2"/>
    </row>
    <row r="122" spans="1:2" s="1" customFormat="1" x14ac:dyDescent="0.25">
      <c r="A122" s="2"/>
      <c r="B122" s="2"/>
    </row>
    <row r="123" spans="1:2" s="1" customFormat="1" x14ac:dyDescent="0.25">
      <c r="A123" s="2"/>
      <c r="B123" s="2"/>
    </row>
    <row r="124" spans="1:2" s="1" customFormat="1" x14ac:dyDescent="0.25">
      <c r="A124" s="2"/>
      <c r="B124" s="2"/>
    </row>
    <row r="125" spans="1:2" s="1" customFormat="1" x14ac:dyDescent="0.25">
      <c r="A125" s="2"/>
      <c r="B125" s="2"/>
    </row>
    <row r="126" spans="1:2" s="1" customFormat="1" x14ac:dyDescent="0.25">
      <c r="A126" s="2"/>
      <c r="B126" s="2"/>
    </row>
    <row r="127" spans="1:2" s="1" customFormat="1" x14ac:dyDescent="0.25">
      <c r="A127" s="2"/>
      <c r="B127" s="2"/>
    </row>
    <row r="128" spans="1:2" s="1" customFormat="1" x14ac:dyDescent="0.25">
      <c r="A128" s="2"/>
      <c r="B128" s="2"/>
    </row>
    <row r="129" spans="1:2" s="1" customFormat="1" x14ac:dyDescent="0.25">
      <c r="A129" s="2"/>
      <c r="B129" s="2"/>
    </row>
    <row r="130" spans="1:2" s="1" customFormat="1" x14ac:dyDescent="0.25">
      <c r="A130" s="2"/>
      <c r="B130" s="2"/>
    </row>
    <row r="131" spans="1:2" s="1" customFormat="1" x14ac:dyDescent="0.25">
      <c r="A131" s="2"/>
      <c r="B131" s="2"/>
    </row>
    <row r="132" spans="1:2" s="1" customFormat="1" x14ac:dyDescent="0.25">
      <c r="A132" s="2"/>
      <c r="B132" s="2"/>
    </row>
    <row r="133" spans="1:2" s="1" customFormat="1" x14ac:dyDescent="0.25">
      <c r="A133" s="2"/>
      <c r="B133" s="2"/>
    </row>
    <row r="134" spans="1:2" s="1" customFormat="1" x14ac:dyDescent="0.25">
      <c r="A134" s="2"/>
      <c r="B134" s="2"/>
    </row>
    <row r="135" spans="1:2" s="1" customFormat="1" x14ac:dyDescent="0.25">
      <c r="A135" s="2"/>
      <c r="B135" s="2"/>
    </row>
    <row r="136" spans="1:2" s="1" customFormat="1" x14ac:dyDescent="0.25">
      <c r="A136" s="2"/>
      <c r="B136" s="2"/>
    </row>
    <row r="137" spans="1:2" s="1" customFormat="1" x14ac:dyDescent="0.25">
      <c r="A137" s="2"/>
      <c r="B137" s="2"/>
    </row>
    <row r="138" spans="1:2" s="1" customFormat="1" x14ac:dyDescent="0.25">
      <c r="A138" s="2"/>
      <c r="B138" s="2"/>
    </row>
    <row r="139" spans="1:2" s="1" customFormat="1" x14ac:dyDescent="0.25">
      <c r="A139" s="2"/>
      <c r="B139" s="2"/>
    </row>
    <row r="140" spans="1:2" s="1" customFormat="1" x14ac:dyDescent="0.25">
      <c r="A140" s="2"/>
      <c r="B140" s="2"/>
    </row>
    <row r="141" spans="1:2" s="1" customFormat="1" x14ac:dyDescent="0.25">
      <c r="A141" s="2"/>
      <c r="B141" s="2"/>
    </row>
    <row r="142" spans="1:2" s="1" customFormat="1" x14ac:dyDescent="0.25">
      <c r="A142" s="2"/>
      <c r="B142" s="2"/>
    </row>
    <row r="143" spans="1:2" s="1" customFormat="1" x14ac:dyDescent="0.25">
      <c r="A143" s="2"/>
      <c r="B143" s="2"/>
    </row>
    <row r="144" spans="1:2" s="1" customFormat="1" x14ac:dyDescent="0.25">
      <c r="A144" s="2"/>
      <c r="B144" s="2"/>
    </row>
    <row r="145" spans="1:2" s="1" customFormat="1" x14ac:dyDescent="0.25">
      <c r="A145" s="2"/>
      <c r="B145" s="2"/>
    </row>
    <row r="146" spans="1:2" s="1" customFormat="1" x14ac:dyDescent="0.25">
      <c r="A146" s="2"/>
      <c r="B146" s="2"/>
    </row>
    <row r="147" spans="1:2" s="1" customFormat="1" x14ac:dyDescent="0.25">
      <c r="A147" s="2"/>
      <c r="B147" s="2"/>
    </row>
    <row r="148" spans="1:2" s="1" customFormat="1" x14ac:dyDescent="0.25">
      <c r="A148" s="2"/>
      <c r="B148" s="2"/>
    </row>
    <row r="149" spans="1:2" s="1" customFormat="1" x14ac:dyDescent="0.25">
      <c r="A149" s="2"/>
      <c r="B149" s="2"/>
    </row>
    <row r="150" spans="1:2" s="1" customFormat="1" x14ac:dyDescent="0.25">
      <c r="A150" s="2"/>
      <c r="B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>
      <c r="A196" s="2"/>
      <c r="B196" s="2"/>
    </row>
    <row r="197" spans="1:2" s="1" customFormat="1" x14ac:dyDescent="0.25">
      <c r="A197" s="2"/>
      <c r="B197" s="2"/>
    </row>
    <row r="198" spans="1:2" s="1" customFormat="1" x14ac:dyDescent="0.25">
      <c r="A198" s="2"/>
      <c r="B198" s="2"/>
    </row>
    <row r="199" spans="1:2" s="1" customFormat="1" x14ac:dyDescent="0.25">
      <c r="A199" s="2"/>
      <c r="B199" s="2"/>
    </row>
    <row r="200" spans="1:2" s="1" customFormat="1" x14ac:dyDescent="0.25">
      <c r="A200" s="2"/>
      <c r="B200" s="2"/>
    </row>
    <row r="201" spans="1:2" s="1" customFormat="1" x14ac:dyDescent="0.25">
      <c r="A201" s="2"/>
      <c r="B201" s="2"/>
    </row>
    <row r="202" spans="1:2" s="1" customFormat="1" x14ac:dyDescent="0.25">
      <c r="A202" s="2"/>
      <c r="B202" s="2"/>
    </row>
    <row r="203" spans="1:2" s="1" customFormat="1" x14ac:dyDescent="0.25">
      <c r="A203" s="2"/>
      <c r="B203" s="2"/>
    </row>
    <row r="204" spans="1:2" s="1" customFormat="1" x14ac:dyDescent="0.25">
      <c r="A204" s="2"/>
      <c r="B204" s="2"/>
    </row>
    <row r="205" spans="1:2" s="1" customFormat="1" x14ac:dyDescent="0.25">
      <c r="A205" s="2"/>
      <c r="B205" s="2"/>
    </row>
    <row r="206" spans="1:2" s="1" customFormat="1" x14ac:dyDescent="0.25">
      <c r="A206" s="2"/>
      <c r="B206" s="2"/>
    </row>
    <row r="207" spans="1:2" s="1" customFormat="1" x14ac:dyDescent="0.25">
      <c r="A207" s="2"/>
      <c r="B207" s="2"/>
    </row>
    <row r="208" spans="1:2" s="1" customFormat="1" x14ac:dyDescent="0.25">
      <c r="A208" s="2"/>
      <c r="B208" s="2"/>
    </row>
    <row r="209" spans="1:2" s="1" customFormat="1" x14ac:dyDescent="0.25">
      <c r="A209" s="2"/>
      <c r="B209" s="2"/>
    </row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46" priority="3" operator="lessThan">
      <formula>0</formula>
    </cfRule>
    <cfRule type="cellIs" dxfId="45" priority="4" operator="greaterThan">
      <formula>0</formula>
    </cfRule>
  </conditionalFormatting>
  <conditionalFormatting sqref="G6">
    <cfRule type="duplicateValues" dxfId="44" priority="2"/>
  </conditionalFormatting>
  <conditionalFormatting sqref="H1:H1048576">
    <cfRule type="duplicateValues" dxfId="43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29" sqref="C29"/>
    </sheetView>
  </sheetViews>
  <sheetFormatPr baseColWidth="10" defaultColWidth="11.42578125" defaultRowHeight="15" x14ac:dyDescent="0.25"/>
  <cols>
    <col min="1" max="2" width="15.7109375" style="25" bestFit="1" customWidth="1"/>
    <col min="3" max="3" width="9.42578125" style="25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8.5703125" style="25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26" customFormat="1" x14ac:dyDescent="0.25">
      <c r="A2" s="1" t="s">
        <v>293</v>
      </c>
      <c r="B2" s="26" t="s">
        <v>294</v>
      </c>
      <c r="C2" s="26" t="s">
        <v>87</v>
      </c>
      <c r="D2" s="26" t="s">
        <v>29</v>
      </c>
      <c r="E2" s="26">
        <v>0.06</v>
      </c>
      <c r="F2" s="26">
        <v>1.5713299999999999</v>
      </c>
      <c r="G2" s="26">
        <v>1.5373600000000001</v>
      </c>
      <c r="H2" s="26">
        <v>1.5656699999999999</v>
      </c>
      <c r="I2" s="26">
        <v>1.56752</v>
      </c>
      <c r="J2" s="26">
        <v>-0.37</v>
      </c>
      <c r="K2" s="26">
        <v>0</v>
      </c>
      <c r="L2" s="26">
        <v>-18.5</v>
      </c>
      <c r="M2" s="26">
        <v>-9.01</v>
      </c>
      <c r="N2" s="26">
        <v>-0.12</v>
      </c>
      <c r="O2" s="26" t="s">
        <v>295</v>
      </c>
    </row>
    <row r="3" spans="1:28" s="26" customFormat="1" x14ac:dyDescent="0.25">
      <c r="A3" s="1" t="s">
        <v>293</v>
      </c>
      <c r="B3" s="26" t="s">
        <v>294</v>
      </c>
      <c r="C3" s="26" t="s">
        <v>87</v>
      </c>
      <c r="D3" s="26" t="s">
        <v>29</v>
      </c>
      <c r="E3" s="26">
        <v>7.0000000000000007E-2</v>
      </c>
      <c r="F3" s="26">
        <v>1.5713299999999999</v>
      </c>
      <c r="G3" s="26">
        <v>1.5373600000000001</v>
      </c>
      <c r="H3" s="26">
        <v>1.5656699999999999</v>
      </c>
      <c r="I3" s="26">
        <v>1.56751</v>
      </c>
      <c r="J3" s="26">
        <v>-0.43</v>
      </c>
      <c r="K3" s="26">
        <v>0</v>
      </c>
      <c r="L3" s="26">
        <v>-18.399999999999999</v>
      </c>
      <c r="M3" s="26">
        <v>-10.46</v>
      </c>
      <c r="N3" s="26">
        <v>-0.14000000000000001</v>
      </c>
      <c r="O3" s="26" t="s">
        <v>296</v>
      </c>
    </row>
    <row r="4" spans="1:28" s="26" customFormat="1" x14ac:dyDescent="0.25">
      <c r="A4" s="1" t="s">
        <v>293</v>
      </c>
      <c r="B4" s="26" t="s">
        <v>297</v>
      </c>
      <c r="C4" s="26" t="s">
        <v>87</v>
      </c>
      <c r="D4" s="26" t="s">
        <v>29</v>
      </c>
      <c r="E4" s="26">
        <v>0.01</v>
      </c>
      <c r="F4" s="26">
        <v>1.5713299999999999</v>
      </c>
      <c r="G4" s="26">
        <v>1.5373600000000001</v>
      </c>
      <c r="H4" s="26">
        <v>1.5656699999999999</v>
      </c>
      <c r="I4" s="26">
        <v>1.5630599999999999</v>
      </c>
      <c r="J4" s="26">
        <v>-0.06</v>
      </c>
      <c r="K4" s="26">
        <v>0</v>
      </c>
      <c r="L4" s="26">
        <v>26.1</v>
      </c>
      <c r="M4" s="26">
        <v>1.98</v>
      </c>
      <c r="N4" s="26">
        <v>0.03</v>
      </c>
      <c r="O4" s="26" t="s">
        <v>44</v>
      </c>
    </row>
    <row r="5" spans="1:28" s="26" customFormat="1" x14ac:dyDescent="0.25">
      <c r="A5" s="1" t="s">
        <v>293</v>
      </c>
      <c r="B5" s="26" t="s">
        <v>298</v>
      </c>
      <c r="C5" s="26" t="s">
        <v>87</v>
      </c>
      <c r="D5" s="26" t="s">
        <v>29</v>
      </c>
      <c r="E5" s="26">
        <v>0.01</v>
      </c>
      <c r="F5" s="26">
        <v>1.5713299999999999</v>
      </c>
      <c r="G5" s="26">
        <v>1.5373600000000001</v>
      </c>
      <c r="H5" s="26">
        <v>1.5656699999999999</v>
      </c>
      <c r="I5" s="26">
        <v>1.56325</v>
      </c>
      <c r="J5" s="26">
        <v>-0.06</v>
      </c>
      <c r="K5" s="26">
        <v>0</v>
      </c>
      <c r="L5" s="26">
        <v>24.2</v>
      </c>
      <c r="M5" s="26">
        <v>1.83</v>
      </c>
      <c r="N5" s="26">
        <v>0.03</v>
      </c>
      <c r="O5" s="26" t="s">
        <v>45</v>
      </c>
    </row>
    <row r="6" spans="1:28" s="26" customFormat="1" x14ac:dyDescent="0.25">
      <c r="A6" s="1" t="s">
        <v>293</v>
      </c>
      <c r="B6" s="26" t="s">
        <v>299</v>
      </c>
      <c r="C6" s="26" t="s">
        <v>87</v>
      </c>
      <c r="D6" s="26" t="s">
        <v>29</v>
      </c>
      <c r="E6" s="26">
        <v>0.01</v>
      </c>
      <c r="F6" s="26">
        <v>1.5713299999999999</v>
      </c>
      <c r="G6" s="26">
        <v>1.5373600000000001</v>
      </c>
      <c r="H6" s="26">
        <v>1.5656699999999999</v>
      </c>
      <c r="I6" s="26">
        <v>1.56341</v>
      </c>
      <c r="J6" s="26">
        <v>-0.06</v>
      </c>
      <c r="K6" s="26">
        <v>0</v>
      </c>
      <c r="L6" s="26">
        <v>22.6</v>
      </c>
      <c r="M6" s="26">
        <v>1.7</v>
      </c>
      <c r="N6" s="26">
        <v>0.02</v>
      </c>
      <c r="O6" s="26" t="s">
        <v>68</v>
      </c>
    </row>
    <row r="7" spans="1:28" s="26" customFormat="1" x14ac:dyDescent="0.25">
      <c r="A7" s="1" t="s">
        <v>293</v>
      </c>
      <c r="B7" s="26" t="s">
        <v>300</v>
      </c>
      <c r="C7" s="26" t="s">
        <v>87</v>
      </c>
      <c r="D7" s="26" t="s">
        <v>29</v>
      </c>
      <c r="E7" s="26">
        <v>0.01</v>
      </c>
      <c r="F7" s="26">
        <v>1.5713299999999999</v>
      </c>
      <c r="G7" s="26">
        <v>1.5373600000000001</v>
      </c>
      <c r="H7" s="26">
        <v>1.5656699999999999</v>
      </c>
      <c r="I7" s="26">
        <v>1.5632999999999999</v>
      </c>
      <c r="J7" s="26">
        <v>-0.06</v>
      </c>
      <c r="K7" s="26">
        <v>0</v>
      </c>
      <c r="L7" s="26">
        <v>23.7</v>
      </c>
      <c r="M7" s="26">
        <v>1.79</v>
      </c>
      <c r="N7" s="26">
        <v>0.02</v>
      </c>
      <c r="O7" s="26" t="s">
        <v>91</v>
      </c>
    </row>
    <row r="8" spans="1:28" s="26" customFormat="1" x14ac:dyDescent="0.25">
      <c r="A8" s="1" t="s">
        <v>293</v>
      </c>
      <c r="B8" s="26" t="s">
        <v>107</v>
      </c>
      <c r="C8" s="26" t="s">
        <v>87</v>
      </c>
      <c r="D8" s="26" t="s">
        <v>29</v>
      </c>
      <c r="E8" s="26">
        <v>0.01</v>
      </c>
      <c r="F8" s="26">
        <v>1.5713299999999999</v>
      </c>
      <c r="G8" s="26">
        <v>1.5373600000000001</v>
      </c>
      <c r="H8" s="26">
        <v>1.5656699999999999</v>
      </c>
      <c r="I8" s="26">
        <v>1.5635300000000001</v>
      </c>
      <c r="J8" s="26">
        <v>-0.06</v>
      </c>
      <c r="K8" s="26">
        <v>0</v>
      </c>
      <c r="L8" s="26">
        <v>21.4</v>
      </c>
      <c r="M8" s="26">
        <v>1.61</v>
      </c>
      <c r="N8" s="26">
        <v>0.02</v>
      </c>
      <c r="O8" s="26" t="s">
        <v>89</v>
      </c>
    </row>
    <row r="9" spans="1:28" s="26" customFormat="1" x14ac:dyDescent="0.25">
      <c r="A9" s="1" t="s">
        <v>75</v>
      </c>
      <c r="B9" s="26" t="s">
        <v>301</v>
      </c>
      <c r="C9" s="26" t="s">
        <v>87</v>
      </c>
      <c r="D9" s="26" t="s">
        <v>29</v>
      </c>
      <c r="E9" s="26">
        <v>0.06</v>
      </c>
      <c r="F9" s="26">
        <v>1.5703199999999999</v>
      </c>
      <c r="G9" s="26">
        <v>1.5358700000000001</v>
      </c>
      <c r="H9" s="26">
        <v>1.56456</v>
      </c>
      <c r="I9" s="26">
        <v>1.56586</v>
      </c>
      <c r="J9" s="26">
        <v>-0.37</v>
      </c>
      <c r="K9" s="26">
        <v>0</v>
      </c>
      <c r="L9" s="26">
        <v>-13</v>
      </c>
      <c r="M9" s="26">
        <v>-6.52</v>
      </c>
      <c r="N9" s="26">
        <v>-0.09</v>
      </c>
      <c r="O9" s="26" t="s">
        <v>302</v>
      </c>
    </row>
    <row r="10" spans="1:28" s="26" customFormat="1" x14ac:dyDescent="0.25">
      <c r="A10" s="1" t="s">
        <v>75</v>
      </c>
      <c r="B10" s="26" t="s">
        <v>301</v>
      </c>
      <c r="C10" s="26" t="s">
        <v>87</v>
      </c>
      <c r="D10" s="26" t="s">
        <v>29</v>
      </c>
      <c r="E10" s="26">
        <v>0.11</v>
      </c>
      <c r="F10" s="26">
        <v>1.5703100000000001</v>
      </c>
      <c r="G10" s="26">
        <v>1.53586</v>
      </c>
      <c r="H10" s="26">
        <v>1.56456</v>
      </c>
      <c r="I10" s="26">
        <v>1.56582</v>
      </c>
      <c r="J10" s="26">
        <v>-0.68</v>
      </c>
      <c r="K10" s="26">
        <v>0</v>
      </c>
      <c r="L10" s="26">
        <v>-12.6</v>
      </c>
      <c r="M10" s="26">
        <v>-11.6</v>
      </c>
      <c r="N10" s="26">
        <v>-0.16</v>
      </c>
      <c r="O10" s="26" t="s">
        <v>303</v>
      </c>
    </row>
    <row r="11" spans="1:28" s="26" customFormat="1" x14ac:dyDescent="0.25">
      <c r="A11" s="1" t="s">
        <v>75</v>
      </c>
      <c r="B11" s="26" t="s">
        <v>304</v>
      </c>
      <c r="C11" s="26" t="s">
        <v>87</v>
      </c>
      <c r="D11" s="26" t="s">
        <v>29</v>
      </c>
      <c r="E11" s="26">
        <v>0.01</v>
      </c>
      <c r="F11" s="26">
        <v>1.5703100000000001</v>
      </c>
      <c r="G11" s="26">
        <v>1.53586</v>
      </c>
      <c r="H11" s="26">
        <v>1.56456</v>
      </c>
      <c r="I11" s="26">
        <v>1.5609299999999999</v>
      </c>
      <c r="J11" s="26">
        <v>-0.06</v>
      </c>
      <c r="K11" s="26">
        <v>0</v>
      </c>
      <c r="L11" s="26">
        <v>36.299999999999997</v>
      </c>
      <c r="M11" s="26">
        <v>2.8</v>
      </c>
      <c r="N11" s="26">
        <v>0.04</v>
      </c>
      <c r="O11" s="26" t="s">
        <v>305</v>
      </c>
    </row>
    <row r="12" spans="1:28" s="26" customFormat="1" x14ac:dyDescent="0.25">
      <c r="A12" s="1" t="s">
        <v>306</v>
      </c>
      <c r="B12" s="26" t="s">
        <v>307</v>
      </c>
      <c r="C12" s="26" t="s">
        <v>87</v>
      </c>
      <c r="D12" s="26" t="s">
        <v>29</v>
      </c>
      <c r="E12" s="26">
        <v>0.06</v>
      </c>
      <c r="F12" s="26">
        <v>1.5721000000000001</v>
      </c>
      <c r="G12" s="26">
        <v>1.5400400000000001</v>
      </c>
      <c r="H12" s="26">
        <v>1.56677</v>
      </c>
      <c r="I12" s="26">
        <v>1.5685800000000001</v>
      </c>
      <c r="J12" s="26">
        <v>-0.37</v>
      </c>
      <c r="K12" s="26">
        <v>0</v>
      </c>
      <c r="L12" s="26">
        <v>-18.100000000000001</v>
      </c>
      <c r="M12" s="26">
        <v>-8.9600000000000009</v>
      </c>
      <c r="N12" s="26">
        <v>-0.12</v>
      </c>
      <c r="O12" s="26" t="s">
        <v>308</v>
      </c>
      <c r="P12" s="26">
        <v>33</v>
      </c>
      <c r="Q12" s="26" t="s">
        <v>62</v>
      </c>
      <c r="R12" s="26">
        <v>38.4</v>
      </c>
      <c r="S12" s="26">
        <v>1.65</v>
      </c>
      <c r="T12" s="26">
        <v>14.5</v>
      </c>
      <c r="U12" s="26">
        <v>6.8149999999999897</v>
      </c>
      <c r="V12" s="26">
        <v>-23.9</v>
      </c>
      <c r="W12" s="26">
        <v>-11.232999999999899</v>
      </c>
      <c r="X12" s="26">
        <v>37.799999999999997</v>
      </c>
      <c r="Y12" s="26">
        <v>15.1</v>
      </c>
      <c r="Z12" s="26">
        <v>-32.6</v>
      </c>
      <c r="AA12" s="26">
        <v>-15.32</v>
      </c>
    </row>
    <row r="13" spans="1:28" s="26" customFormat="1" x14ac:dyDescent="0.25">
      <c r="A13" s="1" t="s">
        <v>306</v>
      </c>
      <c r="B13" s="26" t="s">
        <v>307</v>
      </c>
      <c r="C13" s="26" t="s">
        <v>87</v>
      </c>
      <c r="D13" s="26" t="s">
        <v>29</v>
      </c>
      <c r="E13" s="26">
        <v>7.0000000000000007E-2</v>
      </c>
      <c r="F13" s="26">
        <v>1.5721099999999999</v>
      </c>
      <c r="G13" s="26">
        <v>1.5400499999999999</v>
      </c>
      <c r="H13" s="26">
        <v>1.56677</v>
      </c>
      <c r="I13" s="26">
        <v>1.56911</v>
      </c>
      <c r="J13" s="26">
        <v>-0.45</v>
      </c>
      <c r="K13" s="26">
        <v>0</v>
      </c>
      <c r="L13" s="26">
        <v>-23.4</v>
      </c>
      <c r="M13" s="26">
        <v>-13.41</v>
      </c>
      <c r="N13" s="26">
        <v>-0.18</v>
      </c>
      <c r="O13" s="26" t="s">
        <v>309</v>
      </c>
      <c r="P13" s="26">
        <v>33</v>
      </c>
      <c r="Q13" s="26" t="s">
        <v>62</v>
      </c>
      <c r="R13" s="26">
        <v>38.4</v>
      </c>
      <c r="S13" s="26">
        <v>1.65</v>
      </c>
      <c r="T13" s="26">
        <v>14.5</v>
      </c>
      <c r="U13" s="26">
        <v>7.9749999999999996</v>
      </c>
      <c r="V13" s="26">
        <v>-23.9</v>
      </c>
      <c r="W13" s="26">
        <v>-13.145</v>
      </c>
      <c r="X13" s="26">
        <v>37.799999999999997</v>
      </c>
      <c r="Y13" s="26">
        <v>1.3</v>
      </c>
      <c r="Z13" s="26">
        <v>-37.9</v>
      </c>
      <c r="AA13" s="26">
        <v>-20.85</v>
      </c>
    </row>
    <row r="14" spans="1:28" s="26" customFormat="1" x14ac:dyDescent="0.25">
      <c r="A14" s="1" t="s">
        <v>306</v>
      </c>
      <c r="B14" s="26" t="s">
        <v>310</v>
      </c>
      <c r="C14" s="26" t="s">
        <v>87</v>
      </c>
      <c r="D14" s="26" t="s">
        <v>29</v>
      </c>
      <c r="E14" s="26">
        <v>0.01</v>
      </c>
      <c r="F14" s="26">
        <v>1.5721099999999999</v>
      </c>
      <c r="G14" s="26">
        <v>1.5400499999999999</v>
      </c>
      <c r="H14" s="26">
        <v>1.56677</v>
      </c>
      <c r="I14" s="26">
        <v>1.5656099999999999</v>
      </c>
      <c r="J14" s="26">
        <v>-0.06</v>
      </c>
      <c r="K14" s="26">
        <v>0</v>
      </c>
      <c r="L14" s="26">
        <v>11.6</v>
      </c>
      <c r="M14" s="26">
        <v>0.86</v>
      </c>
      <c r="N14" s="26">
        <v>0.01</v>
      </c>
      <c r="O14" s="26" t="s">
        <v>311</v>
      </c>
    </row>
    <row r="15" spans="1:28" s="26" customFormat="1" x14ac:dyDescent="0.25">
      <c r="A15" s="1" t="s">
        <v>306</v>
      </c>
      <c r="B15" s="26" t="s">
        <v>312</v>
      </c>
      <c r="C15" s="26" t="s">
        <v>87</v>
      </c>
      <c r="D15" s="26" t="s">
        <v>29</v>
      </c>
      <c r="E15" s="26">
        <v>0.01</v>
      </c>
      <c r="F15" s="26">
        <v>1.5721099999999999</v>
      </c>
      <c r="G15" s="26">
        <v>1.5400499999999999</v>
      </c>
      <c r="H15" s="26">
        <v>1.56677</v>
      </c>
      <c r="I15" s="26">
        <v>1.5658099999999999</v>
      </c>
      <c r="J15" s="26">
        <v>-0.06</v>
      </c>
      <c r="K15" s="26">
        <v>0</v>
      </c>
      <c r="L15" s="26">
        <v>9.6</v>
      </c>
      <c r="M15" s="26">
        <v>0.7</v>
      </c>
      <c r="N15" s="26">
        <v>0.01</v>
      </c>
      <c r="O15" s="26" t="s">
        <v>313</v>
      </c>
    </row>
    <row r="16" spans="1:28" s="26" customFormat="1" x14ac:dyDescent="0.25">
      <c r="A16" s="1" t="s">
        <v>306</v>
      </c>
      <c r="B16" s="26" t="s">
        <v>314</v>
      </c>
      <c r="C16" s="26" t="s">
        <v>87</v>
      </c>
      <c r="D16" s="26" t="s">
        <v>29</v>
      </c>
      <c r="E16" s="26">
        <v>0.01</v>
      </c>
      <c r="F16" s="26">
        <v>1.5721099999999999</v>
      </c>
      <c r="G16" s="26">
        <v>1.5400499999999999</v>
      </c>
      <c r="H16" s="26">
        <v>1.56677</v>
      </c>
      <c r="I16" s="26">
        <v>1.5657799999999999</v>
      </c>
      <c r="J16" s="26">
        <v>-0.06</v>
      </c>
      <c r="K16" s="26">
        <v>0</v>
      </c>
      <c r="L16" s="26">
        <v>9.9</v>
      </c>
      <c r="M16" s="26">
        <v>0.73</v>
      </c>
      <c r="N16" s="26">
        <v>0.01</v>
      </c>
      <c r="O16" s="26" t="s">
        <v>108</v>
      </c>
    </row>
    <row r="17" spans="1:15" s="26" customFormat="1" x14ac:dyDescent="0.25">
      <c r="A17" s="1" t="s">
        <v>306</v>
      </c>
      <c r="B17" s="26" t="s">
        <v>315</v>
      </c>
      <c r="C17" s="26" t="s">
        <v>87</v>
      </c>
      <c r="D17" s="26" t="s">
        <v>29</v>
      </c>
      <c r="E17" s="26">
        <v>0.01</v>
      </c>
      <c r="F17" s="26">
        <v>1.5721099999999999</v>
      </c>
      <c r="G17" s="26">
        <v>1.5400499999999999</v>
      </c>
      <c r="H17" s="26">
        <v>1.56677</v>
      </c>
      <c r="I17" s="26">
        <v>1.5665</v>
      </c>
      <c r="J17" s="26">
        <v>-0.06</v>
      </c>
      <c r="K17" s="26">
        <v>0</v>
      </c>
      <c r="L17" s="26">
        <v>2.7</v>
      </c>
      <c r="M17" s="26">
        <v>0.15</v>
      </c>
      <c r="N17" s="26">
        <v>0</v>
      </c>
      <c r="O17" s="26" t="s">
        <v>49</v>
      </c>
    </row>
    <row r="18" spans="1:15" s="26" customFormat="1" x14ac:dyDescent="0.25">
      <c r="A18" s="1" t="s">
        <v>306</v>
      </c>
      <c r="B18" s="26" t="s">
        <v>316</v>
      </c>
      <c r="C18" s="26" t="s">
        <v>87</v>
      </c>
      <c r="D18" s="26" t="s">
        <v>29</v>
      </c>
      <c r="E18" s="26">
        <v>0.01</v>
      </c>
      <c r="F18" s="26">
        <v>1.5721099999999999</v>
      </c>
      <c r="G18" s="26">
        <v>1.5400499999999999</v>
      </c>
      <c r="H18" s="26">
        <v>1.56677</v>
      </c>
      <c r="I18" s="26">
        <v>1.5662799999999999</v>
      </c>
      <c r="J18" s="26">
        <v>-0.06</v>
      </c>
      <c r="K18" s="26">
        <v>0</v>
      </c>
      <c r="L18" s="26">
        <v>4.9000000000000004</v>
      </c>
      <c r="M18" s="26">
        <v>0.32</v>
      </c>
      <c r="N18" s="26">
        <v>0</v>
      </c>
      <c r="O18" s="26" t="s">
        <v>52</v>
      </c>
    </row>
    <row r="19" spans="1:15" s="26" customFormat="1" x14ac:dyDescent="0.25">
      <c r="A19" s="1" t="s">
        <v>306</v>
      </c>
      <c r="B19" s="26" t="s">
        <v>317</v>
      </c>
      <c r="C19" s="26" t="s">
        <v>87</v>
      </c>
      <c r="D19" s="26" t="s">
        <v>29</v>
      </c>
      <c r="E19" s="26">
        <v>0.01</v>
      </c>
      <c r="F19" s="26">
        <v>1.5721099999999999</v>
      </c>
      <c r="G19" s="26">
        <v>1.5400499999999999</v>
      </c>
      <c r="H19" s="26">
        <v>1.56677</v>
      </c>
      <c r="I19" s="26">
        <v>1.5660400000000001</v>
      </c>
      <c r="J19" s="26">
        <v>-0.06</v>
      </c>
      <c r="K19" s="26">
        <v>0</v>
      </c>
      <c r="L19" s="26">
        <v>7.3</v>
      </c>
      <c r="M19" s="26">
        <v>0.52</v>
      </c>
      <c r="N19" s="26">
        <v>0.01</v>
      </c>
      <c r="O19" s="26" t="s">
        <v>66</v>
      </c>
    </row>
    <row r="20" spans="1:15" s="1" customFormat="1" x14ac:dyDescent="0.25"/>
    <row r="21" spans="1:15" s="1" customFormat="1" x14ac:dyDescent="0.25"/>
    <row r="22" spans="1:15" s="1" customFormat="1" x14ac:dyDescent="0.25"/>
    <row r="23" spans="1:15" s="1" customFormat="1" x14ac:dyDescent="0.25"/>
    <row r="24" spans="1:15" s="1" customFormat="1" x14ac:dyDescent="0.25"/>
    <row r="25" spans="1:15" s="1" customFormat="1" x14ac:dyDescent="0.25"/>
    <row r="26" spans="1:15" s="1" customFormat="1" x14ac:dyDescent="0.25"/>
    <row r="27" spans="1:15" s="1" customFormat="1" x14ac:dyDescent="0.25"/>
    <row r="28" spans="1:15" s="1" customFormat="1" x14ac:dyDescent="0.25"/>
    <row r="29" spans="1:15" s="1" customFormat="1" x14ac:dyDescent="0.25"/>
    <row r="30" spans="1:15" s="1" customFormat="1" x14ac:dyDescent="0.25"/>
    <row r="31" spans="1:15" s="1" customFormat="1" x14ac:dyDescent="0.25"/>
    <row r="32" spans="1:15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pans="1:2" s="1" customFormat="1" x14ac:dyDescent="0.25"/>
    <row r="130" spans="1:2" s="1" customFormat="1" x14ac:dyDescent="0.25"/>
    <row r="131" spans="1:2" s="1" customFormat="1" x14ac:dyDescent="0.25">
      <c r="A131" s="2"/>
      <c r="B131" s="2"/>
    </row>
    <row r="132" spans="1:2" s="1" customFormat="1" x14ac:dyDescent="0.25">
      <c r="A132" s="2"/>
      <c r="B132" s="2"/>
    </row>
    <row r="133" spans="1:2" s="1" customFormat="1" x14ac:dyDescent="0.25">
      <c r="A133" s="2"/>
      <c r="B133" s="2"/>
    </row>
    <row r="134" spans="1:2" s="1" customFormat="1" x14ac:dyDescent="0.25">
      <c r="A134" s="2"/>
      <c r="B134" s="2"/>
    </row>
    <row r="135" spans="1:2" s="1" customFormat="1" x14ac:dyDescent="0.25">
      <c r="A135" s="2"/>
      <c r="B135" s="2"/>
    </row>
    <row r="136" spans="1:2" s="1" customFormat="1" x14ac:dyDescent="0.25">
      <c r="A136" s="2"/>
      <c r="B136" s="2"/>
    </row>
    <row r="137" spans="1:2" s="1" customFormat="1" x14ac:dyDescent="0.25">
      <c r="A137" s="2"/>
      <c r="B137" s="2"/>
    </row>
    <row r="138" spans="1:2" s="1" customFormat="1" x14ac:dyDescent="0.25">
      <c r="A138" s="2"/>
      <c r="B138" s="2"/>
    </row>
    <row r="139" spans="1:2" s="1" customFormat="1" x14ac:dyDescent="0.25">
      <c r="A139" s="2"/>
      <c r="B139" s="2"/>
    </row>
    <row r="140" spans="1:2" s="1" customFormat="1" x14ac:dyDescent="0.25">
      <c r="A140" s="2"/>
      <c r="B140" s="2"/>
    </row>
    <row r="141" spans="1:2" s="1" customFormat="1" x14ac:dyDescent="0.25">
      <c r="A141" s="2"/>
      <c r="B141" s="2"/>
    </row>
    <row r="142" spans="1:2" s="1" customFormat="1" x14ac:dyDescent="0.25">
      <c r="A142" s="2"/>
      <c r="B142" s="2"/>
    </row>
    <row r="143" spans="1:2" s="1" customFormat="1" x14ac:dyDescent="0.25">
      <c r="A143" s="2"/>
      <c r="B143" s="2"/>
    </row>
    <row r="144" spans="1:2" s="1" customFormat="1" x14ac:dyDescent="0.25">
      <c r="A144" s="2"/>
      <c r="B144" s="2"/>
    </row>
    <row r="145" spans="1:2" s="1" customFormat="1" x14ac:dyDescent="0.25">
      <c r="A145" s="2"/>
      <c r="B145" s="2"/>
    </row>
    <row r="146" spans="1:2" s="1" customFormat="1" x14ac:dyDescent="0.25">
      <c r="A146" s="2"/>
      <c r="B146" s="2"/>
    </row>
    <row r="147" spans="1:2" s="1" customFormat="1" x14ac:dyDescent="0.25">
      <c r="A147" s="2"/>
      <c r="B147" s="2"/>
    </row>
    <row r="148" spans="1:2" s="1" customFormat="1" x14ac:dyDescent="0.25">
      <c r="A148" s="2"/>
      <c r="B148" s="2"/>
    </row>
    <row r="149" spans="1:2" s="1" customFormat="1" x14ac:dyDescent="0.25">
      <c r="A149" s="2"/>
      <c r="B149" s="2"/>
    </row>
    <row r="150" spans="1:2" s="1" customFormat="1" x14ac:dyDescent="0.25">
      <c r="A150" s="2"/>
      <c r="B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>
      <c r="A196" s="2"/>
      <c r="B196" s="2"/>
    </row>
    <row r="197" spans="1:2" s="1" customFormat="1" x14ac:dyDescent="0.25">
      <c r="A197" s="2"/>
      <c r="B197" s="2"/>
    </row>
    <row r="198" spans="1:2" s="1" customFormat="1" x14ac:dyDescent="0.25">
      <c r="A198" s="2"/>
      <c r="B198" s="2"/>
    </row>
    <row r="199" spans="1:2" s="1" customFormat="1" x14ac:dyDescent="0.25">
      <c r="A199" s="2"/>
      <c r="B199" s="2"/>
    </row>
    <row r="200" spans="1:2" s="1" customFormat="1" x14ac:dyDescent="0.25">
      <c r="A200" s="2"/>
      <c r="B200" s="2"/>
    </row>
    <row r="201" spans="1:2" s="1" customFormat="1" x14ac:dyDescent="0.25">
      <c r="A201" s="2"/>
      <c r="B201" s="2"/>
    </row>
    <row r="202" spans="1:2" s="1" customFormat="1" x14ac:dyDescent="0.25">
      <c r="A202" s="2"/>
      <c r="B202" s="2"/>
    </row>
    <row r="203" spans="1:2" s="1" customFormat="1" x14ac:dyDescent="0.25">
      <c r="A203" s="2"/>
      <c r="B203" s="2"/>
    </row>
    <row r="204" spans="1:2" s="1" customFormat="1" x14ac:dyDescent="0.25">
      <c r="A204" s="2"/>
      <c r="B204" s="2"/>
    </row>
    <row r="205" spans="1:2" s="1" customFormat="1" x14ac:dyDescent="0.25">
      <c r="A205" s="2"/>
      <c r="B205" s="2"/>
    </row>
    <row r="206" spans="1:2" s="1" customFormat="1" x14ac:dyDescent="0.25">
      <c r="A206" s="2"/>
      <c r="B206" s="2"/>
    </row>
    <row r="207" spans="1:2" s="1" customFormat="1" x14ac:dyDescent="0.25">
      <c r="A207" s="2"/>
      <c r="B207" s="2"/>
    </row>
    <row r="208" spans="1:2" s="1" customFormat="1" x14ac:dyDescent="0.25">
      <c r="A208" s="2"/>
      <c r="B208" s="2"/>
    </row>
    <row r="209" spans="1:2" s="1" customFormat="1" x14ac:dyDescent="0.25">
      <c r="A209" s="2"/>
      <c r="B209" s="2"/>
    </row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42" priority="3" operator="lessThan">
      <formula>0</formula>
    </cfRule>
    <cfRule type="cellIs" dxfId="41" priority="4" operator="greaterThan">
      <formula>0</formula>
    </cfRule>
  </conditionalFormatting>
  <conditionalFormatting sqref="G6">
    <cfRule type="duplicateValues" dxfId="40" priority="2"/>
  </conditionalFormatting>
  <conditionalFormatting sqref="H1:H1048576">
    <cfRule type="duplicateValues" dxfId="39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14" activePane="bottomLeft" state="frozen"/>
      <selection pane="bottomLeft" activeCell="D9" sqref="D9"/>
    </sheetView>
  </sheetViews>
  <sheetFormatPr baseColWidth="10" defaultColWidth="11.42578125" defaultRowHeight="15" x14ac:dyDescent="0.25"/>
  <cols>
    <col min="1" max="2" width="15.7109375" style="25" bestFit="1" customWidth="1"/>
    <col min="3" max="3" width="9.42578125" style="25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8.5703125" style="25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1" t="s">
        <v>238</v>
      </c>
      <c r="B2" s="1" t="s">
        <v>239</v>
      </c>
      <c r="C2" s="1" t="s">
        <v>99</v>
      </c>
      <c r="D2" s="1" t="s">
        <v>28</v>
      </c>
      <c r="E2" s="1">
        <v>0.05</v>
      </c>
      <c r="F2" s="1">
        <v>149.374</v>
      </c>
      <c r="G2" s="1">
        <v>150.84200000000001</v>
      </c>
      <c r="H2" s="1">
        <v>149.32400000000001</v>
      </c>
      <c r="I2" s="1">
        <v>149.774</v>
      </c>
      <c r="J2" s="1">
        <v>-0.35</v>
      </c>
      <c r="K2" s="1">
        <v>-0.09</v>
      </c>
      <c r="L2" s="1">
        <v>45</v>
      </c>
      <c r="M2" s="1">
        <v>20.88</v>
      </c>
      <c r="N2" s="1">
        <v>0.28000000000000003</v>
      </c>
      <c r="O2" s="1" t="s">
        <v>240</v>
      </c>
      <c r="P2" s="1">
        <v>25</v>
      </c>
      <c r="Q2" s="1" t="s">
        <v>85</v>
      </c>
      <c r="R2" s="1">
        <v>0</v>
      </c>
      <c r="S2" s="1">
        <v>0.02</v>
      </c>
      <c r="T2" s="1">
        <v>45</v>
      </c>
      <c r="U2" s="1">
        <v>21.15</v>
      </c>
      <c r="V2" s="1">
        <v>0</v>
      </c>
      <c r="W2" s="1">
        <v>0</v>
      </c>
      <c r="X2" s="1">
        <v>100</v>
      </c>
      <c r="Y2" s="1">
        <v>100</v>
      </c>
      <c r="Z2" s="1">
        <v>0</v>
      </c>
      <c r="AA2" s="1">
        <v>0</v>
      </c>
    </row>
    <row r="3" spans="1:28" s="1" customFormat="1" x14ac:dyDescent="0.25">
      <c r="A3" s="1" t="s">
        <v>238</v>
      </c>
      <c r="B3" s="1" t="s">
        <v>241</v>
      </c>
      <c r="C3" s="1" t="s">
        <v>99</v>
      </c>
      <c r="D3" s="1" t="s">
        <v>28</v>
      </c>
      <c r="E3" s="1">
        <v>0.01</v>
      </c>
      <c r="F3" s="1">
        <v>149.374</v>
      </c>
      <c r="G3" s="1">
        <v>150.84200000000001</v>
      </c>
      <c r="H3" s="1">
        <v>149.32400000000001</v>
      </c>
      <c r="I3" s="1">
        <v>150.221</v>
      </c>
      <c r="J3" s="1">
        <v>-7.0000000000000007E-2</v>
      </c>
      <c r="K3" s="1">
        <v>-0.02</v>
      </c>
      <c r="L3" s="1">
        <v>89.7</v>
      </c>
      <c r="M3" s="1">
        <v>8.41</v>
      </c>
      <c r="N3" s="1">
        <v>0.11</v>
      </c>
      <c r="O3" s="1" t="s">
        <v>242</v>
      </c>
    </row>
    <row r="4" spans="1:28" s="1" customFormat="1" x14ac:dyDescent="0.25">
      <c r="A4" s="1" t="s">
        <v>238</v>
      </c>
      <c r="B4" s="1" t="s">
        <v>243</v>
      </c>
      <c r="C4" s="1" t="s">
        <v>99</v>
      </c>
      <c r="D4" s="1" t="s">
        <v>28</v>
      </c>
      <c r="E4" s="1">
        <v>0.01</v>
      </c>
      <c r="F4" s="1">
        <v>149.374</v>
      </c>
      <c r="G4" s="1">
        <v>150.84200000000001</v>
      </c>
      <c r="H4" s="1">
        <v>149.32400000000001</v>
      </c>
      <c r="I4" s="1">
        <v>150.18</v>
      </c>
      <c r="J4" s="1">
        <v>-0.08</v>
      </c>
      <c r="K4" s="1">
        <v>-0.02</v>
      </c>
      <c r="L4" s="1">
        <v>85.6</v>
      </c>
      <c r="M4" s="1">
        <v>8.01</v>
      </c>
      <c r="N4" s="1">
        <v>0.11</v>
      </c>
      <c r="O4" s="1" t="s">
        <v>244</v>
      </c>
    </row>
    <row r="5" spans="1:28" s="1" customFormat="1" x14ac:dyDescent="0.25">
      <c r="A5" s="1" t="s">
        <v>238</v>
      </c>
      <c r="B5" s="1" t="s">
        <v>245</v>
      </c>
      <c r="C5" s="1" t="s">
        <v>99</v>
      </c>
      <c r="D5" s="1" t="s">
        <v>28</v>
      </c>
      <c r="E5" s="1">
        <v>0.01</v>
      </c>
      <c r="F5" s="1">
        <v>148.94399999999999</v>
      </c>
      <c r="G5" s="1">
        <v>150.84200000000001</v>
      </c>
      <c r="H5" s="1">
        <v>149.32400000000001</v>
      </c>
      <c r="I5" s="1">
        <v>149.74</v>
      </c>
      <c r="J5" s="1">
        <v>-7.0000000000000007E-2</v>
      </c>
      <c r="K5" s="1">
        <v>0</v>
      </c>
      <c r="L5" s="1">
        <v>41.6</v>
      </c>
      <c r="M5" s="1">
        <v>3.88</v>
      </c>
      <c r="N5" s="1">
        <v>0.05</v>
      </c>
      <c r="O5" s="1" t="s">
        <v>104</v>
      </c>
    </row>
    <row r="6" spans="1:28" s="1" customFormat="1" x14ac:dyDescent="0.25">
      <c r="A6" s="1" t="s">
        <v>238</v>
      </c>
      <c r="B6" s="1" t="s">
        <v>246</v>
      </c>
      <c r="C6" s="1" t="s">
        <v>99</v>
      </c>
      <c r="D6" s="1" t="s">
        <v>28</v>
      </c>
      <c r="E6" s="1">
        <v>0.01</v>
      </c>
      <c r="F6" s="1">
        <v>148.94399999999999</v>
      </c>
      <c r="G6" s="1">
        <v>150.84200000000001</v>
      </c>
      <c r="H6" s="1">
        <v>149.32400000000001</v>
      </c>
      <c r="I6" s="1">
        <v>149.71899999999999</v>
      </c>
      <c r="J6" s="1">
        <v>-7.0000000000000007E-2</v>
      </c>
      <c r="K6" s="1">
        <v>0</v>
      </c>
      <c r="L6" s="1">
        <v>39.5</v>
      </c>
      <c r="M6" s="1">
        <v>3.68</v>
      </c>
      <c r="N6" s="1">
        <v>0.05</v>
      </c>
      <c r="O6" s="1" t="s">
        <v>247</v>
      </c>
    </row>
    <row r="7" spans="1:28" s="1" customFormat="1" x14ac:dyDescent="0.25">
      <c r="A7" s="1" t="s">
        <v>238</v>
      </c>
      <c r="B7" s="1" t="s">
        <v>248</v>
      </c>
      <c r="C7" s="1" t="s">
        <v>99</v>
      </c>
      <c r="D7" s="1" t="s">
        <v>28</v>
      </c>
      <c r="E7" s="1">
        <v>0.05</v>
      </c>
      <c r="F7" s="1">
        <v>148.94399999999999</v>
      </c>
      <c r="G7" s="1">
        <v>150.84200000000001</v>
      </c>
      <c r="H7" s="1">
        <v>149.32400000000001</v>
      </c>
      <c r="I7" s="1">
        <v>149.678</v>
      </c>
      <c r="J7" s="1">
        <v>-0.36</v>
      </c>
      <c r="K7" s="1">
        <v>0</v>
      </c>
      <c r="L7" s="1">
        <v>35.4</v>
      </c>
      <c r="M7" s="1">
        <v>16.47</v>
      </c>
      <c r="N7" s="1">
        <v>0.22</v>
      </c>
      <c r="O7" s="1" t="s">
        <v>249</v>
      </c>
    </row>
    <row r="8" spans="1:28" s="1" customFormat="1" x14ac:dyDescent="0.25">
      <c r="A8" s="1" t="s">
        <v>238</v>
      </c>
      <c r="B8" s="1" t="s">
        <v>248</v>
      </c>
      <c r="C8" s="1" t="s">
        <v>99</v>
      </c>
      <c r="D8" s="1" t="s">
        <v>28</v>
      </c>
      <c r="E8" s="1">
        <v>0.01</v>
      </c>
      <c r="F8" s="1">
        <v>148.94399999999999</v>
      </c>
      <c r="G8" s="1">
        <v>150.84200000000001</v>
      </c>
      <c r="H8" s="1">
        <v>149.32400000000001</v>
      </c>
      <c r="I8" s="1">
        <v>149.68100000000001</v>
      </c>
      <c r="J8" s="1">
        <v>-7.0000000000000007E-2</v>
      </c>
      <c r="K8" s="1">
        <v>0</v>
      </c>
      <c r="L8" s="1">
        <v>35.700000000000003</v>
      </c>
      <c r="M8" s="1">
        <v>3.32</v>
      </c>
      <c r="N8" s="1">
        <v>0.05</v>
      </c>
      <c r="O8" s="1" t="s">
        <v>250</v>
      </c>
    </row>
    <row r="9" spans="1:28" s="1" customFormat="1" x14ac:dyDescent="0.25">
      <c r="A9" s="1" t="s">
        <v>238</v>
      </c>
      <c r="B9" s="1" t="s">
        <v>251</v>
      </c>
      <c r="C9" s="1" t="s">
        <v>99</v>
      </c>
      <c r="D9" s="1" t="s">
        <v>28</v>
      </c>
      <c r="E9" s="1">
        <v>0.01</v>
      </c>
      <c r="F9" s="1">
        <v>148.94399999999999</v>
      </c>
      <c r="G9" s="1">
        <v>150.84200000000001</v>
      </c>
      <c r="H9" s="1">
        <v>149.32400000000001</v>
      </c>
      <c r="I9" s="1">
        <v>149.66300000000001</v>
      </c>
      <c r="J9" s="1">
        <v>-7.0000000000000007E-2</v>
      </c>
      <c r="K9" s="1">
        <v>0</v>
      </c>
      <c r="L9" s="1">
        <v>33.9</v>
      </c>
      <c r="M9" s="1">
        <v>3.16</v>
      </c>
      <c r="N9" s="1">
        <v>0.04</v>
      </c>
      <c r="O9" s="1" t="s">
        <v>252</v>
      </c>
    </row>
    <row r="10" spans="1:28" s="1" customFormat="1" x14ac:dyDescent="0.25">
      <c r="A10" s="1" t="s">
        <v>238</v>
      </c>
      <c r="B10" s="1" t="s">
        <v>253</v>
      </c>
      <c r="C10" s="1" t="s">
        <v>99</v>
      </c>
      <c r="D10" s="1" t="s">
        <v>28</v>
      </c>
      <c r="E10" s="1">
        <v>0.02</v>
      </c>
      <c r="F10" s="1">
        <v>148.94399999999999</v>
      </c>
      <c r="G10" s="1">
        <v>150.84200000000001</v>
      </c>
      <c r="H10" s="1">
        <v>149.32400000000001</v>
      </c>
      <c r="I10" s="1">
        <v>149.643</v>
      </c>
      <c r="J10" s="1">
        <v>-0.14000000000000001</v>
      </c>
      <c r="K10" s="1">
        <v>0</v>
      </c>
      <c r="L10" s="1">
        <v>31.9</v>
      </c>
      <c r="M10" s="1">
        <v>5.93</v>
      </c>
      <c r="N10" s="1">
        <v>0.08</v>
      </c>
      <c r="O10" s="1" t="s">
        <v>254</v>
      </c>
    </row>
    <row r="11" spans="1:28" s="1" customFormat="1" x14ac:dyDescent="0.25">
      <c r="A11" s="1" t="s">
        <v>238</v>
      </c>
      <c r="B11" s="1" t="s">
        <v>255</v>
      </c>
      <c r="C11" s="1" t="s">
        <v>99</v>
      </c>
      <c r="D11" s="1" t="s">
        <v>28</v>
      </c>
      <c r="E11" s="1">
        <v>0.03</v>
      </c>
      <c r="F11" s="1">
        <v>148.94399999999999</v>
      </c>
      <c r="G11" s="1">
        <v>150.84200000000001</v>
      </c>
      <c r="H11" s="1">
        <v>149.32400000000001</v>
      </c>
      <c r="I11" s="1">
        <v>149.61799999999999</v>
      </c>
      <c r="J11" s="1">
        <v>-0.21</v>
      </c>
      <c r="K11" s="1">
        <v>0</v>
      </c>
      <c r="L11" s="1">
        <v>29.4</v>
      </c>
      <c r="M11" s="1">
        <v>8.18</v>
      </c>
      <c r="N11" s="1">
        <v>0.11</v>
      </c>
      <c r="O11" s="1" t="s">
        <v>256</v>
      </c>
    </row>
    <row r="12" spans="1:28" s="1" customFormat="1" x14ac:dyDescent="0.25">
      <c r="A12" s="1" t="s">
        <v>238</v>
      </c>
      <c r="B12" s="1" t="s">
        <v>257</v>
      </c>
      <c r="C12" s="1" t="s">
        <v>99</v>
      </c>
      <c r="D12" s="1" t="s">
        <v>28</v>
      </c>
      <c r="E12" s="1">
        <v>0.04</v>
      </c>
      <c r="F12" s="1">
        <v>148.94399999999999</v>
      </c>
      <c r="G12" s="1">
        <v>150.84200000000001</v>
      </c>
      <c r="H12" s="1">
        <v>149.32400000000001</v>
      </c>
      <c r="I12" s="1">
        <v>149.58099999999999</v>
      </c>
      <c r="J12" s="1">
        <v>-0.28000000000000003</v>
      </c>
      <c r="K12" s="1">
        <v>0</v>
      </c>
      <c r="L12" s="1">
        <v>25.7</v>
      </c>
      <c r="M12" s="1">
        <v>9.5</v>
      </c>
      <c r="N12" s="1">
        <v>0.13</v>
      </c>
      <c r="O12" s="1" t="s">
        <v>258</v>
      </c>
    </row>
    <row r="13" spans="1:28" s="1" customFormat="1" x14ac:dyDescent="0.25">
      <c r="A13" s="1" t="s">
        <v>238</v>
      </c>
      <c r="B13" s="1" t="s">
        <v>259</v>
      </c>
      <c r="C13" s="1" t="s">
        <v>99</v>
      </c>
      <c r="D13" s="1" t="s">
        <v>28</v>
      </c>
      <c r="E13" s="1">
        <v>0.05</v>
      </c>
      <c r="F13" s="1">
        <v>148.94399999999999</v>
      </c>
      <c r="G13" s="1">
        <v>150.84200000000001</v>
      </c>
      <c r="H13" s="1">
        <v>149.32400000000001</v>
      </c>
      <c r="I13" s="1">
        <v>149.55600000000001</v>
      </c>
      <c r="J13" s="1">
        <v>-0.36</v>
      </c>
      <c r="K13" s="1">
        <v>0</v>
      </c>
      <c r="L13" s="1">
        <v>23.2</v>
      </c>
      <c r="M13" s="1">
        <v>10.68</v>
      </c>
      <c r="N13" s="1">
        <v>0.15</v>
      </c>
      <c r="O13" s="1" t="s">
        <v>260</v>
      </c>
    </row>
    <row r="14" spans="1:28" s="1" customFormat="1" x14ac:dyDescent="0.25">
      <c r="A14" s="1" t="s">
        <v>261</v>
      </c>
      <c r="B14" s="1" t="s">
        <v>262</v>
      </c>
      <c r="C14" s="1" t="s">
        <v>121</v>
      </c>
      <c r="D14" s="1" t="s">
        <v>29</v>
      </c>
      <c r="E14" s="1">
        <v>0.04</v>
      </c>
      <c r="F14" s="1">
        <v>131.71</v>
      </c>
      <c r="G14" s="1">
        <v>129.28800000000001</v>
      </c>
      <c r="H14" s="1">
        <v>131.76</v>
      </c>
      <c r="I14" s="1">
        <v>130.20099999999999</v>
      </c>
      <c r="J14" s="1">
        <v>-0.25</v>
      </c>
      <c r="K14" s="1">
        <v>-0.1</v>
      </c>
      <c r="L14" s="1">
        <v>155.9</v>
      </c>
      <c r="M14" s="1">
        <v>58.48</v>
      </c>
      <c r="N14" s="1">
        <v>0.8</v>
      </c>
      <c r="O14" s="1" t="s">
        <v>263</v>
      </c>
      <c r="P14" s="1">
        <v>3.4</v>
      </c>
      <c r="Q14" s="1" t="s">
        <v>34</v>
      </c>
      <c r="R14" s="1">
        <v>0</v>
      </c>
      <c r="S14" s="1">
        <v>0.01</v>
      </c>
      <c r="T14" s="1">
        <v>155.9</v>
      </c>
      <c r="U14" s="1">
        <v>59.241999999999997</v>
      </c>
      <c r="V14" s="1">
        <v>0</v>
      </c>
      <c r="W14" s="1">
        <v>0</v>
      </c>
      <c r="X14" s="1">
        <v>100</v>
      </c>
      <c r="Y14" s="1">
        <v>100</v>
      </c>
      <c r="Z14" s="1">
        <v>0</v>
      </c>
      <c r="AA14" s="1">
        <v>0</v>
      </c>
    </row>
    <row r="15" spans="1:28" s="1" customFormat="1" x14ac:dyDescent="0.25">
      <c r="A15" s="1" t="s">
        <v>261</v>
      </c>
      <c r="B15" s="1" t="s">
        <v>262</v>
      </c>
      <c r="C15" s="1" t="s">
        <v>121</v>
      </c>
      <c r="D15" s="1" t="s">
        <v>29</v>
      </c>
      <c r="E15" s="1">
        <v>0.02</v>
      </c>
      <c r="F15" s="1">
        <v>131.71</v>
      </c>
      <c r="G15" s="1">
        <v>129.28800000000001</v>
      </c>
      <c r="H15" s="1">
        <v>131.75899999999999</v>
      </c>
      <c r="I15" s="1">
        <v>130.18899999999999</v>
      </c>
      <c r="J15" s="1">
        <v>-0.13</v>
      </c>
      <c r="K15" s="1">
        <v>-0.04</v>
      </c>
      <c r="L15" s="1">
        <v>157</v>
      </c>
      <c r="M15" s="1">
        <v>29.45</v>
      </c>
      <c r="N15" s="1">
        <v>0.4</v>
      </c>
      <c r="O15" s="1" t="s">
        <v>264</v>
      </c>
      <c r="P15" s="1">
        <v>3.4</v>
      </c>
      <c r="Q15" s="1" t="s">
        <v>34</v>
      </c>
      <c r="R15" s="1">
        <v>0</v>
      </c>
      <c r="S15" s="1">
        <v>0.01</v>
      </c>
      <c r="T15" s="1">
        <v>157</v>
      </c>
      <c r="U15" s="1">
        <v>29.83</v>
      </c>
      <c r="V15" s="1">
        <v>0</v>
      </c>
      <c r="W15" s="1">
        <v>0</v>
      </c>
      <c r="X15" s="1">
        <v>100</v>
      </c>
      <c r="Y15" s="1">
        <v>100</v>
      </c>
      <c r="Z15" s="1">
        <v>0</v>
      </c>
      <c r="AA15" s="1">
        <v>0</v>
      </c>
    </row>
    <row r="16" spans="1:28" s="1" customFormat="1" x14ac:dyDescent="0.25">
      <c r="A16" s="1" t="s">
        <v>261</v>
      </c>
      <c r="B16" s="1" t="s">
        <v>265</v>
      </c>
      <c r="C16" s="1" t="s">
        <v>121</v>
      </c>
      <c r="D16" s="1" t="s">
        <v>29</v>
      </c>
      <c r="E16" s="1">
        <v>0.03</v>
      </c>
      <c r="F16" s="1">
        <v>131.71</v>
      </c>
      <c r="G16" s="1">
        <v>129.28800000000001</v>
      </c>
      <c r="H16" s="1">
        <v>131.75899999999999</v>
      </c>
      <c r="I16" s="1">
        <v>129.69900000000001</v>
      </c>
      <c r="J16" s="1">
        <v>-0.19</v>
      </c>
      <c r="K16" s="1">
        <v>-7.0000000000000007E-2</v>
      </c>
      <c r="L16" s="1">
        <v>206</v>
      </c>
      <c r="M16" s="1">
        <v>58.21</v>
      </c>
      <c r="N16" s="1">
        <v>0.8</v>
      </c>
      <c r="O16" s="1" t="s">
        <v>266</v>
      </c>
      <c r="P16" s="1">
        <v>3.5</v>
      </c>
      <c r="Q16" s="1" t="s">
        <v>42</v>
      </c>
      <c r="R16" s="1">
        <v>0</v>
      </c>
      <c r="S16" s="1">
        <v>0</v>
      </c>
      <c r="T16" s="1">
        <v>206</v>
      </c>
      <c r="U16" s="1">
        <v>57.68</v>
      </c>
      <c r="V16" s="1">
        <v>0</v>
      </c>
      <c r="W16" s="1">
        <v>0</v>
      </c>
      <c r="X16" s="1">
        <v>100</v>
      </c>
      <c r="Y16" s="1">
        <v>100</v>
      </c>
      <c r="Z16" s="1">
        <v>0</v>
      </c>
      <c r="AA16" s="1">
        <v>0</v>
      </c>
    </row>
    <row r="17" spans="1:27" s="1" customFormat="1" x14ac:dyDescent="0.25">
      <c r="A17" s="1" t="s">
        <v>267</v>
      </c>
      <c r="B17" s="1" t="s">
        <v>268</v>
      </c>
      <c r="C17" s="1" t="s">
        <v>99</v>
      </c>
      <c r="D17" s="1" t="s">
        <v>29</v>
      </c>
      <c r="E17" s="1">
        <v>0.11</v>
      </c>
      <c r="F17" s="1">
        <v>148.035</v>
      </c>
      <c r="G17" s="1">
        <v>146.28899999999999</v>
      </c>
      <c r="H17" s="1">
        <v>147.68600000000001</v>
      </c>
      <c r="I17" s="1">
        <v>148.036</v>
      </c>
      <c r="J17" s="1">
        <v>-0.77</v>
      </c>
      <c r="K17" s="1">
        <v>0</v>
      </c>
      <c r="L17" s="1">
        <v>-35</v>
      </c>
      <c r="M17" s="1">
        <v>-37.08</v>
      </c>
      <c r="N17" s="1">
        <v>-0.5</v>
      </c>
      <c r="O17" s="1" t="s">
        <v>269</v>
      </c>
    </row>
    <row r="18" spans="1:27" s="1" customFormat="1" x14ac:dyDescent="0.25">
      <c r="A18" s="1" t="s">
        <v>267</v>
      </c>
      <c r="B18" s="1" t="s">
        <v>268</v>
      </c>
      <c r="C18" s="1" t="s">
        <v>99</v>
      </c>
      <c r="D18" s="1" t="s">
        <v>29</v>
      </c>
      <c r="E18" s="1">
        <v>0.23</v>
      </c>
      <c r="F18" s="1">
        <v>148.03299999999999</v>
      </c>
      <c r="G18" s="1">
        <v>146.28700000000001</v>
      </c>
      <c r="H18" s="1">
        <v>147.684</v>
      </c>
      <c r="I18" s="1">
        <v>148.036</v>
      </c>
      <c r="J18" s="1">
        <v>-1.6</v>
      </c>
      <c r="K18" s="1">
        <v>0</v>
      </c>
      <c r="L18" s="1">
        <v>-35.200000000000003</v>
      </c>
      <c r="M18" s="1">
        <v>-77.959999999999994</v>
      </c>
      <c r="N18" s="1">
        <v>-1.06</v>
      </c>
      <c r="O18" s="1" t="s">
        <v>270</v>
      </c>
    </row>
    <row r="19" spans="1:27" s="1" customFormat="1" x14ac:dyDescent="0.25">
      <c r="A19" s="1" t="s">
        <v>261</v>
      </c>
      <c r="B19" s="1" t="s">
        <v>271</v>
      </c>
      <c r="C19" s="1" t="s">
        <v>121</v>
      </c>
      <c r="D19" s="1" t="s">
        <v>29</v>
      </c>
      <c r="E19" s="1">
        <v>0.01</v>
      </c>
      <c r="F19" s="1">
        <v>132.25399999999999</v>
      </c>
      <c r="G19" s="1">
        <v>129.28800000000001</v>
      </c>
      <c r="H19" s="1">
        <v>131.75899999999999</v>
      </c>
      <c r="I19" s="1">
        <v>130.88200000000001</v>
      </c>
      <c r="J19" s="1">
        <v>-7.0000000000000007E-2</v>
      </c>
      <c r="K19" s="1">
        <v>-0.01</v>
      </c>
      <c r="L19" s="1">
        <v>87.7</v>
      </c>
      <c r="M19" s="1">
        <v>8.19</v>
      </c>
      <c r="N19" s="1">
        <v>0.11</v>
      </c>
      <c r="O19" s="1" t="s">
        <v>272</v>
      </c>
      <c r="P19" s="1">
        <v>16.7</v>
      </c>
      <c r="Q19" s="1" t="s">
        <v>57</v>
      </c>
      <c r="R19" s="1">
        <v>0</v>
      </c>
      <c r="S19" s="1">
        <v>0.01</v>
      </c>
      <c r="T19" s="1">
        <v>87.7</v>
      </c>
      <c r="U19" s="1">
        <v>7.8929999999999998</v>
      </c>
      <c r="V19" s="1">
        <v>0</v>
      </c>
      <c r="W19" s="1">
        <v>0</v>
      </c>
      <c r="X19" s="1">
        <v>100</v>
      </c>
      <c r="Y19" s="1">
        <v>100</v>
      </c>
      <c r="Z19" s="1">
        <v>0</v>
      </c>
      <c r="AA19" s="1">
        <v>0</v>
      </c>
    </row>
    <row r="20" spans="1:27" s="1" customFormat="1" x14ac:dyDescent="0.25">
      <c r="A20" s="1" t="s">
        <v>261</v>
      </c>
      <c r="B20" s="1" t="s">
        <v>273</v>
      </c>
      <c r="C20" s="1" t="s">
        <v>121</v>
      </c>
      <c r="D20" s="1" t="s">
        <v>29</v>
      </c>
      <c r="E20" s="1">
        <v>0.01</v>
      </c>
      <c r="F20" s="1">
        <v>132.25399999999999</v>
      </c>
      <c r="G20" s="1">
        <v>129.28800000000001</v>
      </c>
      <c r="H20" s="1">
        <v>131.75899999999999</v>
      </c>
      <c r="I20" s="1">
        <v>130.935</v>
      </c>
      <c r="J20" s="1">
        <v>-0.06</v>
      </c>
      <c r="K20" s="1">
        <v>0</v>
      </c>
      <c r="L20" s="1">
        <v>82.4</v>
      </c>
      <c r="M20" s="1">
        <v>7.72</v>
      </c>
      <c r="N20" s="1">
        <v>0.1</v>
      </c>
      <c r="O20" s="1" t="s">
        <v>274</v>
      </c>
      <c r="P20" s="1">
        <v>16.7</v>
      </c>
      <c r="Q20" s="1" t="s">
        <v>36</v>
      </c>
      <c r="R20" s="1">
        <v>0</v>
      </c>
      <c r="S20" s="1">
        <v>0.01</v>
      </c>
      <c r="T20" s="1">
        <v>82.4</v>
      </c>
      <c r="U20" s="1">
        <v>7.4160000000000004</v>
      </c>
      <c r="V20" s="1">
        <v>0</v>
      </c>
      <c r="W20" s="1">
        <v>0</v>
      </c>
      <c r="X20" s="1">
        <v>100</v>
      </c>
      <c r="Y20" s="1">
        <v>100</v>
      </c>
      <c r="Z20" s="1">
        <v>0</v>
      </c>
      <c r="AA20" s="1">
        <v>0</v>
      </c>
    </row>
    <row r="21" spans="1:27" s="1" customFormat="1" x14ac:dyDescent="0.25">
      <c r="A21" s="1" t="s">
        <v>261</v>
      </c>
      <c r="B21" s="1" t="s">
        <v>275</v>
      </c>
      <c r="C21" s="1" t="s">
        <v>121</v>
      </c>
      <c r="D21" s="1" t="s">
        <v>29</v>
      </c>
      <c r="E21" s="1">
        <v>0.01</v>
      </c>
      <c r="F21" s="1">
        <v>132.25399999999999</v>
      </c>
      <c r="G21" s="1">
        <v>129.28800000000001</v>
      </c>
      <c r="H21" s="1">
        <v>131.75899999999999</v>
      </c>
      <c r="I21" s="1">
        <v>131.023</v>
      </c>
      <c r="J21" s="1">
        <v>-0.06</v>
      </c>
      <c r="K21" s="1">
        <v>-0.01</v>
      </c>
      <c r="L21" s="1">
        <v>73.599999999999994</v>
      </c>
      <c r="M21" s="1">
        <v>6.88</v>
      </c>
      <c r="N21" s="1">
        <v>0.09</v>
      </c>
      <c r="O21" s="1" t="s">
        <v>276</v>
      </c>
    </row>
    <row r="22" spans="1:27" s="1" customFormat="1" x14ac:dyDescent="0.25">
      <c r="A22" s="1" t="s">
        <v>261</v>
      </c>
      <c r="B22" s="1" t="s">
        <v>277</v>
      </c>
      <c r="C22" s="1" t="s">
        <v>121</v>
      </c>
      <c r="D22" s="1" t="s">
        <v>29</v>
      </c>
      <c r="E22" s="1">
        <v>0.01</v>
      </c>
      <c r="F22" s="1">
        <v>132.25399999999999</v>
      </c>
      <c r="G22" s="1">
        <v>129.28800000000001</v>
      </c>
      <c r="H22" s="1">
        <v>131.75899999999999</v>
      </c>
      <c r="I22" s="1">
        <v>131.047</v>
      </c>
      <c r="J22" s="1">
        <v>-0.06</v>
      </c>
      <c r="K22" s="1">
        <v>0</v>
      </c>
      <c r="L22" s="1">
        <v>71.2</v>
      </c>
      <c r="M22" s="1">
        <v>6.67</v>
      </c>
      <c r="N22" s="1">
        <v>0.09</v>
      </c>
      <c r="O22" s="1" t="s">
        <v>278</v>
      </c>
    </row>
    <row r="23" spans="1:27" s="1" customFormat="1" x14ac:dyDescent="0.25">
      <c r="A23" s="1" t="s">
        <v>261</v>
      </c>
      <c r="B23" s="1" t="s">
        <v>279</v>
      </c>
      <c r="C23" s="1" t="s">
        <v>121</v>
      </c>
      <c r="D23" s="1" t="s">
        <v>29</v>
      </c>
      <c r="E23" s="1">
        <v>0.01</v>
      </c>
      <c r="F23" s="1">
        <v>132.25399999999999</v>
      </c>
      <c r="G23" s="1">
        <v>129.28800000000001</v>
      </c>
      <c r="H23" s="1">
        <v>131.75899999999999</v>
      </c>
      <c r="I23" s="1">
        <v>131.14099999999999</v>
      </c>
      <c r="J23" s="1">
        <v>-0.06</v>
      </c>
      <c r="K23" s="1">
        <v>0</v>
      </c>
      <c r="L23" s="1">
        <v>61.8</v>
      </c>
      <c r="M23" s="1">
        <v>5.76</v>
      </c>
      <c r="N23" s="1">
        <v>0.08</v>
      </c>
      <c r="O23" s="1" t="s">
        <v>280</v>
      </c>
    </row>
    <row r="24" spans="1:27" s="1" customFormat="1" x14ac:dyDescent="0.25">
      <c r="A24" s="1" t="s">
        <v>261</v>
      </c>
      <c r="B24" s="1" t="s">
        <v>281</v>
      </c>
      <c r="C24" s="1" t="s">
        <v>121</v>
      </c>
      <c r="D24" s="1" t="s">
        <v>29</v>
      </c>
      <c r="E24" s="1">
        <v>0.01</v>
      </c>
      <c r="F24" s="1">
        <v>132.25399999999999</v>
      </c>
      <c r="G24" s="1">
        <v>129.28800000000001</v>
      </c>
      <c r="H24" s="1">
        <v>131.75899999999999</v>
      </c>
      <c r="I24" s="1">
        <v>131.06100000000001</v>
      </c>
      <c r="J24" s="1">
        <v>-0.06</v>
      </c>
      <c r="K24" s="1">
        <v>0</v>
      </c>
      <c r="L24" s="1">
        <v>69.8</v>
      </c>
      <c r="M24" s="1">
        <v>6.51</v>
      </c>
      <c r="N24" s="1">
        <v>0.09</v>
      </c>
      <c r="O24" s="1" t="s">
        <v>282</v>
      </c>
    </row>
    <row r="25" spans="1:27" s="1" customFormat="1" x14ac:dyDescent="0.25">
      <c r="A25" s="1" t="s">
        <v>261</v>
      </c>
      <c r="B25" s="1" t="s">
        <v>283</v>
      </c>
      <c r="C25" s="1" t="s">
        <v>121</v>
      </c>
      <c r="D25" s="1" t="s">
        <v>29</v>
      </c>
      <c r="E25" s="1">
        <v>0.01</v>
      </c>
      <c r="F25" s="1">
        <v>132.25399999999999</v>
      </c>
      <c r="G25" s="1">
        <v>129.28800000000001</v>
      </c>
      <c r="H25" s="1">
        <v>131.75899999999999</v>
      </c>
      <c r="I25" s="1">
        <v>131.22300000000001</v>
      </c>
      <c r="J25" s="1">
        <v>-0.06</v>
      </c>
      <c r="K25" s="1">
        <v>0</v>
      </c>
      <c r="L25" s="1">
        <v>53.6</v>
      </c>
      <c r="M25" s="1">
        <v>4.99</v>
      </c>
      <c r="N25" s="1">
        <v>7.0000000000000007E-2</v>
      </c>
      <c r="O25" s="1" t="s">
        <v>284</v>
      </c>
    </row>
    <row r="26" spans="1:27" s="1" customFormat="1" x14ac:dyDescent="0.25">
      <c r="A26" s="1" t="s">
        <v>261</v>
      </c>
      <c r="B26" s="1" t="s">
        <v>285</v>
      </c>
      <c r="C26" s="1" t="s">
        <v>121</v>
      </c>
      <c r="D26" s="1" t="s">
        <v>29</v>
      </c>
      <c r="E26" s="1">
        <v>0.04</v>
      </c>
      <c r="F26" s="1">
        <v>132.25399999999999</v>
      </c>
      <c r="G26" s="1">
        <v>129.28800000000001</v>
      </c>
      <c r="H26" s="1">
        <v>131.76</v>
      </c>
      <c r="I26" s="1">
        <v>131.22399999999999</v>
      </c>
      <c r="J26" s="1">
        <v>-0.25</v>
      </c>
      <c r="K26" s="1">
        <v>0</v>
      </c>
      <c r="L26" s="1">
        <v>53.6</v>
      </c>
      <c r="M26" s="1">
        <v>19.93</v>
      </c>
      <c r="N26" s="1">
        <v>0.27</v>
      </c>
      <c r="O26" s="1" t="s">
        <v>286</v>
      </c>
    </row>
    <row r="27" spans="1:27" s="1" customFormat="1" x14ac:dyDescent="0.25">
      <c r="A27" s="1" t="s">
        <v>261</v>
      </c>
      <c r="B27" s="1" t="s">
        <v>285</v>
      </c>
      <c r="C27" s="1" t="s">
        <v>121</v>
      </c>
      <c r="D27" s="1" t="s">
        <v>29</v>
      </c>
      <c r="E27" s="1">
        <v>0.01</v>
      </c>
      <c r="F27" s="1">
        <v>132.25399999999999</v>
      </c>
      <c r="G27" s="1">
        <v>129.28800000000001</v>
      </c>
      <c r="H27" s="1">
        <v>131.75899999999999</v>
      </c>
      <c r="I27" s="1">
        <v>131.22200000000001</v>
      </c>
      <c r="J27" s="1">
        <v>-0.06</v>
      </c>
      <c r="K27" s="1">
        <v>0</v>
      </c>
      <c r="L27" s="1">
        <v>53.7</v>
      </c>
      <c r="M27" s="1">
        <v>5</v>
      </c>
      <c r="N27" s="1">
        <v>7.0000000000000007E-2</v>
      </c>
      <c r="O27" s="1" t="s">
        <v>287</v>
      </c>
    </row>
    <row r="28" spans="1:27" s="1" customFormat="1" x14ac:dyDescent="0.25">
      <c r="A28" s="1" t="s">
        <v>261</v>
      </c>
      <c r="B28" s="1" t="s">
        <v>288</v>
      </c>
      <c r="C28" s="1" t="s">
        <v>121</v>
      </c>
      <c r="D28" s="1" t="s">
        <v>29</v>
      </c>
      <c r="E28" s="1">
        <v>0.01</v>
      </c>
      <c r="F28" s="1">
        <v>132.25399999999999</v>
      </c>
      <c r="G28" s="1">
        <v>129.28800000000001</v>
      </c>
      <c r="H28" s="1">
        <v>131.75899999999999</v>
      </c>
      <c r="I28" s="1">
        <v>131.32900000000001</v>
      </c>
      <c r="J28" s="1">
        <v>-0.06</v>
      </c>
      <c r="K28" s="1">
        <v>0</v>
      </c>
      <c r="L28" s="1">
        <v>43</v>
      </c>
      <c r="M28" s="1">
        <v>3.99</v>
      </c>
      <c r="N28" s="1">
        <v>0.05</v>
      </c>
      <c r="O28" s="1" t="s">
        <v>289</v>
      </c>
    </row>
    <row r="29" spans="1:27" s="1" customFormat="1" x14ac:dyDescent="0.25">
      <c r="A29" s="1" t="s">
        <v>261</v>
      </c>
      <c r="B29" s="1" t="s">
        <v>290</v>
      </c>
      <c r="C29" s="1" t="s">
        <v>121</v>
      </c>
      <c r="D29" s="1" t="s">
        <v>29</v>
      </c>
      <c r="E29" s="1">
        <v>0.02</v>
      </c>
      <c r="F29" s="1">
        <v>132.25399999999999</v>
      </c>
      <c r="G29" s="1">
        <v>129.28800000000001</v>
      </c>
      <c r="H29" s="1">
        <v>131.75899999999999</v>
      </c>
      <c r="I29" s="1">
        <v>131.38800000000001</v>
      </c>
      <c r="J29" s="1">
        <v>-0.12</v>
      </c>
      <c r="K29" s="1">
        <v>0</v>
      </c>
      <c r="L29" s="1">
        <v>37.1</v>
      </c>
      <c r="M29" s="1">
        <v>6.85</v>
      </c>
      <c r="N29" s="1">
        <v>0.09</v>
      </c>
      <c r="O29" s="1" t="s">
        <v>291</v>
      </c>
    </row>
    <row r="30" spans="1:27" s="1" customFormat="1" x14ac:dyDescent="0.25">
      <c r="A30" s="2">
        <v>43315.604166666664</v>
      </c>
      <c r="B30" s="2">
        <v>43315.615277777775</v>
      </c>
      <c r="C30" s="1" t="s">
        <v>121</v>
      </c>
      <c r="D30" s="1" t="s">
        <v>29</v>
      </c>
      <c r="E30" s="1">
        <v>0.08</v>
      </c>
      <c r="F30" s="1">
        <v>131.869</v>
      </c>
      <c r="G30" s="1">
        <v>129.01900000000001</v>
      </c>
      <c r="H30" s="1">
        <v>131.39400000000001</v>
      </c>
      <c r="I30" s="1">
        <v>131.87299999999999</v>
      </c>
      <c r="J30" s="1">
        <v>-0.5</v>
      </c>
      <c r="K30" s="1">
        <v>0</v>
      </c>
      <c r="L30" s="1">
        <v>-47.9</v>
      </c>
      <c r="M30" s="1">
        <v>-36.6</v>
      </c>
      <c r="N30" s="1">
        <v>-0.5</v>
      </c>
      <c r="O30" s="1" t="s">
        <v>292</v>
      </c>
    </row>
    <row r="31" spans="1:27" s="1" customFormat="1" x14ac:dyDescent="0.25">
      <c r="A31" s="2">
        <v>43315.604166666664</v>
      </c>
      <c r="B31" s="2">
        <v>43315.615277777775</v>
      </c>
      <c r="C31" s="1" t="s">
        <v>121</v>
      </c>
      <c r="D31" s="1" t="s">
        <v>29</v>
      </c>
      <c r="E31" s="1">
        <v>0.16</v>
      </c>
      <c r="F31" s="1">
        <v>131.869</v>
      </c>
      <c r="G31" s="1">
        <v>129.01900000000001</v>
      </c>
      <c r="H31" s="1">
        <v>131.39400000000001</v>
      </c>
      <c r="I31" s="1">
        <v>131.87299999999999</v>
      </c>
      <c r="J31" s="1">
        <v>-0.99</v>
      </c>
      <c r="K31" s="1">
        <v>0</v>
      </c>
      <c r="L31" s="1">
        <v>-47.9</v>
      </c>
      <c r="M31" s="1">
        <v>-73.180000000000007</v>
      </c>
      <c r="N31" s="1">
        <v>-1</v>
      </c>
      <c r="O31" s="1" t="s">
        <v>292</v>
      </c>
    </row>
    <row r="32" spans="1:27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pans="1:2" s="1" customFormat="1" x14ac:dyDescent="0.25"/>
    <row r="114" spans="1:2" s="1" customFormat="1" x14ac:dyDescent="0.25"/>
    <row r="115" spans="1:2" s="1" customFormat="1" x14ac:dyDescent="0.25"/>
    <row r="116" spans="1:2" s="1" customFormat="1" x14ac:dyDescent="0.25"/>
    <row r="117" spans="1:2" s="1" customFormat="1" x14ac:dyDescent="0.25"/>
    <row r="118" spans="1:2" s="1" customFormat="1" x14ac:dyDescent="0.25"/>
    <row r="119" spans="1:2" s="1" customFormat="1" x14ac:dyDescent="0.25"/>
    <row r="120" spans="1:2" s="1" customFormat="1" x14ac:dyDescent="0.25"/>
    <row r="121" spans="1:2" s="1" customFormat="1" x14ac:dyDescent="0.25"/>
    <row r="122" spans="1:2" s="1" customFormat="1" x14ac:dyDescent="0.25"/>
    <row r="123" spans="1:2" s="1" customFormat="1" x14ac:dyDescent="0.25"/>
    <row r="124" spans="1:2" s="1" customFormat="1" x14ac:dyDescent="0.25">
      <c r="A124" s="2"/>
      <c r="B124" s="2"/>
    </row>
    <row r="125" spans="1:2" s="1" customFormat="1" x14ac:dyDescent="0.25">
      <c r="A125" s="2"/>
      <c r="B125" s="2"/>
    </row>
    <row r="126" spans="1:2" s="1" customFormat="1" x14ac:dyDescent="0.25">
      <c r="A126" s="2"/>
      <c r="B126" s="2"/>
    </row>
    <row r="127" spans="1:2" s="1" customFormat="1" x14ac:dyDescent="0.25">
      <c r="A127" s="2"/>
      <c r="B127" s="2"/>
    </row>
    <row r="128" spans="1:2" s="1" customFormat="1" x14ac:dyDescent="0.25">
      <c r="A128" s="2"/>
      <c r="B128" s="2"/>
    </row>
    <row r="129" spans="1:2" s="1" customFormat="1" x14ac:dyDescent="0.25">
      <c r="A129" s="2"/>
      <c r="B129" s="2"/>
    </row>
    <row r="130" spans="1:2" s="1" customFormat="1" x14ac:dyDescent="0.25">
      <c r="A130" s="2"/>
      <c r="B130" s="2"/>
    </row>
    <row r="131" spans="1:2" s="1" customFormat="1" x14ac:dyDescent="0.25">
      <c r="A131" s="2"/>
      <c r="B131" s="2"/>
    </row>
    <row r="132" spans="1:2" s="1" customFormat="1" x14ac:dyDescent="0.25">
      <c r="A132" s="2"/>
      <c r="B132" s="2"/>
    </row>
    <row r="133" spans="1:2" s="1" customFormat="1" x14ac:dyDescent="0.25">
      <c r="A133" s="2"/>
      <c r="B133" s="2"/>
    </row>
    <row r="134" spans="1:2" s="1" customFormat="1" x14ac:dyDescent="0.25">
      <c r="A134" s="2"/>
      <c r="B134" s="2"/>
    </row>
    <row r="135" spans="1:2" s="1" customFormat="1" x14ac:dyDescent="0.25">
      <c r="A135" s="2"/>
      <c r="B135" s="2"/>
    </row>
    <row r="136" spans="1:2" s="1" customFormat="1" x14ac:dyDescent="0.25">
      <c r="A136" s="2"/>
      <c r="B136" s="2"/>
    </row>
    <row r="137" spans="1:2" s="1" customFormat="1" x14ac:dyDescent="0.25">
      <c r="A137" s="2"/>
      <c r="B137" s="2"/>
    </row>
    <row r="138" spans="1:2" s="1" customFormat="1" x14ac:dyDescent="0.25">
      <c r="A138" s="2"/>
      <c r="B138" s="2"/>
    </row>
    <row r="139" spans="1:2" s="1" customFormat="1" x14ac:dyDescent="0.25">
      <c r="A139" s="2"/>
      <c r="B139" s="2"/>
    </row>
    <row r="140" spans="1:2" s="1" customFormat="1" x14ac:dyDescent="0.25">
      <c r="A140" s="2"/>
      <c r="B140" s="2"/>
    </row>
    <row r="141" spans="1:2" s="1" customFormat="1" x14ac:dyDescent="0.25">
      <c r="A141" s="2"/>
      <c r="B141" s="2"/>
    </row>
    <row r="142" spans="1:2" s="1" customFormat="1" x14ac:dyDescent="0.25">
      <c r="A142" s="2"/>
      <c r="B142" s="2"/>
    </row>
    <row r="143" spans="1:2" s="1" customFormat="1" x14ac:dyDescent="0.25">
      <c r="A143" s="2"/>
      <c r="B143" s="2"/>
    </row>
    <row r="144" spans="1:2" s="1" customFormat="1" x14ac:dyDescent="0.25">
      <c r="A144" s="2"/>
      <c r="B144" s="2"/>
    </row>
    <row r="145" spans="1:2" s="1" customFormat="1" x14ac:dyDescent="0.25">
      <c r="A145" s="2"/>
      <c r="B145" s="2"/>
    </row>
    <row r="146" spans="1:2" s="1" customFormat="1" x14ac:dyDescent="0.25">
      <c r="A146" s="2"/>
      <c r="B146" s="2"/>
    </row>
    <row r="147" spans="1:2" s="1" customFormat="1" x14ac:dyDescent="0.25">
      <c r="A147" s="2"/>
      <c r="B147" s="2"/>
    </row>
    <row r="148" spans="1:2" s="1" customFormat="1" x14ac:dyDescent="0.25">
      <c r="A148" s="2"/>
      <c r="B148" s="2"/>
    </row>
    <row r="149" spans="1:2" s="1" customFormat="1" x14ac:dyDescent="0.25">
      <c r="A149" s="2"/>
      <c r="B149" s="2"/>
    </row>
    <row r="150" spans="1:2" s="1" customFormat="1" x14ac:dyDescent="0.25">
      <c r="A150" s="2"/>
      <c r="B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>
      <c r="A196" s="2"/>
      <c r="B196" s="2"/>
    </row>
    <row r="197" spans="1:2" s="1" customFormat="1" x14ac:dyDescent="0.25">
      <c r="A197" s="2"/>
      <c r="B197" s="2"/>
    </row>
    <row r="198" spans="1:2" s="1" customFormat="1" x14ac:dyDescent="0.25">
      <c r="A198" s="2"/>
      <c r="B198" s="2"/>
    </row>
    <row r="199" spans="1:2" s="1" customFormat="1" x14ac:dyDescent="0.25">
      <c r="A199" s="2"/>
      <c r="B199" s="2"/>
    </row>
    <row r="200" spans="1:2" s="1" customFormat="1" x14ac:dyDescent="0.25">
      <c r="A200" s="2"/>
      <c r="B200" s="2"/>
    </row>
    <row r="201" spans="1:2" s="1" customFormat="1" x14ac:dyDescent="0.25">
      <c r="A201" s="2"/>
      <c r="B201" s="2"/>
    </row>
    <row r="202" spans="1:2" s="1" customFormat="1" x14ac:dyDescent="0.25">
      <c r="A202" s="2"/>
      <c r="B202" s="2"/>
    </row>
    <row r="203" spans="1:2" s="1" customFormat="1" x14ac:dyDescent="0.25">
      <c r="A203" s="2"/>
      <c r="B203" s="2"/>
    </row>
    <row r="204" spans="1:2" s="1" customFormat="1" x14ac:dyDescent="0.25">
      <c r="A204" s="2"/>
      <c r="B204" s="2"/>
    </row>
    <row r="205" spans="1:2" s="1" customFormat="1" x14ac:dyDescent="0.25">
      <c r="A205" s="2"/>
      <c r="B205" s="2"/>
    </row>
    <row r="206" spans="1:2" s="1" customFormat="1" x14ac:dyDescent="0.25">
      <c r="A206" s="2"/>
      <c r="B206" s="2"/>
    </row>
    <row r="207" spans="1:2" s="1" customFormat="1" x14ac:dyDescent="0.25">
      <c r="A207" s="2"/>
      <c r="B207" s="2"/>
    </row>
    <row r="208" spans="1:2" s="1" customFormat="1" x14ac:dyDescent="0.25">
      <c r="A208" s="2"/>
      <c r="B208" s="2"/>
    </row>
    <row r="209" spans="1:2" s="1" customFormat="1" x14ac:dyDescent="0.25">
      <c r="A209" s="2"/>
      <c r="B209" s="2"/>
    </row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38" priority="3" operator="lessThan">
      <formula>0</formula>
    </cfRule>
    <cfRule type="cellIs" dxfId="37" priority="4" operator="greaterThan">
      <formula>0</formula>
    </cfRule>
  </conditionalFormatting>
  <conditionalFormatting sqref="G6">
    <cfRule type="duplicateValues" dxfId="36" priority="2"/>
  </conditionalFormatting>
  <conditionalFormatting sqref="H1:H1048576">
    <cfRule type="duplicateValues" dxfId="35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P12" sqref="P12"/>
    </sheetView>
  </sheetViews>
  <sheetFormatPr baseColWidth="10" defaultColWidth="11.42578125" defaultRowHeight="15" x14ac:dyDescent="0.25"/>
  <cols>
    <col min="1" max="2" width="15.7109375" style="25" bestFit="1" customWidth="1"/>
    <col min="3" max="3" width="9.42578125" style="25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8.5703125" style="25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1" t="s">
        <v>202</v>
      </c>
      <c r="B2" s="1" t="s">
        <v>203</v>
      </c>
      <c r="C2" s="1" t="s">
        <v>121</v>
      </c>
      <c r="D2" s="1" t="s">
        <v>28</v>
      </c>
      <c r="E2" s="1">
        <v>0.09</v>
      </c>
      <c r="F2" s="1">
        <v>132.83099999999999</v>
      </c>
      <c r="G2" s="1">
        <v>133.21600000000001</v>
      </c>
      <c r="H2" s="1">
        <v>132.78100000000001</v>
      </c>
      <c r="I2" s="1">
        <v>132.827</v>
      </c>
      <c r="J2" s="1">
        <v>-0.56000000000000005</v>
      </c>
      <c r="K2" s="1">
        <v>-0.26</v>
      </c>
      <c r="L2" s="1">
        <v>4.5999999999999996</v>
      </c>
      <c r="M2" s="1">
        <v>3.04</v>
      </c>
      <c r="N2" s="1">
        <v>0.04</v>
      </c>
      <c r="O2" s="1" t="s">
        <v>204</v>
      </c>
      <c r="P2" s="1">
        <v>25</v>
      </c>
      <c r="Q2" s="1" t="s">
        <v>80</v>
      </c>
      <c r="R2" s="1">
        <v>0</v>
      </c>
      <c r="S2" s="1">
        <v>0.22</v>
      </c>
      <c r="T2" s="1">
        <v>4.5999999999999996</v>
      </c>
      <c r="U2" s="1">
        <v>3.8639999999999901</v>
      </c>
      <c r="V2" s="1">
        <v>0</v>
      </c>
      <c r="W2" s="1">
        <v>0</v>
      </c>
      <c r="X2" s="1">
        <v>100</v>
      </c>
      <c r="Y2" s="1">
        <v>100</v>
      </c>
      <c r="Z2" s="1">
        <v>0</v>
      </c>
      <c r="AA2" s="1">
        <v>0</v>
      </c>
    </row>
    <row r="3" spans="1:28" s="1" customFormat="1" x14ac:dyDescent="0.25">
      <c r="A3" s="1" t="s">
        <v>202</v>
      </c>
      <c r="B3" s="1" t="s">
        <v>205</v>
      </c>
      <c r="C3" s="1" t="s">
        <v>121</v>
      </c>
      <c r="D3" s="1" t="s">
        <v>28</v>
      </c>
      <c r="E3" s="1">
        <v>0.03</v>
      </c>
      <c r="F3" s="1">
        <v>132.88</v>
      </c>
      <c r="G3" s="1">
        <v>133.215</v>
      </c>
      <c r="H3" s="1">
        <v>132.78100000000001</v>
      </c>
      <c r="I3" s="1">
        <v>132.87899999999999</v>
      </c>
      <c r="J3" s="1">
        <v>-0.19</v>
      </c>
      <c r="K3" s="1">
        <v>-0.08</v>
      </c>
      <c r="L3" s="1">
        <v>9.8000000000000007</v>
      </c>
      <c r="M3" s="1">
        <v>2.4700000000000002</v>
      </c>
      <c r="N3" s="1">
        <v>0.03</v>
      </c>
      <c r="O3" s="1" t="s">
        <v>206</v>
      </c>
      <c r="P3" s="1">
        <v>25</v>
      </c>
      <c r="Q3" s="1" t="s">
        <v>71</v>
      </c>
      <c r="R3" s="1">
        <v>0</v>
      </c>
      <c r="S3" s="1">
        <v>0.1</v>
      </c>
      <c r="T3" s="1">
        <v>9.8000000000000007</v>
      </c>
      <c r="U3" s="1">
        <v>2.7440000000000002</v>
      </c>
      <c r="V3" s="1">
        <v>0</v>
      </c>
      <c r="W3" s="1">
        <v>0</v>
      </c>
      <c r="X3" s="1">
        <v>100</v>
      </c>
      <c r="Y3" s="1">
        <v>100</v>
      </c>
      <c r="Z3" s="1">
        <v>0</v>
      </c>
      <c r="AA3" s="1">
        <v>0</v>
      </c>
    </row>
    <row r="4" spans="1:28" s="1" customFormat="1" x14ac:dyDescent="0.25">
      <c r="A4" s="1" t="s">
        <v>202</v>
      </c>
      <c r="B4" s="1" t="s">
        <v>207</v>
      </c>
      <c r="C4" s="1" t="s">
        <v>121</v>
      </c>
      <c r="D4" s="1" t="s">
        <v>28</v>
      </c>
      <c r="E4" s="1">
        <v>0.02</v>
      </c>
      <c r="F4" s="1">
        <v>132.83000000000001</v>
      </c>
      <c r="G4" s="1">
        <v>133.215</v>
      </c>
      <c r="H4" s="1">
        <v>132.78100000000001</v>
      </c>
      <c r="I4" s="1">
        <v>133.005</v>
      </c>
      <c r="J4" s="1">
        <v>-0.13</v>
      </c>
      <c r="K4" s="1">
        <v>-0.05</v>
      </c>
      <c r="L4" s="1">
        <v>22.4</v>
      </c>
      <c r="M4" s="1">
        <v>3.99</v>
      </c>
      <c r="N4" s="1">
        <v>0.05</v>
      </c>
      <c r="O4" s="1" t="s">
        <v>208</v>
      </c>
    </row>
    <row r="5" spans="1:28" s="1" customFormat="1" x14ac:dyDescent="0.25">
      <c r="A5" s="1" t="s">
        <v>202</v>
      </c>
      <c r="B5" s="1" t="s">
        <v>209</v>
      </c>
      <c r="C5" s="1" t="s">
        <v>121</v>
      </c>
      <c r="D5" s="1" t="s">
        <v>28</v>
      </c>
      <c r="E5" s="1">
        <v>0.01</v>
      </c>
      <c r="F5" s="1">
        <v>132.83000000000001</v>
      </c>
      <c r="G5" s="1">
        <v>133.215</v>
      </c>
      <c r="H5" s="1">
        <v>132.78100000000001</v>
      </c>
      <c r="I5" s="1">
        <v>133.01599999999999</v>
      </c>
      <c r="J5" s="1">
        <v>-7.0000000000000007E-2</v>
      </c>
      <c r="K5" s="1">
        <v>-0.03</v>
      </c>
      <c r="L5" s="1">
        <v>23.5</v>
      </c>
      <c r="M5" s="1">
        <v>2.09</v>
      </c>
      <c r="N5" s="1">
        <v>0.03</v>
      </c>
      <c r="O5" s="1" t="s">
        <v>210</v>
      </c>
    </row>
    <row r="6" spans="1:28" s="1" customFormat="1" x14ac:dyDescent="0.25">
      <c r="A6" s="1" t="s">
        <v>202</v>
      </c>
      <c r="B6" s="1" t="s">
        <v>211</v>
      </c>
      <c r="C6" s="1" t="s">
        <v>121</v>
      </c>
      <c r="D6" s="1" t="s">
        <v>28</v>
      </c>
      <c r="E6" s="1">
        <v>0.01</v>
      </c>
      <c r="F6" s="1">
        <v>132.83000000000001</v>
      </c>
      <c r="G6" s="1">
        <v>133.215</v>
      </c>
      <c r="H6" s="1">
        <v>132.78100000000001</v>
      </c>
      <c r="I6" s="1">
        <v>133.00299999999999</v>
      </c>
      <c r="J6" s="1">
        <v>-0.06</v>
      </c>
      <c r="K6" s="1">
        <v>-0.03</v>
      </c>
      <c r="L6" s="1">
        <v>22.2</v>
      </c>
      <c r="M6" s="1">
        <v>1.98</v>
      </c>
      <c r="N6" s="1">
        <v>0.03</v>
      </c>
      <c r="O6" s="1" t="s">
        <v>212</v>
      </c>
    </row>
    <row r="7" spans="1:28" s="1" customFormat="1" x14ac:dyDescent="0.25">
      <c r="A7" s="1" t="s">
        <v>202</v>
      </c>
      <c r="B7" s="1" t="s">
        <v>213</v>
      </c>
      <c r="C7" s="1" t="s">
        <v>121</v>
      </c>
      <c r="D7" s="1" t="s">
        <v>28</v>
      </c>
      <c r="E7" s="1">
        <v>0.01</v>
      </c>
      <c r="F7" s="1">
        <v>132.83000000000001</v>
      </c>
      <c r="G7" s="1">
        <v>133.215</v>
      </c>
      <c r="H7" s="1">
        <v>132.78100000000001</v>
      </c>
      <c r="I7" s="1">
        <v>132.99100000000001</v>
      </c>
      <c r="J7" s="1">
        <v>-7.0000000000000007E-2</v>
      </c>
      <c r="K7" s="1">
        <v>-0.03</v>
      </c>
      <c r="L7" s="1">
        <v>21</v>
      </c>
      <c r="M7" s="1">
        <v>1.85</v>
      </c>
      <c r="N7" s="1">
        <v>0.02</v>
      </c>
      <c r="O7" s="1" t="s">
        <v>125</v>
      </c>
    </row>
    <row r="8" spans="1:28" s="1" customFormat="1" x14ac:dyDescent="0.25">
      <c r="A8" s="1" t="s">
        <v>202</v>
      </c>
      <c r="B8" s="1" t="s">
        <v>214</v>
      </c>
      <c r="C8" s="1" t="s">
        <v>121</v>
      </c>
      <c r="D8" s="1" t="s">
        <v>28</v>
      </c>
      <c r="E8" s="1">
        <v>0.01</v>
      </c>
      <c r="F8" s="1">
        <v>132.83000000000001</v>
      </c>
      <c r="G8" s="1">
        <v>133.215</v>
      </c>
      <c r="H8" s="1">
        <v>132.78100000000001</v>
      </c>
      <c r="I8" s="1">
        <v>132.97800000000001</v>
      </c>
      <c r="J8" s="1">
        <v>-0.06</v>
      </c>
      <c r="K8" s="1">
        <v>-0.03</v>
      </c>
      <c r="L8" s="1">
        <v>19.7</v>
      </c>
      <c r="M8" s="1">
        <v>1.74</v>
      </c>
      <c r="N8" s="1">
        <v>0.02</v>
      </c>
      <c r="O8" s="1" t="s">
        <v>215</v>
      </c>
    </row>
    <row r="9" spans="1:28" s="1" customFormat="1" x14ac:dyDescent="0.25">
      <c r="A9" s="1" t="s">
        <v>202</v>
      </c>
      <c r="B9" s="1" t="s">
        <v>88</v>
      </c>
      <c r="C9" s="1" t="s">
        <v>121</v>
      </c>
      <c r="D9" s="1" t="s">
        <v>28</v>
      </c>
      <c r="E9" s="1">
        <v>0.01</v>
      </c>
      <c r="F9" s="1">
        <v>132.83000000000001</v>
      </c>
      <c r="G9" s="1">
        <v>133.215</v>
      </c>
      <c r="H9" s="1">
        <v>132.78100000000001</v>
      </c>
      <c r="I9" s="1">
        <v>132.98500000000001</v>
      </c>
      <c r="J9" s="1">
        <v>-0.06</v>
      </c>
      <c r="K9" s="1">
        <v>-0.03</v>
      </c>
      <c r="L9" s="1">
        <v>20.399999999999999</v>
      </c>
      <c r="M9" s="1">
        <v>1.81</v>
      </c>
      <c r="N9" s="1">
        <v>0.02</v>
      </c>
      <c r="O9" s="1" t="s">
        <v>98</v>
      </c>
    </row>
    <row r="10" spans="1:28" s="1" customFormat="1" x14ac:dyDescent="0.25">
      <c r="A10" s="1" t="s">
        <v>202</v>
      </c>
      <c r="B10" s="1" t="s">
        <v>216</v>
      </c>
      <c r="C10" s="1" t="s">
        <v>121</v>
      </c>
      <c r="D10" s="1" t="s">
        <v>28</v>
      </c>
      <c r="E10" s="1">
        <v>0.01</v>
      </c>
      <c r="F10" s="1">
        <v>132.83000000000001</v>
      </c>
      <c r="G10" s="1">
        <v>133.215</v>
      </c>
      <c r="H10" s="1">
        <v>132.78100000000001</v>
      </c>
      <c r="I10" s="1">
        <v>132.983</v>
      </c>
      <c r="J10" s="1">
        <v>-0.06</v>
      </c>
      <c r="K10" s="1">
        <v>-0.03</v>
      </c>
      <c r="L10" s="1">
        <v>20.2</v>
      </c>
      <c r="M10" s="1">
        <v>1.79</v>
      </c>
      <c r="N10" s="1">
        <v>0.02</v>
      </c>
      <c r="O10" s="1" t="s">
        <v>160</v>
      </c>
    </row>
    <row r="11" spans="1:28" s="1" customFormat="1" x14ac:dyDescent="0.25">
      <c r="A11" s="1" t="s">
        <v>202</v>
      </c>
      <c r="B11" s="1" t="s">
        <v>217</v>
      </c>
      <c r="C11" s="1" t="s">
        <v>121</v>
      </c>
      <c r="D11" s="1" t="s">
        <v>28</v>
      </c>
      <c r="E11" s="1">
        <v>0.01</v>
      </c>
      <c r="F11" s="1">
        <v>132.83000000000001</v>
      </c>
      <c r="G11" s="1">
        <v>133.215</v>
      </c>
      <c r="H11" s="1">
        <v>132.78100000000001</v>
      </c>
      <c r="I11" s="1">
        <v>132.95699999999999</v>
      </c>
      <c r="J11" s="1">
        <v>-0.06</v>
      </c>
      <c r="K11" s="1">
        <v>-0.03</v>
      </c>
      <c r="L11" s="1">
        <v>17.600000000000001</v>
      </c>
      <c r="M11" s="1">
        <v>1.55</v>
      </c>
      <c r="N11" s="1">
        <v>0.02</v>
      </c>
      <c r="O11" s="1" t="s">
        <v>218</v>
      </c>
    </row>
    <row r="12" spans="1:28" s="1" customFormat="1" x14ac:dyDescent="0.25">
      <c r="A12" s="1" t="s">
        <v>202</v>
      </c>
      <c r="B12" s="1" t="s">
        <v>219</v>
      </c>
      <c r="C12" s="1" t="s">
        <v>121</v>
      </c>
      <c r="D12" s="1" t="s">
        <v>28</v>
      </c>
      <c r="E12" s="1">
        <v>0.01</v>
      </c>
      <c r="F12" s="1">
        <v>132.83000000000001</v>
      </c>
      <c r="G12" s="1">
        <v>133.215</v>
      </c>
      <c r="H12" s="1">
        <v>132.78100000000001</v>
      </c>
      <c r="I12" s="1">
        <v>132.959</v>
      </c>
      <c r="J12" s="1">
        <v>-0.06</v>
      </c>
      <c r="K12" s="1">
        <v>-0.03</v>
      </c>
      <c r="L12" s="1">
        <v>17.8</v>
      </c>
      <c r="M12" s="1">
        <v>1.57</v>
      </c>
      <c r="N12" s="1">
        <v>0.02</v>
      </c>
      <c r="O12" s="1" t="s">
        <v>220</v>
      </c>
    </row>
    <row r="13" spans="1:28" s="1" customFormat="1" x14ac:dyDescent="0.25">
      <c r="A13" s="1" t="s">
        <v>202</v>
      </c>
      <c r="B13" s="1" t="s">
        <v>221</v>
      </c>
      <c r="C13" s="1" t="s">
        <v>121</v>
      </c>
      <c r="D13" s="1" t="s">
        <v>28</v>
      </c>
      <c r="E13" s="1">
        <v>0.01</v>
      </c>
      <c r="F13" s="1">
        <v>132.345</v>
      </c>
      <c r="G13" s="1">
        <v>133.215</v>
      </c>
      <c r="H13" s="1">
        <v>132.78100000000001</v>
      </c>
      <c r="I13" s="1">
        <v>132.898</v>
      </c>
      <c r="J13" s="1">
        <v>-0.06</v>
      </c>
      <c r="K13" s="1">
        <v>-0.03</v>
      </c>
      <c r="L13" s="1">
        <v>11.7</v>
      </c>
      <c r="M13" s="1">
        <v>1</v>
      </c>
      <c r="N13" s="1">
        <v>0.01</v>
      </c>
      <c r="O13" s="1" t="s">
        <v>222</v>
      </c>
    </row>
    <row r="14" spans="1:28" s="1" customFormat="1" x14ac:dyDescent="0.25">
      <c r="A14" s="1" t="s">
        <v>202</v>
      </c>
      <c r="B14" s="1" t="s">
        <v>223</v>
      </c>
      <c r="C14" s="1" t="s">
        <v>121</v>
      </c>
      <c r="D14" s="1" t="s">
        <v>28</v>
      </c>
      <c r="E14" s="1">
        <v>0.01</v>
      </c>
      <c r="F14" s="1">
        <v>132.345</v>
      </c>
      <c r="G14" s="1">
        <v>133.215</v>
      </c>
      <c r="H14" s="1">
        <v>132.78100000000001</v>
      </c>
      <c r="I14" s="1">
        <v>132.941</v>
      </c>
      <c r="J14" s="1">
        <v>-0.06</v>
      </c>
      <c r="K14" s="1">
        <v>-0.03</v>
      </c>
      <c r="L14" s="1">
        <v>16</v>
      </c>
      <c r="M14" s="1">
        <v>1.4</v>
      </c>
      <c r="N14" s="1">
        <v>0.02</v>
      </c>
      <c r="O14" s="1" t="s">
        <v>106</v>
      </c>
    </row>
    <row r="15" spans="1:28" s="1" customFormat="1" x14ac:dyDescent="0.25">
      <c r="A15" s="1" t="s">
        <v>202</v>
      </c>
      <c r="B15" s="1" t="s">
        <v>224</v>
      </c>
      <c r="C15" s="1" t="s">
        <v>121</v>
      </c>
      <c r="D15" s="1" t="s">
        <v>28</v>
      </c>
      <c r="E15" s="1">
        <v>0.02</v>
      </c>
      <c r="F15" s="1">
        <v>132.345</v>
      </c>
      <c r="G15" s="1">
        <v>133.215</v>
      </c>
      <c r="H15" s="1">
        <v>132.78100000000001</v>
      </c>
      <c r="I15" s="1">
        <v>132.929</v>
      </c>
      <c r="J15" s="1">
        <v>-0.12</v>
      </c>
      <c r="K15" s="1">
        <v>-0.06</v>
      </c>
      <c r="L15" s="1">
        <v>14.8</v>
      </c>
      <c r="M15" s="1">
        <v>2.57</v>
      </c>
      <c r="N15" s="1">
        <v>0.03</v>
      </c>
      <c r="O15" s="1" t="s">
        <v>225</v>
      </c>
    </row>
    <row r="16" spans="1:28" s="1" customFormat="1" x14ac:dyDescent="0.25">
      <c r="A16" s="1" t="s">
        <v>202</v>
      </c>
      <c r="B16" s="1" t="s">
        <v>226</v>
      </c>
      <c r="C16" s="1" t="s">
        <v>121</v>
      </c>
      <c r="D16" s="1" t="s">
        <v>28</v>
      </c>
      <c r="E16" s="1">
        <v>0.02</v>
      </c>
      <c r="F16" s="1">
        <v>132.345</v>
      </c>
      <c r="G16" s="1">
        <v>133.215</v>
      </c>
      <c r="H16" s="1">
        <v>132.78100000000001</v>
      </c>
      <c r="I16" s="1">
        <v>132.876</v>
      </c>
      <c r="J16" s="1">
        <v>-0.12</v>
      </c>
      <c r="K16" s="1">
        <v>-0.06</v>
      </c>
      <c r="L16" s="1">
        <v>9.5</v>
      </c>
      <c r="M16" s="1">
        <v>1.59</v>
      </c>
      <c r="N16" s="1">
        <v>0.02</v>
      </c>
      <c r="O16" s="1" t="s">
        <v>227</v>
      </c>
    </row>
    <row r="17" spans="1:15" s="1" customFormat="1" x14ac:dyDescent="0.25">
      <c r="A17" s="2">
        <v>43347.559027777781</v>
      </c>
      <c r="B17" s="2">
        <v>43347.920138888891</v>
      </c>
      <c r="C17" s="1" t="s">
        <v>99</v>
      </c>
      <c r="D17" s="1" t="s">
        <v>28</v>
      </c>
      <c r="E17" s="1">
        <v>0.02</v>
      </c>
      <c r="F17" s="1">
        <v>150.69499999999999</v>
      </c>
      <c r="G17" s="1">
        <v>152.31100000000001</v>
      </c>
      <c r="H17" s="1">
        <v>151.018</v>
      </c>
      <c r="I17" s="1">
        <v>150.88499999999999</v>
      </c>
      <c r="J17" s="1">
        <v>-0.15</v>
      </c>
      <c r="K17" s="1">
        <v>0</v>
      </c>
      <c r="L17" s="1">
        <v>-13.3</v>
      </c>
      <c r="M17" s="1">
        <v>-2.64</v>
      </c>
      <c r="N17" s="1">
        <v>-0.03</v>
      </c>
      <c r="O17" s="1" t="s">
        <v>228</v>
      </c>
    </row>
    <row r="18" spans="1:15" s="1" customFormat="1" x14ac:dyDescent="0.25">
      <c r="A18" s="2">
        <v>43347.559027777781</v>
      </c>
      <c r="B18" s="2">
        <v>43347.902777777781</v>
      </c>
      <c r="C18" s="1" t="s">
        <v>99</v>
      </c>
      <c r="D18" s="1" t="s">
        <v>28</v>
      </c>
      <c r="E18" s="1">
        <v>0.06</v>
      </c>
      <c r="F18" s="1">
        <v>150.96899999999999</v>
      </c>
      <c r="G18" s="1">
        <v>152.31200000000001</v>
      </c>
      <c r="H18" s="1">
        <v>151.018</v>
      </c>
      <c r="I18" s="1">
        <v>150.96899999999999</v>
      </c>
      <c r="J18" s="1">
        <v>-0.42</v>
      </c>
      <c r="K18" s="1">
        <v>0</v>
      </c>
      <c r="L18" s="1">
        <v>-4.9000000000000004</v>
      </c>
      <c r="M18" s="1">
        <v>-3.17</v>
      </c>
      <c r="N18" s="1">
        <v>-0.04</v>
      </c>
      <c r="O18" s="1" t="s">
        <v>229</v>
      </c>
    </row>
    <row r="19" spans="1:15" s="1" customFormat="1" x14ac:dyDescent="0.25">
      <c r="A19" s="2">
        <v>43347.559027777781</v>
      </c>
      <c r="B19" s="2">
        <v>43347.736111111109</v>
      </c>
      <c r="C19" s="1" t="s">
        <v>99</v>
      </c>
      <c r="D19" s="1" t="s">
        <v>28</v>
      </c>
      <c r="E19" s="1">
        <v>0.01</v>
      </c>
      <c r="F19" s="1">
        <v>150.69499999999999</v>
      </c>
      <c r="G19" s="1">
        <v>152.31100000000001</v>
      </c>
      <c r="H19" s="1">
        <v>151.018</v>
      </c>
      <c r="I19" s="1">
        <v>151.36799999999999</v>
      </c>
      <c r="J19" s="1">
        <v>-7.0000000000000007E-2</v>
      </c>
      <c r="K19" s="1">
        <v>0</v>
      </c>
      <c r="L19" s="1">
        <v>35</v>
      </c>
      <c r="M19" s="1">
        <v>3.2</v>
      </c>
      <c r="N19" s="1">
        <v>0.04</v>
      </c>
      <c r="O19" s="1" t="s">
        <v>230</v>
      </c>
    </row>
    <row r="20" spans="1:15" s="1" customFormat="1" x14ac:dyDescent="0.25">
      <c r="A20" s="2">
        <v>43347.559027777781</v>
      </c>
      <c r="B20" s="2">
        <v>43347.732638888891</v>
      </c>
      <c r="C20" s="1" t="s">
        <v>99</v>
      </c>
      <c r="D20" s="1" t="s">
        <v>28</v>
      </c>
      <c r="E20" s="1">
        <v>0.01</v>
      </c>
      <c r="F20" s="1">
        <v>150.69499999999999</v>
      </c>
      <c r="G20" s="1">
        <v>152.31100000000001</v>
      </c>
      <c r="H20" s="1">
        <v>151.018</v>
      </c>
      <c r="I20" s="1">
        <v>151.476</v>
      </c>
      <c r="J20" s="1">
        <v>-7.0000000000000007E-2</v>
      </c>
      <c r="K20" s="1">
        <v>0</v>
      </c>
      <c r="L20" s="1">
        <v>45.8</v>
      </c>
      <c r="M20" s="1">
        <v>4.2</v>
      </c>
      <c r="N20" s="1">
        <v>0.06</v>
      </c>
      <c r="O20" s="1" t="s">
        <v>231</v>
      </c>
    </row>
    <row r="21" spans="1:15" s="1" customFormat="1" x14ac:dyDescent="0.25">
      <c r="A21" s="2">
        <v>43347.559027777781</v>
      </c>
      <c r="B21" s="2">
        <v>43347.684027777781</v>
      </c>
      <c r="C21" s="1" t="s">
        <v>99</v>
      </c>
      <c r="D21" s="1" t="s">
        <v>28</v>
      </c>
      <c r="E21" s="1">
        <v>0.01</v>
      </c>
      <c r="F21" s="1">
        <v>150.69499999999999</v>
      </c>
      <c r="G21" s="1">
        <v>152.31100000000001</v>
      </c>
      <c r="H21" s="1">
        <v>151.018</v>
      </c>
      <c r="I21" s="1">
        <v>151.441</v>
      </c>
      <c r="J21" s="1">
        <v>-7.0000000000000007E-2</v>
      </c>
      <c r="K21" s="1">
        <v>0</v>
      </c>
      <c r="L21" s="1">
        <v>42.3</v>
      </c>
      <c r="M21" s="1">
        <v>3.89</v>
      </c>
      <c r="N21" s="1">
        <v>0.05</v>
      </c>
      <c r="O21" s="1" t="s">
        <v>58</v>
      </c>
    </row>
    <row r="22" spans="1:15" s="1" customFormat="1" x14ac:dyDescent="0.25">
      <c r="A22" s="2">
        <v>43347.559027777781</v>
      </c>
      <c r="B22" s="2">
        <v>43347.680555555555</v>
      </c>
      <c r="C22" s="1" t="s">
        <v>99</v>
      </c>
      <c r="D22" s="1" t="s">
        <v>28</v>
      </c>
      <c r="E22" s="1">
        <v>0.01</v>
      </c>
      <c r="F22" s="1">
        <v>150.69499999999999</v>
      </c>
      <c r="G22" s="1">
        <v>152.31100000000001</v>
      </c>
      <c r="H22" s="1">
        <v>151.018</v>
      </c>
      <c r="I22" s="1">
        <v>151.41800000000001</v>
      </c>
      <c r="J22" s="1">
        <v>-7.0000000000000007E-2</v>
      </c>
      <c r="K22" s="1">
        <v>0</v>
      </c>
      <c r="L22" s="1">
        <v>40</v>
      </c>
      <c r="M22" s="1">
        <v>3.67</v>
      </c>
      <c r="N22" s="1">
        <v>0.05</v>
      </c>
      <c r="O22" s="1" t="s">
        <v>232</v>
      </c>
    </row>
    <row r="23" spans="1:15" s="1" customFormat="1" x14ac:dyDescent="0.25">
      <c r="A23" s="2">
        <v>43347.559027777781</v>
      </c>
      <c r="B23" s="2">
        <v>43347.677083333336</v>
      </c>
      <c r="C23" s="1" t="s">
        <v>99</v>
      </c>
      <c r="D23" s="1" t="s">
        <v>28</v>
      </c>
      <c r="E23" s="1">
        <v>0.06</v>
      </c>
      <c r="F23" s="1">
        <v>150.696</v>
      </c>
      <c r="G23" s="1">
        <v>152.31200000000001</v>
      </c>
      <c r="H23" s="1">
        <v>151.018</v>
      </c>
      <c r="I23" s="1">
        <v>151.34200000000001</v>
      </c>
      <c r="J23" s="1">
        <v>-0.43</v>
      </c>
      <c r="K23" s="1">
        <v>0</v>
      </c>
      <c r="L23" s="1">
        <v>32.4</v>
      </c>
      <c r="M23" s="1">
        <v>17.75</v>
      </c>
      <c r="N23" s="1">
        <v>0.23</v>
      </c>
      <c r="O23" s="1" t="s">
        <v>233</v>
      </c>
    </row>
    <row r="24" spans="1:15" s="1" customFormat="1" x14ac:dyDescent="0.25">
      <c r="A24" s="2">
        <v>43347.559027777781</v>
      </c>
      <c r="B24" s="2">
        <v>43347.677083333336</v>
      </c>
      <c r="C24" s="1" t="s">
        <v>99</v>
      </c>
      <c r="D24" s="1" t="s">
        <v>28</v>
      </c>
      <c r="E24" s="1">
        <v>0.02</v>
      </c>
      <c r="F24" s="1">
        <v>150.69499999999999</v>
      </c>
      <c r="G24" s="1">
        <v>152.31100000000001</v>
      </c>
      <c r="H24" s="1">
        <v>151.018</v>
      </c>
      <c r="I24" s="1">
        <v>151.32900000000001</v>
      </c>
      <c r="J24" s="1">
        <v>-0.14000000000000001</v>
      </c>
      <c r="K24" s="1">
        <v>0</v>
      </c>
      <c r="L24" s="1">
        <v>31.1</v>
      </c>
      <c r="M24" s="1">
        <v>5.68</v>
      </c>
      <c r="N24" s="1">
        <v>0.08</v>
      </c>
      <c r="O24" s="1" t="s">
        <v>234</v>
      </c>
    </row>
    <row r="25" spans="1:15" s="1" customFormat="1" x14ac:dyDescent="0.25">
      <c r="A25" s="2">
        <v>43347.559027777781</v>
      </c>
      <c r="B25" s="2">
        <v>43347.670138888891</v>
      </c>
      <c r="C25" s="1" t="s">
        <v>99</v>
      </c>
      <c r="D25" s="1" t="s">
        <v>28</v>
      </c>
      <c r="E25" s="1">
        <v>0.03</v>
      </c>
      <c r="F25" s="1">
        <v>150.69499999999999</v>
      </c>
      <c r="G25" s="1">
        <v>152.31100000000001</v>
      </c>
      <c r="H25" s="1">
        <v>151.018</v>
      </c>
      <c r="I25" s="1">
        <v>151.28100000000001</v>
      </c>
      <c r="J25" s="1">
        <v>-0.21</v>
      </c>
      <c r="K25" s="1">
        <v>0</v>
      </c>
      <c r="L25" s="1">
        <v>26.3</v>
      </c>
      <c r="M25" s="1">
        <v>7.17</v>
      </c>
      <c r="N25" s="1">
        <v>0.1</v>
      </c>
      <c r="O25" s="1" t="s">
        <v>235</v>
      </c>
    </row>
    <row r="26" spans="1:15" s="1" customFormat="1" x14ac:dyDescent="0.25">
      <c r="A26" s="2">
        <v>43347.559027777781</v>
      </c>
      <c r="B26" s="2">
        <v>43347.666666666664</v>
      </c>
      <c r="C26" s="1" t="s">
        <v>99</v>
      </c>
      <c r="D26" s="1" t="s">
        <v>28</v>
      </c>
      <c r="E26" s="1">
        <v>0.03</v>
      </c>
      <c r="F26" s="1">
        <v>150.69499999999999</v>
      </c>
      <c r="G26" s="1">
        <v>152.31100000000001</v>
      </c>
      <c r="H26" s="1">
        <v>151.018</v>
      </c>
      <c r="I26" s="1">
        <v>151.292</v>
      </c>
      <c r="J26" s="1">
        <v>-0.21</v>
      </c>
      <c r="K26" s="1">
        <v>0</v>
      </c>
      <c r="L26" s="1">
        <v>27.4</v>
      </c>
      <c r="M26" s="1">
        <v>7.48</v>
      </c>
      <c r="N26" s="1">
        <v>0.1</v>
      </c>
      <c r="O26" s="1" t="s">
        <v>56</v>
      </c>
    </row>
    <row r="27" spans="1:15" s="1" customFormat="1" x14ac:dyDescent="0.25">
      <c r="A27" s="2">
        <v>43347.559027777781</v>
      </c>
      <c r="B27" s="2">
        <v>43347.663194444445</v>
      </c>
      <c r="C27" s="1" t="s">
        <v>99</v>
      </c>
      <c r="D27" s="1" t="s">
        <v>28</v>
      </c>
      <c r="E27" s="1">
        <v>0.05</v>
      </c>
      <c r="F27" s="1">
        <v>150.69499999999999</v>
      </c>
      <c r="G27" s="1">
        <v>152.31100000000001</v>
      </c>
      <c r="H27" s="1">
        <v>151.018</v>
      </c>
      <c r="I27" s="1">
        <v>151.251</v>
      </c>
      <c r="J27" s="1">
        <v>-0.35</v>
      </c>
      <c r="K27" s="1">
        <v>0</v>
      </c>
      <c r="L27" s="1">
        <v>23.3</v>
      </c>
      <c r="M27" s="1">
        <v>10.54</v>
      </c>
      <c r="N27" s="1">
        <v>0.14000000000000001</v>
      </c>
      <c r="O27" s="1" t="s">
        <v>236</v>
      </c>
    </row>
    <row r="28" spans="1:15" s="1" customFormat="1" x14ac:dyDescent="0.25">
      <c r="A28" s="2">
        <v>43347.559027777781</v>
      </c>
      <c r="B28" s="2">
        <v>43347.659722222219</v>
      </c>
      <c r="C28" s="1" t="s">
        <v>99</v>
      </c>
      <c r="D28" s="1" t="s">
        <v>28</v>
      </c>
      <c r="E28" s="1">
        <v>0.06</v>
      </c>
      <c r="F28" s="1">
        <v>150.69499999999999</v>
      </c>
      <c r="G28" s="1">
        <v>152.31100000000001</v>
      </c>
      <c r="H28" s="1">
        <v>151.018</v>
      </c>
      <c r="I28" s="1">
        <v>151.23099999999999</v>
      </c>
      <c r="J28" s="1">
        <v>-0.42</v>
      </c>
      <c r="K28" s="1">
        <v>0</v>
      </c>
      <c r="L28" s="1">
        <v>21.3</v>
      </c>
      <c r="M28" s="1">
        <v>11.53</v>
      </c>
      <c r="N28" s="1">
        <v>0.15</v>
      </c>
      <c r="O28" s="1" t="s">
        <v>237</v>
      </c>
    </row>
    <row r="29" spans="1:15" s="1" customFormat="1" x14ac:dyDescent="0.25">
      <c r="L29" s="1">
        <f>SUM(L2:L28)</f>
        <v>557.9</v>
      </c>
    </row>
    <row r="30" spans="1:15" s="1" customFormat="1" x14ac:dyDescent="0.25"/>
    <row r="31" spans="1:15" s="1" customFormat="1" x14ac:dyDescent="0.25"/>
    <row r="32" spans="1:15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pans="1:2" s="1" customFormat="1" x14ac:dyDescent="0.25"/>
    <row r="146" spans="1:2" s="1" customFormat="1" x14ac:dyDescent="0.25"/>
    <row r="147" spans="1:2" s="1" customFormat="1" x14ac:dyDescent="0.25">
      <c r="A147" s="2"/>
    </row>
    <row r="148" spans="1:2" s="1" customFormat="1" x14ac:dyDescent="0.25"/>
    <row r="149" spans="1:2" s="1" customFormat="1" x14ac:dyDescent="0.25"/>
    <row r="150" spans="1:2" s="1" customFormat="1" x14ac:dyDescent="0.25">
      <c r="A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A192" s="2"/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>
      <c r="A196" s="2"/>
      <c r="B196" s="2"/>
    </row>
    <row r="197" spans="1:2" s="1" customFormat="1" x14ac:dyDescent="0.25">
      <c r="A197" s="2"/>
      <c r="B197" s="2"/>
    </row>
    <row r="198" spans="1:2" s="1" customFormat="1" x14ac:dyDescent="0.25">
      <c r="A198" s="2"/>
      <c r="B198" s="2"/>
    </row>
    <row r="199" spans="1:2" s="1" customFormat="1" x14ac:dyDescent="0.25">
      <c r="A199" s="2"/>
      <c r="B199" s="2"/>
    </row>
    <row r="200" spans="1:2" s="1" customFormat="1" x14ac:dyDescent="0.25">
      <c r="A200" s="2"/>
      <c r="B200" s="2"/>
    </row>
    <row r="201" spans="1:2" s="1" customFormat="1" x14ac:dyDescent="0.25">
      <c r="A201" s="2"/>
      <c r="B201" s="2"/>
    </row>
    <row r="202" spans="1:2" s="1" customFormat="1" x14ac:dyDescent="0.25">
      <c r="A202" s="2"/>
      <c r="B202" s="2"/>
    </row>
    <row r="203" spans="1:2" s="1" customFormat="1" x14ac:dyDescent="0.25">
      <c r="A203" s="2"/>
      <c r="B203" s="2"/>
    </row>
    <row r="204" spans="1:2" s="1" customFormat="1" x14ac:dyDescent="0.25">
      <c r="A204" s="2"/>
      <c r="B204" s="2"/>
    </row>
    <row r="205" spans="1:2" s="1" customFormat="1" x14ac:dyDescent="0.25">
      <c r="A205" s="2"/>
      <c r="B205" s="2"/>
    </row>
    <row r="206" spans="1:2" s="1" customFormat="1" x14ac:dyDescent="0.25">
      <c r="A206" s="2"/>
      <c r="B206" s="2"/>
    </row>
    <row r="207" spans="1:2" s="1" customFormat="1" x14ac:dyDescent="0.25">
      <c r="A207" s="2"/>
      <c r="B207" s="2"/>
    </row>
    <row r="208" spans="1:2" s="1" customFormat="1" x14ac:dyDescent="0.25">
      <c r="A208" s="2"/>
      <c r="B208" s="2"/>
    </row>
    <row r="209" spans="1:2" s="1" customFormat="1" x14ac:dyDescent="0.25">
      <c r="A209" s="2"/>
      <c r="B209" s="2"/>
    </row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34" priority="3" operator="lessThan">
      <formula>0</formula>
    </cfRule>
    <cfRule type="cellIs" dxfId="33" priority="4" operator="greaterThan">
      <formula>0</formula>
    </cfRule>
  </conditionalFormatting>
  <conditionalFormatting sqref="G6">
    <cfRule type="duplicateValues" dxfId="32" priority="2"/>
  </conditionalFormatting>
  <conditionalFormatting sqref="H1:H1048576">
    <cfRule type="duplicateValues" dxfId="31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449"/>
  <sheetViews>
    <sheetView workbookViewId="0">
      <pane ySplit="1" topLeftCell="A2" activePane="bottomLeft" state="frozen"/>
      <selection pane="bottomLeft" activeCell="C14" sqref="C14"/>
    </sheetView>
  </sheetViews>
  <sheetFormatPr baseColWidth="10" defaultRowHeight="15" x14ac:dyDescent="0.25"/>
  <cols>
    <col min="1" max="1" width="17.5703125" customWidth="1"/>
    <col min="2" max="2" width="15.5703125" customWidth="1"/>
    <col min="3" max="3" width="9.7109375" customWidth="1"/>
    <col min="4" max="4" width="11.28515625" bestFit="1" customWidth="1"/>
    <col min="5" max="5" width="5" bestFit="1" customWidth="1"/>
    <col min="6" max="7" width="8" bestFit="1" customWidth="1"/>
    <col min="8" max="9" width="10.7109375" bestFit="1" customWidth="1"/>
    <col min="10" max="10" width="11.85546875" bestFit="1" customWidth="1"/>
    <col min="11" max="11" width="5.7109375" bestFit="1" customWidth="1"/>
    <col min="12" max="12" width="7.5703125" customWidth="1"/>
    <col min="13" max="13" width="6.7109375" bestFit="1" customWidth="1"/>
    <col min="14" max="14" width="5.7109375" bestFit="1" customWidth="1"/>
    <col min="15" max="15" width="14" bestFit="1" customWidth="1"/>
    <col min="16" max="16" width="23.42578125" bestFit="1" customWidth="1"/>
    <col min="17" max="17" width="12.85546875" bestFit="1" customWidth="1"/>
    <col min="18" max="18" width="23.7109375" bestFit="1" customWidth="1"/>
    <col min="19" max="19" width="10.5703125" bestFit="1" customWidth="1"/>
    <col min="20" max="20" width="11.85546875" bestFit="1" customWidth="1"/>
    <col min="21" max="21" width="10" bestFit="1" customWidth="1"/>
    <col min="22" max="22" width="9.85546875" bestFit="1" customWidth="1"/>
    <col min="23" max="23" width="9.7109375" bestFit="1" customWidth="1"/>
    <col min="24" max="24" width="9.5703125" bestFit="1" customWidth="1"/>
    <col min="25" max="25" width="16.85546875" bestFit="1" customWidth="1"/>
    <col min="26" max="26" width="15.42578125" bestFit="1" customWidth="1"/>
    <col min="27" max="27" width="17.7109375" bestFit="1" customWidth="1"/>
    <col min="28" max="28" width="17.5703125" bestFit="1" customWidth="1"/>
  </cols>
  <sheetData>
    <row r="1" spans="1:28" s="3" customFormat="1" x14ac:dyDescent="0.25">
      <c r="A1" s="22" t="s">
        <v>0</v>
      </c>
      <c r="B1" s="22" t="s">
        <v>1</v>
      </c>
      <c r="C1" s="22" t="s">
        <v>2</v>
      </c>
      <c r="D1" s="22" t="s">
        <v>3</v>
      </c>
      <c r="E1" s="22" t="s">
        <v>4</v>
      </c>
      <c r="F1" s="22" t="s">
        <v>5</v>
      </c>
      <c r="G1" s="22" t="s">
        <v>6</v>
      </c>
      <c r="H1" s="22" t="s">
        <v>7</v>
      </c>
      <c r="I1" s="22" t="s">
        <v>8</v>
      </c>
      <c r="J1" s="22" t="s">
        <v>9</v>
      </c>
      <c r="K1" s="22" t="s">
        <v>10</v>
      </c>
      <c r="L1" s="22" t="s">
        <v>11</v>
      </c>
      <c r="M1" s="22" t="s">
        <v>12</v>
      </c>
      <c r="N1" s="22" t="s">
        <v>13</v>
      </c>
      <c r="O1" s="22" t="s">
        <v>14</v>
      </c>
      <c r="P1" s="22" t="s">
        <v>15</v>
      </c>
      <c r="Q1" s="22" t="s">
        <v>16</v>
      </c>
      <c r="R1" s="22" t="s">
        <v>17</v>
      </c>
      <c r="S1" s="22" t="s">
        <v>18</v>
      </c>
      <c r="T1" s="22" t="s">
        <v>19</v>
      </c>
      <c r="U1" s="22" t="s">
        <v>20</v>
      </c>
      <c r="V1" s="22" t="s">
        <v>21</v>
      </c>
      <c r="W1" s="22" t="s">
        <v>22</v>
      </c>
      <c r="X1" s="22" t="s">
        <v>23</v>
      </c>
      <c r="Y1" s="22" t="s">
        <v>24</v>
      </c>
      <c r="Z1" s="22" t="s">
        <v>25</v>
      </c>
      <c r="AA1" s="22" t="s">
        <v>26</v>
      </c>
      <c r="AB1" s="22" t="s">
        <v>27</v>
      </c>
    </row>
    <row r="2" spans="1:28" s="1" customFormat="1" x14ac:dyDescent="0.25">
      <c r="A2" s="1" t="s">
        <v>155</v>
      </c>
      <c r="B2" s="1" t="s">
        <v>156</v>
      </c>
      <c r="C2" s="1" t="s">
        <v>87</v>
      </c>
      <c r="D2" s="1" t="s">
        <v>29</v>
      </c>
      <c r="E2" s="1">
        <v>0.04</v>
      </c>
      <c r="F2" s="1">
        <v>1.5481499999999999</v>
      </c>
      <c r="G2" s="1">
        <v>1.5204800000000001</v>
      </c>
      <c r="H2" s="1">
        <v>1.54765</v>
      </c>
      <c r="I2" s="1">
        <v>1.5462100000000001</v>
      </c>
      <c r="J2" s="1">
        <v>-0.23</v>
      </c>
      <c r="K2" s="1">
        <v>0</v>
      </c>
      <c r="L2" s="1">
        <v>14.4</v>
      </c>
      <c r="M2" s="1">
        <v>4.1100000000000003</v>
      </c>
      <c r="N2" s="1">
        <v>0.05</v>
      </c>
      <c r="O2" s="1" t="s">
        <v>157</v>
      </c>
      <c r="P2" s="1">
        <v>20</v>
      </c>
      <c r="Q2" s="1" t="s">
        <v>79</v>
      </c>
      <c r="R2" s="1">
        <v>0</v>
      </c>
      <c r="S2" s="1">
        <v>1</v>
      </c>
      <c r="T2" s="1">
        <v>0</v>
      </c>
      <c r="U2" s="1">
        <v>0</v>
      </c>
      <c r="V2" s="1">
        <v>0</v>
      </c>
      <c r="W2" s="1">
        <v>0</v>
      </c>
      <c r="X2" s="1">
        <v>0</v>
      </c>
      <c r="Y2" s="1">
        <v>0</v>
      </c>
      <c r="Z2" s="1">
        <v>14.4</v>
      </c>
      <c r="AA2" s="1">
        <v>4.32</v>
      </c>
    </row>
    <row r="3" spans="1:28" s="1" customFormat="1" x14ac:dyDescent="0.25">
      <c r="A3" s="1" t="s">
        <v>155</v>
      </c>
      <c r="B3" s="1" t="s">
        <v>156</v>
      </c>
      <c r="C3" s="1" t="s">
        <v>87</v>
      </c>
      <c r="D3" s="1" t="s">
        <v>29</v>
      </c>
      <c r="E3" s="1">
        <v>0.05</v>
      </c>
      <c r="F3" s="1">
        <v>1.55308</v>
      </c>
      <c r="G3" s="1">
        <v>1.5204800000000001</v>
      </c>
      <c r="H3" s="1">
        <v>1.5476300000000001</v>
      </c>
      <c r="I3" s="1">
        <v>1.5462199999999999</v>
      </c>
      <c r="J3" s="1">
        <v>-0.28000000000000003</v>
      </c>
      <c r="K3" s="1">
        <v>0</v>
      </c>
      <c r="L3" s="1">
        <v>14.1</v>
      </c>
      <c r="M3" s="1">
        <v>5.04</v>
      </c>
      <c r="N3" s="1">
        <v>7.0000000000000007E-2</v>
      </c>
      <c r="O3" s="1" t="s">
        <v>158</v>
      </c>
      <c r="P3" s="1">
        <v>20</v>
      </c>
      <c r="Q3" s="1" t="s">
        <v>79</v>
      </c>
      <c r="R3" s="1">
        <v>0</v>
      </c>
      <c r="S3" s="1">
        <v>1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14.1</v>
      </c>
      <c r="AA3" s="1">
        <v>5.36</v>
      </c>
    </row>
    <row r="4" spans="1:28" s="1" customFormat="1" x14ac:dyDescent="0.25">
      <c r="A4" s="1" t="s">
        <v>155</v>
      </c>
      <c r="B4" s="1" t="s">
        <v>159</v>
      </c>
      <c r="C4" s="1" t="s">
        <v>87</v>
      </c>
      <c r="D4" s="1" t="s">
        <v>29</v>
      </c>
      <c r="E4" s="1">
        <v>0.01</v>
      </c>
      <c r="F4" s="1">
        <v>1.55308</v>
      </c>
      <c r="G4" s="1">
        <v>1.5204800000000001</v>
      </c>
      <c r="H4" s="1">
        <v>1.5476300000000001</v>
      </c>
      <c r="I4" s="1">
        <v>1.5415000000000001</v>
      </c>
      <c r="J4" s="1">
        <v>-0.06</v>
      </c>
      <c r="K4" s="1">
        <v>0</v>
      </c>
      <c r="L4" s="1">
        <v>61.3</v>
      </c>
      <c r="M4" s="1">
        <v>4.58</v>
      </c>
      <c r="N4" s="1">
        <v>0.06</v>
      </c>
      <c r="O4" s="1" t="s">
        <v>160</v>
      </c>
    </row>
    <row r="5" spans="1:28" s="1" customFormat="1" x14ac:dyDescent="0.25">
      <c r="A5" s="1" t="s">
        <v>155</v>
      </c>
      <c r="B5" s="1" t="s">
        <v>161</v>
      </c>
      <c r="C5" s="1" t="s">
        <v>87</v>
      </c>
      <c r="D5" s="1" t="s">
        <v>29</v>
      </c>
      <c r="E5" s="1">
        <v>0.03</v>
      </c>
      <c r="F5" s="1">
        <v>1.55308</v>
      </c>
      <c r="G5" s="1">
        <v>1.5204800000000001</v>
      </c>
      <c r="H5" s="1">
        <v>1.54765</v>
      </c>
      <c r="I5" s="1">
        <v>1.54091</v>
      </c>
      <c r="J5" s="1">
        <v>-0.18</v>
      </c>
      <c r="K5" s="1">
        <v>0</v>
      </c>
      <c r="L5" s="1">
        <v>67.400000000000006</v>
      </c>
      <c r="M5" s="1">
        <v>15.12</v>
      </c>
      <c r="N5" s="1">
        <v>0.2</v>
      </c>
      <c r="O5" s="1" t="s">
        <v>162</v>
      </c>
    </row>
    <row r="6" spans="1:28" s="1" customFormat="1" x14ac:dyDescent="0.25">
      <c r="A6" s="1" t="s">
        <v>155</v>
      </c>
      <c r="B6" s="1" t="s">
        <v>161</v>
      </c>
      <c r="C6" s="1" t="s">
        <v>87</v>
      </c>
      <c r="D6" s="1" t="s">
        <v>29</v>
      </c>
      <c r="E6" s="1">
        <v>0.01</v>
      </c>
      <c r="F6" s="1">
        <v>1.55308</v>
      </c>
      <c r="G6" s="1">
        <v>1.5204800000000001</v>
      </c>
      <c r="H6" s="1">
        <v>1.5476300000000001</v>
      </c>
      <c r="I6" s="1">
        <v>1.5414300000000001</v>
      </c>
      <c r="J6" s="1">
        <v>-0.06</v>
      </c>
      <c r="K6" s="1">
        <v>0</v>
      </c>
      <c r="L6" s="1">
        <v>62</v>
      </c>
      <c r="M6" s="1">
        <v>4.63</v>
      </c>
      <c r="N6" s="1">
        <v>0.06</v>
      </c>
      <c r="O6" s="1" t="s">
        <v>163</v>
      </c>
    </row>
    <row r="7" spans="1:28" s="1" customFormat="1" x14ac:dyDescent="0.25">
      <c r="A7" s="1" t="s">
        <v>155</v>
      </c>
      <c r="B7" s="1" t="s">
        <v>164</v>
      </c>
      <c r="C7" s="1" t="s">
        <v>87</v>
      </c>
      <c r="D7" s="1" t="s">
        <v>29</v>
      </c>
      <c r="E7" s="1">
        <v>0.01</v>
      </c>
      <c r="F7" s="1">
        <v>1.55308</v>
      </c>
      <c r="G7" s="1">
        <v>1.5204800000000001</v>
      </c>
      <c r="H7" s="1">
        <v>1.5476300000000001</v>
      </c>
      <c r="I7" s="1">
        <v>1.5435700000000001</v>
      </c>
      <c r="J7" s="1">
        <v>-0.06</v>
      </c>
      <c r="K7" s="1">
        <v>0</v>
      </c>
      <c r="L7" s="1">
        <v>40.6</v>
      </c>
      <c r="M7" s="1">
        <v>3.02</v>
      </c>
      <c r="N7" s="1">
        <v>0.04</v>
      </c>
      <c r="O7" s="1" t="s">
        <v>165</v>
      </c>
    </row>
    <row r="8" spans="1:28" s="1" customFormat="1" x14ac:dyDescent="0.25">
      <c r="A8" s="1" t="s">
        <v>155</v>
      </c>
      <c r="B8" s="1" t="s">
        <v>166</v>
      </c>
      <c r="C8" s="1" t="s">
        <v>87</v>
      </c>
      <c r="D8" s="1" t="s">
        <v>29</v>
      </c>
      <c r="E8" s="1">
        <v>0.01</v>
      </c>
      <c r="F8" s="1">
        <v>1.55308</v>
      </c>
      <c r="G8" s="1">
        <v>1.5204800000000001</v>
      </c>
      <c r="H8" s="1">
        <v>1.5476300000000001</v>
      </c>
      <c r="I8" s="1">
        <v>1.54372</v>
      </c>
      <c r="J8" s="1">
        <v>-0.06</v>
      </c>
      <c r="K8" s="1">
        <v>0</v>
      </c>
      <c r="L8" s="1">
        <v>39.1</v>
      </c>
      <c r="M8" s="1">
        <v>2.9</v>
      </c>
      <c r="N8" s="1">
        <v>0.04</v>
      </c>
      <c r="O8" s="1" t="s">
        <v>94</v>
      </c>
    </row>
    <row r="9" spans="1:28" s="1" customFormat="1" x14ac:dyDescent="0.25">
      <c r="A9" s="1" t="s">
        <v>155</v>
      </c>
      <c r="B9" s="1" t="s">
        <v>167</v>
      </c>
      <c r="C9" s="1" t="s">
        <v>87</v>
      </c>
      <c r="D9" s="1" t="s">
        <v>29</v>
      </c>
      <c r="E9" s="1">
        <v>0.01</v>
      </c>
      <c r="F9" s="1">
        <v>1.55308</v>
      </c>
      <c r="G9" s="1">
        <v>1.5204800000000001</v>
      </c>
      <c r="H9" s="1">
        <v>1.5476300000000001</v>
      </c>
      <c r="I9" s="1">
        <v>1.5435399999999999</v>
      </c>
      <c r="J9" s="1">
        <v>-0.06</v>
      </c>
      <c r="K9" s="1">
        <v>0</v>
      </c>
      <c r="L9" s="1">
        <v>40.9</v>
      </c>
      <c r="M9" s="1">
        <v>3.04</v>
      </c>
      <c r="N9" s="1">
        <v>0.04</v>
      </c>
      <c r="O9" s="1" t="s">
        <v>168</v>
      </c>
    </row>
    <row r="10" spans="1:28" s="1" customFormat="1" x14ac:dyDescent="0.25">
      <c r="A10" s="1" t="s">
        <v>155</v>
      </c>
      <c r="B10" s="1" t="s">
        <v>169</v>
      </c>
      <c r="C10" s="1" t="s">
        <v>87</v>
      </c>
      <c r="D10" s="1" t="s">
        <v>29</v>
      </c>
      <c r="E10" s="1">
        <v>0.01</v>
      </c>
      <c r="F10" s="1">
        <v>1.55308</v>
      </c>
      <c r="G10" s="1">
        <v>1.5204800000000001</v>
      </c>
      <c r="H10" s="1">
        <v>1.5476300000000001</v>
      </c>
      <c r="I10" s="1">
        <v>1.5444800000000001</v>
      </c>
      <c r="J10" s="1">
        <v>-0.06</v>
      </c>
      <c r="K10" s="1">
        <v>0</v>
      </c>
      <c r="L10" s="1">
        <v>31.5</v>
      </c>
      <c r="M10" s="1">
        <v>2.33</v>
      </c>
      <c r="N10" s="1">
        <v>0.03</v>
      </c>
      <c r="O10" s="1" t="s">
        <v>170</v>
      </c>
    </row>
    <row r="11" spans="1:28" s="1" customFormat="1" x14ac:dyDescent="0.25">
      <c r="A11" s="1" t="s">
        <v>155</v>
      </c>
      <c r="B11" s="1" t="s">
        <v>171</v>
      </c>
      <c r="C11" s="1" t="s">
        <v>87</v>
      </c>
      <c r="D11" s="1" t="s">
        <v>29</v>
      </c>
      <c r="E11" s="1">
        <v>0.01</v>
      </c>
      <c r="F11" s="1">
        <v>1.55308</v>
      </c>
      <c r="G11" s="1">
        <v>1.5204800000000001</v>
      </c>
      <c r="H11" s="1">
        <v>1.5476300000000001</v>
      </c>
      <c r="I11" s="1">
        <v>1.54417</v>
      </c>
      <c r="J11" s="1">
        <v>-0.06</v>
      </c>
      <c r="K11" s="1">
        <v>0</v>
      </c>
      <c r="L11" s="1">
        <v>34.6</v>
      </c>
      <c r="M11" s="1">
        <v>2.56</v>
      </c>
      <c r="N11" s="1">
        <v>0.03</v>
      </c>
      <c r="O11" s="1" t="s">
        <v>172</v>
      </c>
    </row>
    <row r="12" spans="1:28" s="1" customFormat="1" x14ac:dyDescent="0.25">
      <c r="A12" s="1" t="s">
        <v>155</v>
      </c>
      <c r="B12" s="1" t="s">
        <v>173</v>
      </c>
      <c r="C12" s="1" t="s">
        <v>87</v>
      </c>
      <c r="D12" s="1" t="s">
        <v>29</v>
      </c>
      <c r="E12" s="1">
        <v>0.01</v>
      </c>
      <c r="F12" s="1">
        <v>1.55308</v>
      </c>
      <c r="G12" s="1">
        <v>1.5204800000000001</v>
      </c>
      <c r="H12" s="1">
        <v>1.5476300000000001</v>
      </c>
      <c r="I12" s="1">
        <v>1.54467</v>
      </c>
      <c r="J12" s="1">
        <v>-0.06</v>
      </c>
      <c r="K12" s="1">
        <v>0</v>
      </c>
      <c r="L12" s="1">
        <v>29.6</v>
      </c>
      <c r="M12" s="1">
        <v>2.1800000000000002</v>
      </c>
      <c r="N12" s="1">
        <v>0.03</v>
      </c>
      <c r="O12" s="1" t="s">
        <v>174</v>
      </c>
    </row>
    <row r="13" spans="1:28" s="1" customFormat="1" x14ac:dyDescent="0.25">
      <c r="A13" s="1" t="s">
        <v>155</v>
      </c>
      <c r="B13" s="1" t="s">
        <v>175</v>
      </c>
      <c r="C13" s="1" t="s">
        <v>87</v>
      </c>
      <c r="D13" s="1" t="s">
        <v>29</v>
      </c>
      <c r="E13" s="1">
        <v>0.01</v>
      </c>
      <c r="F13" s="1">
        <v>1.55308</v>
      </c>
      <c r="G13" s="1">
        <v>1.5204800000000001</v>
      </c>
      <c r="H13" s="1">
        <v>1.5476300000000001</v>
      </c>
      <c r="I13" s="1">
        <v>1.5457000000000001</v>
      </c>
      <c r="J13" s="1">
        <v>-0.06</v>
      </c>
      <c r="K13" s="1">
        <v>0</v>
      </c>
      <c r="L13" s="1">
        <v>19.3</v>
      </c>
      <c r="M13" s="1">
        <v>1.4</v>
      </c>
      <c r="N13" s="1">
        <v>0.02</v>
      </c>
      <c r="O13" s="1" t="s">
        <v>176</v>
      </c>
    </row>
    <row r="14" spans="1:28" s="1" customFormat="1" x14ac:dyDescent="0.25">
      <c r="A14" s="1" t="s">
        <v>177</v>
      </c>
      <c r="B14" s="1" t="s">
        <v>178</v>
      </c>
      <c r="C14" s="1" t="s">
        <v>87</v>
      </c>
      <c r="D14" s="1" t="s">
        <v>29</v>
      </c>
      <c r="E14" s="1">
        <v>0.05</v>
      </c>
      <c r="F14" s="1">
        <v>1.5560700000000001</v>
      </c>
      <c r="G14" s="1">
        <v>1.5147299999999999</v>
      </c>
      <c r="H14" s="1">
        <v>1.5491600000000001</v>
      </c>
      <c r="I14" s="1">
        <v>1.55141</v>
      </c>
      <c r="J14" s="1">
        <v>-0.28999999999999998</v>
      </c>
      <c r="K14" s="1">
        <v>0</v>
      </c>
      <c r="L14" s="1">
        <v>-22.5</v>
      </c>
      <c r="M14" s="1">
        <v>-8.8000000000000007</v>
      </c>
      <c r="N14" s="1">
        <v>-0.12</v>
      </c>
      <c r="O14" s="1" t="s">
        <v>179</v>
      </c>
    </row>
    <row r="15" spans="1:28" s="1" customFormat="1" x14ac:dyDescent="0.25">
      <c r="A15" s="1" t="s">
        <v>177</v>
      </c>
      <c r="B15" s="1" t="s">
        <v>178</v>
      </c>
      <c r="C15" s="1" t="s">
        <v>87</v>
      </c>
      <c r="D15" s="1" t="s">
        <v>29</v>
      </c>
      <c r="E15" s="1">
        <v>0.1</v>
      </c>
      <c r="F15" s="1">
        <v>1.55606</v>
      </c>
      <c r="G15" s="1">
        <v>1.5147200000000001</v>
      </c>
      <c r="H15" s="1">
        <v>1.54918</v>
      </c>
      <c r="I15" s="1">
        <v>1.55142</v>
      </c>
      <c r="J15" s="1">
        <v>-0.57999999999999996</v>
      </c>
      <c r="K15" s="1">
        <v>0</v>
      </c>
      <c r="L15" s="1">
        <v>-22.4</v>
      </c>
      <c r="M15" s="1">
        <v>-17.510000000000002</v>
      </c>
      <c r="N15" s="1">
        <v>-0.23</v>
      </c>
      <c r="O15" s="1" t="s">
        <v>180</v>
      </c>
    </row>
    <row r="16" spans="1:28" s="1" customFormat="1" x14ac:dyDescent="0.25">
      <c r="A16" s="1" t="s">
        <v>177</v>
      </c>
      <c r="B16" s="1" t="s">
        <v>181</v>
      </c>
      <c r="C16" s="1" t="s">
        <v>87</v>
      </c>
      <c r="D16" s="1" t="s">
        <v>29</v>
      </c>
      <c r="E16" s="1">
        <v>0.01</v>
      </c>
      <c r="F16" s="1">
        <v>1.55606</v>
      </c>
      <c r="G16" s="1">
        <v>1.5147200000000001</v>
      </c>
      <c r="H16" s="1">
        <v>1.54918</v>
      </c>
      <c r="I16" s="1">
        <v>1.5469599999999999</v>
      </c>
      <c r="J16" s="1">
        <v>-0.06</v>
      </c>
      <c r="K16" s="1">
        <v>0</v>
      </c>
      <c r="L16" s="1">
        <v>22.2</v>
      </c>
      <c r="M16" s="1">
        <v>1.62</v>
      </c>
      <c r="N16" s="1">
        <v>0.02</v>
      </c>
      <c r="O16" s="1" t="s">
        <v>100</v>
      </c>
    </row>
    <row r="17" spans="1:27" s="1" customFormat="1" x14ac:dyDescent="0.25">
      <c r="A17" s="2">
        <v>43409.128472222219</v>
      </c>
      <c r="B17" s="2">
        <v>43409.708333333336</v>
      </c>
      <c r="C17" s="1" t="s">
        <v>87</v>
      </c>
      <c r="D17" s="1" t="s">
        <v>29</v>
      </c>
      <c r="E17" s="1">
        <v>0.05</v>
      </c>
      <c r="F17" s="1">
        <v>1.5891999999999999</v>
      </c>
      <c r="G17" s="1">
        <v>1.5535000000000001</v>
      </c>
      <c r="H17" s="1">
        <v>1.58325</v>
      </c>
      <c r="I17" s="1">
        <v>1.5834299999999999</v>
      </c>
      <c r="J17" s="1">
        <v>-0.28999999999999998</v>
      </c>
      <c r="K17" s="1">
        <v>0</v>
      </c>
      <c r="L17" s="1">
        <v>-1.8</v>
      </c>
      <c r="M17" s="1">
        <v>-0.97</v>
      </c>
      <c r="N17" s="1">
        <v>-0.01</v>
      </c>
      <c r="O17" s="1" t="s">
        <v>182</v>
      </c>
    </row>
    <row r="18" spans="1:27" s="1" customFormat="1" x14ac:dyDescent="0.25">
      <c r="A18" s="2">
        <v>43409.128472222219</v>
      </c>
      <c r="B18" s="2">
        <v>43409.697916666664</v>
      </c>
      <c r="C18" s="1" t="s">
        <v>87</v>
      </c>
      <c r="D18" s="1" t="s">
        <v>29</v>
      </c>
      <c r="E18" s="1">
        <v>0.06</v>
      </c>
      <c r="F18" s="1">
        <v>1.58917</v>
      </c>
      <c r="G18" s="1">
        <v>1.5534699999999999</v>
      </c>
      <c r="H18" s="1">
        <v>1.5832200000000001</v>
      </c>
      <c r="I18" s="1">
        <v>1.58266</v>
      </c>
      <c r="J18" s="1">
        <v>-0.36</v>
      </c>
      <c r="K18" s="1">
        <v>0</v>
      </c>
      <c r="L18" s="1">
        <v>5.6</v>
      </c>
      <c r="M18" s="1">
        <v>2.1800000000000002</v>
      </c>
      <c r="N18" s="1">
        <v>0.03</v>
      </c>
      <c r="O18" s="1" t="s">
        <v>183</v>
      </c>
    </row>
    <row r="19" spans="1:27" s="1" customFormat="1" x14ac:dyDescent="0.25">
      <c r="A19" s="2">
        <v>43409.128472222219</v>
      </c>
      <c r="B19" s="2">
        <v>43409.413194444445</v>
      </c>
      <c r="C19" s="1" t="s">
        <v>87</v>
      </c>
      <c r="D19" s="1" t="s">
        <v>29</v>
      </c>
      <c r="E19" s="1">
        <v>0.01</v>
      </c>
      <c r="F19" s="1">
        <v>1.5891999999999999</v>
      </c>
      <c r="G19" s="1">
        <v>1.5535000000000001</v>
      </c>
      <c r="H19" s="1">
        <v>1.58325</v>
      </c>
      <c r="I19" s="1">
        <v>1.57843</v>
      </c>
      <c r="J19" s="1">
        <v>-0.06</v>
      </c>
      <c r="K19" s="1">
        <v>0</v>
      </c>
      <c r="L19" s="1">
        <v>48.2</v>
      </c>
      <c r="M19" s="1">
        <v>3.57</v>
      </c>
      <c r="N19" s="1">
        <v>0.05</v>
      </c>
      <c r="O19" s="1" t="s">
        <v>184</v>
      </c>
    </row>
    <row r="20" spans="1:27" s="1" customFormat="1" x14ac:dyDescent="0.25">
      <c r="A20" s="2">
        <v>43409.128472222219</v>
      </c>
      <c r="B20" s="2">
        <v>43409.395833333336</v>
      </c>
      <c r="C20" s="1" t="s">
        <v>87</v>
      </c>
      <c r="D20" s="1" t="s">
        <v>29</v>
      </c>
      <c r="E20" s="1">
        <v>0.01</v>
      </c>
      <c r="F20" s="1">
        <v>1.5891999999999999</v>
      </c>
      <c r="G20" s="1">
        <v>1.5535000000000001</v>
      </c>
      <c r="H20" s="1">
        <v>1.58325</v>
      </c>
      <c r="I20" s="1">
        <v>1.57881</v>
      </c>
      <c r="J20" s="1">
        <v>-0.06</v>
      </c>
      <c r="K20" s="1">
        <v>0</v>
      </c>
      <c r="L20" s="1">
        <v>44.4</v>
      </c>
      <c r="M20" s="1">
        <v>3.28</v>
      </c>
      <c r="N20" s="1">
        <v>0.04</v>
      </c>
      <c r="O20" s="1" t="s">
        <v>185</v>
      </c>
    </row>
    <row r="21" spans="1:27" s="1" customFormat="1" x14ac:dyDescent="0.25">
      <c r="A21" s="2">
        <v>43409.128472222219</v>
      </c>
      <c r="B21" s="2">
        <v>43409.392361111109</v>
      </c>
      <c r="C21" s="1" t="s">
        <v>87</v>
      </c>
      <c r="D21" s="1" t="s">
        <v>29</v>
      </c>
      <c r="E21" s="1">
        <v>0.01</v>
      </c>
      <c r="F21" s="1">
        <v>1.5891999999999999</v>
      </c>
      <c r="G21" s="1">
        <v>1.5535000000000001</v>
      </c>
      <c r="H21" s="1">
        <v>1.58325</v>
      </c>
      <c r="I21" s="1">
        <v>1.5782700000000001</v>
      </c>
      <c r="J21" s="1">
        <v>-0.06</v>
      </c>
      <c r="K21" s="1">
        <v>0</v>
      </c>
      <c r="L21" s="1">
        <v>49.8</v>
      </c>
      <c r="M21" s="1">
        <v>3.7</v>
      </c>
      <c r="N21" s="1">
        <v>0.05</v>
      </c>
      <c r="O21" s="1" t="s">
        <v>186</v>
      </c>
    </row>
    <row r="22" spans="1:27" s="1" customFormat="1" x14ac:dyDescent="0.25">
      <c r="A22" s="2">
        <v>43409.128472222219</v>
      </c>
      <c r="B22" s="2">
        <v>43409.388888888891</v>
      </c>
      <c r="C22" s="1" t="s">
        <v>87</v>
      </c>
      <c r="D22" s="1" t="s">
        <v>29</v>
      </c>
      <c r="E22" s="1">
        <v>0.01</v>
      </c>
      <c r="F22" s="1">
        <v>1.5891999999999999</v>
      </c>
      <c r="G22" s="1">
        <v>1.5535000000000001</v>
      </c>
      <c r="H22" s="1">
        <v>1.58325</v>
      </c>
      <c r="I22" s="1">
        <v>1.5791900000000001</v>
      </c>
      <c r="J22" s="1">
        <v>-0.06</v>
      </c>
      <c r="K22" s="1">
        <v>0</v>
      </c>
      <c r="L22" s="1">
        <v>40.6</v>
      </c>
      <c r="M22" s="1">
        <v>3.01</v>
      </c>
      <c r="N22" s="1">
        <v>0.04</v>
      </c>
      <c r="O22" s="1" t="s">
        <v>187</v>
      </c>
    </row>
    <row r="23" spans="1:27" s="1" customFormat="1" x14ac:dyDescent="0.25">
      <c r="A23" s="2">
        <v>43409.128472222219</v>
      </c>
      <c r="B23" s="2">
        <v>43409.385416666664</v>
      </c>
      <c r="C23" s="1" t="s">
        <v>87</v>
      </c>
      <c r="D23" s="1" t="s">
        <v>29</v>
      </c>
      <c r="E23" s="1">
        <v>0.01</v>
      </c>
      <c r="F23" s="1">
        <v>1.5891999999999999</v>
      </c>
      <c r="G23" s="1">
        <v>1.5535000000000001</v>
      </c>
      <c r="H23" s="1">
        <v>1.58325</v>
      </c>
      <c r="I23" s="1">
        <v>1.57931</v>
      </c>
      <c r="J23" s="1">
        <v>-0.06</v>
      </c>
      <c r="K23" s="1">
        <v>0</v>
      </c>
      <c r="L23" s="1">
        <v>39.4</v>
      </c>
      <c r="M23" s="1">
        <v>2.91</v>
      </c>
      <c r="N23" s="1">
        <v>0.04</v>
      </c>
      <c r="O23" s="1" t="s">
        <v>188</v>
      </c>
    </row>
    <row r="24" spans="1:27" s="1" customFormat="1" x14ac:dyDescent="0.25">
      <c r="A24" s="2">
        <v>43409.128472222219</v>
      </c>
      <c r="B24" s="2">
        <v>43409.381944444445</v>
      </c>
      <c r="C24" s="1" t="s">
        <v>87</v>
      </c>
      <c r="D24" s="1" t="s">
        <v>29</v>
      </c>
      <c r="E24" s="1">
        <v>0.01</v>
      </c>
      <c r="F24" s="1">
        <v>1.5891999999999999</v>
      </c>
      <c r="G24" s="1">
        <v>1.5535000000000001</v>
      </c>
      <c r="H24" s="1">
        <v>1.58325</v>
      </c>
      <c r="I24" s="1">
        <v>1.57969</v>
      </c>
      <c r="J24" s="1">
        <v>-0.06</v>
      </c>
      <c r="K24" s="1">
        <v>0</v>
      </c>
      <c r="L24" s="1">
        <v>35.6</v>
      </c>
      <c r="M24" s="1">
        <v>2.62</v>
      </c>
      <c r="N24" s="1">
        <v>0.03</v>
      </c>
      <c r="O24" s="1" t="s">
        <v>189</v>
      </c>
    </row>
    <row r="25" spans="1:27" s="1" customFormat="1" x14ac:dyDescent="0.25">
      <c r="A25" s="2">
        <v>43409.128472222219</v>
      </c>
      <c r="B25" s="2">
        <v>43409.368055555555</v>
      </c>
      <c r="C25" s="1" t="s">
        <v>87</v>
      </c>
      <c r="D25" s="1" t="s">
        <v>29</v>
      </c>
      <c r="E25" s="1">
        <v>0.01</v>
      </c>
      <c r="F25" s="1">
        <v>1.5891999999999999</v>
      </c>
      <c r="G25" s="1">
        <v>1.5535000000000001</v>
      </c>
      <c r="H25" s="1">
        <v>1.58325</v>
      </c>
      <c r="I25" s="1">
        <v>1.5802</v>
      </c>
      <c r="J25" s="1">
        <v>-0.06</v>
      </c>
      <c r="K25" s="1">
        <v>0</v>
      </c>
      <c r="L25" s="1">
        <v>30.5</v>
      </c>
      <c r="M25" s="1">
        <v>2.2400000000000002</v>
      </c>
      <c r="N25" s="1">
        <v>0.03</v>
      </c>
      <c r="O25" s="1" t="s">
        <v>190</v>
      </c>
    </row>
    <row r="26" spans="1:27" s="1" customFormat="1" x14ac:dyDescent="0.25">
      <c r="A26" s="2">
        <v>43409.128472222219</v>
      </c>
      <c r="B26" s="2">
        <v>43409.284722222219</v>
      </c>
      <c r="C26" s="1" t="s">
        <v>87</v>
      </c>
      <c r="D26" s="1" t="s">
        <v>29</v>
      </c>
      <c r="E26" s="1">
        <v>0.01</v>
      </c>
      <c r="F26" s="1">
        <v>1.5891999999999999</v>
      </c>
      <c r="G26" s="1">
        <v>1.5535000000000001</v>
      </c>
      <c r="H26" s="1">
        <v>1.58325</v>
      </c>
      <c r="I26" s="1">
        <v>1.58114</v>
      </c>
      <c r="J26" s="1">
        <v>-0.06</v>
      </c>
      <c r="K26" s="1">
        <v>0</v>
      </c>
      <c r="L26" s="1">
        <v>21.1</v>
      </c>
      <c r="M26" s="1">
        <v>1.53</v>
      </c>
      <c r="N26" s="1">
        <v>0.02</v>
      </c>
      <c r="O26" s="1" t="s">
        <v>191</v>
      </c>
    </row>
    <row r="27" spans="1:27" s="1" customFormat="1" x14ac:dyDescent="0.25">
      <c r="A27" s="2">
        <v>43164.361111111109</v>
      </c>
      <c r="B27" s="2">
        <v>43286.138888888891</v>
      </c>
      <c r="C27" s="1" t="s">
        <v>87</v>
      </c>
      <c r="D27" s="1" t="s">
        <v>29</v>
      </c>
      <c r="E27" s="1">
        <v>0.04</v>
      </c>
      <c r="F27" s="1">
        <v>1.5941099999999999</v>
      </c>
      <c r="G27" s="1">
        <v>1.5649500000000001</v>
      </c>
      <c r="H27" s="1">
        <v>1.59361</v>
      </c>
      <c r="I27" s="1">
        <v>1.59049</v>
      </c>
      <c r="J27" s="1">
        <v>-0.24</v>
      </c>
      <c r="K27" s="1">
        <v>0.6</v>
      </c>
      <c r="L27" s="1">
        <v>31.2</v>
      </c>
      <c r="M27" s="1">
        <v>9.75</v>
      </c>
      <c r="N27" s="1">
        <v>0.13</v>
      </c>
      <c r="O27" s="1" t="s">
        <v>192</v>
      </c>
      <c r="P27" s="1">
        <v>4.5999999999999996</v>
      </c>
      <c r="Q27" s="1" t="s">
        <v>46</v>
      </c>
      <c r="R27" s="1">
        <v>0</v>
      </c>
      <c r="S27" s="1">
        <v>0.03</v>
      </c>
      <c r="T27" s="1">
        <v>31.2</v>
      </c>
      <c r="U27" s="1">
        <v>9.36</v>
      </c>
      <c r="V27" s="1">
        <v>0</v>
      </c>
      <c r="W27" s="1">
        <v>0</v>
      </c>
      <c r="X27" s="1">
        <v>100</v>
      </c>
      <c r="Y27" s="1">
        <v>100</v>
      </c>
      <c r="Z27" s="1">
        <v>0</v>
      </c>
      <c r="AA27" s="1">
        <v>0</v>
      </c>
    </row>
    <row r="28" spans="1:27" s="1" customFormat="1" x14ac:dyDescent="0.25">
      <c r="A28" s="2">
        <v>43164.361111111109</v>
      </c>
      <c r="B28" s="2">
        <v>43286.138888888891</v>
      </c>
      <c r="C28" s="1" t="s">
        <v>87</v>
      </c>
      <c r="D28" s="1" t="s">
        <v>29</v>
      </c>
      <c r="E28" s="1">
        <v>0.05</v>
      </c>
      <c r="F28" s="1">
        <v>1.59934</v>
      </c>
      <c r="G28" s="1">
        <v>1.5649500000000001</v>
      </c>
      <c r="H28" s="1">
        <v>1.59361</v>
      </c>
      <c r="I28" s="1">
        <v>1.59049</v>
      </c>
      <c r="J28" s="1">
        <v>-0.3</v>
      </c>
      <c r="K28" s="1">
        <v>0.76</v>
      </c>
      <c r="L28" s="1">
        <v>31.2</v>
      </c>
      <c r="M28" s="1">
        <v>12.19</v>
      </c>
      <c r="N28" s="1">
        <v>0.16</v>
      </c>
      <c r="O28" s="1" t="s">
        <v>193</v>
      </c>
      <c r="P28" s="1">
        <v>4.5999999999999996</v>
      </c>
      <c r="Q28" s="1" t="s">
        <v>46</v>
      </c>
      <c r="R28" s="1">
        <v>0</v>
      </c>
      <c r="S28" s="1">
        <v>0.03</v>
      </c>
      <c r="T28" s="1">
        <v>31.2</v>
      </c>
      <c r="U28" s="1">
        <v>11.856</v>
      </c>
      <c r="V28" s="1">
        <v>0</v>
      </c>
      <c r="W28" s="1">
        <v>0</v>
      </c>
      <c r="X28" s="1">
        <v>100</v>
      </c>
      <c r="Y28" s="1">
        <v>100</v>
      </c>
      <c r="Z28" s="1">
        <v>0</v>
      </c>
      <c r="AA28" s="1">
        <v>0</v>
      </c>
    </row>
    <row r="29" spans="1:27" s="1" customFormat="1" x14ac:dyDescent="0.25">
      <c r="A29" s="2">
        <v>43164.361111111109</v>
      </c>
      <c r="B29" s="2">
        <v>43195.190972222219</v>
      </c>
      <c r="C29" s="1" t="s">
        <v>87</v>
      </c>
      <c r="D29" s="1" t="s">
        <v>29</v>
      </c>
      <c r="E29" s="1">
        <v>0.03</v>
      </c>
      <c r="F29" s="1">
        <v>1.59934</v>
      </c>
      <c r="G29" s="1">
        <v>1.5649500000000001</v>
      </c>
      <c r="H29" s="1">
        <v>1.59361</v>
      </c>
      <c r="I29" s="1">
        <v>1.58849</v>
      </c>
      <c r="J29" s="1">
        <v>-0.18</v>
      </c>
      <c r="K29" s="1">
        <v>0.11</v>
      </c>
      <c r="L29" s="1">
        <v>51.2</v>
      </c>
      <c r="M29" s="1">
        <v>11.52</v>
      </c>
      <c r="N29" s="1">
        <v>0.15</v>
      </c>
      <c r="O29" s="1" t="s">
        <v>194</v>
      </c>
      <c r="P29" s="1">
        <v>20</v>
      </c>
      <c r="Q29" s="1" t="s">
        <v>34</v>
      </c>
      <c r="R29" s="1">
        <v>0</v>
      </c>
      <c r="S29" s="1">
        <v>0.02</v>
      </c>
      <c r="T29" s="1">
        <v>51.2</v>
      </c>
      <c r="U29" s="1">
        <v>11.776</v>
      </c>
      <c r="V29" s="1">
        <v>0</v>
      </c>
      <c r="W29" s="1">
        <v>0</v>
      </c>
      <c r="X29" s="1">
        <v>100</v>
      </c>
      <c r="Y29" s="1">
        <v>100</v>
      </c>
      <c r="Z29" s="1">
        <v>0</v>
      </c>
      <c r="AA29" s="1">
        <v>0</v>
      </c>
    </row>
    <row r="30" spans="1:27" s="1" customFormat="1" x14ac:dyDescent="0.25">
      <c r="A30" s="2">
        <v>43164.361111111109</v>
      </c>
      <c r="B30" s="2">
        <v>43164.618055555555</v>
      </c>
      <c r="C30" s="1" t="s">
        <v>87</v>
      </c>
      <c r="D30" s="1" t="s">
        <v>29</v>
      </c>
      <c r="E30" s="1">
        <v>0.01</v>
      </c>
      <c r="F30" s="1">
        <v>1.59934</v>
      </c>
      <c r="G30" s="1">
        <v>1.5649500000000001</v>
      </c>
      <c r="H30" s="1">
        <v>1.59361</v>
      </c>
      <c r="I30" s="1">
        <v>1.5894299999999999</v>
      </c>
      <c r="J30" s="1">
        <v>-0.06</v>
      </c>
      <c r="K30" s="1">
        <v>0</v>
      </c>
      <c r="L30" s="1">
        <v>41.8</v>
      </c>
      <c r="M30" s="1">
        <v>3.09</v>
      </c>
      <c r="N30" s="1">
        <v>0.04</v>
      </c>
      <c r="O30" s="1" t="s">
        <v>188</v>
      </c>
    </row>
    <row r="31" spans="1:27" s="1" customFormat="1" x14ac:dyDescent="0.25">
      <c r="A31" s="2">
        <v>43164.361111111109</v>
      </c>
      <c r="B31" s="2">
        <v>43164.614583333336</v>
      </c>
      <c r="C31" s="1" t="s">
        <v>87</v>
      </c>
      <c r="D31" s="1" t="s">
        <v>29</v>
      </c>
      <c r="E31" s="1">
        <v>0.01</v>
      </c>
      <c r="F31" s="1">
        <v>1.59934</v>
      </c>
      <c r="G31" s="1">
        <v>1.5649500000000001</v>
      </c>
      <c r="H31" s="1">
        <v>1.59361</v>
      </c>
      <c r="I31" s="1">
        <v>1.58965</v>
      </c>
      <c r="J31" s="1">
        <v>-0.06</v>
      </c>
      <c r="K31" s="1">
        <v>0</v>
      </c>
      <c r="L31" s="1">
        <v>39.6</v>
      </c>
      <c r="M31" s="1">
        <v>2.92</v>
      </c>
      <c r="N31" s="1">
        <v>0.04</v>
      </c>
      <c r="O31" s="1" t="s">
        <v>189</v>
      </c>
    </row>
    <row r="32" spans="1:27" s="1" customFormat="1" x14ac:dyDescent="0.25">
      <c r="A32" s="2">
        <v>43164.361111111109</v>
      </c>
      <c r="B32" s="2">
        <v>43164.559027777781</v>
      </c>
      <c r="C32" s="1" t="s">
        <v>87</v>
      </c>
      <c r="D32" s="1" t="s">
        <v>29</v>
      </c>
      <c r="E32" s="1">
        <v>0.01</v>
      </c>
      <c r="F32" s="1">
        <v>1.59934</v>
      </c>
      <c r="G32" s="1">
        <v>1.5649500000000001</v>
      </c>
      <c r="H32" s="1">
        <v>1.59361</v>
      </c>
      <c r="I32" s="1">
        <v>1.5907</v>
      </c>
      <c r="J32" s="1">
        <v>-0.06</v>
      </c>
      <c r="K32" s="1">
        <v>0</v>
      </c>
      <c r="L32" s="1">
        <v>29.1</v>
      </c>
      <c r="M32" s="1">
        <v>2.14</v>
      </c>
      <c r="N32" s="1">
        <v>0.03</v>
      </c>
      <c r="O32" s="1" t="s">
        <v>195</v>
      </c>
    </row>
    <row r="33" spans="1:15" s="1" customFormat="1" x14ac:dyDescent="0.25">
      <c r="A33" s="2">
        <v>43164.361111111109</v>
      </c>
      <c r="B33" s="2">
        <v>43164.552083333336</v>
      </c>
      <c r="C33" s="1" t="s">
        <v>87</v>
      </c>
      <c r="D33" s="1" t="s">
        <v>29</v>
      </c>
      <c r="E33" s="1">
        <v>0.01</v>
      </c>
      <c r="F33" s="1">
        <v>1.59934</v>
      </c>
      <c r="G33" s="1">
        <v>1.5649500000000001</v>
      </c>
      <c r="H33" s="1">
        <v>1.59361</v>
      </c>
      <c r="I33" s="1">
        <v>1.5904400000000001</v>
      </c>
      <c r="J33" s="1">
        <v>-0.06</v>
      </c>
      <c r="K33" s="1">
        <v>0</v>
      </c>
      <c r="L33" s="1">
        <v>31.7</v>
      </c>
      <c r="M33" s="1">
        <v>2.33</v>
      </c>
      <c r="N33" s="1">
        <v>0.03</v>
      </c>
      <c r="O33" s="1" t="s">
        <v>196</v>
      </c>
    </row>
    <row r="34" spans="1:15" s="1" customFormat="1" x14ac:dyDescent="0.25">
      <c r="A34" s="2">
        <v>43164.361111111109</v>
      </c>
      <c r="B34" s="2">
        <v>43164.548611111109</v>
      </c>
      <c r="C34" s="1" t="s">
        <v>87</v>
      </c>
      <c r="D34" s="1" t="s">
        <v>29</v>
      </c>
      <c r="E34" s="1">
        <v>0.01</v>
      </c>
      <c r="F34" s="1">
        <v>1.59934</v>
      </c>
      <c r="G34" s="1">
        <v>1.5649500000000001</v>
      </c>
      <c r="H34" s="1">
        <v>1.59361</v>
      </c>
      <c r="I34" s="1">
        <v>1.59043</v>
      </c>
      <c r="J34" s="1">
        <v>-0.06</v>
      </c>
      <c r="K34" s="1">
        <v>0</v>
      </c>
      <c r="L34" s="1">
        <v>31.8</v>
      </c>
      <c r="M34" s="1">
        <v>2.34</v>
      </c>
      <c r="N34" s="1">
        <v>0.03</v>
      </c>
      <c r="O34" s="1" t="s">
        <v>83</v>
      </c>
    </row>
    <row r="35" spans="1:15" s="1" customFormat="1" x14ac:dyDescent="0.25">
      <c r="A35" s="2">
        <v>43164.361111111109</v>
      </c>
      <c r="B35" s="2">
        <v>43164.510416666664</v>
      </c>
      <c r="C35" s="1" t="s">
        <v>87</v>
      </c>
      <c r="D35" s="1" t="s">
        <v>29</v>
      </c>
      <c r="E35" s="1">
        <v>0.01</v>
      </c>
      <c r="F35" s="1">
        <v>1.59934</v>
      </c>
      <c r="G35" s="1">
        <v>1.5649500000000001</v>
      </c>
      <c r="H35" s="1">
        <v>1.59361</v>
      </c>
      <c r="I35" s="1">
        <v>1.5907</v>
      </c>
      <c r="J35" s="1">
        <v>-0.06</v>
      </c>
      <c r="K35" s="1">
        <v>0</v>
      </c>
      <c r="L35" s="1">
        <v>29.1</v>
      </c>
      <c r="M35" s="1">
        <v>2.13</v>
      </c>
      <c r="N35" s="1">
        <v>0.03</v>
      </c>
      <c r="O35" s="1" t="s">
        <v>197</v>
      </c>
    </row>
    <row r="36" spans="1:15" s="1" customFormat="1" x14ac:dyDescent="0.25">
      <c r="A36" s="2">
        <v>43164.361111111109</v>
      </c>
      <c r="B36" s="2">
        <v>43164.506944444445</v>
      </c>
      <c r="C36" s="1" t="s">
        <v>87</v>
      </c>
      <c r="D36" s="1" t="s">
        <v>29</v>
      </c>
      <c r="E36" s="1">
        <v>0.01</v>
      </c>
      <c r="F36" s="1">
        <v>1.59934</v>
      </c>
      <c r="G36" s="1">
        <v>1.5649500000000001</v>
      </c>
      <c r="H36" s="1">
        <v>1.59361</v>
      </c>
      <c r="I36" s="1">
        <v>1.5913299999999999</v>
      </c>
      <c r="J36" s="1">
        <v>-0.06</v>
      </c>
      <c r="K36" s="1">
        <v>0</v>
      </c>
      <c r="L36" s="1">
        <v>22.8</v>
      </c>
      <c r="M36" s="1">
        <v>1.66</v>
      </c>
      <c r="N36" s="1">
        <v>0.02</v>
      </c>
      <c r="O36" s="1" t="s">
        <v>198</v>
      </c>
    </row>
    <row r="37" spans="1:15" s="1" customFormat="1" x14ac:dyDescent="0.25">
      <c r="A37" s="2">
        <v>43164.361111111109</v>
      </c>
      <c r="B37" s="2">
        <v>43164.503472222219</v>
      </c>
      <c r="C37" s="1" t="s">
        <v>87</v>
      </c>
      <c r="D37" s="1" t="s">
        <v>29</v>
      </c>
      <c r="E37" s="1">
        <v>0.01</v>
      </c>
      <c r="F37" s="1">
        <v>1.59934</v>
      </c>
      <c r="G37" s="1">
        <v>1.5649500000000001</v>
      </c>
      <c r="H37" s="1">
        <v>1.59361</v>
      </c>
      <c r="I37" s="1">
        <v>1.5915299999999999</v>
      </c>
      <c r="J37" s="1">
        <v>-0.06</v>
      </c>
      <c r="K37" s="1">
        <v>0</v>
      </c>
      <c r="L37" s="1">
        <v>20.8</v>
      </c>
      <c r="M37" s="1">
        <v>1.5</v>
      </c>
      <c r="N37" s="1">
        <v>0.02</v>
      </c>
      <c r="O37" s="1" t="s">
        <v>199</v>
      </c>
    </row>
    <row r="38" spans="1:15" s="1" customFormat="1" x14ac:dyDescent="0.25">
      <c r="A38" s="2">
        <v>43105.829861111109</v>
      </c>
      <c r="B38" s="2">
        <v>43136.40625</v>
      </c>
      <c r="C38" s="1" t="s">
        <v>121</v>
      </c>
      <c r="D38" s="1" t="s">
        <v>29</v>
      </c>
      <c r="E38" s="1">
        <v>0.11</v>
      </c>
      <c r="F38" s="1">
        <v>132.11699999999999</v>
      </c>
      <c r="G38" s="1">
        <v>129.83000000000001</v>
      </c>
      <c r="H38" s="1">
        <v>131.73599999999999</v>
      </c>
      <c r="I38" s="1">
        <v>131.92400000000001</v>
      </c>
      <c r="J38" s="1">
        <v>-0.66</v>
      </c>
      <c r="K38" s="1">
        <v>-0.1</v>
      </c>
      <c r="L38" s="1">
        <v>-18.8</v>
      </c>
      <c r="M38" s="1">
        <v>-19.59</v>
      </c>
      <c r="N38" s="1">
        <v>-0.26</v>
      </c>
      <c r="O38" s="1" t="s">
        <v>200</v>
      </c>
    </row>
    <row r="39" spans="1:15" s="1" customFormat="1" x14ac:dyDescent="0.25">
      <c r="A39" s="2">
        <v>43105.829861111109</v>
      </c>
      <c r="B39" s="2">
        <v>43136.40625</v>
      </c>
      <c r="C39" s="1" t="s">
        <v>121</v>
      </c>
      <c r="D39" s="1" t="s">
        <v>29</v>
      </c>
      <c r="E39" s="1">
        <v>0.22</v>
      </c>
      <c r="F39" s="1">
        <v>132.11699999999999</v>
      </c>
      <c r="G39" s="1">
        <v>129.83000000000001</v>
      </c>
      <c r="H39" s="1">
        <v>131.73599999999999</v>
      </c>
      <c r="I39" s="1">
        <v>131.92699999999999</v>
      </c>
      <c r="J39" s="1">
        <v>-1.32</v>
      </c>
      <c r="K39" s="1">
        <v>-0.2</v>
      </c>
      <c r="L39" s="1">
        <v>-19.100000000000001</v>
      </c>
      <c r="M39" s="1">
        <v>-39.770000000000003</v>
      </c>
      <c r="N39" s="1">
        <v>-0.52</v>
      </c>
      <c r="O39" s="1" t="s">
        <v>201</v>
      </c>
    </row>
    <row r="40" spans="1:15" s="1" customFormat="1" x14ac:dyDescent="0.25">
      <c r="L40" s="1">
        <f>SUM(L2:L39)</f>
        <v>1067.9000000000003</v>
      </c>
    </row>
    <row r="41" spans="1:15" s="1" customFormat="1" x14ac:dyDescent="0.25"/>
    <row r="42" spans="1:15" s="1" customFormat="1" x14ac:dyDescent="0.25"/>
    <row r="43" spans="1:15" s="1" customFormat="1" x14ac:dyDescent="0.25"/>
    <row r="44" spans="1:15" s="1" customFormat="1" x14ac:dyDescent="0.25"/>
    <row r="45" spans="1:15" s="1" customFormat="1" x14ac:dyDescent="0.25"/>
    <row r="46" spans="1:15" s="1" customFormat="1" x14ac:dyDescent="0.25"/>
    <row r="47" spans="1:15" s="1" customFormat="1" x14ac:dyDescent="0.25"/>
    <row r="48" spans="1:15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pans="1:2" s="1" customFormat="1" x14ac:dyDescent="0.25"/>
    <row r="82" spans="1:2" s="1" customFormat="1" x14ac:dyDescent="0.25"/>
    <row r="83" spans="1:2" s="1" customFormat="1" x14ac:dyDescent="0.25"/>
    <row r="84" spans="1:2" s="1" customFormat="1" x14ac:dyDescent="0.25"/>
    <row r="85" spans="1:2" s="1" customFormat="1" x14ac:dyDescent="0.25"/>
    <row r="86" spans="1:2" s="1" customFormat="1" x14ac:dyDescent="0.25"/>
    <row r="87" spans="1:2" s="1" customFormat="1" x14ac:dyDescent="0.25"/>
    <row r="88" spans="1:2" s="1" customFormat="1" x14ac:dyDescent="0.25"/>
    <row r="89" spans="1:2" s="1" customFormat="1" x14ac:dyDescent="0.25"/>
    <row r="90" spans="1:2" s="1" customFormat="1" x14ac:dyDescent="0.25"/>
    <row r="91" spans="1:2" s="1" customFormat="1" x14ac:dyDescent="0.25"/>
    <row r="92" spans="1:2" s="1" customFormat="1" x14ac:dyDescent="0.25"/>
    <row r="93" spans="1:2" s="1" customFormat="1" x14ac:dyDescent="0.25"/>
    <row r="94" spans="1:2" s="1" customFormat="1" x14ac:dyDescent="0.25"/>
    <row r="95" spans="1:2" s="1" customFormat="1" x14ac:dyDescent="0.25">
      <c r="A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1" customFormat="1" x14ac:dyDescent="0.25">
      <c r="A100" s="2"/>
      <c r="B100" s="2"/>
    </row>
    <row r="101" spans="1:2" s="1" customFormat="1" x14ac:dyDescent="0.25">
      <c r="A101" s="2"/>
      <c r="B101" s="2"/>
    </row>
    <row r="102" spans="1:2" s="1" customFormat="1" x14ac:dyDescent="0.25">
      <c r="A102" s="2"/>
      <c r="B102" s="2"/>
    </row>
    <row r="103" spans="1:2" s="1" customFormat="1" x14ac:dyDescent="0.25">
      <c r="A103" s="2"/>
      <c r="B103" s="2"/>
    </row>
    <row r="104" spans="1:2" s="1" customFormat="1" x14ac:dyDescent="0.25">
      <c r="A104" s="2"/>
      <c r="B104" s="2"/>
    </row>
    <row r="105" spans="1:2" s="1" customFormat="1" x14ac:dyDescent="0.25">
      <c r="A105" s="2"/>
      <c r="B105" s="2"/>
    </row>
    <row r="106" spans="1:2" s="1" customFormat="1" x14ac:dyDescent="0.25">
      <c r="A106" s="2"/>
      <c r="B106" s="2"/>
    </row>
    <row r="107" spans="1:2" s="1" customFormat="1" x14ac:dyDescent="0.25">
      <c r="A107" s="2"/>
      <c r="B107" s="2"/>
    </row>
    <row r="108" spans="1:2" s="1" customFormat="1" x14ac:dyDescent="0.25">
      <c r="A108" s="2"/>
      <c r="B108" s="2"/>
    </row>
    <row r="109" spans="1:2" s="1" customFormat="1" x14ac:dyDescent="0.25">
      <c r="A109" s="2"/>
      <c r="B109" s="2"/>
    </row>
    <row r="110" spans="1:2" s="1" customFormat="1" x14ac:dyDescent="0.25">
      <c r="A110" s="2"/>
      <c r="B110" s="2"/>
    </row>
    <row r="111" spans="1:2" s="1" customFormat="1" x14ac:dyDescent="0.25">
      <c r="A111" s="2"/>
      <c r="B111" s="2"/>
    </row>
    <row r="112" spans="1:2" s="1" customFormat="1" x14ac:dyDescent="0.25">
      <c r="A112" s="2"/>
      <c r="B112" s="2"/>
    </row>
    <row r="113" spans="1:2" s="1" customFormat="1" x14ac:dyDescent="0.25">
      <c r="A113" s="2"/>
      <c r="B113" s="2"/>
    </row>
    <row r="114" spans="1:2" s="1" customFormat="1" x14ac:dyDescent="0.25">
      <c r="A114" s="2"/>
      <c r="B114" s="2"/>
    </row>
    <row r="115" spans="1:2" s="1" customFormat="1" x14ac:dyDescent="0.25">
      <c r="A115" s="2"/>
      <c r="B115" s="2"/>
    </row>
    <row r="116" spans="1:2" s="1" customFormat="1" x14ac:dyDescent="0.25">
      <c r="A116" s="2"/>
      <c r="B116" s="2"/>
    </row>
    <row r="117" spans="1:2" s="1" customFormat="1" x14ac:dyDescent="0.25">
      <c r="A117" s="2"/>
      <c r="B117" s="2"/>
    </row>
    <row r="118" spans="1:2" s="1" customFormat="1" x14ac:dyDescent="0.25">
      <c r="A118" s="2"/>
      <c r="B118" s="2"/>
    </row>
    <row r="119" spans="1:2" s="1" customFormat="1" x14ac:dyDescent="0.25">
      <c r="A119" s="2"/>
      <c r="B119" s="2"/>
    </row>
    <row r="120" spans="1:2" s="1" customFormat="1" x14ac:dyDescent="0.25">
      <c r="A120" s="2"/>
      <c r="B120" s="2"/>
    </row>
    <row r="121" spans="1:2" s="1" customFormat="1" x14ac:dyDescent="0.25">
      <c r="A121" s="2"/>
      <c r="B121" s="2"/>
    </row>
    <row r="122" spans="1:2" s="1" customFormat="1" x14ac:dyDescent="0.25">
      <c r="A122" s="2"/>
      <c r="B122" s="2"/>
    </row>
    <row r="123" spans="1:2" s="1" customFormat="1" x14ac:dyDescent="0.25">
      <c r="A123" s="2"/>
      <c r="B123" s="2"/>
    </row>
    <row r="124" spans="1:2" s="1" customFormat="1" x14ac:dyDescent="0.25">
      <c r="A124" s="2"/>
      <c r="B124" s="2"/>
    </row>
    <row r="125" spans="1:2" s="1" customFormat="1" x14ac:dyDescent="0.25">
      <c r="A125" s="2"/>
      <c r="B125" s="2"/>
    </row>
    <row r="126" spans="1:2" s="1" customFormat="1" x14ac:dyDescent="0.25">
      <c r="A126" s="2"/>
      <c r="B126" s="2"/>
    </row>
    <row r="127" spans="1:2" s="1" customFormat="1" x14ac:dyDescent="0.25">
      <c r="A127" s="2"/>
      <c r="B127" s="2"/>
    </row>
    <row r="128" spans="1:2" s="1" customFormat="1" x14ac:dyDescent="0.25">
      <c r="A128" s="2"/>
      <c r="B128" s="2"/>
    </row>
    <row r="129" spans="1:2" s="1" customFormat="1" x14ac:dyDescent="0.25">
      <c r="A129" s="2"/>
      <c r="B129" s="2"/>
    </row>
    <row r="130" spans="1:2" s="1" customFormat="1" x14ac:dyDescent="0.25">
      <c r="A130" s="2"/>
      <c r="B130" s="2"/>
    </row>
    <row r="131" spans="1:2" s="1" customFormat="1" x14ac:dyDescent="0.25">
      <c r="A131" s="2"/>
      <c r="B131" s="2"/>
    </row>
    <row r="132" spans="1:2" s="1" customFormat="1" x14ac:dyDescent="0.25">
      <c r="A132" s="2"/>
      <c r="B132" s="2"/>
    </row>
    <row r="133" spans="1:2" s="1" customFormat="1" x14ac:dyDescent="0.25">
      <c r="A133" s="2"/>
      <c r="B133" s="2"/>
    </row>
    <row r="134" spans="1:2" s="1" customFormat="1" x14ac:dyDescent="0.25">
      <c r="A134" s="2"/>
      <c r="B134" s="2"/>
    </row>
    <row r="135" spans="1:2" s="1" customFormat="1" x14ac:dyDescent="0.25">
      <c r="A135" s="2"/>
      <c r="B135" s="2"/>
    </row>
    <row r="136" spans="1:2" s="1" customFormat="1" x14ac:dyDescent="0.25">
      <c r="A136" s="2"/>
      <c r="B136" s="2"/>
    </row>
    <row r="137" spans="1:2" s="1" customFormat="1" x14ac:dyDescent="0.25">
      <c r="A137" s="2"/>
      <c r="B137" s="2"/>
    </row>
    <row r="138" spans="1:2" s="1" customFormat="1" x14ac:dyDescent="0.25">
      <c r="A138" s="2"/>
      <c r="B138" s="2"/>
    </row>
    <row r="139" spans="1:2" s="1" customFormat="1" x14ac:dyDescent="0.25">
      <c r="A139" s="2"/>
      <c r="B139" s="2"/>
    </row>
    <row r="140" spans="1:2" s="1" customFormat="1" x14ac:dyDescent="0.25">
      <c r="A140" s="2"/>
      <c r="B140" s="2"/>
    </row>
    <row r="141" spans="1:2" s="1" customFormat="1" x14ac:dyDescent="0.25">
      <c r="A141" s="2"/>
      <c r="B141" s="2"/>
    </row>
    <row r="142" spans="1:2" s="1" customFormat="1" x14ac:dyDescent="0.25">
      <c r="A142" s="2"/>
      <c r="B142" s="2"/>
    </row>
    <row r="143" spans="1:2" s="1" customFormat="1" x14ac:dyDescent="0.25">
      <c r="A143" s="2"/>
      <c r="B143" s="2"/>
    </row>
    <row r="144" spans="1:2" s="1" customFormat="1" x14ac:dyDescent="0.25">
      <c r="A144" s="2"/>
      <c r="B144" s="2"/>
    </row>
    <row r="145" spans="1:2" s="1" customFormat="1" x14ac:dyDescent="0.25">
      <c r="A145" s="2"/>
      <c r="B145" s="2"/>
    </row>
    <row r="146" spans="1:2" s="1" customFormat="1" x14ac:dyDescent="0.25">
      <c r="A146" s="2"/>
      <c r="B146" s="2"/>
    </row>
    <row r="147" spans="1:2" s="1" customFormat="1" x14ac:dyDescent="0.25">
      <c r="A147" s="2"/>
      <c r="B147" s="2"/>
    </row>
    <row r="148" spans="1:2" s="1" customFormat="1" x14ac:dyDescent="0.25">
      <c r="A148" s="2"/>
      <c r="B148" s="2"/>
    </row>
    <row r="149" spans="1:2" s="1" customFormat="1" x14ac:dyDescent="0.25">
      <c r="A149" s="2"/>
      <c r="B149" s="2"/>
    </row>
    <row r="150" spans="1:2" s="1" customFormat="1" x14ac:dyDescent="0.25">
      <c r="A150" s="2"/>
      <c r="B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B179" s="2"/>
    </row>
    <row r="180" spans="1:2" s="1" customFormat="1" x14ac:dyDescent="0.25">
      <c r="B180" s="2"/>
    </row>
    <row r="181" spans="1:2" s="1" customFormat="1" x14ac:dyDescent="0.25">
      <c r="B181" s="2"/>
    </row>
    <row r="182" spans="1:2" s="1" customFormat="1" x14ac:dyDescent="0.25"/>
    <row r="183" spans="1:2" s="1" customFormat="1" x14ac:dyDescent="0.25"/>
    <row r="184" spans="1:2" s="1" customFormat="1" x14ac:dyDescent="0.25"/>
    <row r="185" spans="1:2" s="1" customFormat="1" x14ac:dyDescent="0.25"/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A192" s="2"/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/>
    <row r="197" spans="1:2" s="1" customFormat="1" x14ac:dyDescent="0.25"/>
    <row r="198" spans="1:2" s="1" customFormat="1" x14ac:dyDescent="0.25"/>
    <row r="199" spans="1:2" s="1" customFormat="1" x14ac:dyDescent="0.25"/>
    <row r="200" spans="1:2" s="1" customFormat="1" x14ac:dyDescent="0.25"/>
    <row r="201" spans="1:2" s="1" customFormat="1" x14ac:dyDescent="0.25"/>
    <row r="202" spans="1:2" s="1" customFormat="1" x14ac:dyDescent="0.25"/>
    <row r="203" spans="1:2" s="1" customFormat="1" x14ac:dyDescent="0.25"/>
    <row r="204" spans="1:2" s="1" customFormat="1" x14ac:dyDescent="0.25"/>
    <row r="205" spans="1:2" s="1" customFormat="1" x14ac:dyDescent="0.25"/>
    <row r="206" spans="1:2" s="1" customFormat="1" x14ac:dyDescent="0.25"/>
    <row r="207" spans="1:2" s="1" customFormat="1" x14ac:dyDescent="0.25"/>
    <row r="208" spans="1:2" s="1" customFormat="1" x14ac:dyDescent="0.25"/>
    <row r="209" spans="1:2" s="1" customFormat="1" x14ac:dyDescent="0.25"/>
    <row r="210" spans="1:2" s="1" customFormat="1" x14ac:dyDescent="0.25"/>
    <row r="211" spans="1:2" s="1" customFormat="1" x14ac:dyDescent="0.25"/>
    <row r="212" spans="1:2" s="1" customFormat="1" x14ac:dyDescent="0.25">
      <c r="A212" s="2"/>
      <c r="B212" s="2"/>
    </row>
    <row r="213" spans="1:2" s="1" customFormat="1" x14ac:dyDescent="0.25">
      <c r="A213" s="2"/>
      <c r="B213" s="2"/>
    </row>
    <row r="214" spans="1:2" s="1" customFormat="1" x14ac:dyDescent="0.25">
      <c r="A214" s="2"/>
      <c r="B214" s="2"/>
    </row>
    <row r="215" spans="1:2" s="1" customFormat="1" x14ac:dyDescent="0.25">
      <c r="A215" s="2"/>
      <c r="B215" s="2"/>
    </row>
    <row r="216" spans="1:2" s="1" customFormat="1" x14ac:dyDescent="0.25">
      <c r="A216" s="2"/>
      <c r="B216" s="2"/>
    </row>
    <row r="217" spans="1:2" s="1" customFormat="1" x14ac:dyDescent="0.25">
      <c r="A217" s="2"/>
      <c r="B217" s="2"/>
    </row>
    <row r="218" spans="1:2" s="1" customFormat="1" x14ac:dyDescent="0.25">
      <c r="A218" s="2"/>
      <c r="B218" s="2"/>
    </row>
    <row r="219" spans="1:2" s="1" customFormat="1" x14ac:dyDescent="0.25">
      <c r="A219" s="2"/>
      <c r="B219" s="2"/>
    </row>
    <row r="220" spans="1:2" s="1" customFormat="1" x14ac:dyDescent="0.25">
      <c r="A220" s="2"/>
      <c r="B220" s="2"/>
    </row>
    <row r="221" spans="1:2" s="1" customFormat="1" x14ac:dyDescent="0.25">
      <c r="A221" s="2"/>
      <c r="B221" s="2"/>
    </row>
    <row r="222" spans="1:2" s="1" customFormat="1" x14ac:dyDescent="0.25">
      <c r="A222" s="2"/>
      <c r="B222" s="2"/>
    </row>
    <row r="223" spans="1:2" s="1" customFormat="1" x14ac:dyDescent="0.25">
      <c r="A223" s="2"/>
      <c r="B223" s="2"/>
    </row>
    <row r="224" spans="1:2" s="1" customFormat="1" x14ac:dyDescent="0.25">
      <c r="A224" s="2"/>
      <c r="B224" s="2"/>
    </row>
    <row r="225" spans="1:2" s="1" customFormat="1" x14ac:dyDescent="0.25">
      <c r="A225" s="2"/>
      <c r="B225" s="2"/>
    </row>
    <row r="226" spans="1:2" s="1" customFormat="1" x14ac:dyDescent="0.25">
      <c r="A226" s="2"/>
      <c r="B226" s="2"/>
    </row>
    <row r="227" spans="1:2" s="1" customFormat="1" x14ac:dyDescent="0.25">
      <c r="A227" s="2"/>
      <c r="B227" s="2"/>
    </row>
    <row r="228" spans="1:2" s="1" customFormat="1" x14ac:dyDescent="0.25">
      <c r="A228" s="2"/>
      <c r="B228" s="2"/>
    </row>
    <row r="229" spans="1:2" s="1" customFormat="1" x14ac:dyDescent="0.25">
      <c r="A229" s="2"/>
      <c r="B229" s="2"/>
    </row>
    <row r="230" spans="1:2" s="1" customFormat="1" x14ac:dyDescent="0.25"/>
    <row r="231" spans="1:2" s="1" customFormat="1" x14ac:dyDescent="0.25"/>
    <row r="232" spans="1:2" s="1" customFormat="1" x14ac:dyDescent="0.25"/>
    <row r="233" spans="1:2" s="1" customFormat="1" x14ac:dyDescent="0.25"/>
    <row r="234" spans="1:2" s="1" customFormat="1" x14ac:dyDescent="0.25"/>
    <row r="235" spans="1:2" s="1" customFormat="1" x14ac:dyDescent="0.25"/>
    <row r="236" spans="1:2" s="1" customFormat="1" x14ac:dyDescent="0.25"/>
    <row r="237" spans="1:2" s="1" customFormat="1" x14ac:dyDescent="0.25"/>
    <row r="238" spans="1:2" s="1" customFormat="1" x14ac:dyDescent="0.25"/>
    <row r="239" spans="1:2" s="1" customFormat="1" x14ac:dyDescent="0.25"/>
    <row r="240" spans="1:2" s="1" customFormat="1" x14ac:dyDescent="0.25"/>
    <row r="241" s="1" customFormat="1" x14ac:dyDescent="0.25"/>
    <row r="242" s="1" customFormat="1" x14ac:dyDescent="0.25"/>
    <row r="243" s="1" customFormat="1" x14ac:dyDescent="0.25"/>
    <row r="244" s="1" customFormat="1" x14ac:dyDescent="0.25"/>
    <row r="245" s="1" customFormat="1" x14ac:dyDescent="0.25"/>
    <row r="246" s="1" customFormat="1" x14ac:dyDescent="0.25"/>
    <row r="247" s="1" customFormat="1" x14ac:dyDescent="0.25"/>
    <row r="248" s="1" customFormat="1" x14ac:dyDescent="0.25"/>
    <row r="249" s="1" customFormat="1" x14ac:dyDescent="0.25"/>
    <row r="250" s="1" customFormat="1" x14ac:dyDescent="0.25"/>
    <row r="251" s="1" customFormat="1" x14ac:dyDescent="0.25"/>
    <row r="252" s="1" customFormat="1" x14ac:dyDescent="0.25"/>
    <row r="253" s="1" customFormat="1" x14ac:dyDescent="0.25"/>
    <row r="254" s="1" customFormat="1" x14ac:dyDescent="0.25"/>
    <row r="255" s="1" customFormat="1" x14ac:dyDescent="0.25"/>
    <row r="256" s="1" customFormat="1" x14ac:dyDescent="0.25"/>
    <row r="257" spans="1:2" s="1" customFormat="1" x14ac:dyDescent="0.25"/>
    <row r="258" spans="1:2" s="1" customFormat="1" x14ac:dyDescent="0.25">
      <c r="A258" s="2"/>
    </row>
    <row r="259" spans="1:2" s="1" customFormat="1" x14ac:dyDescent="0.25">
      <c r="A259" s="2"/>
    </row>
    <row r="260" spans="1:2" s="1" customFormat="1" x14ac:dyDescent="0.25">
      <c r="A260" s="2"/>
    </row>
    <row r="261" spans="1:2" s="1" customFormat="1" x14ac:dyDescent="0.25">
      <c r="A261" s="2"/>
    </row>
    <row r="262" spans="1:2" s="1" customFormat="1" x14ac:dyDescent="0.25">
      <c r="A262" s="2"/>
      <c r="B262" s="2"/>
    </row>
    <row r="263" spans="1:2" s="1" customFormat="1" x14ac:dyDescent="0.25">
      <c r="A263" s="2"/>
      <c r="B263" s="2"/>
    </row>
    <row r="264" spans="1:2" s="1" customFormat="1" x14ac:dyDescent="0.25">
      <c r="A264" s="2"/>
      <c r="B264" s="2"/>
    </row>
    <row r="265" spans="1:2" s="1" customFormat="1" x14ac:dyDescent="0.25">
      <c r="A265" s="2"/>
      <c r="B265" s="2"/>
    </row>
    <row r="266" spans="1:2" s="1" customFormat="1" x14ac:dyDescent="0.25">
      <c r="A266" s="2"/>
      <c r="B266" s="2"/>
    </row>
    <row r="267" spans="1:2" s="1" customFormat="1" x14ac:dyDescent="0.25">
      <c r="A267" s="2"/>
      <c r="B267" s="2"/>
    </row>
    <row r="268" spans="1:2" s="1" customFormat="1" x14ac:dyDescent="0.25">
      <c r="A268" s="2"/>
      <c r="B268" s="2"/>
    </row>
    <row r="269" spans="1:2" s="1" customFormat="1" x14ac:dyDescent="0.25">
      <c r="A269" s="2"/>
      <c r="B269" s="2"/>
    </row>
    <row r="270" spans="1:2" s="1" customFormat="1" x14ac:dyDescent="0.25">
      <c r="A270" s="2"/>
      <c r="B270" s="2"/>
    </row>
    <row r="271" spans="1:2" s="1" customFormat="1" x14ac:dyDescent="0.25">
      <c r="A271" s="2"/>
      <c r="B271" s="2"/>
    </row>
    <row r="272" spans="1:2" s="1" customFormat="1" x14ac:dyDescent="0.25">
      <c r="A272" s="2"/>
      <c r="B272" s="2"/>
    </row>
    <row r="273" spans="1:2" s="1" customFormat="1" x14ac:dyDescent="0.25">
      <c r="A273" s="2"/>
      <c r="B273" s="2"/>
    </row>
    <row r="274" spans="1:2" s="1" customFormat="1" x14ac:dyDescent="0.25">
      <c r="A274" s="2"/>
      <c r="B274" s="2"/>
    </row>
    <row r="275" spans="1:2" s="1" customFormat="1" x14ac:dyDescent="0.25">
      <c r="A275" s="2"/>
      <c r="B275" s="2"/>
    </row>
    <row r="276" spans="1:2" s="1" customFormat="1" x14ac:dyDescent="0.25">
      <c r="A276" s="2"/>
      <c r="B276" s="2"/>
    </row>
    <row r="277" spans="1:2" s="1" customFormat="1" x14ac:dyDescent="0.25">
      <c r="A277" s="2"/>
      <c r="B277" s="2"/>
    </row>
    <row r="278" spans="1:2" s="1" customFormat="1" x14ac:dyDescent="0.25">
      <c r="A278" s="2"/>
      <c r="B278" s="2"/>
    </row>
    <row r="279" spans="1:2" s="1" customFormat="1" x14ac:dyDescent="0.25"/>
    <row r="280" spans="1:2" s="1" customFormat="1" x14ac:dyDescent="0.25"/>
    <row r="281" spans="1:2" s="1" customFormat="1" x14ac:dyDescent="0.25"/>
    <row r="282" spans="1:2" s="1" customFormat="1" x14ac:dyDescent="0.25"/>
    <row r="283" spans="1:2" s="1" customFormat="1" x14ac:dyDescent="0.25"/>
    <row r="284" spans="1:2" s="1" customFormat="1" x14ac:dyDescent="0.25"/>
    <row r="285" spans="1:2" s="1" customFormat="1" x14ac:dyDescent="0.25"/>
    <row r="286" spans="1:2" s="1" customFormat="1" x14ac:dyDescent="0.25"/>
    <row r="287" spans="1:2" s="1" customFormat="1" x14ac:dyDescent="0.25"/>
    <row r="288" spans="1:2" s="1" customFormat="1" x14ac:dyDescent="0.25">
      <c r="A288" s="2"/>
      <c r="B288" s="2"/>
    </row>
    <row r="289" spans="1:2" s="1" customFormat="1" x14ac:dyDescent="0.25">
      <c r="A289" s="2"/>
      <c r="B289" s="2"/>
    </row>
    <row r="290" spans="1:2" s="1" customFormat="1" x14ac:dyDescent="0.25">
      <c r="A290" s="2"/>
      <c r="B290" s="2"/>
    </row>
    <row r="291" spans="1:2" s="1" customFormat="1" x14ac:dyDescent="0.25">
      <c r="A291" s="2"/>
      <c r="B291" s="2"/>
    </row>
    <row r="292" spans="1:2" s="1" customFormat="1" x14ac:dyDescent="0.25">
      <c r="A292" s="2"/>
      <c r="B292" s="2"/>
    </row>
    <row r="293" spans="1:2" s="1" customFormat="1" x14ac:dyDescent="0.25">
      <c r="A293" s="2"/>
      <c r="B293" s="2"/>
    </row>
    <row r="294" spans="1:2" s="1" customFormat="1" x14ac:dyDescent="0.25"/>
    <row r="295" spans="1:2" s="1" customFormat="1" x14ac:dyDescent="0.25"/>
    <row r="296" spans="1:2" s="1" customFormat="1" x14ac:dyDescent="0.25"/>
    <row r="297" spans="1:2" s="1" customFormat="1" x14ac:dyDescent="0.25"/>
    <row r="298" spans="1:2" s="1" customFormat="1" x14ac:dyDescent="0.25"/>
    <row r="299" spans="1:2" s="1" customFormat="1" x14ac:dyDescent="0.25"/>
    <row r="300" spans="1:2" s="1" customFormat="1" x14ac:dyDescent="0.25">
      <c r="A300" s="2"/>
      <c r="B300" s="2"/>
    </row>
    <row r="301" spans="1:2" s="1" customFormat="1" x14ac:dyDescent="0.25">
      <c r="A301" s="2"/>
      <c r="B301" s="2"/>
    </row>
    <row r="302" spans="1:2" s="1" customFormat="1" x14ac:dyDescent="0.25">
      <c r="A302" s="2"/>
      <c r="B302" s="2"/>
    </row>
    <row r="303" spans="1:2" s="1" customFormat="1" x14ac:dyDescent="0.25">
      <c r="A303" s="2"/>
      <c r="B303" s="2"/>
    </row>
    <row r="304" spans="1:2" s="1" customFormat="1" x14ac:dyDescent="0.25">
      <c r="A304" s="2"/>
      <c r="B304" s="2"/>
    </row>
    <row r="305" spans="1:2" s="1" customFormat="1" x14ac:dyDescent="0.25">
      <c r="A305" s="2"/>
      <c r="B305" s="2"/>
    </row>
    <row r="306" spans="1:2" s="1" customFormat="1" x14ac:dyDescent="0.25">
      <c r="A306" s="2"/>
      <c r="B306" s="2"/>
    </row>
    <row r="307" spans="1:2" s="1" customFormat="1" x14ac:dyDescent="0.25">
      <c r="A307" s="2"/>
      <c r="B307" s="2"/>
    </row>
    <row r="308" spans="1:2" s="1" customFormat="1" x14ac:dyDescent="0.25">
      <c r="A308" s="2"/>
      <c r="B308" s="2"/>
    </row>
    <row r="309" spans="1:2" s="1" customFormat="1" x14ac:dyDescent="0.25">
      <c r="A309" s="2"/>
      <c r="B309" s="2"/>
    </row>
    <row r="310" spans="1:2" s="1" customFormat="1" x14ac:dyDescent="0.25">
      <c r="A310" s="2"/>
      <c r="B310" s="2"/>
    </row>
    <row r="311" spans="1:2" s="1" customFormat="1" x14ac:dyDescent="0.25">
      <c r="A311" s="2"/>
      <c r="B311" s="2"/>
    </row>
    <row r="312" spans="1:2" s="1" customFormat="1" x14ac:dyDescent="0.25">
      <c r="A312" s="2"/>
      <c r="B312" s="2"/>
    </row>
    <row r="313" spans="1:2" s="1" customFormat="1" x14ac:dyDescent="0.25">
      <c r="A313" s="2"/>
      <c r="B313" s="2"/>
    </row>
    <row r="314" spans="1:2" s="1" customFormat="1" x14ac:dyDescent="0.25">
      <c r="A314" s="2"/>
      <c r="B314" s="2"/>
    </row>
    <row r="315" spans="1:2" s="1" customFormat="1" x14ac:dyDescent="0.25">
      <c r="A315" s="2"/>
      <c r="B315" s="2"/>
    </row>
    <row r="316" spans="1:2" s="1" customFormat="1" x14ac:dyDescent="0.25">
      <c r="A316" s="2"/>
      <c r="B316" s="2"/>
    </row>
    <row r="317" spans="1:2" s="1" customFormat="1" x14ac:dyDescent="0.25">
      <c r="A317" s="2"/>
      <c r="B317" s="2"/>
    </row>
    <row r="318" spans="1:2" s="1" customFormat="1" x14ac:dyDescent="0.25">
      <c r="A318" s="2"/>
      <c r="B318" s="2"/>
    </row>
    <row r="319" spans="1:2" s="1" customFormat="1" x14ac:dyDescent="0.25">
      <c r="B319" s="2"/>
    </row>
    <row r="320" spans="1:2" s="1" customFormat="1" x14ac:dyDescent="0.25"/>
    <row r="321" s="1" customFormat="1" x14ac:dyDescent="0.25"/>
    <row r="322" s="1" customFormat="1" x14ac:dyDescent="0.25"/>
    <row r="323" s="1" customFormat="1" x14ac:dyDescent="0.25"/>
    <row r="324" s="1" customFormat="1" x14ac:dyDescent="0.25"/>
    <row r="325" s="1" customFormat="1" x14ac:dyDescent="0.25"/>
    <row r="326" s="1" customFormat="1" x14ac:dyDescent="0.25"/>
    <row r="327" s="1" customFormat="1" x14ac:dyDescent="0.25"/>
    <row r="328" s="1" customFormat="1" x14ac:dyDescent="0.25"/>
    <row r="329" s="1" customFormat="1" x14ac:dyDescent="0.25"/>
    <row r="330" s="1" customFormat="1" x14ac:dyDescent="0.25"/>
    <row r="331" s="1" customFormat="1" x14ac:dyDescent="0.25"/>
    <row r="332" s="1" customFormat="1" x14ac:dyDescent="0.25"/>
    <row r="333" s="1" customFormat="1" x14ac:dyDescent="0.25"/>
    <row r="334" s="1" customFormat="1" x14ac:dyDescent="0.25"/>
    <row r="335" s="1" customFormat="1" x14ac:dyDescent="0.25"/>
    <row r="336" s="1" customFormat="1" x14ac:dyDescent="0.25"/>
    <row r="337" s="1" customFormat="1" x14ac:dyDescent="0.25"/>
    <row r="338" s="1" customFormat="1" x14ac:dyDescent="0.25"/>
    <row r="339" s="1" customFormat="1" x14ac:dyDescent="0.25"/>
    <row r="340" s="1" customFormat="1" x14ac:dyDescent="0.25"/>
    <row r="341" s="1" customFormat="1" x14ac:dyDescent="0.25"/>
    <row r="342" s="1" customFormat="1" x14ac:dyDescent="0.25"/>
    <row r="343" s="1" customFormat="1" x14ac:dyDescent="0.25"/>
    <row r="344" s="1" customFormat="1" x14ac:dyDescent="0.25"/>
    <row r="345" s="1" customFormat="1" x14ac:dyDescent="0.25"/>
    <row r="346" s="1" customFormat="1" x14ac:dyDescent="0.25"/>
    <row r="347" s="1" customFormat="1" x14ac:dyDescent="0.25"/>
    <row r="348" s="1" customFormat="1" x14ac:dyDescent="0.25"/>
    <row r="349" s="1" customFormat="1" x14ac:dyDescent="0.25"/>
    <row r="350" s="1" customFormat="1" x14ac:dyDescent="0.25"/>
    <row r="351" s="1" customFormat="1" x14ac:dyDescent="0.25"/>
    <row r="352" s="1" customFormat="1" x14ac:dyDescent="0.25"/>
    <row r="353" spans="1:2" s="1" customFormat="1" x14ac:dyDescent="0.25"/>
    <row r="354" spans="1:2" s="1" customFormat="1" x14ac:dyDescent="0.25"/>
    <row r="355" spans="1:2" s="1" customFormat="1" x14ac:dyDescent="0.25"/>
    <row r="356" spans="1:2" s="1" customFormat="1" x14ac:dyDescent="0.25"/>
    <row r="357" spans="1:2" s="1" customFormat="1" x14ac:dyDescent="0.25"/>
    <row r="358" spans="1:2" s="1" customFormat="1" x14ac:dyDescent="0.25"/>
    <row r="359" spans="1:2" s="1" customFormat="1" x14ac:dyDescent="0.25"/>
    <row r="360" spans="1:2" s="1" customFormat="1" x14ac:dyDescent="0.25"/>
    <row r="361" spans="1:2" s="1" customFormat="1" x14ac:dyDescent="0.25"/>
    <row r="362" spans="1:2" s="1" customFormat="1" x14ac:dyDescent="0.25"/>
    <row r="363" spans="1:2" s="1" customFormat="1" x14ac:dyDescent="0.25">
      <c r="A363" s="2"/>
      <c r="B363" s="2"/>
    </row>
    <row r="364" spans="1:2" s="1" customFormat="1" x14ac:dyDescent="0.25">
      <c r="A364" s="2"/>
      <c r="B364" s="2"/>
    </row>
    <row r="365" spans="1:2" s="1" customFormat="1" x14ac:dyDescent="0.25">
      <c r="A365" s="2"/>
      <c r="B365" s="2"/>
    </row>
    <row r="366" spans="1:2" s="1" customFormat="1" x14ac:dyDescent="0.25">
      <c r="A366" s="2"/>
      <c r="B366" s="2"/>
    </row>
    <row r="367" spans="1:2" s="1" customFormat="1" x14ac:dyDescent="0.25">
      <c r="A367" s="2"/>
      <c r="B367" s="2"/>
    </row>
    <row r="368" spans="1:2" s="1" customFormat="1" x14ac:dyDescent="0.25">
      <c r="A368" s="2"/>
      <c r="B368" s="2"/>
    </row>
    <row r="369" spans="1:2" s="1" customFormat="1" x14ac:dyDescent="0.25">
      <c r="A369" s="2"/>
      <c r="B369" s="2"/>
    </row>
    <row r="370" spans="1:2" s="1" customFormat="1" x14ac:dyDescent="0.25">
      <c r="A370" s="2"/>
      <c r="B370" s="2"/>
    </row>
    <row r="371" spans="1:2" s="1" customFormat="1" x14ac:dyDescent="0.25">
      <c r="A371" s="2"/>
      <c r="B371" s="2"/>
    </row>
    <row r="372" spans="1:2" s="1" customFormat="1" x14ac:dyDescent="0.25"/>
    <row r="373" spans="1:2" s="1" customFormat="1" x14ac:dyDescent="0.25"/>
    <row r="374" spans="1:2" s="1" customFormat="1" x14ac:dyDescent="0.25"/>
    <row r="375" spans="1:2" s="1" customFormat="1" x14ac:dyDescent="0.25"/>
    <row r="376" spans="1:2" s="1" customFormat="1" x14ac:dyDescent="0.25"/>
    <row r="377" spans="1:2" s="1" customFormat="1" x14ac:dyDescent="0.25"/>
    <row r="378" spans="1:2" s="1" customFormat="1" x14ac:dyDescent="0.25"/>
    <row r="379" spans="1:2" s="1" customFormat="1" x14ac:dyDescent="0.25"/>
    <row r="380" spans="1:2" s="1" customFormat="1" x14ac:dyDescent="0.25"/>
    <row r="381" spans="1:2" s="1" customFormat="1" x14ac:dyDescent="0.25"/>
    <row r="382" spans="1:2" s="1" customFormat="1" x14ac:dyDescent="0.25"/>
    <row r="383" spans="1:2" s="1" customFormat="1" x14ac:dyDescent="0.25"/>
    <row r="384" spans="1:2" s="1" customFormat="1" x14ac:dyDescent="0.25"/>
    <row r="385" s="1" customFormat="1" x14ac:dyDescent="0.25"/>
    <row r="386" s="1" customFormat="1" x14ac:dyDescent="0.25"/>
    <row r="387" s="1" customFormat="1" x14ac:dyDescent="0.25"/>
    <row r="388" s="1" customFormat="1" x14ac:dyDescent="0.25"/>
    <row r="389" s="1" customFormat="1" x14ac:dyDescent="0.25"/>
    <row r="390" s="1" customFormat="1" x14ac:dyDescent="0.25"/>
    <row r="391" s="1" customFormat="1" x14ac:dyDescent="0.25"/>
    <row r="392" s="1" customFormat="1" x14ac:dyDescent="0.25"/>
    <row r="393" s="1" customFormat="1" x14ac:dyDescent="0.25"/>
    <row r="394" s="1" customFormat="1" x14ac:dyDescent="0.25"/>
    <row r="395" s="1" customFormat="1" x14ac:dyDescent="0.25"/>
    <row r="396" s="1" customFormat="1" x14ac:dyDescent="0.25"/>
    <row r="397" s="1" customFormat="1" x14ac:dyDescent="0.25"/>
    <row r="398" s="1" customFormat="1" x14ac:dyDescent="0.25"/>
    <row r="399" s="1" customFormat="1" x14ac:dyDescent="0.25"/>
    <row r="400" s="1" customFormat="1" x14ac:dyDescent="0.25"/>
    <row r="401" s="1" customFormat="1" x14ac:dyDescent="0.25"/>
    <row r="402" s="1" customFormat="1" x14ac:dyDescent="0.25"/>
    <row r="403" s="1" customFormat="1" x14ac:dyDescent="0.25"/>
    <row r="404" s="1" customFormat="1" x14ac:dyDescent="0.25"/>
    <row r="405" s="1" customFormat="1" x14ac:dyDescent="0.25"/>
    <row r="406" s="1" customFormat="1" x14ac:dyDescent="0.25"/>
    <row r="407" s="1" customFormat="1" x14ac:dyDescent="0.25"/>
    <row r="408" s="1" customFormat="1" x14ac:dyDescent="0.25"/>
    <row r="409" s="1" customFormat="1" x14ac:dyDescent="0.25"/>
    <row r="410" s="1" customFormat="1" x14ac:dyDescent="0.25"/>
    <row r="411" s="1" customFormat="1" x14ac:dyDescent="0.25"/>
    <row r="412" s="1" customFormat="1" x14ac:dyDescent="0.25"/>
    <row r="413" s="1" customFormat="1" x14ac:dyDescent="0.25"/>
    <row r="414" s="1" customFormat="1" x14ac:dyDescent="0.25"/>
    <row r="415" s="1" customFormat="1" x14ac:dyDescent="0.25"/>
    <row r="416" s="1" customFormat="1" x14ac:dyDescent="0.25"/>
    <row r="417" spans="1:2" s="1" customFormat="1" x14ac:dyDescent="0.25">
      <c r="A417" s="2"/>
      <c r="B417" s="2"/>
    </row>
    <row r="418" spans="1:2" s="1" customFormat="1" x14ac:dyDescent="0.25">
      <c r="A418" s="2"/>
      <c r="B418" s="2"/>
    </row>
    <row r="419" spans="1:2" s="1" customFormat="1" x14ac:dyDescent="0.25">
      <c r="A419" s="2"/>
      <c r="B419" s="2"/>
    </row>
    <row r="420" spans="1:2" s="1" customFormat="1" x14ac:dyDescent="0.25">
      <c r="A420" s="2"/>
      <c r="B420" s="2"/>
    </row>
    <row r="421" spans="1:2" s="1" customFormat="1" x14ac:dyDescent="0.25">
      <c r="A421" s="2"/>
      <c r="B421" s="2"/>
    </row>
    <row r="422" spans="1:2" s="1" customFormat="1" x14ac:dyDescent="0.25">
      <c r="A422" s="2"/>
      <c r="B422" s="2"/>
    </row>
    <row r="423" spans="1:2" s="1" customFormat="1" x14ac:dyDescent="0.25">
      <c r="A423" s="2"/>
      <c r="B423" s="2"/>
    </row>
    <row r="424" spans="1:2" s="1" customFormat="1" x14ac:dyDescent="0.25">
      <c r="A424" s="2"/>
      <c r="B424" s="2"/>
    </row>
    <row r="425" spans="1:2" s="1" customFormat="1" x14ac:dyDescent="0.25">
      <c r="A425" s="2"/>
      <c r="B425" s="2"/>
    </row>
    <row r="426" spans="1:2" s="1" customFormat="1" x14ac:dyDescent="0.25">
      <c r="A426" s="2"/>
      <c r="B426" s="2"/>
    </row>
    <row r="427" spans="1:2" s="1" customFormat="1" x14ac:dyDescent="0.25">
      <c r="A427" s="2"/>
      <c r="B427" s="2"/>
    </row>
    <row r="428" spans="1:2" s="1" customFormat="1" x14ac:dyDescent="0.25">
      <c r="A428" s="2"/>
      <c r="B428" s="2"/>
    </row>
    <row r="429" spans="1:2" s="1" customFormat="1" x14ac:dyDescent="0.25"/>
    <row r="430" spans="1:2" s="1" customFormat="1" x14ac:dyDescent="0.25"/>
    <row r="431" spans="1:2" s="1" customFormat="1" x14ac:dyDescent="0.25"/>
    <row r="432" spans="1:2" s="1" customFormat="1" x14ac:dyDescent="0.25"/>
    <row r="433" spans="1:2" s="1" customFormat="1" x14ac:dyDescent="0.25"/>
    <row r="434" spans="1:2" s="1" customFormat="1" x14ac:dyDescent="0.25"/>
    <row r="435" spans="1:2" s="1" customFormat="1" x14ac:dyDescent="0.25">
      <c r="A435" s="2"/>
      <c r="B435" s="2"/>
    </row>
    <row r="436" spans="1:2" s="1" customFormat="1" x14ac:dyDescent="0.25">
      <c r="A436" s="2"/>
      <c r="B436" s="2"/>
    </row>
    <row r="437" spans="1:2" s="1" customFormat="1" x14ac:dyDescent="0.25">
      <c r="A437" s="2"/>
      <c r="B437" s="2"/>
    </row>
    <row r="438" spans="1:2" s="1" customFormat="1" x14ac:dyDescent="0.25">
      <c r="A438" s="2"/>
      <c r="B438" s="2"/>
    </row>
    <row r="439" spans="1:2" s="1" customFormat="1" x14ac:dyDescent="0.25">
      <c r="A439" s="2"/>
      <c r="B439" s="2"/>
    </row>
    <row r="440" spans="1:2" s="1" customFormat="1" x14ac:dyDescent="0.25">
      <c r="A440" s="2"/>
      <c r="B440" s="2"/>
    </row>
    <row r="441" spans="1:2" s="1" customFormat="1" x14ac:dyDescent="0.25">
      <c r="A441" s="2"/>
      <c r="B441" s="2"/>
    </row>
    <row r="442" spans="1:2" s="1" customFormat="1" x14ac:dyDescent="0.25">
      <c r="A442" s="2"/>
      <c r="B442" s="2"/>
    </row>
    <row r="443" spans="1:2" s="1" customFormat="1" x14ac:dyDescent="0.25">
      <c r="A443" s="2"/>
      <c r="B443" s="2"/>
    </row>
    <row r="444" spans="1:2" s="1" customFormat="1" x14ac:dyDescent="0.25">
      <c r="A444" s="2"/>
      <c r="B444" s="2"/>
    </row>
    <row r="445" spans="1:2" s="1" customFormat="1" x14ac:dyDescent="0.25">
      <c r="A445" s="2"/>
      <c r="B445" s="2"/>
    </row>
    <row r="446" spans="1:2" s="1" customFormat="1" x14ac:dyDescent="0.25">
      <c r="B446" s="2"/>
    </row>
    <row r="447" spans="1:2" s="1" customFormat="1" x14ac:dyDescent="0.25">
      <c r="B447" s="2"/>
    </row>
    <row r="448" spans="1:2" s="1" customFormat="1" x14ac:dyDescent="0.25">
      <c r="B448" s="2"/>
    </row>
    <row r="449" spans="2:2" s="1" customFormat="1" x14ac:dyDescent="0.25">
      <c r="B449" s="2"/>
    </row>
  </sheetData>
  <conditionalFormatting sqref="L1:L1048576">
    <cfRule type="cellIs" dxfId="30" priority="2" operator="lessThan">
      <formula>0</formula>
    </cfRule>
    <cfRule type="cellIs" dxfId="29" priority="3" operator="greaterThan">
      <formula>0</formula>
    </cfRule>
  </conditionalFormatting>
  <conditionalFormatting sqref="H1:H1048576">
    <cfRule type="duplicateValues" dxfId="28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B4" sqref="B4"/>
    </sheetView>
  </sheetViews>
  <sheetFormatPr baseColWidth="10" defaultColWidth="11.42578125" defaultRowHeight="15" x14ac:dyDescent="0.25"/>
  <cols>
    <col min="1" max="2" width="15.7109375" style="25" bestFit="1" customWidth="1"/>
    <col min="3" max="3" width="8.5703125" style="25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7.85546875" style="25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/>
    <row r="3" spans="1:28" s="1" customFormat="1" x14ac:dyDescent="0.25"/>
    <row r="4" spans="1:28" s="1" customFormat="1" x14ac:dyDescent="0.25"/>
    <row r="5" spans="1:28" s="1" customFormat="1" x14ac:dyDescent="0.25"/>
    <row r="6" spans="1:28" s="1" customFormat="1" x14ac:dyDescent="0.25"/>
    <row r="7" spans="1:28" s="1" customFormat="1" x14ac:dyDescent="0.25"/>
    <row r="8" spans="1:28" s="1" customFormat="1" x14ac:dyDescent="0.25"/>
    <row r="9" spans="1:28" s="1" customFormat="1" x14ac:dyDescent="0.25"/>
    <row r="10" spans="1:28" s="1" customFormat="1" x14ac:dyDescent="0.25"/>
    <row r="11" spans="1:28" s="1" customFormat="1" x14ac:dyDescent="0.25"/>
    <row r="12" spans="1:28" s="1" customFormat="1" x14ac:dyDescent="0.25"/>
    <row r="13" spans="1:28" s="1" customFormat="1" x14ac:dyDescent="0.25"/>
    <row r="14" spans="1:28" s="1" customFormat="1" x14ac:dyDescent="0.25"/>
    <row r="15" spans="1:28" s="1" customFormat="1" x14ac:dyDescent="0.25"/>
    <row r="16" spans="1:28" s="1" customFormat="1" x14ac:dyDescent="0.25"/>
    <row r="17" s="1" customFormat="1" x14ac:dyDescent="0.25"/>
    <row r="18" s="1" customFormat="1" x14ac:dyDescent="0.25"/>
    <row r="19" s="1" customFormat="1" x14ac:dyDescent="0.25"/>
    <row r="20" s="1" customFormat="1" x14ac:dyDescent="0.25"/>
    <row r="21" s="1" customFormat="1" x14ac:dyDescent="0.25"/>
    <row r="22" s="1" customFormat="1" x14ac:dyDescent="0.25"/>
    <row r="23" s="1" customFormat="1" x14ac:dyDescent="0.25"/>
    <row r="24" s="1" customFormat="1" x14ac:dyDescent="0.25"/>
    <row r="25" s="1" customFormat="1" x14ac:dyDescent="0.25"/>
    <row r="26" s="1" customFormat="1" x14ac:dyDescent="0.25"/>
    <row r="27" s="1" customFormat="1" x14ac:dyDescent="0.25"/>
    <row r="28" s="1" customFormat="1" x14ac:dyDescent="0.25"/>
    <row r="29" s="1" customFormat="1" x14ac:dyDescent="0.25"/>
    <row r="30" s="1" customFormat="1" x14ac:dyDescent="0.25"/>
    <row r="31" s="1" customFormat="1" x14ac:dyDescent="0.25"/>
    <row r="3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pans="1:2" s="1" customFormat="1" x14ac:dyDescent="0.25"/>
    <row r="146" spans="1:2" s="1" customFormat="1" x14ac:dyDescent="0.25"/>
    <row r="147" spans="1:2" s="1" customFormat="1" x14ac:dyDescent="0.25"/>
    <row r="148" spans="1:2" s="1" customFormat="1" x14ac:dyDescent="0.25"/>
    <row r="149" spans="1:2" s="1" customFormat="1" x14ac:dyDescent="0.25"/>
    <row r="150" spans="1:2" s="1" customFormat="1" x14ac:dyDescent="0.25"/>
    <row r="151" spans="1:2" s="1" customFormat="1" x14ac:dyDescent="0.25"/>
    <row r="152" spans="1:2" s="1" customFormat="1" x14ac:dyDescent="0.25"/>
    <row r="153" spans="1:2" s="1" customFormat="1" x14ac:dyDescent="0.25"/>
    <row r="154" spans="1:2" s="1" customFormat="1" x14ac:dyDescent="0.25"/>
    <row r="155" spans="1:2" s="1" customFormat="1" x14ac:dyDescent="0.25"/>
    <row r="156" spans="1:2" s="1" customFormat="1" x14ac:dyDescent="0.25"/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A192" s="2"/>
      <c r="B192" s="2"/>
    </row>
    <row r="193" spans="1:2" s="1" customFormat="1" x14ac:dyDescent="0.25">
      <c r="A193" s="2"/>
      <c r="B193" s="2"/>
    </row>
    <row r="194" spans="1:2" s="23" customFormat="1" x14ac:dyDescent="0.25"/>
    <row r="195" spans="1:2" s="23" customFormat="1" x14ac:dyDescent="0.25"/>
    <row r="196" spans="1:2" s="23" customFormat="1" x14ac:dyDescent="0.25"/>
    <row r="197" spans="1:2" s="23" customFormat="1" x14ac:dyDescent="0.25"/>
    <row r="198" spans="1:2" s="23" customFormat="1" x14ac:dyDescent="0.25"/>
    <row r="199" spans="1:2" s="23" customFormat="1" x14ac:dyDescent="0.25"/>
    <row r="200" spans="1:2" s="23" customFormat="1" x14ac:dyDescent="0.25"/>
    <row r="201" spans="1:2" s="23" customFormat="1" x14ac:dyDescent="0.25"/>
    <row r="202" spans="1:2" s="23" customFormat="1" x14ac:dyDescent="0.25">
      <c r="A202" s="24"/>
      <c r="B202" s="24"/>
    </row>
    <row r="203" spans="1:2" s="23" customFormat="1" x14ac:dyDescent="0.25">
      <c r="A203" s="24"/>
      <c r="B203" s="24"/>
    </row>
    <row r="204" spans="1:2" s="23" customFormat="1" x14ac:dyDescent="0.25"/>
    <row r="205" spans="1:2" s="23" customFormat="1" x14ac:dyDescent="0.25"/>
    <row r="206" spans="1:2" s="23" customFormat="1" x14ac:dyDescent="0.25"/>
    <row r="207" spans="1:2" s="23" customFormat="1" x14ac:dyDescent="0.25"/>
    <row r="208" spans="1:2" s="23" customFormat="1" x14ac:dyDescent="0.25"/>
    <row r="209" spans="1:2" s="23" customFormat="1" x14ac:dyDescent="0.25"/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27" priority="3" operator="lessThan">
      <formula>0</formula>
    </cfRule>
    <cfRule type="cellIs" dxfId="26" priority="4" operator="greaterThan">
      <formula>0</formula>
    </cfRule>
  </conditionalFormatting>
  <conditionalFormatting sqref="H1:H1048576">
    <cfRule type="duplicateValues" dxfId="25" priority="2"/>
  </conditionalFormatting>
  <conditionalFormatting sqref="A1:XFD1048576">
    <cfRule type="timePeriod" dxfId="24" priority="1" timePeriod="yesterday">
      <formula>FLOOR(A1,1)=TODAY()-1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H32" sqref="H32"/>
    </sheetView>
  </sheetViews>
  <sheetFormatPr baseColWidth="10" defaultColWidth="11.42578125" defaultRowHeight="15" x14ac:dyDescent="0.25"/>
  <cols>
    <col min="1" max="2" width="15.7109375" style="25" bestFit="1" customWidth="1"/>
    <col min="3" max="3" width="7.5703125" style="25" bestFit="1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6" style="25" bestFit="1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1" t="s">
        <v>111</v>
      </c>
      <c r="B2" s="1" t="s">
        <v>112</v>
      </c>
      <c r="C2" s="1" t="s">
        <v>99</v>
      </c>
      <c r="D2" s="1" t="s">
        <v>28</v>
      </c>
      <c r="E2" s="1">
        <v>7.0000000000000007E-2</v>
      </c>
      <c r="F2" s="1">
        <v>146.58500000000001</v>
      </c>
      <c r="G2" s="1">
        <v>148.04900000000001</v>
      </c>
      <c r="H2" s="1">
        <v>146.637</v>
      </c>
      <c r="I2" s="1">
        <v>146.58199999999999</v>
      </c>
      <c r="J2" s="1">
        <v>-0.46</v>
      </c>
      <c r="K2" s="1">
        <v>0</v>
      </c>
      <c r="L2" s="1">
        <v>-5.5</v>
      </c>
      <c r="M2" s="1">
        <v>-3.9</v>
      </c>
      <c r="N2" s="1">
        <v>-0.05</v>
      </c>
      <c r="O2" s="1" t="s">
        <v>113</v>
      </c>
      <c r="P2" s="1">
        <v>85.8</v>
      </c>
      <c r="Q2" s="1" t="s">
        <v>60</v>
      </c>
      <c r="R2" s="1">
        <v>24.6</v>
      </c>
      <c r="S2" s="1">
        <v>0.28999999999999998</v>
      </c>
      <c r="T2" s="1">
        <v>19.100000000000001</v>
      </c>
      <c r="U2" s="1">
        <v>12.032999999999999</v>
      </c>
      <c r="V2" s="1">
        <v>-5.5</v>
      </c>
      <c r="W2" s="1">
        <v>-3.4649999999999999</v>
      </c>
      <c r="X2" s="1">
        <v>77.599999999999994</v>
      </c>
      <c r="Y2" s="1">
        <v>0</v>
      </c>
      <c r="Z2" s="1">
        <v>-24.6</v>
      </c>
      <c r="AA2" s="1">
        <v>-15.5</v>
      </c>
    </row>
    <row r="3" spans="1:28" s="1" customFormat="1" x14ac:dyDescent="0.25">
      <c r="A3" s="1" t="s">
        <v>111</v>
      </c>
      <c r="B3" s="1" t="s">
        <v>114</v>
      </c>
      <c r="C3" s="1" t="s">
        <v>99</v>
      </c>
      <c r="D3" s="1" t="s">
        <v>28</v>
      </c>
      <c r="E3" s="1">
        <v>0.03</v>
      </c>
      <c r="F3" s="1">
        <v>146.28399999999999</v>
      </c>
      <c r="G3" s="1">
        <v>148.05099999999999</v>
      </c>
      <c r="H3" s="1">
        <v>146.63800000000001</v>
      </c>
      <c r="I3" s="1">
        <v>146.86600000000001</v>
      </c>
      <c r="J3" s="1">
        <v>-0.2</v>
      </c>
      <c r="K3" s="1">
        <v>0</v>
      </c>
      <c r="L3" s="1">
        <v>22.8</v>
      </c>
      <c r="M3" s="1">
        <v>5.91</v>
      </c>
      <c r="N3" s="1">
        <v>7.0000000000000007E-2</v>
      </c>
      <c r="O3" s="1" t="s">
        <v>115</v>
      </c>
      <c r="P3" s="1">
        <v>100</v>
      </c>
      <c r="Q3" s="1" t="s">
        <v>38</v>
      </c>
      <c r="R3" s="1">
        <v>9.3000000000000007</v>
      </c>
      <c r="S3" s="1">
        <v>0.04</v>
      </c>
      <c r="T3" s="1">
        <v>22.8</v>
      </c>
      <c r="U3" s="1">
        <v>6.1559999999999997</v>
      </c>
      <c r="V3" s="1">
        <v>0</v>
      </c>
      <c r="W3" s="1">
        <v>0</v>
      </c>
      <c r="X3" s="1">
        <v>100</v>
      </c>
      <c r="Y3" s="1">
        <v>100</v>
      </c>
      <c r="Z3" s="1">
        <v>0</v>
      </c>
      <c r="AA3" s="1">
        <v>0</v>
      </c>
    </row>
    <row r="4" spans="1:28" s="1" customFormat="1" x14ac:dyDescent="0.25">
      <c r="A4" s="1" t="s">
        <v>111</v>
      </c>
      <c r="B4" s="1" t="s">
        <v>116</v>
      </c>
      <c r="C4" s="1" t="s">
        <v>99</v>
      </c>
      <c r="D4" s="1" t="s">
        <v>28</v>
      </c>
      <c r="E4" s="1">
        <v>0.05</v>
      </c>
      <c r="F4" s="1">
        <v>146.28399999999999</v>
      </c>
      <c r="G4" s="1">
        <v>148.05099999999999</v>
      </c>
      <c r="H4" s="1">
        <v>146.63800000000001</v>
      </c>
      <c r="I4" s="1">
        <v>146.864</v>
      </c>
      <c r="J4" s="1">
        <v>-0.33</v>
      </c>
      <c r="K4" s="1">
        <v>0</v>
      </c>
      <c r="L4" s="1">
        <v>22.6</v>
      </c>
      <c r="M4" s="1">
        <v>9.7799999999999994</v>
      </c>
      <c r="N4" s="1">
        <v>0.12</v>
      </c>
      <c r="O4" s="1" t="s">
        <v>86</v>
      </c>
    </row>
    <row r="5" spans="1:28" s="1" customFormat="1" x14ac:dyDescent="0.25">
      <c r="A5" s="1" t="s">
        <v>111</v>
      </c>
      <c r="B5" s="1" t="s">
        <v>117</v>
      </c>
      <c r="C5" s="1" t="s">
        <v>99</v>
      </c>
      <c r="D5" s="1" t="s">
        <v>28</v>
      </c>
      <c r="E5" s="1">
        <v>0.06</v>
      </c>
      <c r="F5" s="1">
        <v>146.28200000000001</v>
      </c>
      <c r="G5" s="1">
        <v>148.04900000000001</v>
      </c>
      <c r="H5" s="1">
        <v>146.637</v>
      </c>
      <c r="I5" s="1">
        <v>146.989</v>
      </c>
      <c r="J5" s="1">
        <v>-0.39</v>
      </c>
      <c r="K5" s="1">
        <v>0</v>
      </c>
      <c r="L5" s="1">
        <v>35.200000000000003</v>
      </c>
      <c r="M5" s="1">
        <v>18.489999999999998</v>
      </c>
      <c r="N5" s="1">
        <v>0.23</v>
      </c>
      <c r="O5" s="1" t="s">
        <v>74</v>
      </c>
    </row>
    <row r="6" spans="1:28" s="1" customFormat="1" x14ac:dyDescent="0.25">
      <c r="A6" s="1" t="s">
        <v>111</v>
      </c>
      <c r="B6" s="1" t="s">
        <v>117</v>
      </c>
      <c r="C6" s="1" t="s">
        <v>99</v>
      </c>
      <c r="D6" s="1" t="s">
        <v>28</v>
      </c>
      <c r="E6" s="1">
        <v>0.06</v>
      </c>
      <c r="F6" s="1">
        <v>146.28399999999999</v>
      </c>
      <c r="G6" s="1">
        <v>148.05099999999999</v>
      </c>
      <c r="H6" s="1">
        <v>146.63800000000001</v>
      </c>
      <c r="I6" s="1">
        <v>146.98500000000001</v>
      </c>
      <c r="J6" s="1">
        <v>-0.39</v>
      </c>
      <c r="K6" s="1">
        <v>0</v>
      </c>
      <c r="L6" s="1">
        <v>34.700000000000003</v>
      </c>
      <c r="M6" s="1">
        <v>18.22</v>
      </c>
      <c r="N6" s="1">
        <v>0.23</v>
      </c>
      <c r="O6" s="1" t="s">
        <v>118</v>
      </c>
    </row>
    <row r="7" spans="1:28" s="1" customFormat="1" x14ac:dyDescent="0.25">
      <c r="A7" s="1" t="s">
        <v>119</v>
      </c>
      <c r="B7" s="1" t="s">
        <v>120</v>
      </c>
      <c r="C7" s="1" t="s">
        <v>121</v>
      </c>
      <c r="D7" s="1" t="s">
        <v>29</v>
      </c>
      <c r="E7" s="1">
        <v>0.05</v>
      </c>
      <c r="F7" s="1">
        <v>129.88999999999999</v>
      </c>
      <c r="G7" s="1">
        <v>127.408</v>
      </c>
      <c r="H7" s="1">
        <v>129.84</v>
      </c>
      <c r="I7" s="1">
        <v>129.453</v>
      </c>
      <c r="J7" s="1">
        <v>-0.28999999999999998</v>
      </c>
      <c r="K7" s="1">
        <v>-0.32</v>
      </c>
      <c r="L7" s="1">
        <v>38.700000000000003</v>
      </c>
      <c r="M7" s="1">
        <v>16.82</v>
      </c>
      <c r="N7" s="1">
        <v>0.21</v>
      </c>
      <c r="O7" s="1" t="s">
        <v>122</v>
      </c>
      <c r="P7" s="1">
        <v>100</v>
      </c>
      <c r="Q7" s="1" t="s">
        <v>84</v>
      </c>
      <c r="R7" s="1">
        <v>26.9</v>
      </c>
      <c r="S7" s="1">
        <v>0.01</v>
      </c>
      <c r="T7" s="1">
        <v>67</v>
      </c>
      <c r="U7" s="1">
        <v>30.15</v>
      </c>
      <c r="V7" s="1">
        <v>0</v>
      </c>
      <c r="W7" s="1">
        <v>0</v>
      </c>
      <c r="X7" s="1">
        <v>100</v>
      </c>
      <c r="Y7" s="1">
        <v>57.8</v>
      </c>
      <c r="Z7" s="1">
        <v>-28.3</v>
      </c>
      <c r="AA7" s="1">
        <v>-12.73</v>
      </c>
    </row>
    <row r="8" spans="1:28" s="1" customFormat="1" x14ac:dyDescent="0.25">
      <c r="A8" s="1" t="s">
        <v>119</v>
      </c>
      <c r="B8" s="1" t="s">
        <v>120</v>
      </c>
      <c r="C8" s="1" t="s">
        <v>121</v>
      </c>
      <c r="D8" s="1" t="s">
        <v>29</v>
      </c>
      <c r="E8" s="1">
        <v>0.05</v>
      </c>
      <c r="F8" s="1">
        <v>130.32599999999999</v>
      </c>
      <c r="G8" s="1">
        <v>127.408</v>
      </c>
      <c r="H8" s="1">
        <v>129.84</v>
      </c>
      <c r="I8" s="1">
        <v>129.45400000000001</v>
      </c>
      <c r="J8" s="1">
        <v>-0.27</v>
      </c>
      <c r="K8" s="1">
        <v>-0.32</v>
      </c>
      <c r="L8" s="1">
        <v>38.6</v>
      </c>
      <c r="M8" s="1">
        <v>16.8</v>
      </c>
      <c r="N8" s="1">
        <v>0.21</v>
      </c>
      <c r="O8" s="1" t="s">
        <v>123</v>
      </c>
      <c r="P8" s="1">
        <v>100</v>
      </c>
      <c r="Q8" s="1" t="s">
        <v>84</v>
      </c>
      <c r="R8" s="1">
        <v>26.9</v>
      </c>
      <c r="S8" s="1">
        <v>0.01</v>
      </c>
      <c r="T8" s="1">
        <v>67</v>
      </c>
      <c r="U8" s="1">
        <v>30.15</v>
      </c>
      <c r="V8" s="1">
        <v>0</v>
      </c>
      <c r="W8" s="1">
        <v>0</v>
      </c>
      <c r="X8" s="1">
        <v>100</v>
      </c>
      <c r="Y8" s="1">
        <v>57.6</v>
      </c>
      <c r="Z8" s="1">
        <v>-28.4</v>
      </c>
      <c r="AA8" s="1">
        <v>-12.78</v>
      </c>
    </row>
    <row r="9" spans="1:28" s="1" customFormat="1" x14ac:dyDescent="0.25">
      <c r="A9" s="1" t="s">
        <v>119</v>
      </c>
      <c r="B9" s="1" t="s">
        <v>124</v>
      </c>
      <c r="C9" s="1" t="s">
        <v>121</v>
      </c>
      <c r="D9" s="1" t="s">
        <v>29</v>
      </c>
      <c r="E9" s="1">
        <v>0.01</v>
      </c>
      <c r="F9" s="1">
        <v>130.32599999999999</v>
      </c>
      <c r="G9" s="1">
        <v>127.408</v>
      </c>
      <c r="H9" s="1">
        <v>129.84</v>
      </c>
      <c r="I9" s="1">
        <v>129.30000000000001</v>
      </c>
      <c r="J9" s="1">
        <v>-0.06</v>
      </c>
      <c r="K9" s="1">
        <v>-7.0000000000000007E-2</v>
      </c>
      <c r="L9" s="1">
        <v>54</v>
      </c>
      <c r="M9" s="1">
        <v>4.7300000000000004</v>
      </c>
      <c r="N9" s="1">
        <v>0.06</v>
      </c>
      <c r="O9" s="1" t="s">
        <v>125</v>
      </c>
      <c r="P9" s="1">
        <v>100</v>
      </c>
      <c r="Q9" s="1" t="s">
        <v>77</v>
      </c>
      <c r="R9" s="1">
        <v>10.5</v>
      </c>
      <c r="S9" s="1">
        <v>0.02</v>
      </c>
      <c r="T9" s="1">
        <v>62.5</v>
      </c>
      <c r="U9" s="1">
        <v>5.625</v>
      </c>
      <c r="V9" s="1">
        <v>0</v>
      </c>
      <c r="W9" s="1">
        <v>0</v>
      </c>
      <c r="X9" s="1">
        <v>100</v>
      </c>
      <c r="Y9" s="1">
        <v>86.4</v>
      </c>
      <c r="Z9" s="1">
        <v>-8.5</v>
      </c>
      <c r="AA9" s="1">
        <v>-0.77</v>
      </c>
    </row>
    <row r="10" spans="1:28" s="1" customFormat="1" x14ac:dyDescent="0.25">
      <c r="A10" s="1" t="s">
        <v>119</v>
      </c>
      <c r="B10" s="1" t="s">
        <v>126</v>
      </c>
      <c r="C10" s="1" t="s">
        <v>121</v>
      </c>
      <c r="D10" s="1" t="s">
        <v>29</v>
      </c>
      <c r="E10" s="1">
        <v>0.01</v>
      </c>
      <c r="F10" s="1">
        <v>130.32599999999999</v>
      </c>
      <c r="G10" s="1">
        <v>127.408</v>
      </c>
      <c r="H10" s="1">
        <v>129.84</v>
      </c>
      <c r="I10" s="1">
        <v>129.30000000000001</v>
      </c>
      <c r="J10" s="1">
        <v>-0.06</v>
      </c>
      <c r="K10" s="1">
        <v>-0.06</v>
      </c>
      <c r="L10" s="1">
        <v>54</v>
      </c>
      <c r="M10" s="1">
        <v>4.74</v>
      </c>
      <c r="N10" s="1">
        <v>0.06</v>
      </c>
      <c r="O10" s="1" t="s">
        <v>127</v>
      </c>
      <c r="P10" s="1">
        <v>100</v>
      </c>
      <c r="Q10" s="1" t="s">
        <v>128</v>
      </c>
      <c r="R10" s="1">
        <v>10.5</v>
      </c>
      <c r="S10" s="1">
        <v>0.02</v>
      </c>
      <c r="T10" s="1">
        <v>62.5</v>
      </c>
      <c r="U10" s="1">
        <v>5.625</v>
      </c>
      <c r="V10" s="1">
        <v>0</v>
      </c>
      <c r="W10" s="1">
        <v>0</v>
      </c>
      <c r="X10" s="1">
        <v>100</v>
      </c>
      <c r="Y10" s="1">
        <v>86.4</v>
      </c>
      <c r="Z10" s="1">
        <v>-8.5</v>
      </c>
      <c r="AA10" s="1">
        <v>-0.77</v>
      </c>
    </row>
    <row r="11" spans="1:28" s="1" customFormat="1" x14ac:dyDescent="0.25">
      <c r="A11" s="1" t="s">
        <v>119</v>
      </c>
      <c r="B11" s="1" t="s">
        <v>129</v>
      </c>
      <c r="C11" s="1" t="s">
        <v>121</v>
      </c>
      <c r="D11" s="1" t="s">
        <v>29</v>
      </c>
      <c r="E11" s="1">
        <v>0.01</v>
      </c>
      <c r="F11" s="1">
        <v>130.32599999999999</v>
      </c>
      <c r="G11" s="1">
        <v>127.408</v>
      </c>
      <c r="H11" s="1">
        <v>129.84</v>
      </c>
      <c r="I11" s="1">
        <v>129.321</v>
      </c>
      <c r="J11" s="1">
        <v>-0.06</v>
      </c>
      <c r="K11" s="1">
        <v>-7.0000000000000007E-2</v>
      </c>
      <c r="L11" s="1">
        <v>51.9</v>
      </c>
      <c r="M11" s="1">
        <v>4.54</v>
      </c>
      <c r="N11" s="1">
        <v>0.06</v>
      </c>
      <c r="O11" s="1" t="s">
        <v>130</v>
      </c>
      <c r="P11" s="1">
        <v>100</v>
      </c>
      <c r="Q11" s="1" t="s">
        <v>131</v>
      </c>
      <c r="R11" s="1">
        <v>10.6</v>
      </c>
      <c r="S11" s="1">
        <v>0.02</v>
      </c>
      <c r="T11" s="1">
        <v>62.5</v>
      </c>
      <c r="U11" s="1">
        <v>5.625</v>
      </c>
      <c r="V11" s="1">
        <v>0</v>
      </c>
      <c r="W11" s="1">
        <v>0</v>
      </c>
      <c r="X11" s="1">
        <v>100</v>
      </c>
      <c r="Y11" s="1">
        <v>83</v>
      </c>
      <c r="Z11" s="1">
        <v>-10.6</v>
      </c>
      <c r="AA11" s="1">
        <v>-0.95</v>
      </c>
    </row>
    <row r="12" spans="1:28" s="1" customFormat="1" x14ac:dyDescent="0.25">
      <c r="A12" s="1" t="s">
        <v>119</v>
      </c>
      <c r="B12" s="1" t="s">
        <v>132</v>
      </c>
      <c r="C12" s="1" t="s">
        <v>121</v>
      </c>
      <c r="D12" s="1" t="s">
        <v>29</v>
      </c>
      <c r="E12" s="1">
        <v>0.01</v>
      </c>
      <c r="F12" s="1">
        <v>130.32599999999999</v>
      </c>
      <c r="G12" s="1">
        <v>127.408</v>
      </c>
      <c r="H12" s="1">
        <v>129.84</v>
      </c>
      <c r="I12" s="1">
        <v>129.33600000000001</v>
      </c>
      <c r="J12" s="1">
        <v>-0.06</v>
      </c>
      <c r="K12" s="1">
        <v>-0.06</v>
      </c>
      <c r="L12" s="1">
        <v>50.4</v>
      </c>
      <c r="M12" s="1">
        <v>4.41</v>
      </c>
      <c r="N12" s="1">
        <v>0.06</v>
      </c>
      <c r="O12" s="1" t="s">
        <v>133</v>
      </c>
      <c r="P12" s="1">
        <v>100</v>
      </c>
      <c r="Q12" s="1" t="s">
        <v>95</v>
      </c>
      <c r="R12" s="1">
        <v>12.1</v>
      </c>
      <c r="S12" s="1">
        <v>0.02</v>
      </c>
      <c r="T12" s="1">
        <v>62.5</v>
      </c>
      <c r="U12" s="1">
        <v>5.625</v>
      </c>
      <c r="V12" s="1">
        <v>0</v>
      </c>
      <c r="W12" s="1">
        <v>0</v>
      </c>
      <c r="X12" s="1">
        <v>100</v>
      </c>
      <c r="Y12" s="1">
        <v>80.599999999999994</v>
      </c>
      <c r="Z12" s="1">
        <v>-12.1</v>
      </c>
      <c r="AA12" s="1">
        <v>-1.0900000000000001</v>
      </c>
    </row>
    <row r="13" spans="1:28" s="1" customFormat="1" x14ac:dyDescent="0.25">
      <c r="A13" s="1" t="s">
        <v>119</v>
      </c>
      <c r="B13" s="1" t="s">
        <v>134</v>
      </c>
      <c r="C13" s="1" t="s">
        <v>121</v>
      </c>
      <c r="D13" s="1" t="s">
        <v>29</v>
      </c>
      <c r="E13" s="1">
        <v>0.04</v>
      </c>
      <c r="F13" s="1">
        <v>130.32599999999999</v>
      </c>
      <c r="G13" s="1">
        <v>127.408</v>
      </c>
      <c r="H13" s="1">
        <v>129.84</v>
      </c>
      <c r="I13" s="1">
        <v>129.369</v>
      </c>
      <c r="J13" s="1">
        <v>-0.24</v>
      </c>
      <c r="K13" s="1">
        <v>-0.26</v>
      </c>
      <c r="L13" s="1">
        <v>47.1</v>
      </c>
      <c r="M13" s="1">
        <v>16.46</v>
      </c>
      <c r="N13" s="1">
        <v>0.21</v>
      </c>
      <c r="O13" s="1" t="s">
        <v>135</v>
      </c>
      <c r="P13" s="1">
        <v>100</v>
      </c>
      <c r="Q13" s="1" t="s">
        <v>69</v>
      </c>
      <c r="R13" s="1">
        <v>15.4</v>
      </c>
      <c r="S13" s="1">
        <v>0.02</v>
      </c>
      <c r="T13" s="1">
        <v>62.5</v>
      </c>
      <c r="U13" s="1">
        <v>22.5</v>
      </c>
      <c r="V13" s="1">
        <v>0</v>
      </c>
      <c r="W13" s="1">
        <v>0</v>
      </c>
      <c r="X13" s="1">
        <v>100</v>
      </c>
      <c r="Y13" s="1">
        <v>75.400000000000006</v>
      </c>
      <c r="Z13" s="1">
        <v>-15.4</v>
      </c>
      <c r="AA13" s="1">
        <v>-5.54</v>
      </c>
    </row>
    <row r="14" spans="1:28" s="1" customFormat="1" x14ac:dyDescent="0.25">
      <c r="A14" s="1" t="s">
        <v>119</v>
      </c>
      <c r="B14" s="1" t="s">
        <v>134</v>
      </c>
      <c r="C14" s="1" t="s">
        <v>121</v>
      </c>
      <c r="D14" s="1" t="s">
        <v>29</v>
      </c>
      <c r="E14" s="1">
        <v>0.01</v>
      </c>
      <c r="F14" s="1">
        <v>130.32599999999999</v>
      </c>
      <c r="G14" s="1">
        <v>127.408</v>
      </c>
      <c r="H14" s="1">
        <v>129.84</v>
      </c>
      <c r="I14" s="1">
        <v>129.376</v>
      </c>
      <c r="J14" s="1">
        <v>-0.06</v>
      </c>
      <c r="K14" s="1">
        <v>-7.0000000000000007E-2</v>
      </c>
      <c r="L14" s="1">
        <v>46.4</v>
      </c>
      <c r="M14" s="1">
        <v>4.04</v>
      </c>
      <c r="N14" s="1">
        <v>0.05</v>
      </c>
      <c r="O14" s="1" t="s">
        <v>72</v>
      </c>
      <c r="P14" s="1">
        <v>100</v>
      </c>
      <c r="Q14" s="1" t="s">
        <v>69</v>
      </c>
      <c r="R14" s="1">
        <v>16.100000000000001</v>
      </c>
      <c r="S14" s="1">
        <v>0.02</v>
      </c>
      <c r="T14" s="1">
        <v>62.5</v>
      </c>
      <c r="U14" s="1">
        <v>5.625</v>
      </c>
      <c r="V14" s="1">
        <v>0</v>
      </c>
      <c r="W14" s="1">
        <v>0</v>
      </c>
      <c r="X14" s="1">
        <v>100</v>
      </c>
      <c r="Y14" s="1">
        <v>74.2</v>
      </c>
      <c r="Z14" s="1">
        <v>-16.100000000000001</v>
      </c>
      <c r="AA14" s="1">
        <v>-1.45</v>
      </c>
    </row>
    <row r="15" spans="1:28" s="1" customFormat="1" x14ac:dyDescent="0.25">
      <c r="A15" s="1" t="s">
        <v>119</v>
      </c>
      <c r="B15" s="1" t="s">
        <v>136</v>
      </c>
      <c r="C15" s="1" t="s">
        <v>121</v>
      </c>
      <c r="D15" s="1" t="s">
        <v>29</v>
      </c>
      <c r="E15" s="1">
        <v>0.01</v>
      </c>
      <c r="F15" s="1">
        <v>130.32599999999999</v>
      </c>
      <c r="G15" s="1">
        <v>127.408</v>
      </c>
      <c r="H15" s="1">
        <v>129.84</v>
      </c>
      <c r="I15" s="1">
        <v>129.369</v>
      </c>
      <c r="J15" s="1">
        <v>-0.06</v>
      </c>
      <c r="K15" s="1">
        <v>-0.06</v>
      </c>
      <c r="L15" s="1">
        <v>47.1</v>
      </c>
      <c r="M15" s="1">
        <v>4.12</v>
      </c>
      <c r="N15" s="1">
        <v>0.05</v>
      </c>
      <c r="O15" s="1" t="s">
        <v>137</v>
      </c>
      <c r="P15" s="1">
        <v>100</v>
      </c>
      <c r="Q15" s="1" t="s">
        <v>61</v>
      </c>
      <c r="R15" s="1">
        <v>15.4</v>
      </c>
      <c r="S15" s="1">
        <v>0.02</v>
      </c>
      <c r="T15" s="1">
        <v>62.5</v>
      </c>
      <c r="U15" s="1">
        <v>5.625</v>
      </c>
      <c r="V15" s="1">
        <v>0</v>
      </c>
      <c r="W15" s="1">
        <v>0</v>
      </c>
      <c r="X15" s="1">
        <v>100</v>
      </c>
      <c r="Y15" s="1">
        <v>75.400000000000006</v>
      </c>
      <c r="Z15" s="1">
        <v>-15.4</v>
      </c>
      <c r="AA15" s="1">
        <v>-1.39</v>
      </c>
    </row>
    <row r="16" spans="1:28" s="1" customFormat="1" x14ac:dyDescent="0.25">
      <c r="A16" s="1" t="s">
        <v>119</v>
      </c>
      <c r="B16" s="1" t="s">
        <v>138</v>
      </c>
      <c r="C16" s="1" t="s">
        <v>121</v>
      </c>
      <c r="D16" s="1" t="s">
        <v>29</v>
      </c>
      <c r="E16" s="1">
        <v>0.01</v>
      </c>
      <c r="F16" s="1">
        <v>130.32599999999999</v>
      </c>
      <c r="G16" s="1">
        <v>127.408</v>
      </c>
      <c r="H16" s="1">
        <v>129.84</v>
      </c>
      <c r="I16" s="1">
        <v>129.369</v>
      </c>
      <c r="J16" s="1">
        <v>-0.06</v>
      </c>
      <c r="K16" s="1">
        <v>-7.0000000000000007E-2</v>
      </c>
      <c r="L16" s="1">
        <v>47.1</v>
      </c>
      <c r="M16" s="1">
        <v>4.1100000000000003</v>
      </c>
      <c r="N16" s="1">
        <v>0.05</v>
      </c>
      <c r="O16" s="1" t="s">
        <v>139</v>
      </c>
      <c r="P16" s="1">
        <v>100</v>
      </c>
      <c r="Q16" s="1" t="s">
        <v>140</v>
      </c>
      <c r="R16" s="1">
        <v>15.4</v>
      </c>
      <c r="S16" s="1">
        <v>0.02</v>
      </c>
      <c r="T16" s="1">
        <v>62.5</v>
      </c>
      <c r="U16" s="1">
        <v>5.625</v>
      </c>
      <c r="V16" s="1">
        <v>0</v>
      </c>
      <c r="W16" s="1">
        <v>0</v>
      </c>
      <c r="X16" s="1">
        <v>100</v>
      </c>
      <c r="Y16" s="1">
        <v>75.400000000000006</v>
      </c>
      <c r="Z16" s="1">
        <v>-15.4</v>
      </c>
      <c r="AA16" s="1">
        <v>-1.39</v>
      </c>
    </row>
    <row r="17" spans="1:27" s="1" customFormat="1" x14ac:dyDescent="0.25">
      <c r="A17" s="1" t="s">
        <v>119</v>
      </c>
      <c r="B17" s="1" t="s">
        <v>141</v>
      </c>
      <c r="C17" s="1" t="s">
        <v>121</v>
      </c>
      <c r="D17" s="1" t="s">
        <v>29</v>
      </c>
      <c r="E17" s="1">
        <v>0.01</v>
      </c>
      <c r="F17" s="1">
        <v>130.32599999999999</v>
      </c>
      <c r="G17" s="1">
        <v>127.408</v>
      </c>
      <c r="H17" s="1">
        <v>129.84</v>
      </c>
      <c r="I17" s="1">
        <v>129.386</v>
      </c>
      <c r="J17" s="1">
        <v>-0.06</v>
      </c>
      <c r="K17" s="1">
        <v>-0.06</v>
      </c>
      <c r="L17" s="1">
        <v>45.4</v>
      </c>
      <c r="M17" s="1">
        <v>3.96</v>
      </c>
      <c r="N17" s="1">
        <v>0.05</v>
      </c>
      <c r="O17" s="1" t="s">
        <v>142</v>
      </c>
      <c r="P17" s="1">
        <v>100</v>
      </c>
      <c r="Q17" s="1" t="s">
        <v>90</v>
      </c>
      <c r="R17" s="1">
        <v>17.100000000000001</v>
      </c>
      <c r="S17" s="1">
        <v>0.02</v>
      </c>
      <c r="T17" s="1">
        <v>62.5</v>
      </c>
      <c r="U17" s="1">
        <v>5.625</v>
      </c>
      <c r="V17" s="1">
        <v>0</v>
      </c>
      <c r="W17" s="1">
        <v>0</v>
      </c>
      <c r="X17" s="1">
        <v>100</v>
      </c>
      <c r="Y17" s="1">
        <v>72.599999999999994</v>
      </c>
      <c r="Z17" s="1">
        <v>-17.100000000000001</v>
      </c>
      <c r="AA17" s="1">
        <v>-1.54</v>
      </c>
    </row>
    <row r="18" spans="1:27" s="1" customFormat="1" x14ac:dyDescent="0.25">
      <c r="A18" s="1" t="s">
        <v>119</v>
      </c>
      <c r="B18" s="1" t="s">
        <v>143</v>
      </c>
      <c r="C18" s="1" t="s">
        <v>121</v>
      </c>
      <c r="D18" s="1" t="s">
        <v>29</v>
      </c>
      <c r="E18" s="1">
        <v>0.01</v>
      </c>
      <c r="F18" s="1">
        <v>130.32599999999999</v>
      </c>
      <c r="G18" s="1">
        <v>127.408</v>
      </c>
      <c r="H18" s="1">
        <v>129.84</v>
      </c>
      <c r="I18" s="1">
        <v>129.428</v>
      </c>
      <c r="J18" s="1">
        <v>-0.06</v>
      </c>
      <c r="K18" s="1">
        <v>-7.0000000000000007E-2</v>
      </c>
      <c r="L18" s="1">
        <v>41.2</v>
      </c>
      <c r="M18" s="1">
        <v>3.57</v>
      </c>
      <c r="N18" s="1">
        <v>0.05</v>
      </c>
      <c r="O18" s="1" t="s">
        <v>144</v>
      </c>
      <c r="P18" s="1">
        <v>100</v>
      </c>
      <c r="Q18" s="1" t="s">
        <v>59</v>
      </c>
      <c r="R18" s="1">
        <v>21.3</v>
      </c>
      <c r="S18" s="1">
        <v>0.02</v>
      </c>
      <c r="T18" s="1">
        <v>62.5</v>
      </c>
      <c r="U18" s="1">
        <v>5.625</v>
      </c>
      <c r="V18" s="1">
        <v>0</v>
      </c>
      <c r="W18" s="1">
        <v>0</v>
      </c>
      <c r="X18" s="1">
        <v>100</v>
      </c>
      <c r="Y18" s="1">
        <v>65.900000000000006</v>
      </c>
      <c r="Z18" s="1">
        <v>-21.3</v>
      </c>
      <c r="AA18" s="1">
        <v>-1.92</v>
      </c>
    </row>
    <row r="19" spans="1:27" s="1" customFormat="1" x14ac:dyDescent="0.25">
      <c r="A19" s="1" t="s">
        <v>119</v>
      </c>
      <c r="B19" s="1" t="s">
        <v>145</v>
      </c>
      <c r="C19" s="1" t="s">
        <v>121</v>
      </c>
      <c r="D19" s="1" t="s">
        <v>29</v>
      </c>
      <c r="E19" s="1">
        <v>0.02</v>
      </c>
      <c r="F19" s="1">
        <v>130.32599999999999</v>
      </c>
      <c r="G19" s="1">
        <v>127.408</v>
      </c>
      <c r="H19" s="1">
        <v>129.84</v>
      </c>
      <c r="I19" s="1">
        <v>129.41499999999999</v>
      </c>
      <c r="J19" s="1">
        <v>-0.12</v>
      </c>
      <c r="K19" s="1">
        <v>-0.13</v>
      </c>
      <c r="L19" s="1">
        <v>42.5</v>
      </c>
      <c r="M19" s="1">
        <v>7.4</v>
      </c>
      <c r="N19" s="1">
        <v>0.09</v>
      </c>
      <c r="O19" s="1" t="s">
        <v>146</v>
      </c>
      <c r="P19" s="1">
        <v>100</v>
      </c>
      <c r="Q19" s="1" t="s">
        <v>96</v>
      </c>
      <c r="R19" s="1">
        <v>20</v>
      </c>
      <c r="S19" s="1">
        <v>0.02</v>
      </c>
      <c r="T19" s="1">
        <v>62.5</v>
      </c>
      <c r="U19" s="1">
        <v>11.25</v>
      </c>
      <c r="V19" s="1">
        <v>0</v>
      </c>
      <c r="W19" s="1">
        <v>0</v>
      </c>
      <c r="X19" s="1">
        <v>100</v>
      </c>
      <c r="Y19" s="1">
        <v>68</v>
      </c>
      <c r="Z19" s="1">
        <v>-20</v>
      </c>
      <c r="AA19" s="1">
        <v>-3.6</v>
      </c>
    </row>
    <row r="20" spans="1:27" s="1" customFormat="1" x14ac:dyDescent="0.25">
      <c r="A20" s="1" t="s">
        <v>119</v>
      </c>
      <c r="B20" s="1" t="s">
        <v>147</v>
      </c>
      <c r="C20" s="1" t="s">
        <v>121</v>
      </c>
      <c r="D20" s="1" t="s">
        <v>29</v>
      </c>
      <c r="E20" s="1">
        <v>0.02</v>
      </c>
      <c r="F20" s="1">
        <v>130.32599999999999</v>
      </c>
      <c r="G20" s="1">
        <v>127.408</v>
      </c>
      <c r="H20" s="1">
        <v>129.84</v>
      </c>
      <c r="I20" s="1">
        <v>129.42699999999999</v>
      </c>
      <c r="J20" s="1">
        <v>-0.12</v>
      </c>
      <c r="K20" s="1">
        <v>-0.13</v>
      </c>
      <c r="L20" s="1">
        <v>41.3</v>
      </c>
      <c r="M20" s="1">
        <v>7.18</v>
      </c>
      <c r="N20" s="1">
        <v>0.09</v>
      </c>
      <c r="O20" s="1" t="s">
        <v>148</v>
      </c>
      <c r="P20" s="1">
        <v>100</v>
      </c>
      <c r="Q20" s="1" t="s">
        <v>65</v>
      </c>
      <c r="R20" s="1">
        <v>21.2</v>
      </c>
      <c r="S20" s="1">
        <v>0.02</v>
      </c>
      <c r="T20" s="1">
        <v>62.5</v>
      </c>
      <c r="U20" s="1">
        <v>11.25</v>
      </c>
      <c r="V20" s="1">
        <v>0</v>
      </c>
      <c r="W20" s="1">
        <v>0</v>
      </c>
      <c r="X20" s="1">
        <v>100</v>
      </c>
      <c r="Y20" s="1">
        <v>66.099999999999994</v>
      </c>
      <c r="Z20" s="1">
        <v>-21.2</v>
      </c>
      <c r="AA20" s="1">
        <v>-3.82</v>
      </c>
    </row>
    <row r="21" spans="1:27" s="1" customFormat="1" x14ac:dyDescent="0.25">
      <c r="A21" s="2">
        <v>43227.701388888891</v>
      </c>
      <c r="B21" s="2">
        <v>43258.421527777777</v>
      </c>
      <c r="C21" s="1" t="s">
        <v>121</v>
      </c>
      <c r="D21" s="1" t="s">
        <v>28</v>
      </c>
      <c r="E21" s="1">
        <v>0.13</v>
      </c>
      <c r="F21" s="1">
        <v>129.47900000000001</v>
      </c>
      <c r="G21" s="1">
        <v>130.02099999999999</v>
      </c>
      <c r="H21" s="1">
        <v>129.43199999999999</v>
      </c>
      <c r="I21" s="1">
        <v>129.47900000000001</v>
      </c>
      <c r="J21" s="1">
        <v>-0.76</v>
      </c>
      <c r="K21" s="1">
        <v>-1.1000000000000001</v>
      </c>
      <c r="L21" s="1">
        <v>4.7</v>
      </c>
      <c r="M21" s="1">
        <v>3.67</v>
      </c>
      <c r="N21" s="1">
        <v>0.05</v>
      </c>
      <c r="O21" s="1" t="s">
        <v>149</v>
      </c>
      <c r="P21" s="1">
        <v>33.4</v>
      </c>
      <c r="Q21" s="1" t="s">
        <v>76</v>
      </c>
      <c r="R21" s="1">
        <v>23.5</v>
      </c>
      <c r="S21" s="1">
        <v>0.78</v>
      </c>
      <c r="T21" s="1">
        <v>20.5</v>
      </c>
      <c r="U21" s="1">
        <v>24.189999999999898</v>
      </c>
      <c r="V21" s="1">
        <v>-16</v>
      </c>
      <c r="W21" s="1">
        <v>-18.88</v>
      </c>
      <c r="X21" s="1">
        <v>56.2</v>
      </c>
      <c r="Y21" s="1">
        <v>56.7</v>
      </c>
      <c r="Z21" s="1">
        <v>-15.8</v>
      </c>
      <c r="AA21" s="1">
        <v>-18.64</v>
      </c>
    </row>
    <row r="22" spans="1:27" s="1" customFormat="1" x14ac:dyDescent="0.25">
      <c r="A22" s="2">
        <v>43227.701388888891</v>
      </c>
      <c r="B22" s="2">
        <v>43258.421527777777</v>
      </c>
      <c r="C22" s="1" t="s">
        <v>121</v>
      </c>
      <c r="D22" s="1" t="s">
        <v>28</v>
      </c>
      <c r="E22" s="1">
        <v>0.04</v>
      </c>
      <c r="F22" s="1">
        <v>129.529</v>
      </c>
      <c r="G22" s="1">
        <v>130.02099999999999</v>
      </c>
      <c r="H22" s="1">
        <v>129.43299999999999</v>
      </c>
      <c r="I22" s="1">
        <v>129.52799999999999</v>
      </c>
      <c r="J22" s="1">
        <v>-0.23</v>
      </c>
      <c r="K22" s="1">
        <v>-0.34</v>
      </c>
      <c r="L22" s="1">
        <v>9.5</v>
      </c>
      <c r="M22" s="1">
        <v>2.87</v>
      </c>
      <c r="N22" s="1">
        <v>0.04</v>
      </c>
      <c r="O22" s="1" t="s">
        <v>150</v>
      </c>
      <c r="P22" s="1">
        <v>33.4</v>
      </c>
      <c r="Q22" s="1" t="s">
        <v>76</v>
      </c>
      <c r="R22" s="1">
        <v>23.5</v>
      </c>
      <c r="S22" s="1">
        <v>0.79</v>
      </c>
      <c r="T22" s="1">
        <v>20.399999999999999</v>
      </c>
      <c r="U22" s="1">
        <v>7.3439999999999896</v>
      </c>
      <c r="V22" s="1">
        <v>-16.100000000000001</v>
      </c>
      <c r="W22" s="1">
        <v>-5.7960000000000003</v>
      </c>
      <c r="X22" s="1">
        <v>55.9</v>
      </c>
      <c r="Y22" s="1">
        <v>70.099999999999994</v>
      </c>
      <c r="Z22" s="1">
        <v>-10.9</v>
      </c>
      <c r="AA22" s="1">
        <v>-3.92</v>
      </c>
    </row>
    <row r="23" spans="1:27" s="1" customFormat="1" x14ac:dyDescent="0.25">
      <c r="A23" s="2">
        <v>43227.701388888891</v>
      </c>
      <c r="B23" s="2">
        <v>43258.381944444445</v>
      </c>
      <c r="C23" s="1" t="s">
        <v>121</v>
      </c>
      <c r="D23" s="1" t="s">
        <v>28</v>
      </c>
      <c r="E23" s="1">
        <v>0.03</v>
      </c>
      <c r="F23" s="1">
        <v>129.47900000000001</v>
      </c>
      <c r="G23" s="1">
        <v>130.02099999999999</v>
      </c>
      <c r="H23" s="1">
        <v>129.43299999999999</v>
      </c>
      <c r="I23" s="1">
        <v>129.72300000000001</v>
      </c>
      <c r="J23" s="1">
        <v>-0.18</v>
      </c>
      <c r="K23" s="1">
        <v>-0.25</v>
      </c>
      <c r="L23" s="1">
        <v>29</v>
      </c>
      <c r="M23" s="1">
        <v>7.42</v>
      </c>
      <c r="N23" s="1">
        <v>0.09</v>
      </c>
      <c r="O23" s="1" t="s">
        <v>151</v>
      </c>
      <c r="P23" s="1">
        <v>29.5</v>
      </c>
      <c r="Q23" s="1" t="s">
        <v>63</v>
      </c>
      <c r="R23" s="1">
        <v>23.5</v>
      </c>
      <c r="S23" s="1">
        <v>0.56000000000000005</v>
      </c>
      <c r="T23" s="1">
        <v>29</v>
      </c>
      <c r="U23" s="1">
        <v>7.83</v>
      </c>
      <c r="V23" s="1">
        <v>-16.100000000000001</v>
      </c>
      <c r="W23" s="1">
        <v>-4.3470000000000004</v>
      </c>
      <c r="X23" s="1">
        <v>64.3</v>
      </c>
      <c r="Y23" s="1">
        <v>100</v>
      </c>
      <c r="Z23" s="1">
        <v>0</v>
      </c>
      <c r="AA23" s="1">
        <v>0</v>
      </c>
    </row>
    <row r="24" spans="1:27" s="1" customFormat="1" x14ac:dyDescent="0.25">
      <c r="A24" s="2">
        <v>43227.701388888891</v>
      </c>
      <c r="B24" s="2">
        <v>43258.381944444445</v>
      </c>
      <c r="C24" s="1" t="s">
        <v>121</v>
      </c>
      <c r="D24" s="1" t="s">
        <v>28</v>
      </c>
      <c r="E24" s="1">
        <v>0.01</v>
      </c>
      <c r="F24" s="1">
        <v>128.83699999999999</v>
      </c>
      <c r="G24" s="1">
        <v>130.02099999999999</v>
      </c>
      <c r="H24" s="1">
        <v>129.43199999999999</v>
      </c>
      <c r="I24" s="1">
        <v>129.71600000000001</v>
      </c>
      <c r="J24" s="1">
        <v>-0.06</v>
      </c>
      <c r="K24" s="1">
        <v>-0.08</v>
      </c>
      <c r="L24" s="1">
        <v>28.4</v>
      </c>
      <c r="M24" s="1">
        <v>2.42</v>
      </c>
      <c r="N24" s="1">
        <v>0.03</v>
      </c>
      <c r="O24" s="1" t="s">
        <v>152</v>
      </c>
      <c r="P24" s="1">
        <v>29.5</v>
      </c>
      <c r="Q24" s="1" t="s">
        <v>63</v>
      </c>
      <c r="R24" s="1">
        <v>23.5</v>
      </c>
      <c r="S24" s="1">
        <v>0.56000000000000005</v>
      </c>
      <c r="T24" s="1">
        <v>28.4</v>
      </c>
      <c r="U24" s="1">
        <v>2.5559999999999898</v>
      </c>
      <c r="V24" s="1">
        <v>-16</v>
      </c>
      <c r="W24" s="1">
        <v>-1.44</v>
      </c>
      <c r="X24" s="1">
        <v>64</v>
      </c>
      <c r="Y24" s="1">
        <v>100</v>
      </c>
      <c r="Z24" s="1">
        <v>0</v>
      </c>
      <c r="AA24" s="1">
        <v>0</v>
      </c>
    </row>
    <row r="25" spans="1:27" s="1" customFormat="1" x14ac:dyDescent="0.25">
      <c r="A25" s="2">
        <v>43227.701388888891</v>
      </c>
      <c r="B25" s="2">
        <v>43258.378472222219</v>
      </c>
      <c r="C25" s="1" t="s">
        <v>121</v>
      </c>
      <c r="D25" s="1" t="s">
        <v>28</v>
      </c>
      <c r="E25" s="1">
        <v>0.01</v>
      </c>
      <c r="F25" s="1">
        <v>128.83699999999999</v>
      </c>
      <c r="G25" s="1">
        <v>130.02099999999999</v>
      </c>
      <c r="H25" s="1">
        <v>129.43199999999999</v>
      </c>
      <c r="I25" s="1">
        <v>129.67599999999999</v>
      </c>
      <c r="J25" s="1">
        <v>-0.06</v>
      </c>
      <c r="K25" s="1">
        <v>-0.08</v>
      </c>
      <c r="L25" s="1">
        <v>24.4</v>
      </c>
      <c r="M25" s="1">
        <v>2.0699999999999998</v>
      </c>
      <c r="N25" s="1">
        <v>0.03</v>
      </c>
      <c r="O25" s="1" t="s">
        <v>153</v>
      </c>
      <c r="P25" s="1">
        <v>29.5</v>
      </c>
      <c r="Q25" s="1" t="s">
        <v>81</v>
      </c>
      <c r="R25" s="1">
        <v>23.5</v>
      </c>
      <c r="S25" s="1">
        <v>0.66</v>
      </c>
      <c r="T25" s="1">
        <v>24.4</v>
      </c>
      <c r="U25" s="1">
        <v>2.19599999999999</v>
      </c>
      <c r="V25" s="1">
        <v>-16</v>
      </c>
      <c r="W25" s="1">
        <v>-1.44</v>
      </c>
      <c r="X25" s="1">
        <v>60.4</v>
      </c>
      <c r="Y25" s="1">
        <v>100</v>
      </c>
      <c r="Z25" s="1">
        <v>0</v>
      </c>
      <c r="AA25" s="1">
        <v>0</v>
      </c>
    </row>
    <row r="26" spans="1:27" s="1" customFormat="1" x14ac:dyDescent="0.25">
      <c r="A26" s="2">
        <v>43197.381944444445</v>
      </c>
      <c r="B26" s="2">
        <v>43197.739583333336</v>
      </c>
      <c r="C26" s="1" t="s">
        <v>87</v>
      </c>
      <c r="D26" s="1" t="s">
        <v>29</v>
      </c>
      <c r="E26" s="1">
        <v>7.0000000000000007E-2</v>
      </c>
      <c r="F26" s="1">
        <v>1.58127</v>
      </c>
      <c r="G26" s="1">
        <v>1.5480400000000001</v>
      </c>
      <c r="H26" s="1">
        <v>1.5757300000000001</v>
      </c>
      <c r="I26" s="1">
        <v>1.57843</v>
      </c>
      <c r="J26" s="1">
        <v>-0.41</v>
      </c>
      <c r="K26" s="1">
        <v>0</v>
      </c>
      <c r="L26" s="1">
        <v>-27</v>
      </c>
      <c r="M26" s="1">
        <v>-14.36</v>
      </c>
      <c r="N26" s="1">
        <v>-0.18</v>
      </c>
      <c r="O26" s="1" t="s">
        <v>154</v>
      </c>
      <c r="P26" s="1">
        <v>12.5</v>
      </c>
      <c r="Q26" s="1" t="s">
        <v>40</v>
      </c>
      <c r="R26" s="1">
        <v>39</v>
      </c>
      <c r="S26" s="1">
        <v>12</v>
      </c>
      <c r="T26" s="1">
        <v>3</v>
      </c>
      <c r="U26" s="1">
        <v>1.56</v>
      </c>
      <c r="V26" s="1">
        <v>-36</v>
      </c>
      <c r="W26" s="1">
        <v>-18.72</v>
      </c>
      <c r="X26" s="1">
        <v>7.7</v>
      </c>
      <c r="Y26" s="1">
        <v>23.1</v>
      </c>
      <c r="Z26" s="1">
        <v>-30</v>
      </c>
      <c r="AA26" s="1">
        <v>-15.6</v>
      </c>
    </row>
    <row r="27" spans="1:27" s="1" customFormat="1" x14ac:dyDescent="0.25">
      <c r="A27" s="2">
        <v>43197.381944444445</v>
      </c>
      <c r="B27" s="2">
        <v>43197.739583333336</v>
      </c>
      <c r="C27" s="1" t="s">
        <v>87</v>
      </c>
      <c r="D27" s="1" t="s">
        <v>29</v>
      </c>
      <c r="E27" s="1">
        <v>0.14000000000000001</v>
      </c>
      <c r="F27" s="1">
        <v>1.58127</v>
      </c>
      <c r="G27" s="1">
        <v>1.5480400000000001</v>
      </c>
      <c r="H27" s="1">
        <v>1.5757300000000001</v>
      </c>
      <c r="I27" s="1">
        <v>1.5784400000000001</v>
      </c>
      <c r="J27" s="1">
        <v>-0.82</v>
      </c>
      <c r="K27" s="1">
        <v>0</v>
      </c>
      <c r="L27" s="1">
        <v>-27.1</v>
      </c>
      <c r="M27" s="1">
        <v>-28.82</v>
      </c>
      <c r="N27" s="1">
        <v>-0.37</v>
      </c>
      <c r="O27" s="1" t="s">
        <v>92</v>
      </c>
      <c r="P27" s="1">
        <v>12.5</v>
      </c>
      <c r="Q27" s="1" t="s">
        <v>40</v>
      </c>
      <c r="R27" s="1">
        <v>39</v>
      </c>
      <c r="S27" s="1">
        <v>12</v>
      </c>
      <c r="T27" s="1">
        <v>3</v>
      </c>
      <c r="U27" s="1">
        <v>3.09</v>
      </c>
      <c r="V27" s="1">
        <v>-36</v>
      </c>
      <c r="W27" s="1">
        <v>-37.08</v>
      </c>
      <c r="X27" s="1">
        <v>7.7</v>
      </c>
      <c r="Y27" s="1">
        <v>22.8</v>
      </c>
      <c r="Z27" s="1">
        <v>-30.1</v>
      </c>
      <c r="AA27" s="1">
        <v>-31</v>
      </c>
    </row>
    <row r="28" spans="1:27" s="1" customFormat="1" x14ac:dyDescent="0.25"/>
    <row r="29" spans="1:27" s="1" customFormat="1" x14ac:dyDescent="0.25"/>
    <row r="30" spans="1:27" s="1" customFormat="1" x14ac:dyDescent="0.25"/>
    <row r="31" spans="1:27" s="1" customFormat="1" x14ac:dyDescent="0.25"/>
    <row r="32" spans="1:27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1" s="1" customFormat="1" x14ac:dyDescent="0.25"/>
    <row r="66" spans="1:1" s="1" customFormat="1" x14ac:dyDescent="0.25"/>
    <row r="67" spans="1:1" s="1" customFormat="1" x14ac:dyDescent="0.25"/>
    <row r="68" spans="1:1" s="1" customFormat="1" x14ac:dyDescent="0.25"/>
    <row r="69" spans="1:1" s="1" customFormat="1" x14ac:dyDescent="0.25"/>
    <row r="70" spans="1:1" s="1" customFormat="1" x14ac:dyDescent="0.25"/>
    <row r="71" spans="1:1" s="1" customFormat="1" x14ac:dyDescent="0.25"/>
    <row r="72" spans="1:1" s="1" customFormat="1" x14ac:dyDescent="0.25"/>
    <row r="73" spans="1:1" s="1" customFormat="1" x14ac:dyDescent="0.25"/>
    <row r="74" spans="1:1" s="1" customFormat="1" x14ac:dyDescent="0.25"/>
    <row r="75" spans="1:1" s="1" customFormat="1" x14ac:dyDescent="0.25"/>
    <row r="76" spans="1:1" s="1" customFormat="1" x14ac:dyDescent="0.25"/>
    <row r="77" spans="1:1" s="1" customFormat="1" x14ac:dyDescent="0.25"/>
    <row r="78" spans="1:1" s="1" customFormat="1" x14ac:dyDescent="0.25">
      <c r="A78" s="2"/>
    </row>
    <row r="79" spans="1:1" s="1" customFormat="1" x14ac:dyDescent="0.25">
      <c r="A79" s="2"/>
    </row>
    <row r="80" spans="1:1" s="1" customFormat="1" x14ac:dyDescent="0.25">
      <c r="A80" s="2"/>
    </row>
    <row r="81" spans="1:2" s="1" customFormat="1" x14ac:dyDescent="0.25">
      <c r="A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23" customFormat="1" x14ac:dyDescent="0.25">
      <c r="A100" s="24"/>
      <c r="B100" s="24"/>
    </row>
    <row r="101" spans="1:2" s="23" customFormat="1" x14ac:dyDescent="0.25">
      <c r="A101" s="24"/>
      <c r="B101" s="24"/>
    </row>
    <row r="102" spans="1:2" s="23" customFormat="1" x14ac:dyDescent="0.25">
      <c r="A102" s="24"/>
      <c r="B102" s="24"/>
    </row>
    <row r="103" spans="1:2" s="23" customFormat="1" x14ac:dyDescent="0.25">
      <c r="A103" s="24"/>
      <c r="B103" s="24"/>
    </row>
    <row r="104" spans="1:2" s="23" customFormat="1" x14ac:dyDescent="0.25">
      <c r="A104" s="24"/>
      <c r="B104" s="24"/>
    </row>
    <row r="105" spans="1:2" s="23" customFormat="1" x14ac:dyDescent="0.25">
      <c r="A105" s="24"/>
      <c r="B105" s="24"/>
    </row>
    <row r="106" spans="1:2" s="23" customFormat="1" x14ac:dyDescent="0.25">
      <c r="A106" s="24"/>
      <c r="B106" s="24"/>
    </row>
    <row r="107" spans="1:2" s="23" customFormat="1" x14ac:dyDescent="0.25">
      <c r="A107" s="24"/>
      <c r="B107" s="24"/>
    </row>
    <row r="108" spans="1:2" s="23" customFormat="1" x14ac:dyDescent="0.25">
      <c r="A108" s="24"/>
      <c r="B108" s="24"/>
    </row>
    <row r="109" spans="1:2" s="23" customFormat="1" x14ac:dyDescent="0.25">
      <c r="A109" s="24"/>
      <c r="B109" s="24"/>
    </row>
    <row r="110" spans="1:2" s="23" customFormat="1" x14ac:dyDescent="0.25">
      <c r="A110" s="24"/>
      <c r="B110" s="24"/>
    </row>
    <row r="111" spans="1:2" s="23" customFormat="1" x14ac:dyDescent="0.25">
      <c r="A111" s="24"/>
      <c r="B111" s="24"/>
    </row>
    <row r="112" spans="1:2" s="23" customFormat="1" x14ac:dyDescent="0.25">
      <c r="A112" s="24"/>
      <c r="B112" s="24"/>
    </row>
    <row r="113" spans="1:2" s="23" customFormat="1" x14ac:dyDescent="0.25">
      <c r="A113" s="24"/>
      <c r="B113" s="24"/>
    </row>
    <row r="114" spans="1:2" s="23" customFormat="1" x14ac:dyDescent="0.25">
      <c r="A114" s="24"/>
      <c r="B114" s="24"/>
    </row>
    <row r="115" spans="1:2" s="23" customFormat="1" x14ac:dyDescent="0.25">
      <c r="A115" s="24"/>
      <c r="B115" s="24"/>
    </row>
    <row r="116" spans="1:2" s="23" customFormat="1" x14ac:dyDescent="0.25">
      <c r="A116" s="24"/>
      <c r="B116" s="24"/>
    </row>
    <row r="117" spans="1:2" s="23" customFormat="1" x14ac:dyDescent="0.25">
      <c r="A117" s="24"/>
      <c r="B117" s="24"/>
    </row>
    <row r="118" spans="1:2" s="23" customFormat="1" x14ac:dyDescent="0.25">
      <c r="A118" s="24"/>
      <c r="B118" s="24"/>
    </row>
    <row r="119" spans="1:2" s="23" customFormat="1" x14ac:dyDescent="0.25">
      <c r="A119" s="24"/>
      <c r="B119" s="24"/>
    </row>
    <row r="120" spans="1:2" s="23" customFormat="1" x14ac:dyDescent="0.25">
      <c r="A120" s="24"/>
      <c r="B120" s="24"/>
    </row>
    <row r="121" spans="1:2" s="23" customFormat="1" x14ac:dyDescent="0.25">
      <c r="A121" s="24"/>
      <c r="B121" s="24"/>
    </row>
    <row r="122" spans="1:2" s="23" customFormat="1" x14ac:dyDescent="0.25">
      <c r="A122" s="24"/>
      <c r="B122" s="24"/>
    </row>
    <row r="123" spans="1:2" s="23" customFormat="1" x14ac:dyDescent="0.25">
      <c r="A123" s="24"/>
      <c r="B123" s="24"/>
    </row>
    <row r="124" spans="1:2" s="23" customFormat="1" x14ac:dyDescent="0.25">
      <c r="A124" s="24"/>
      <c r="B124" s="24"/>
    </row>
    <row r="125" spans="1:2" s="23" customFormat="1" x14ac:dyDescent="0.25">
      <c r="A125" s="24"/>
      <c r="B125" s="24"/>
    </row>
    <row r="126" spans="1:2" s="23" customFormat="1" x14ac:dyDescent="0.25">
      <c r="A126" s="24"/>
      <c r="B126" s="24"/>
    </row>
    <row r="127" spans="1:2" s="23" customFormat="1" x14ac:dyDescent="0.25">
      <c r="A127" s="24"/>
      <c r="B127" s="24"/>
    </row>
    <row r="128" spans="1:2" s="23" customFormat="1" x14ac:dyDescent="0.25">
      <c r="A128" s="24"/>
      <c r="B128" s="24"/>
    </row>
    <row r="129" spans="1:2" s="23" customFormat="1" x14ac:dyDescent="0.25">
      <c r="A129" s="24"/>
      <c r="B129" s="24"/>
    </row>
    <row r="130" spans="1:2" s="23" customFormat="1" x14ac:dyDescent="0.25">
      <c r="A130" s="24"/>
      <c r="B130" s="24"/>
    </row>
    <row r="131" spans="1:2" s="23" customFormat="1" x14ac:dyDescent="0.25">
      <c r="A131" s="24"/>
      <c r="B131" s="24"/>
    </row>
    <row r="132" spans="1:2" s="23" customFormat="1" x14ac:dyDescent="0.25">
      <c r="A132" s="24"/>
      <c r="B132" s="24"/>
    </row>
    <row r="133" spans="1:2" s="23" customFormat="1" x14ac:dyDescent="0.25">
      <c r="A133" s="24"/>
      <c r="B133" s="24"/>
    </row>
    <row r="134" spans="1:2" s="23" customFormat="1" x14ac:dyDescent="0.25">
      <c r="A134" s="24"/>
      <c r="B134" s="24"/>
    </row>
    <row r="135" spans="1:2" s="23" customFormat="1" x14ac:dyDescent="0.25">
      <c r="A135" s="24"/>
      <c r="B135" s="24"/>
    </row>
    <row r="136" spans="1:2" s="23" customFormat="1" x14ac:dyDescent="0.25">
      <c r="A136" s="24"/>
      <c r="B136" s="24"/>
    </row>
    <row r="137" spans="1:2" s="23" customFormat="1" x14ac:dyDescent="0.25">
      <c r="A137" s="24"/>
      <c r="B137" s="24"/>
    </row>
    <row r="138" spans="1:2" s="23" customFormat="1" x14ac:dyDescent="0.25">
      <c r="A138" s="24"/>
      <c r="B138" s="24"/>
    </row>
    <row r="139" spans="1:2" s="23" customFormat="1" x14ac:dyDescent="0.25">
      <c r="A139" s="24"/>
      <c r="B139" s="24"/>
    </row>
    <row r="140" spans="1:2" s="23" customFormat="1" x14ac:dyDescent="0.25">
      <c r="A140" s="24"/>
      <c r="B140" s="24"/>
    </row>
    <row r="141" spans="1:2" s="23" customFormat="1" x14ac:dyDescent="0.25">
      <c r="A141" s="24"/>
      <c r="B141" s="24"/>
    </row>
    <row r="142" spans="1:2" s="23" customFormat="1" x14ac:dyDescent="0.25">
      <c r="A142" s="24"/>
      <c r="B142" s="24"/>
    </row>
    <row r="143" spans="1:2" s="23" customFormat="1" x14ac:dyDescent="0.25">
      <c r="A143" s="24"/>
      <c r="B143" s="24"/>
    </row>
    <row r="144" spans="1:2" s="23" customFormat="1" x14ac:dyDescent="0.25">
      <c r="A144" s="24"/>
      <c r="B144" s="24"/>
    </row>
    <row r="145" spans="1:2" s="23" customFormat="1" x14ac:dyDescent="0.25">
      <c r="A145" s="24"/>
      <c r="B145" s="24"/>
    </row>
    <row r="146" spans="1:2" s="23" customFormat="1" x14ac:dyDescent="0.25">
      <c r="A146" s="24"/>
      <c r="B146" s="24"/>
    </row>
    <row r="147" spans="1:2" s="23" customFormat="1" x14ac:dyDescent="0.25">
      <c r="A147" s="24"/>
      <c r="B147" s="24"/>
    </row>
    <row r="148" spans="1:2" s="23" customFormat="1" x14ac:dyDescent="0.25">
      <c r="A148" s="24"/>
      <c r="B148" s="24"/>
    </row>
    <row r="149" spans="1:2" s="23" customFormat="1" x14ac:dyDescent="0.25">
      <c r="A149" s="24"/>
      <c r="B149" s="24"/>
    </row>
    <row r="150" spans="1:2" s="23" customFormat="1" x14ac:dyDescent="0.25">
      <c r="A150" s="24"/>
      <c r="B150" s="24"/>
    </row>
    <row r="151" spans="1:2" s="23" customFormat="1" x14ac:dyDescent="0.25">
      <c r="A151" s="24"/>
      <c r="B151" s="24"/>
    </row>
    <row r="152" spans="1:2" s="23" customFormat="1" x14ac:dyDescent="0.25">
      <c r="A152" s="24"/>
      <c r="B152" s="24"/>
    </row>
    <row r="153" spans="1:2" s="23" customFormat="1" x14ac:dyDescent="0.25">
      <c r="A153" s="24"/>
      <c r="B153" s="24"/>
    </row>
    <row r="154" spans="1:2" s="23" customFormat="1" x14ac:dyDescent="0.25">
      <c r="A154" s="24"/>
      <c r="B154" s="24"/>
    </row>
    <row r="155" spans="1:2" s="23" customFormat="1" x14ac:dyDescent="0.25">
      <c r="A155" s="24"/>
      <c r="B155" s="24"/>
    </row>
    <row r="156" spans="1:2" s="23" customFormat="1" x14ac:dyDescent="0.25">
      <c r="A156" s="24"/>
      <c r="B156" s="24"/>
    </row>
    <row r="157" spans="1:2" s="23" customFormat="1" x14ac:dyDescent="0.25">
      <c r="B157" s="24"/>
    </row>
    <row r="158" spans="1:2" s="23" customFormat="1" x14ac:dyDescent="0.25">
      <c r="B158" s="24"/>
    </row>
    <row r="159" spans="1:2" s="23" customFormat="1" x14ac:dyDescent="0.25">
      <c r="A159" s="24"/>
      <c r="B159" s="24"/>
    </row>
    <row r="160" spans="1:2" s="23" customFormat="1" x14ac:dyDescent="0.25">
      <c r="A160" s="24"/>
      <c r="B160" s="24"/>
    </row>
    <row r="161" spans="1:2" s="23" customFormat="1" x14ac:dyDescent="0.25"/>
    <row r="162" spans="1:2" s="23" customFormat="1" x14ac:dyDescent="0.25"/>
    <row r="163" spans="1:2" s="23" customFormat="1" x14ac:dyDescent="0.25">
      <c r="A163" s="24"/>
      <c r="B163" s="24"/>
    </row>
    <row r="164" spans="1:2" s="23" customFormat="1" x14ac:dyDescent="0.25">
      <c r="A164" s="24"/>
      <c r="B164" s="24"/>
    </row>
    <row r="165" spans="1:2" s="23" customFormat="1" x14ac:dyDescent="0.25">
      <c r="A165" s="24"/>
      <c r="B165" s="24"/>
    </row>
    <row r="166" spans="1:2" s="23" customFormat="1" x14ac:dyDescent="0.25">
      <c r="A166" s="24"/>
      <c r="B166" s="24"/>
    </row>
    <row r="167" spans="1:2" s="23" customFormat="1" x14ac:dyDescent="0.25">
      <c r="A167" s="24"/>
      <c r="B167" s="24"/>
    </row>
    <row r="168" spans="1:2" s="23" customFormat="1" x14ac:dyDescent="0.25">
      <c r="A168" s="24"/>
      <c r="B168" s="24"/>
    </row>
    <row r="169" spans="1:2" s="23" customFormat="1" x14ac:dyDescent="0.25">
      <c r="A169" s="24"/>
      <c r="B169" s="24"/>
    </row>
    <row r="170" spans="1:2" s="23" customFormat="1" x14ac:dyDescent="0.25">
      <c r="A170" s="24"/>
      <c r="B170" s="24"/>
    </row>
    <row r="171" spans="1:2" s="23" customFormat="1" x14ac:dyDescent="0.25"/>
    <row r="172" spans="1:2" s="23" customFormat="1" x14ac:dyDescent="0.25"/>
    <row r="173" spans="1:2" s="23" customFormat="1" x14ac:dyDescent="0.25"/>
    <row r="174" spans="1:2" s="23" customFormat="1" x14ac:dyDescent="0.25"/>
    <row r="175" spans="1:2" s="23" customFormat="1" x14ac:dyDescent="0.25"/>
    <row r="176" spans="1:2" s="23" customFormat="1" x14ac:dyDescent="0.25"/>
    <row r="177" spans="1:2" s="23" customFormat="1" x14ac:dyDescent="0.25"/>
    <row r="178" spans="1:2" s="23" customFormat="1" x14ac:dyDescent="0.25"/>
    <row r="179" spans="1:2" s="23" customFormat="1" x14ac:dyDescent="0.25"/>
    <row r="180" spans="1:2" s="23" customFormat="1" x14ac:dyDescent="0.25"/>
    <row r="181" spans="1:2" s="23" customFormat="1" x14ac:dyDescent="0.25"/>
    <row r="182" spans="1:2" s="23" customFormat="1" x14ac:dyDescent="0.25"/>
    <row r="183" spans="1:2" s="23" customFormat="1" x14ac:dyDescent="0.25"/>
    <row r="184" spans="1:2" s="23" customFormat="1" x14ac:dyDescent="0.25"/>
    <row r="185" spans="1:2" s="23" customFormat="1" x14ac:dyDescent="0.25">
      <c r="A185" s="24"/>
      <c r="B185" s="24"/>
    </row>
    <row r="186" spans="1:2" s="23" customFormat="1" x14ac:dyDescent="0.25">
      <c r="A186" s="24"/>
      <c r="B186" s="24"/>
    </row>
    <row r="187" spans="1:2" s="23" customFormat="1" x14ac:dyDescent="0.25">
      <c r="A187" s="24"/>
      <c r="B187" s="24"/>
    </row>
    <row r="188" spans="1:2" s="23" customFormat="1" x14ac:dyDescent="0.25"/>
    <row r="189" spans="1:2" s="23" customFormat="1" x14ac:dyDescent="0.25"/>
    <row r="190" spans="1:2" s="23" customFormat="1" x14ac:dyDescent="0.25"/>
    <row r="191" spans="1:2" s="23" customFormat="1" x14ac:dyDescent="0.25"/>
    <row r="192" spans="1:2" s="23" customFormat="1" x14ac:dyDescent="0.25"/>
    <row r="193" spans="1:2" s="23" customFormat="1" x14ac:dyDescent="0.25"/>
    <row r="194" spans="1:2" s="23" customFormat="1" x14ac:dyDescent="0.25"/>
    <row r="195" spans="1:2" s="23" customFormat="1" x14ac:dyDescent="0.25"/>
    <row r="196" spans="1:2" s="23" customFormat="1" x14ac:dyDescent="0.25"/>
    <row r="197" spans="1:2" s="23" customFormat="1" x14ac:dyDescent="0.25"/>
    <row r="198" spans="1:2" s="23" customFormat="1" x14ac:dyDescent="0.25"/>
    <row r="199" spans="1:2" s="23" customFormat="1" x14ac:dyDescent="0.25"/>
    <row r="200" spans="1:2" s="23" customFormat="1" x14ac:dyDescent="0.25"/>
    <row r="201" spans="1:2" s="23" customFormat="1" x14ac:dyDescent="0.25"/>
    <row r="202" spans="1:2" s="23" customFormat="1" x14ac:dyDescent="0.25">
      <c r="A202" s="24"/>
      <c r="B202" s="24"/>
    </row>
    <row r="203" spans="1:2" s="23" customFormat="1" x14ac:dyDescent="0.25">
      <c r="A203" s="24"/>
      <c r="B203" s="24"/>
    </row>
    <row r="204" spans="1:2" s="23" customFormat="1" x14ac:dyDescent="0.25"/>
    <row r="205" spans="1:2" s="23" customFormat="1" x14ac:dyDescent="0.25"/>
    <row r="206" spans="1:2" s="23" customFormat="1" x14ac:dyDescent="0.25"/>
    <row r="207" spans="1:2" s="23" customFormat="1" x14ac:dyDescent="0.25"/>
    <row r="208" spans="1:2" s="23" customFormat="1" x14ac:dyDescent="0.25"/>
    <row r="209" spans="1:2" s="23" customFormat="1" x14ac:dyDescent="0.25"/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23" priority="3" operator="lessThan">
      <formula>0</formula>
    </cfRule>
    <cfRule type="cellIs" dxfId="22" priority="4" operator="greaterThan">
      <formula>0</formula>
    </cfRule>
  </conditionalFormatting>
  <conditionalFormatting sqref="G6">
    <cfRule type="duplicateValues" dxfId="21" priority="2"/>
  </conditionalFormatting>
  <conditionalFormatting sqref="H1:H1048576">
    <cfRule type="duplicateValues" dxfId="20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B30" sqref="B30"/>
    </sheetView>
  </sheetViews>
  <sheetFormatPr baseColWidth="10" defaultColWidth="11.42578125" defaultRowHeight="15" x14ac:dyDescent="0.25"/>
  <cols>
    <col min="1" max="2" width="15.7109375" style="25" bestFit="1" customWidth="1"/>
    <col min="3" max="3" width="7.5703125" style="25" bestFit="1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6" style="25" bestFit="1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2">
        <v>43351.430555555555</v>
      </c>
      <c r="B2" s="2">
        <v>43351.527777777781</v>
      </c>
      <c r="C2" s="1" t="s">
        <v>87</v>
      </c>
      <c r="D2" s="1" t="s">
        <v>29</v>
      </c>
      <c r="E2" s="1">
        <v>0.08</v>
      </c>
      <c r="F2" s="1">
        <v>1.5656099999999999</v>
      </c>
      <c r="G2" s="1">
        <v>1.5368200000000001</v>
      </c>
      <c r="H2" s="1">
        <v>1.5607899999999999</v>
      </c>
      <c r="I2" s="1">
        <v>1.56253</v>
      </c>
      <c r="J2" s="1">
        <v>-0.46</v>
      </c>
      <c r="K2" s="1">
        <v>0</v>
      </c>
      <c r="L2" s="1">
        <v>-17.399999999999999</v>
      </c>
      <c r="M2" s="1">
        <v>-10.79</v>
      </c>
      <c r="N2" s="1">
        <v>-0.14000000000000001</v>
      </c>
      <c r="O2" s="1" t="s">
        <v>379</v>
      </c>
      <c r="P2" s="1">
        <v>0</v>
      </c>
      <c r="Q2" s="1" t="s">
        <v>380</v>
      </c>
      <c r="R2" s="1">
        <v>17.399999999999999</v>
      </c>
      <c r="S2" s="1">
        <v>17.420000000000002</v>
      </c>
      <c r="T2" s="1">
        <v>0</v>
      </c>
      <c r="U2" s="1">
        <v>0</v>
      </c>
      <c r="V2" s="1">
        <v>-17.399999999999999</v>
      </c>
      <c r="W2" s="1">
        <v>-10.265999999999901</v>
      </c>
      <c r="X2" s="1">
        <v>0</v>
      </c>
      <c r="Y2" s="1">
        <v>0</v>
      </c>
      <c r="Z2" s="1">
        <v>-17.399999999999999</v>
      </c>
      <c r="AA2" s="1">
        <v>-10.27</v>
      </c>
    </row>
    <row r="3" spans="1:28" s="1" customFormat="1" x14ac:dyDescent="0.25">
      <c r="A3" s="2">
        <v>43351.430555555555</v>
      </c>
      <c r="B3" s="2">
        <v>43351.527777777781</v>
      </c>
      <c r="C3" s="1" t="s">
        <v>87</v>
      </c>
      <c r="D3" s="1" t="s">
        <v>29</v>
      </c>
      <c r="E3" s="1">
        <v>0.17</v>
      </c>
      <c r="F3" s="1">
        <v>1.56559</v>
      </c>
      <c r="G3" s="1">
        <v>1.5367999999999999</v>
      </c>
      <c r="H3" s="1">
        <v>1.5608</v>
      </c>
      <c r="I3" s="1">
        <v>1.56253</v>
      </c>
      <c r="J3" s="1">
        <v>-0.99</v>
      </c>
      <c r="K3" s="1">
        <v>0</v>
      </c>
      <c r="L3" s="1">
        <v>-17.3</v>
      </c>
      <c r="M3" s="1">
        <v>-22.82</v>
      </c>
      <c r="N3" s="1">
        <v>-0.28999999999999998</v>
      </c>
      <c r="O3" s="1" t="s">
        <v>381</v>
      </c>
      <c r="P3" s="1">
        <v>0</v>
      </c>
      <c r="Q3" s="1" t="s">
        <v>380</v>
      </c>
      <c r="R3" s="1">
        <v>17.3</v>
      </c>
      <c r="S3" s="1">
        <v>17.3</v>
      </c>
      <c r="T3" s="1">
        <v>0</v>
      </c>
      <c r="U3" s="1">
        <v>0</v>
      </c>
      <c r="V3" s="1">
        <v>-17.3</v>
      </c>
      <c r="W3" s="1">
        <v>-21.797999999999998</v>
      </c>
      <c r="X3" s="1">
        <v>0</v>
      </c>
      <c r="Y3" s="1">
        <v>0</v>
      </c>
      <c r="Z3" s="1">
        <v>-17.3</v>
      </c>
      <c r="AA3" s="1">
        <v>-21.8</v>
      </c>
    </row>
    <row r="4" spans="1:28" s="1" customFormat="1" x14ac:dyDescent="0.25">
      <c r="A4" s="2">
        <v>43320.576388888891</v>
      </c>
      <c r="B4" s="2">
        <v>43320.909722222219</v>
      </c>
      <c r="C4" s="1" t="s">
        <v>121</v>
      </c>
      <c r="D4" s="1" t="s">
        <v>29</v>
      </c>
      <c r="E4" s="1">
        <v>0.12</v>
      </c>
      <c r="F4" s="1">
        <v>129.09899999999999</v>
      </c>
      <c r="G4" s="1">
        <v>126.901</v>
      </c>
      <c r="H4" s="1">
        <v>128.73099999999999</v>
      </c>
      <c r="I4" s="1">
        <v>128.94300000000001</v>
      </c>
      <c r="J4" s="1">
        <v>-0.7</v>
      </c>
      <c r="K4" s="1">
        <v>0</v>
      </c>
      <c r="L4" s="1">
        <v>-21.2</v>
      </c>
      <c r="M4" s="1">
        <v>-23.62</v>
      </c>
      <c r="N4" s="1">
        <v>-0.3</v>
      </c>
      <c r="O4" s="1" t="s">
        <v>382</v>
      </c>
      <c r="P4" s="1">
        <v>39.200000000000003</v>
      </c>
      <c r="Q4" s="1" t="s">
        <v>383</v>
      </c>
      <c r="R4" s="1">
        <v>34.299999999999997</v>
      </c>
      <c r="S4" s="1">
        <v>1.62</v>
      </c>
      <c r="T4" s="1">
        <v>13.1</v>
      </c>
      <c r="U4" s="1">
        <v>14.148</v>
      </c>
      <c r="V4" s="1">
        <v>-21.2</v>
      </c>
      <c r="W4" s="1">
        <v>-22.896000000000001</v>
      </c>
      <c r="X4" s="1">
        <v>38.200000000000003</v>
      </c>
      <c r="Y4" s="1">
        <v>0</v>
      </c>
      <c r="Z4" s="1">
        <v>-34.299999999999997</v>
      </c>
      <c r="AA4" s="1">
        <v>-37.04</v>
      </c>
    </row>
    <row r="5" spans="1:28" s="1" customFormat="1" x14ac:dyDescent="0.25">
      <c r="A5" s="2">
        <v>43320.576388888891</v>
      </c>
      <c r="B5" s="2">
        <v>43320.909722222219</v>
      </c>
      <c r="C5" s="1" t="s">
        <v>121</v>
      </c>
      <c r="D5" s="1" t="s">
        <v>29</v>
      </c>
      <c r="E5" s="1">
        <v>0.24</v>
      </c>
      <c r="F5" s="1">
        <v>129.09899999999999</v>
      </c>
      <c r="G5" s="1">
        <v>126.901</v>
      </c>
      <c r="H5" s="1">
        <v>128.733</v>
      </c>
      <c r="I5" s="1">
        <v>128.94399999999999</v>
      </c>
      <c r="J5" s="1">
        <v>-1.39</v>
      </c>
      <c r="K5" s="1">
        <v>0</v>
      </c>
      <c r="L5" s="1">
        <v>-21.1</v>
      </c>
      <c r="M5" s="1">
        <v>-47.03</v>
      </c>
      <c r="N5" s="1">
        <v>-0.59</v>
      </c>
      <c r="O5" s="1" t="s">
        <v>384</v>
      </c>
      <c r="P5" s="1">
        <v>40.6</v>
      </c>
      <c r="Q5" s="1" t="s">
        <v>385</v>
      </c>
      <c r="R5" s="1">
        <v>34.4</v>
      </c>
      <c r="S5" s="1">
        <v>1.59</v>
      </c>
      <c r="T5" s="1">
        <v>13.3</v>
      </c>
      <c r="U5" s="1">
        <v>28.728000000000002</v>
      </c>
      <c r="V5" s="1">
        <v>-21.1</v>
      </c>
      <c r="W5" s="1">
        <v>-45.576000000000001</v>
      </c>
      <c r="X5" s="1">
        <v>38.700000000000003</v>
      </c>
      <c r="Y5" s="1">
        <v>0</v>
      </c>
      <c r="Z5" s="1">
        <v>-34.4</v>
      </c>
      <c r="AA5" s="1">
        <v>-74.3</v>
      </c>
    </row>
    <row r="6" spans="1:28" s="1" customFormat="1" x14ac:dyDescent="0.25">
      <c r="A6" s="1" t="s">
        <v>111</v>
      </c>
      <c r="B6" s="2">
        <v>43108.78125</v>
      </c>
      <c r="C6" s="1" t="s">
        <v>99</v>
      </c>
      <c r="D6" s="1" t="s">
        <v>28</v>
      </c>
      <c r="E6" s="1">
        <v>0.03</v>
      </c>
      <c r="F6" s="1">
        <v>146.28399999999999</v>
      </c>
      <c r="G6" s="1">
        <v>148.05099999999999</v>
      </c>
      <c r="H6" s="1">
        <v>146.63800000000001</v>
      </c>
      <c r="I6" s="1">
        <v>146.59100000000001</v>
      </c>
      <c r="J6" s="1">
        <v>-0.19</v>
      </c>
      <c r="K6" s="1">
        <v>-0.06</v>
      </c>
      <c r="L6" s="1">
        <v>-4.7</v>
      </c>
      <c r="M6" s="1">
        <v>-1.51</v>
      </c>
      <c r="N6" s="1">
        <v>-0.02</v>
      </c>
      <c r="O6" s="1" t="s">
        <v>386</v>
      </c>
      <c r="P6" s="1">
        <v>78.400000000000006</v>
      </c>
      <c r="Q6" s="1" t="s">
        <v>387</v>
      </c>
      <c r="R6" s="1">
        <v>75.400000000000006</v>
      </c>
      <c r="S6" s="1">
        <v>0.59</v>
      </c>
      <c r="T6" s="1">
        <v>47.4</v>
      </c>
      <c r="U6" s="1">
        <v>12.798</v>
      </c>
      <c r="V6" s="1">
        <v>-28</v>
      </c>
      <c r="W6" s="1">
        <v>-7.56</v>
      </c>
      <c r="X6" s="1">
        <v>62.9</v>
      </c>
      <c r="Y6" s="1">
        <v>30.9</v>
      </c>
      <c r="Z6" s="1">
        <v>-52.1</v>
      </c>
      <c r="AA6" s="1">
        <v>-14.07</v>
      </c>
    </row>
    <row r="7" spans="1:28" s="1" customFormat="1" x14ac:dyDescent="0.25">
      <c r="A7" s="1" t="s">
        <v>111</v>
      </c>
      <c r="B7" s="2">
        <v>43108.434027777781</v>
      </c>
      <c r="C7" s="1" t="s">
        <v>99</v>
      </c>
      <c r="D7" s="1" t="s">
        <v>28</v>
      </c>
      <c r="E7" s="1">
        <v>0.01</v>
      </c>
      <c r="F7" s="1">
        <v>146.28399999999999</v>
      </c>
      <c r="G7" s="1">
        <v>148.05099999999999</v>
      </c>
      <c r="H7" s="1">
        <v>146.63800000000001</v>
      </c>
      <c r="I7" s="1">
        <v>147.09299999999999</v>
      </c>
      <c r="J7" s="1">
        <v>-7.0000000000000007E-2</v>
      </c>
      <c r="K7" s="1">
        <v>-0.02</v>
      </c>
      <c r="L7" s="1">
        <v>45.5</v>
      </c>
      <c r="M7" s="1">
        <v>3.97</v>
      </c>
      <c r="N7" s="1">
        <v>0.05</v>
      </c>
      <c r="O7" s="1" t="s">
        <v>388</v>
      </c>
      <c r="P7" s="1">
        <v>87.7</v>
      </c>
      <c r="Q7" s="1" t="s">
        <v>389</v>
      </c>
      <c r="R7" s="1">
        <v>31.4</v>
      </c>
      <c r="S7" s="1">
        <v>0.12</v>
      </c>
      <c r="T7" s="1">
        <v>47.4</v>
      </c>
      <c r="U7" s="1">
        <v>4.266</v>
      </c>
      <c r="V7" s="1">
        <v>-5.8</v>
      </c>
      <c r="W7" s="1">
        <v>-0.52200000000000002</v>
      </c>
      <c r="X7" s="1">
        <v>89.1</v>
      </c>
      <c r="Y7" s="1">
        <v>96.4</v>
      </c>
      <c r="Z7" s="1">
        <v>-1.9</v>
      </c>
      <c r="AA7" s="1">
        <v>-0.17</v>
      </c>
    </row>
    <row r="8" spans="1:28" s="1" customFormat="1" x14ac:dyDescent="0.25">
      <c r="A8" s="1" t="s">
        <v>111</v>
      </c>
      <c r="B8" s="2">
        <v>43108.430555555555</v>
      </c>
      <c r="C8" s="1" t="s">
        <v>99</v>
      </c>
      <c r="D8" s="1" t="s">
        <v>28</v>
      </c>
      <c r="E8" s="1">
        <v>0.01</v>
      </c>
      <c r="F8" s="1">
        <v>146.28399999999999</v>
      </c>
      <c r="G8" s="1">
        <v>148.05099999999999</v>
      </c>
      <c r="H8" s="1">
        <v>146.63800000000001</v>
      </c>
      <c r="I8" s="1">
        <v>147.1</v>
      </c>
      <c r="J8" s="1">
        <v>-0.06</v>
      </c>
      <c r="K8" s="1">
        <v>-0.02</v>
      </c>
      <c r="L8" s="1">
        <v>46.2</v>
      </c>
      <c r="M8" s="1">
        <v>4.04</v>
      </c>
      <c r="N8" s="1">
        <v>0.05</v>
      </c>
      <c r="O8" s="1" t="s">
        <v>390</v>
      </c>
      <c r="P8" s="1">
        <v>87.7</v>
      </c>
      <c r="Q8" s="1" t="s">
        <v>391</v>
      </c>
      <c r="R8" s="1">
        <v>31.4</v>
      </c>
      <c r="S8" s="1">
        <v>0.12</v>
      </c>
      <c r="T8" s="1">
        <v>47.4</v>
      </c>
      <c r="U8" s="1">
        <v>4.266</v>
      </c>
      <c r="V8" s="1">
        <v>-5.8</v>
      </c>
      <c r="W8" s="1">
        <v>-0.52200000000000002</v>
      </c>
      <c r="X8" s="1">
        <v>89.1</v>
      </c>
      <c r="Y8" s="1">
        <v>97.7</v>
      </c>
      <c r="Z8" s="1">
        <v>-1.2</v>
      </c>
      <c r="AA8" s="1">
        <v>-0.11</v>
      </c>
    </row>
    <row r="9" spans="1:28" s="1" customFormat="1" x14ac:dyDescent="0.25">
      <c r="A9" s="1" t="s">
        <v>111</v>
      </c>
      <c r="B9" s="2">
        <v>43108.427083333336</v>
      </c>
      <c r="C9" s="1" t="s">
        <v>99</v>
      </c>
      <c r="D9" s="1" t="s">
        <v>28</v>
      </c>
      <c r="E9" s="1">
        <v>0.01</v>
      </c>
      <c r="F9" s="1">
        <v>146.28399999999999</v>
      </c>
      <c r="G9" s="1">
        <v>148.05099999999999</v>
      </c>
      <c r="H9" s="1">
        <v>146.63800000000001</v>
      </c>
      <c r="I9" s="1">
        <v>147.07</v>
      </c>
      <c r="J9" s="1">
        <v>-7.0000000000000007E-2</v>
      </c>
      <c r="K9" s="1">
        <v>-0.02</v>
      </c>
      <c r="L9" s="1">
        <v>43.2</v>
      </c>
      <c r="M9" s="1">
        <v>3.77</v>
      </c>
      <c r="N9" s="1">
        <v>0.05</v>
      </c>
      <c r="O9" s="1" t="s">
        <v>392</v>
      </c>
      <c r="P9" s="1">
        <v>87.5</v>
      </c>
      <c r="Q9" s="1" t="s">
        <v>393</v>
      </c>
      <c r="R9" s="1">
        <v>31.4</v>
      </c>
      <c r="S9" s="1">
        <v>0.12</v>
      </c>
      <c r="T9" s="1">
        <v>47.4</v>
      </c>
      <c r="U9" s="1">
        <v>4.266</v>
      </c>
      <c r="V9" s="1">
        <v>-5.8</v>
      </c>
      <c r="W9" s="1">
        <v>-0.52200000000000002</v>
      </c>
      <c r="X9" s="1">
        <v>89.1</v>
      </c>
      <c r="Y9" s="1">
        <v>92.1</v>
      </c>
      <c r="Z9" s="1">
        <v>-4.2</v>
      </c>
      <c r="AA9" s="1">
        <v>-0.38</v>
      </c>
    </row>
    <row r="10" spans="1:28" s="1" customFormat="1" x14ac:dyDescent="0.25">
      <c r="A10" s="1" t="s">
        <v>111</v>
      </c>
      <c r="B10" s="2">
        <v>43108.420138888891</v>
      </c>
      <c r="C10" s="1" t="s">
        <v>99</v>
      </c>
      <c r="D10" s="1" t="s">
        <v>28</v>
      </c>
      <c r="E10" s="1">
        <v>0.02</v>
      </c>
      <c r="F10" s="1">
        <v>146.28399999999999</v>
      </c>
      <c r="G10" s="1">
        <v>148.05099999999999</v>
      </c>
      <c r="H10" s="1">
        <v>146.63800000000001</v>
      </c>
      <c r="I10" s="1">
        <v>146.989</v>
      </c>
      <c r="J10" s="1">
        <v>-0.13</v>
      </c>
      <c r="K10" s="1">
        <v>-0.04</v>
      </c>
      <c r="L10" s="1">
        <v>35.1</v>
      </c>
      <c r="M10" s="1">
        <v>6.09</v>
      </c>
      <c r="N10" s="1">
        <v>0.08</v>
      </c>
      <c r="O10" s="1" t="s">
        <v>394</v>
      </c>
      <c r="P10" s="1">
        <v>87.5</v>
      </c>
      <c r="Q10" s="1" t="s">
        <v>395</v>
      </c>
      <c r="R10" s="1">
        <v>31.4</v>
      </c>
      <c r="S10" s="1">
        <v>0.12</v>
      </c>
      <c r="T10" s="1">
        <v>47.4</v>
      </c>
      <c r="U10" s="1">
        <v>8.532</v>
      </c>
      <c r="V10" s="1">
        <v>-5.8</v>
      </c>
      <c r="W10" s="1">
        <v>-1.044</v>
      </c>
      <c r="X10" s="1">
        <v>89.1</v>
      </c>
      <c r="Y10" s="1">
        <v>76.900000000000006</v>
      </c>
      <c r="Z10" s="1">
        <v>-12.3</v>
      </c>
      <c r="AA10" s="1">
        <v>-2.21</v>
      </c>
    </row>
    <row r="11" spans="1:28" s="1" customFormat="1" x14ac:dyDescent="0.25">
      <c r="A11" s="1" t="s">
        <v>111</v>
      </c>
      <c r="B11" s="2">
        <v>43108.416666666664</v>
      </c>
      <c r="C11" s="1" t="s">
        <v>99</v>
      </c>
      <c r="D11" s="1" t="s">
        <v>28</v>
      </c>
      <c r="E11" s="1">
        <v>0.03</v>
      </c>
      <c r="F11" s="1">
        <v>146.28399999999999</v>
      </c>
      <c r="G11" s="1">
        <v>148.05099999999999</v>
      </c>
      <c r="H11" s="1">
        <v>146.63800000000001</v>
      </c>
      <c r="I11" s="1">
        <v>147.04599999999999</v>
      </c>
      <c r="J11" s="1">
        <v>-0.2</v>
      </c>
      <c r="K11" s="1">
        <v>-0.06</v>
      </c>
      <c r="L11" s="1">
        <v>40.799999999999997</v>
      </c>
      <c r="M11" s="1">
        <v>10.66</v>
      </c>
      <c r="N11" s="1">
        <v>0.13</v>
      </c>
      <c r="O11" s="1" t="s">
        <v>396</v>
      </c>
      <c r="P11" s="1">
        <v>87.4</v>
      </c>
      <c r="Q11" s="1" t="s">
        <v>397</v>
      </c>
      <c r="R11" s="1">
        <v>31.4</v>
      </c>
      <c r="S11" s="1">
        <v>0.12</v>
      </c>
      <c r="T11" s="1">
        <v>47.4</v>
      </c>
      <c r="U11" s="1">
        <v>12.798</v>
      </c>
      <c r="V11" s="1">
        <v>-5.8</v>
      </c>
      <c r="W11" s="1">
        <v>-1.5660000000000001</v>
      </c>
      <c r="X11" s="1">
        <v>89.1</v>
      </c>
      <c r="Y11" s="1">
        <v>87.6</v>
      </c>
      <c r="Z11" s="1">
        <v>-6.6</v>
      </c>
      <c r="AA11" s="1">
        <v>-1.78</v>
      </c>
    </row>
    <row r="12" spans="1:28" s="1" customFormat="1" x14ac:dyDescent="0.25">
      <c r="L12" s="1">
        <f>SUM(L2:L11)</f>
        <v>129.10000000000002</v>
      </c>
    </row>
    <row r="13" spans="1:28" s="1" customFormat="1" x14ac:dyDescent="0.25"/>
    <row r="14" spans="1:28" s="1" customFormat="1" x14ac:dyDescent="0.25"/>
    <row r="15" spans="1:28" s="1" customFormat="1" x14ac:dyDescent="0.25"/>
    <row r="16" spans="1:28" s="1" customFormat="1" x14ac:dyDescent="0.25"/>
    <row r="17" spans="1:2" s="1" customFormat="1" x14ac:dyDescent="0.25"/>
    <row r="18" spans="1:2" s="1" customFormat="1" x14ac:dyDescent="0.25"/>
    <row r="19" spans="1:2" s="1" customFormat="1" x14ac:dyDescent="0.25"/>
    <row r="20" spans="1:2" s="1" customFormat="1" x14ac:dyDescent="0.25"/>
    <row r="21" spans="1:2" s="1" customFormat="1" x14ac:dyDescent="0.25">
      <c r="A21" s="2"/>
      <c r="B21" s="2"/>
    </row>
    <row r="22" spans="1:2" s="1" customFormat="1" x14ac:dyDescent="0.25">
      <c r="A22" s="2"/>
      <c r="B22" s="2"/>
    </row>
    <row r="23" spans="1:2" s="1" customFormat="1" x14ac:dyDescent="0.25">
      <c r="A23" s="2"/>
      <c r="B23" s="2"/>
    </row>
    <row r="24" spans="1:2" s="1" customFormat="1" x14ac:dyDescent="0.25">
      <c r="A24" s="2"/>
      <c r="B24" s="2"/>
    </row>
    <row r="25" spans="1:2" s="1" customFormat="1" x14ac:dyDescent="0.25">
      <c r="A25" s="2"/>
      <c r="B25" s="2"/>
    </row>
    <row r="26" spans="1:2" s="1" customFormat="1" x14ac:dyDescent="0.25">
      <c r="A26" s="2"/>
      <c r="B26" s="2"/>
    </row>
    <row r="27" spans="1:2" s="1" customFormat="1" x14ac:dyDescent="0.25">
      <c r="A27" s="2"/>
      <c r="B27" s="2"/>
    </row>
    <row r="28" spans="1:2" s="1" customFormat="1" x14ac:dyDescent="0.25"/>
    <row r="29" spans="1:2" s="1" customFormat="1" x14ac:dyDescent="0.25"/>
    <row r="30" spans="1:2" s="1" customFormat="1" x14ac:dyDescent="0.25"/>
    <row r="31" spans="1:2" s="1" customFormat="1" x14ac:dyDescent="0.25"/>
    <row r="32" spans="1: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1" s="1" customFormat="1" x14ac:dyDescent="0.25"/>
    <row r="66" spans="1:1" s="1" customFormat="1" x14ac:dyDescent="0.25"/>
    <row r="67" spans="1:1" s="1" customFormat="1" x14ac:dyDescent="0.25"/>
    <row r="68" spans="1:1" s="1" customFormat="1" x14ac:dyDescent="0.25"/>
    <row r="69" spans="1:1" s="1" customFormat="1" x14ac:dyDescent="0.25"/>
    <row r="70" spans="1:1" s="1" customFormat="1" x14ac:dyDescent="0.25"/>
    <row r="71" spans="1:1" s="1" customFormat="1" x14ac:dyDescent="0.25"/>
    <row r="72" spans="1:1" s="1" customFormat="1" x14ac:dyDescent="0.25"/>
    <row r="73" spans="1:1" s="1" customFormat="1" x14ac:dyDescent="0.25"/>
    <row r="74" spans="1:1" s="1" customFormat="1" x14ac:dyDescent="0.25"/>
    <row r="75" spans="1:1" s="1" customFormat="1" x14ac:dyDescent="0.25"/>
    <row r="76" spans="1:1" s="1" customFormat="1" x14ac:dyDescent="0.25"/>
    <row r="77" spans="1:1" s="1" customFormat="1" x14ac:dyDescent="0.25"/>
    <row r="78" spans="1:1" s="1" customFormat="1" x14ac:dyDescent="0.25">
      <c r="A78" s="2"/>
    </row>
    <row r="79" spans="1:1" s="1" customFormat="1" x14ac:dyDescent="0.25">
      <c r="A79" s="2"/>
    </row>
    <row r="80" spans="1:1" s="1" customFormat="1" x14ac:dyDescent="0.25">
      <c r="A80" s="2"/>
    </row>
    <row r="81" spans="1:2" s="1" customFormat="1" x14ac:dyDescent="0.25">
      <c r="A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23" customFormat="1" x14ac:dyDescent="0.25">
      <c r="A100" s="24"/>
      <c r="B100" s="24"/>
    </row>
    <row r="101" spans="1:2" s="23" customFormat="1" x14ac:dyDescent="0.25">
      <c r="A101" s="24"/>
      <c r="B101" s="24"/>
    </row>
    <row r="102" spans="1:2" s="23" customFormat="1" x14ac:dyDescent="0.25">
      <c r="A102" s="24"/>
      <c r="B102" s="24"/>
    </row>
    <row r="103" spans="1:2" s="23" customFormat="1" x14ac:dyDescent="0.25">
      <c r="A103" s="24"/>
      <c r="B103" s="24"/>
    </row>
    <row r="104" spans="1:2" s="23" customFormat="1" x14ac:dyDescent="0.25">
      <c r="A104" s="24"/>
      <c r="B104" s="24"/>
    </row>
    <row r="105" spans="1:2" s="23" customFormat="1" x14ac:dyDescent="0.25">
      <c r="A105" s="24"/>
      <c r="B105" s="24"/>
    </row>
    <row r="106" spans="1:2" s="23" customFormat="1" x14ac:dyDescent="0.25">
      <c r="A106" s="24"/>
      <c r="B106" s="24"/>
    </row>
    <row r="107" spans="1:2" s="23" customFormat="1" x14ac:dyDescent="0.25">
      <c r="A107" s="24"/>
      <c r="B107" s="24"/>
    </row>
    <row r="108" spans="1:2" s="23" customFormat="1" x14ac:dyDescent="0.25">
      <c r="A108" s="24"/>
      <c r="B108" s="24"/>
    </row>
    <row r="109" spans="1:2" s="23" customFormat="1" x14ac:dyDescent="0.25">
      <c r="A109" s="24"/>
      <c r="B109" s="24"/>
    </row>
    <row r="110" spans="1:2" s="23" customFormat="1" x14ac:dyDescent="0.25">
      <c r="A110" s="24"/>
      <c r="B110" s="24"/>
    </row>
    <row r="111" spans="1:2" s="23" customFormat="1" x14ac:dyDescent="0.25">
      <c r="A111" s="24"/>
      <c r="B111" s="24"/>
    </row>
    <row r="112" spans="1:2" s="23" customFormat="1" x14ac:dyDescent="0.25">
      <c r="A112" s="24"/>
      <c r="B112" s="24"/>
    </row>
    <row r="113" spans="1:2" s="23" customFormat="1" x14ac:dyDescent="0.25">
      <c r="A113" s="24"/>
      <c r="B113" s="24"/>
    </row>
    <row r="114" spans="1:2" s="23" customFormat="1" x14ac:dyDescent="0.25">
      <c r="A114" s="24"/>
      <c r="B114" s="24"/>
    </row>
    <row r="115" spans="1:2" s="23" customFormat="1" x14ac:dyDescent="0.25">
      <c r="A115" s="24"/>
      <c r="B115" s="24"/>
    </row>
    <row r="116" spans="1:2" s="23" customFormat="1" x14ac:dyDescent="0.25">
      <c r="A116" s="24"/>
      <c r="B116" s="24"/>
    </row>
    <row r="117" spans="1:2" s="23" customFormat="1" x14ac:dyDescent="0.25">
      <c r="A117" s="24"/>
      <c r="B117" s="24"/>
    </row>
    <row r="118" spans="1:2" s="23" customFormat="1" x14ac:dyDescent="0.25">
      <c r="A118" s="24"/>
      <c r="B118" s="24"/>
    </row>
    <row r="119" spans="1:2" s="23" customFormat="1" x14ac:dyDescent="0.25">
      <c r="A119" s="24"/>
      <c r="B119" s="24"/>
    </row>
    <row r="120" spans="1:2" s="23" customFormat="1" x14ac:dyDescent="0.25">
      <c r="A120" s="24"/>
      <c r="B120" s="24"/>
    </row>
    <row r="121" spans="1:2" s="23" customFormat="1" x14ac:dyDescent="0.25">
      <c r="A121" s="24"/>
      <c r="B121" s="24"/>
    </row>
    <row r="122" spans="1:2" s="23" customFormat="1" x14ac:dyDescent="0.25">
      <c r="A122" s="24"/>
      <c r="B122" s="24"/>
    </row>
    <row r="123" spans="1:2" s="23" customFormat="1" x14ac:dyDescent="0.25">
      <c r="A123" s="24"/>
      <c r="B123" s="24"/>
    </row>
    <row r="124" spans="1:2" s="23" customFormat="1" x14ac:dyDescent="0.25">
      <c r="A124" s="24"/>
      <c r="B124" s="24"/>
    </row>
    <row r="125" spans="1:2" s="23" customFormat="1" x14ac:dyDescent="0.25">
      <c r="A125" s="24"/>
      <c r="B125" s="24"/>
    </row>
    <row r="126" spans="1:2" s="23" customFormat="1" x14ac:dyDescent="0.25">
      <c r="A126" s="24"/>
      <c r="B126" s="24"/>
    </row>
    <row r="127" spans="1:2" s="23" customFormat="1" x14ac:dyDescent="0.25">
      <c r="A127" s="24"/>
      <c r="B127" s="24"/>
    </row>
    <row r="128" spans="1:2" s="23" customFormat="1" x14ac:dyDescent="0.25">
      <c r="A128" s="24"/>
      <c r="B128" s="24"/>
    </row>
    <row r="129" spans="1:2" s="23" customFormat="1" x14ac:dyDescent="0.25">
      <c r="A129" s="24"/>
      <c r="B129" s="24"/>
    </row>
    <row r="130" spans="1:2" s="23" customFormat="1" x14ac:dyDescent="0.25">
      <c r="A130" s="24"/>
      <c r="B130" s="24"/>
    </row>
    <row r="131" spans="1:2" s="23" customFormat="1" x14ac:dyDescent="0.25">
      <c r="A131" s="24"/>
      <c r="B131" s="24"/>
    </row>
    <row r="132" spans="1:2" s="23" customFormat="1" x14ac:dyDescent="0.25">
      <c r="A132" s="24"/>
      <c r="B132" s="24"/>
    </row>
    <row r="133" spans="1:2" s="23" customFormat="1" x14ac:dyDescent="0.25">
      <c r="A133" s="24"/>
      <c r="B133" s="24"/>
    </row>
    <row r="134" spans="1:2" s="23" customFormat="1" x14ac:dyDescent="0.25">
      <c r="A134" s="24"/>
      <c r="B134" s="24"/>
    </row>
    <row r="135" spans="1:2" s="23" customFormat="1" x14ac:dyDescent="0.25">
      <c r="A135" s="24"/>
      <c r="B135" s="24"/>
    </row>
    <row r="136" spans="1:2" s="23" customFormat="1" x14ac:dyDescent="0.25">
      <c r="A136" s="24"/>
      <c r="B136" s="24"/>
    </row>
    <row r="137" spans="1:2" s="23" customFormat="1" x14ac:dyDescent="0.25">
      <c r="A137" s="24"/>
      <c r="B137" s="24"/>
    </row>
    <row r="138" spans="1:2" s="23" customFormat="1" x14ac:dyDescent="0.25">
      <c r="A138" s="24"/>
      <c r="B138" s="24"/>
    </row>
    <row r="139" spans="1:2" s="23" customFormat="1" x14ac:dyDescent="0.25">
      <c r="A139" s="24"/>
      <c r="B139" s="24"/>
    </row>
    <row r="140" spans="1:2" s="23" customFormat="1" x14ac:dyDescent="0.25">
      <c r="A140" s="24"/>
      <c r="B140" s="24"/>
    </row>
    <row r="141" spans="1:2" s="23" customFormat="1" x14ac:dyDescent="0.25">
      <c r="A141" s="24"/>
      <c r="B141" s="24"/>
    </row>
    <row r="142" spans="1:2" s="23" customFormat="1" x14ac:dyDescent="0.25">
      <c r="A142" s="24"/>
      <c r="B142" s="24"/>
    </row>
    <row r="143" spans="1:2" s="23" customFormat="1" x14ac:dyDescent="0.25">
      <c r="A143" s="24"/>
      <c r="B143" s="24"/>
    </row>
    <row r="144" spans="1:2" s="23" customFormat="1" x14ac:dyDescent="0.25">
      <c r="A144" s="24"/>
      <c r="B144" s="24"/>
    </row>
    <row r="145" spans="1:2" s="23" customFormat="1" x14ac:dyDescent="0.25">
      <c r="A145" s="24"/>
      <c r="B145" s="24"/>
    </row>
    <row r="146" spans="1:2" s="23" customFormat="1" x14ac:dyDescent="0.25">
      <c r="A146" s="24"/>
      <c r="B146" s="24"/>
    </row>
    <row r="147" spans="1:2" s="23" customFormat="1" x14ac:dyDescent="0.25">
      <c r="A147" s="24"/>
      <c r="B147" s="24"/>
    </row>
    <row r="148" spans="1:2" s="23" customFormat="1" x14ac:dyDescent="0.25">
      <c r="A148" s="24"/>
      <c r="B148" s="24"/>
    </row>
    <row r="149" spans="1:2" s="23" customFormat="1" x14ac:dyDescent="0.25">
      <c r="A149" s="24"/>
      <c r="B149" s="24"/>
    </row>
    <row r="150" spans="1:2" s="23" customFormat="1" x14ac:dyDescent="0.25">
      <c r="A150" s="24"/>
      <c r="B150" s="24"/>
    </row>
    <row r="151" spans="1:2" s="23" customFormat="1" x14ac:dyDescent="0.25">
      <c r="A151" s="24"/>
      <c r="B151" s="24"/>
    </row>
    <row r="152" spans="1:2" s="23" customFormat="1" x14ac:dyDescent="0.25">
      <c r="A152" s="24"/>
      <c r="B152" s="24"/>
    </row>
    <row r="153" spans="1:2" s="23" customFormat="1" x14ac:dyDescent="0.25">
      <c r="A153" s="24"/>
      <c r="B153" s="24"/>
    </row>
    <row r="154" spans="1:2" s="23" customFormat="1" x14ac:dyDescent="0.25">
      <c r="A154" s="24"/>
      <c r="B154" s="24"/>
    </row>
    <row r="155" spans="1:2" s="23" customFormat="1" x14ac:dyDescent="0.25">
      <c r="A155" s="24"/>
      <c r="B155" s="24"/>
    </row>
    <row r="156" spans="1:2" s="23" customFormat="1" x14ac:dyDescent="0.25">
      <c r="A156" s="24"/>
      <c r="B156" s="24"/>
    </row>
    <row r="157" spans="1:2" s="23" customFormat="1" x14ac:dyDescent="0.25">
      <c r="B157" s="24"/>
    </row>
    <row r="158" spans="1:2" s="23" customFormat="1" x14ac:dyDescent="0.25">
      <c r="B158" s="24"/>
    </row>
    <row r="159" spans="1:2" s="23" customFormat="1" x14ac:dyDescent="0.25">
      <c r="A159" s="24"/>
      <c r="B159" s="24"/>
    </row>
    <row r="160" spans="1:2" s="23" customFormat="1" x14ac:dyDescent="0.25">
      <c r="A160" s="24"/>
      <c r="B160" s="24"/>
    </row>
    <row r="161" spans="1:2" s="23" customFormat="1" x14ac:dyDescent="0.25"/>
    <row r="162" spans="1:2" s="23" customFormat="1" x14ac:dyDescent="0.25"/>
    <row r="163" spans="1:2" s="23" customFormat="1" x14ac:dyDescent="0.25">
      <c r="A163" s="24"/>
      <c r="B163" s="24"/>
    </row>
    <row r="164" spans="1:2" s="23" customFormat="1" x14ac:dyDescent="0.25">
      <c r="A164" s="24"/>
      <c r="B164" s="24"/>
    </row>
    <row r="165" spans="1:2" s="23" customFormat="1" x14ac:dyDescent="0.25">
      <c r="A165" s="24"/>
      <c r="B165" s="24"/>
    </row>
    <row r="166" spans="1:2" s="23" customFormat="1" x14ac:dyDescent="0.25">
      <c r="A166" s="24"/>
      <c r="B166" s="24"/>
    </row>
    <row r="167" spans="1:2" s="23" customFormat="1" x14ac:dyDescent="0.25">
      <c r="A167" s="24"/>
      <c r="B167" s="24"/>
    </row>
    <row r="168" spans="1:2" s="23" customFormat="1" x14ac:dyDescent="0.25">
      <c r="A168" s="24"/>
      <c r="B168" s="24"/>
    </row>
    <row r="169" spans="1:2" s="23" customFormat="1" x14ac:dyDescent="0.25">
      <c r="A169" s="24"/>
      <c r="B169" s="24"/>
    </row>
    <row r="170" spans="1:2" s="23" customFormat="1" x14ac:dyDescent="0.25">
      <c r="A170" s="24"/>
      <c r="B170" s="24"/>
    </row>
    <row r="171" spans="1:2" s="23" customFormat="1" x14ac:dyDescent="0.25"/>
    <row r="172" spans="1:2" s="23" customFormat="1" x14ac:dyDescent="0.25"/>
    <row r="173" spans="1:2" s="23" customFormat="1" x14ac:dyDescent="0.25"/>
    <row r="174" spans="1:2" s="23" customFormat="1" x14ac:dyDescent="0.25"/>
    <row r="175" spans="1:2" s="23" customFormat="1" x14ac:dyDescent="0.25"/>
    <row r="176" spans="1:2" s="23" customFormat="1" x14ac:dyDescent="0.25"/>
    <row r="177" spans="1:2" s="23" customFormat="1" x14ac:dyDescent="0.25"/>
    <row r="178" spans="1:2" s="23" customFormat="1" x14ac:dyDescent="0.25"/>
    <row r="179" spans="1:2" s="23" customFormat="1" x14ac:dyDescent="0.25"/>
    <row r="180" spans="1:2" s="23" customFormat="1" x14ac:dyDescent="0.25"/>
    <row r="181" spans="1:2" s="23" customFormat="1" x14ac:dyDescent="0.25"/>
    <row r="182" spans="1:2" s="23" customFormat="1" x14ac:dyDescent="0.25"/>
    <row r="183" spans="1:2" s="23" customFormat="1" x14ac:dyDescent="0.25"/>
    <row r="184" spans="1:2" s="23" customFormat="1" x14ac:dyDescent="0.25"/>
    <row r="185" spans="1:2" s="23" customFormat="1" x14ac:dyDescent="0.25">
      <c r="A185" s="24"/>
      <c r="B185" s="24"/>
    </row>
    <row r="186" spans="1:2" s="23" customFormat="1" x14ac:dyDescent="0.25">
      <c r="A186" s="24"/>
      <c r="B186" s="24"/>
    </row>
    <row r="187" spans="1:2" s="23" customFormat="1" x14ac:dyDescent="0.25">
      <c r="A187" s="24"/>
      <c r="B187" s="24"/>
    </row>
    <row r="188" spans="1:2" s="23" customFormat="1" x14ac:dyDescent="0.25"/>
    <row r="189" spans="1:2" s="23" customFormat="1" x14ac:dyDescent="0.25"/>
    <row r="190" spans="1:2" s="23" customFormat="1" x14ac:dyDescent="0.25"/>
    <row r="191" spans="1:2" s="23" customFormat="1" x14ac:dyDescent="0.25"/>
    <row r="192" spans="1:2" s="23" customFormat="1" x14ac:dyDescent="0.25"/>
    <row r="193" spans="1:2" s="23" customFormat="1" x14ac:dyDescent="0.25"/>
    <row r="194" spans="1:2" s="23" customFormat="1" x14ac:dyDescent="0.25"/>
    <row r="195" spans="1:2" s="23" customFormat="1" x14ac:dyDescent="0.25"/>
    <row r="196" spans="1:2" s="23" customFormat="1" x14ac:dyDescent="0.25"/>
    <row r="197" spans="1:2" s="23" customFormat="1" x14ac:dyDescent="0.25"/>
    <row r="198" spans="1:2" s="23" customFormat="1" x14ac:dyDescent="0.25"/>
    <row r="199" spans="1:2" s="23" customFormat="1" x14ac:dyDescent="0.25"/>
    <row r="200" spans="1:2" s="23" customFormat="1" x14ac:dyDescent="0.25"/>
    <row r="201" spans="1:2" s="23" customFormat="1" x14ac:dyDescent="0.25"/>
    <row r="202" spans="1:2" s="23" customFormat="1" x14ac:dyDescent="0.25">
      <c r="A202" s="24"/>
      <c r="B202" s="24"/>
    </row>
    <row r="203" spans="1:2" s="23" customFormat="1" x14ac:dyDescent="0.25">
      <c r="A203" s="24"/>
      <c r="B203" s="24"/>
    </row>
    <row r="204" spans="1:2" s="23" customFormat="1" x14ac:dyDescent="0.25"/>
    <row r="205" spans="1:2" s="23" customFormat="1" x14ac:dyDescent="0.25"/>
    <row r="206" spans="1:2" s="23" customFormat="1" x14ac:dyDescent="0.25"/>
    <row r="207" spans="1:2" s="23" customFormat="1" x14ac:dyDescent="0.25"/>
    <row r="208" spans="1:2" s="23" customFormat="1" x14ac:dyDescent="0.25"/>
    <row r="209" spans="1:2" s="23" customFormat="1" x14ac:dyDescent="0.25"/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19" priority="3" operator="lessThan">
      <formula>0</formula>
    </cfRule>
    <cfRule type="cellIs" dxfId="18" priority="4" operator="greaterThan">
      <formula>0</formula>
    </cfRule>
  </conditionalFormatting>
  <conditionalFormatting sqref="G6">
    <cfRule type="duplicateValues" dxfId="17" priority="2"/>
  </conditionalFormatting>
  <conditionalFormatting sqref="H1:H1048576">
    <cfRule type="duplicateValues" dxfId="16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35" sqref="C35"/>
    </sheetView>
  </sheetViews>
  <sheetFormatPr baseColWidth="10" defaultColWidth="11.42578125" defaultRowHeight="15" x14ac:dyDescent="0.25"/>
  <cols>
    <col min="1" max="2" width="15.7109375" style="25" bestFit="1" customWidth="1"/>
    <col min="3" max="3" width="7.5703125" style="25" bestFit="1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6" style="25" bestFit="1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/>
    <row r="3" spans="1:28" s="1" customFormat="1" x14ac:dyDescent="0.25"/>
    <row r="4" spans="1:28" s="1" customFormat="1" x14ac:dyDescent="0.25"/>
    <row r="5" spans="1:28" s="1" customFormat="1" x14ac:dyDescent="0.25"/>
    <row r="6" spans="1:28" s="1" customFormat="1" x14ac:dyDescent="0.25"/>
    <row r="7" spans="1:28" s="1" customFormat="1" x14ac:dyDescent="0.25"/>
    <row r="8" spans="1:28" s="1" customFormat="1" x14ac:dyDescent="0.25"/>
    <row r="9" spans="1:28" s="1" customFormat="1" x14ac:dyDescent="0.25"/>
    <row r="10" spans="1:28" s="1" customFormat="1" x14ac:dyDescent="0.25"/>
    <row r="11" spans="1:28" s="1" customFormat="1" x14ac:dyDescent="0.25"/>
    <row r="12" spans="1:28" s="1" customFormat="1" x14ac:dyDescent="0.25"/>
    <row r="13" spans="1:28" s="1" customFormat="1" x14ac:dyDescent="0.25"/>
    <row r="14" spans="1:28" s="1" customFormat="1" x14ac:dyDescent="0.25"/>
    <row r="15" spans="1:28" s="1" customFormat="1" x14ac:dyDescent="0.25"/>
    <row r="16" spans="1:28" s="1" customFormat="1" x14ac:dyDescent="0.25"/>
    <row r="17" spans="1:2" s="1" customFormat="1" x14ac:dyDescent="0.25"/>
    <row r="18" spans="1:2" s="1" customFormat="1" x14ac:dyDescent="0.25"/>
    <row r="19" spans="1:2" s="1" customFormat="1" x14ac:dyDescent="0.25"/>
    <row r="20" spans="1:2" s="1" customFormat="1" x14ac:dyDescent="0.25"/>
    <row r="21" spans="1:2" s="1" customFormat="1" x14ac:dyDescent="0.25">
      <c r="A21" s="2"/>
      <c r="B21" s="2"/>
    </row>
    <row r="22" spans="1:2" s="1" customFormat="1" x14ac:dyDescent="0.25">
      <c r="A22" s="2"/>
      <c r="B22" s="2"/>
    </row>
    <row r="23" spans="1:2" s="1" customFormat="1" x14ac:dyDescent="0.25">
      <c r="A23" s="2"/>
      <c r="B23" s="2"/>
    </row>
    <row r="24" spans="1:2" s="1" customFormat="1" x14ac:dyDescent="0.25">
      <c r="A24" s="2"/>
      <c r="B24" s="2"/>
    </row>
    <row r="25" spans="1:2" s="1" customFormat="1" x14ac:dyDescent="0.25">
      <c r="A25" s="2"/>
      <c r="B25" s="2"/>
    </row>
    <row r="26" spans="1:2" s="1" customFormat="1" x14ac:dyDescent="0.25">
      <c r="A26" s="2"/>
      <c r="B26" s="2"/>
    </row>
    <row r="27" spans="1:2" s="1" customFormat="1" x14ac:dyDescent="0.25">
      <c r="A27" s="2"/>
      <c r="B27" s="2"/>
    </row>
    <row r="28" spans="1:2" s="1" customFormat="1" x14ac:dyDescent="0.25"/>
    <row r="29" spans="1:2" s="1" customFormat="1" x14ac:dyDescent="0.25"/>
    <row r="30" spans="1:2" s="1" customFormat="1" x14ac:dyDescent="0.25"/>
    <row r="31" spans="1:2" s="1" customFormat="1" x14ac:dyDescent="0.25"/>
    <row r="32" spans="1: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1" s="1" customFormat="1" x14ac:dyDescent="0.25"/>
    <row r="66" spans="1:1" s="1" customFormat="1" x14ac:dyDescent="0.25"/>
    <row r="67" spans="1:1" s="1" customFormat="1" x14ac:dyDescent="0.25"/>
    <row r="68" spans="1:1" s="1" customFormat="1" x14ac:dyDescent="0.25"/>
    <row r="69" spans="1:1" s="1" customFormat="1" x14ac:dyDescent="0.25"/>
    <row r="70" spans="1:1" s="1" customFormat="1" x14ac:dyDescent="0.25"/>
    <row r="71" spans="1:1" s="1" customFormat="1" x14ac:dyDescent="0.25"/>
    <row r="72" spans="1:1" s="1" customFormat="1" x14ac:dyDescent="0.25"/>
    <row r="73" spans="1:1" s="1" customFormat="1" x14ac:dyDescent="0.25"/>
    <row r="74" spans="1:1" s="1" customFormat="1" x14ac:dyDescent="0.25"/>
    <row r="75" spans="1:1" s="1" customFormat="1" x14ac:dyDescent="0.25"/>
    <row r="76" spans="1:1" s="1" customFormat="1" x14ac:dyDescent="0.25"/>
    <row r="77" spans="1:1" s="1" customFormat="1" x14ac:dyDescent="0.25"/>
    <row r="78" spans="1:1" s="1" customFormat="1" x14ac:dyDescent="0.25">
      <c r="A78" s="2"/>
    </row>
    <row r="79" spans="1:1" s="1" customFormat="1" x14ac:dyDescent="0.25">
      <c r="A79" s="2"/>
    </row>
    <row r="80" spans="1:1" s="1" customFormat="1" x14ac:dyDescent="0.25">
      <c r="A80" s="2"/>
    </row>
    <row r="81" spans="1:2" s="1" customFormat="1" x14ac:dyDescent="0.25">
      <c r="A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23" customFormat="1" x14ac:dyDescent="0.25">
      <c r="A100" s="24"/>
      <c r="B100" s="24"/>
    </row>
    <row r="101" spans="1:2" s="23" customFormat="1" x14ac:dyDescent="0.25">
      <c r="A101" s="24"/>
      <c r="B101" s="24"/>
    </row>
    <row r="102" spans="1:2" s="23" customFormat="1" x14ac:dyDescent="0.25">
      <c r="A102" s="24"/>
      <c r="B102" s="24"/>
    </row>
    <row r="103" spans="1:2" s="23" customFormat="1" x14ac:dyDescent="0.25">
      <c r="A103" s="24"/>
      <c r="B103" s="24"/>
    </row>
    <row r="104" spans="1:2" s="23" customFormat="1" x14ac:dyDescent="0.25">
      <c r="A104" s="24"/>
      <c r="B104" s="24"/>
    </row>
    <row r="105" spans="1:2" s="23" customFormat="1" x14ac:dyDescent="0.25">
      <c r="A105" s="24"/>
      <c r="B105" s="24"/>
    </row>
    <row r="106" spans="1:2" s="23" customFormat="1" x14ac:dyDescent="0.25">
      <c r="A106" s="24"/>
      <c r="B106" s="24"/>
    </row>
    <row r="107" spans="1:2" s="23" customFormat="1" x14ac:dyDescent="0.25">
      <c r="A107" s="24"/>
      <c r="B107" s="24"/>
    </row>
    <row r="108" spans="1:2" s="23" customFormat="1" x14ac:dyDescent="0.25">
      <c r="A108" s="24"/>
      <c r="B108" s="24"/>
    </row>
    <row r="109" spans="1:2" s="23" customFormat="1" x14ac:dyDescent="0.25">
      <c r="A109" s="24"/>
      <c r="B109" s="24"/>
    </row>
    <row r="110" spans="1:2" s="23" customFormat="1" x14ac:dyDescent="0.25">
      <c r="A110" s="24"/>
      <c r="B110" s="24"/>
    </row>
    <row r="111" spans="1:2" s="23" customFormat="1" x14ac:dyDescent="0.25">
      <c r="A111" s="24"/>
      <c r="B111" s="24"/>
    </row>
    <row r="112" spans="1:2" s="23" customFormat="1" x14ac:dyDescent="0.25">
      <c r="A112" s="24"/>
      <c r="B112" s="24"/>
    </row>
    <row r="113" spans="1:2" s="23" customFormat="1" x14ac:dyDescent="0.25">
      <c r="A113" s="24"/>
      <c r="B113" s="24"/>
    </row>
    <row r="114" spans="1:2" s="23" customFormat="1" x14ac:dyDescent="0.25">
      <c r="A114" s="24"/>
      <c r="B114" s="24"/>
    </row>
    <row r="115" spans="1:2" s="23" customFormat="1" x14ac:dyDescent="0.25">
      <c r="A115" s="24"/>
      <c r="B115" s="24"/>
    </row>
    <row r="116" spans="1:2" s="23" customFormat="1" x14ac:dyDescent="0.25">
      <c r="A116" s="24"/>
      <c r="B116" s="24"/>
    </row>
    <row r="117" spans="1:2" s="23" customFormat="1" x14ac:dyDescent="0.25">
      <c r="A117" s="24"/>
      <c r="B117" s="24"/>
    </row>
    <row r="118" spans="1:2" s="23" customFormat="1" x14ac:dyDescent="0.25">
      <c r="A118" s="24"/>
      <c r="B118" s="24"/>
    </row>
    <row r="119" spans="1:2" s="23" customFormat="1" x14ac:dyDescent="0.25">
      <c r="A119" s="24"/>
      <c r="B119" s="24"/>
    </row>
    <row r="120" spans="1:2" s="23" customFormat="1" x14ac:dyDescent="0.25">
      <c r="A120" s="24"/>
      <c r="B120" s="24"/>
    </row>
    <row r="121" spans="1:2" s="23" customFormat="1" x14ac:dyDescent="0.25">
      <c r="A121" s="24"/>
      <c r="B121" s="24"/>
    </row>
    <row r="122" spans="1:2" s="23" customFormat="1" x14ac:dyDescent="0.25">
      <c r="A122" s="24"/>
      <c r="B122" s="24"/>
    </row>
    <row r="123" spans="1:2" s="23" customFormat="1" x14ac:dyDescent="0.25">
      <c r="A123" s="24"/>
      <c r="B123" s="24"/>
    </row>
    <row r="124" spans="1:2" s="23" customFormat="1" x14ac:dyDescent="0.25">
      <c r="A124" s="24"/>
      <c r="B124" s="24"/>
    </row>
    <row r="125" spans="1:2" s="23" customFormat="1" x14ac:dyDescent="0.25">
      <c r="A125" s="24"/>
      <c r="B125" s="24"/>
    </row>
    <row r="126" spans="1:2" s="23" customFormat="1" x14ac:dyDescent="0.25">
      <c r="A126" s="24"/>
      <c r="B126" s="24"/>
    </row>
    <row r="127" spans="1:2" s="23" customFormat="1" x14ac:dyDescent="0.25">
      <c r="A127" s="24"/>
      <c r="B127" s="24"/>
    </row>
    <row r="128" spans="1:2" s="23" customFormat="1" x14ac:dyDescent="0.25">
      <c r="A128" s="24"/>
      <c r="B128" s="24"/>
    </row>
    <row r="129" spans="1:2" s="23" customFormat="1" x14ac:dyDescent="0.25">
      <c r="A129" s="24"/>
      <c r="B129" s="24"/>
    </row>
    <row r="130" spans="1:2" s="23" customFormat="1" x14ac:dyDescent="0.25">
      <c r="A130" s="24"/>
      <c r="B130" s="24"/>
    </row>
    <row r="131" spans="1:2" s="23" customFormat="1" x14ac:dyDescent="0.25">
      <c r="A131" s="24"/>
      <c r="B131" s="24"/>
    </row>
    <row r="132" spans="1:2" s="23" customFormat="1" x14ac:dyDescent="0.25">
      <c r="A132" s="24"/>
      <c r="B132" s="24"/>
    </row>
    <row r="133" spans="1:2" s="23" customFormat="1" x14ac:dyDescent="0.25">
      <c r="A133" s="24"/>
      <c r="B133" s="24"/>
    </row>
    <row r="134" spans="1:2" s="23" customFormat="1" x14ac:dyDescent="0.25">
      <c r="A134" s="24"/>
      <c r="B134" s="24"/>
    </row>
    <row r="135" spans="1:2" s="23" customFormat="1" x14ac:dyDescent="0.25">
      <c r="A135" s="24"/>
      <c r="B135" s="24"/>
    </row>
    <row r="136" spans="1:2" s="23" customFormat="1" x14ac:dyDescent="0.25">
      <c r="A136" s="24"/>
      <c r="B136" s="24"/>
    </row>
    <row r="137" spans="1:2" s="23" customFormat="1" x14ac:dyDescent="0.25">
      <c r="A137" s="24"/>
      <c r="B137" s="24"/>
    </row>
    <row r="138" spans="1:2" s="23" customFormat="1" x14ac:dyDescent="0.25">
      <c r="A138" s="24"/>
      <c r="B138" s="24"/>
    </row>
    <row r="139" spans="1:2" s="23" customFormat="1" x14ac:dyDescent="0.25">
      <c r="A139" s="24"/>
      <c r="B139" s="24"/>
    </row>
    <row r="140" spans="1:2" s="23" customFormat="1" x14ac:dyDescent="0.25">
      <c r="A140" s="24"/>
      <c r="B140" s="24"/>
    </row>
    <row r="141" spans="1:2" s="23" customFormat="1" x14ac:dyDescent="0.25">
      <c r="A141" s="24"/>
      <c r="B141" s="24"/>
    </row>
    <row r="142" spans="1:2" s="23" customFormat="1" x14ac:dyDescent="0.25">
      <c r="A142" s="24"/>
      <c r="B142" s="24"/>
    </row>
    <row r="143" spans="1:2" s="23" customFormat="1" x14ac:dyDescent="0.25">
      <c r="A143" s="24"/>
      <c r="B143" s="24"/>
    </row>
    <row r="144" spans="1:2" s="23" customFormat="1" x14ac:dyDescent="0.25">
      <c r="A144" s="24"/>
      <c r="B144" s="24"/>
    </row>
    <row r="145" spans="1:2" s="23" customFormat="1" x14ac:dyDescent="0.25">
      <c r="A145" s="24"/>
      <c r="B145" s="24"/>
    </row>
    <row r="146" spans="1:2" s="23" customFormat="1" x14ac:dyDescent="0.25">
      <c r="A146" s="24"/>
      <c r="B146" s="24"/>
    </row>
    <row r="147" spans="1:2" s="23" customFormat="1" x14ac:dyDescent="0.25">
      <c r="A147" s="24"/>
      <c r="B147" s="24"/>
    </row>
    <row r="148" spans="1:2" s="23" customFormat="1" x14ac:dyDescent="0.25">
      <c r="A148" s="24"/>
      <c r="B148" s="24"/>
    </row>
    <row r="149" spans="1:2" s="23" customFormat="1" x14ac:dyDescent="0.25">
      <c r="A149" s="24"/>
      <c r="B149" s="24"/>
    </row>
    <row r="150" spans="1:2" s="23" customFormat="1" x14ac:dyDescent="0.25">
      <c r="A150" s="24"/>
      <c r="B150" s="24"/>
    </row>
    <row r="151" spans="1:2" s="23" customFormat="1" x14ac:dyDescent="0.25">
      <c r="A151" s="24"/>
      <c r="B151" s="24"/>
    </row>
    <row r="152" spans="1:2" s="23" customFormat="1" x14ac:dyDescent="0.25">
      <c r="A152" s="24"/>
      <c r="B152" s="24"/>
    </row>
    <row r="153" spans="1:2" s="23" customFormat="1" x14ac:dyDescent="0.25">
      <c r="A153" s="24"/>
      <c r="B153" s="24"/>
    </row>
    <row r="154" spans="1:2" s="23" customFormat="1" x14ac:dyDescent="0.25">
      <c r="A154" s="24"/>
      <c r="B154" s="24"/>
    </row>
    <row r="155" spans="1:2" s="23" customFormat="1" x14ac:dyDescent="0.25">
      <c r="A155" s="24"/>
      <c r="B155" s="24"/>
    </row>
    <row r="156" spans="1:2" s="23" customFormat="1" x14ac:dyDescent="0.25">
      <c r="A156" s="24"/>
      <c r="B156" s="24"/>
    </row>
    <row r="157" spans="1:2" s="23" customFormat="1" x14ac:dyDescent="0.25">
      <c r="B157" s="24"/>
    </row>
    <row r="158" spans="1:2" s="23" customFormat="1" x14ac:dyDescent="0.25">
      <c r="B158" s="24"/>
    </row>
    <row r="159" spans="1:2" s="23" customFormat="1" x14ac:dyDescent="0.25">
      <c r="A159" s="24"/>
      <c r="B159" s="24"/>
    </row>
    <row r="160" spans="1:2" s="23" customFormat="1" x14ac:dyDescent="0.25">
      <c r="A160" s="24"/>
      <c r="B160" s="24"/>
    </row>
    <row r="161" spans="1:2" s="23" customFormat="1" x14ac:dyDescent="0.25"/>
    <row r="162" spans="1:2" s="23" customFormat="1" x14ac:dyDescent="0.25"/>
    <row r="163" spans="1:2" s="23" customFormat="1" x14ac:dyDescent="0.25">
      <c r="A163" s="24"/>
      <c r="B163" s="24"/>
    </row>
    <row r="164" spans="1:2" s="23" customFormat="1" x14ac:dyDescent="0.25">
      <c r="A164" s="24"/>
      <c r="B164" s="24"/>
    </row>
    <row r="165" spans="1:2" s="23" customFormat="1" x14ac:dyDescent="0.25">
      <c r="A165" s="24"/>
      <c r="B165" s="24"/>
    </row>
    <row r="166" spans="1:2" s="23" customFormat="1" x14ac:dyDescent="0.25">
      <c r="A166" s="24"/>
      <c r="B166" s="24"/>
    </row>
    <row r="167" spans="1:2" s="23" customFormat="1" x14ac:dyDescent="0.25">
      <c r="A167" s="24"/>
      <c r="B167" s="24"/>
    </row>
    <row r="168" spans="1:2" s="23" customFormat="1" x14ac:dyDescent="0.25">
      <c r="A168" s="24"/>
      <c r="B168" s="24"/>
    </row>
    <row r="169" spans="1:2" s="23" customFormat="1" x14ac:dyDescent="0.25">
      <c r="A169" s="24"/>
      <c r="B169" s="24"/>
    </row>
    <row r="170" spans="1:2" s="23" customFormat="1" x14ac:dyDescent="0.25">
      <c r="A170" s="24"/>
      <c r="B170" s="24"/>
    </row>
    <row r="171" spans="1:2" s="23" customFormat="1" x14ac:dyDescent="0.25"/>
    <row r="172" spans="1:2" s="23" customFormat="1" x14ac:dyDescent="0.25"/>
    <row r="173" spans="1:2" s="23" customFormat="1" x14ac:dyDescent="0.25"/>
    <row r="174" spans="1:2" s="23" customFormat="1" x14ac:dyDescent="0.25"/>
    <row r="175" spans="1:2" s="23" customFormat="1" x14ac:dyDescent="0.25"/>
    <row r="176" spans="1:2" s="23" customFormat="1" x14ac:dyDescent="0.25"/>
    <row r="177" spans="1:2" s="23" customFormat="1" x14ac:dyDescent="0.25"/>
    <row r="178" spans="1:2" s="23" customFormat="1" x14ac:dyDescent="0.25"/>
    <row r="179" spans="1:2" s="23" customFormat="1" x14ac:dyDescent="0.25"/>
    <row r="180" spans="1:2" s="23" customFormat="1" x14ac:dyDescent="0.25"/>
    <row r="181" spans="1:2" s="23" customFormat="1" x14ac:dyDescent="0.25"/>
    <row r="182" spans="1:2" s="23" customFormat="1" x14ac:dyDescent="0.25"/>
    <row r="183" spans="1:2" s="23" customFormat="1" x14ac:dyDescent="0.25"/>
    <row r="184" spans="1:2" s="23" customFormat="1" x14ac:dyDescent="0.25"/>
    <row r="185" spans="1:2" s="23" customFormat="1" x14ac:dyDescent="0.25">
      <c r="A185" s="24"/>
      <c r="B185" s="24"/>
    </row>
    <row r="186" spans="1:2" s="23" customFormat="1" x14ac:dyDescent="0.25">
      <c r="A186" s="24"/>
      <c r="B186" s="24"/>
    </row>
    <row r="187" spans="1:2" s="23" customFormat="1" x14ac:dyDescent="0.25">
      <c r="A187" s="24"/>
      <c r="B187" s="24"/>
    </row>
    <row r="188" spans="1:2" s="23" customFormat="1" x14ac:dyDescent="0.25"/>
    <row r="189" spans="1:2" s="23" customFormat="1" x14ac:dyDescent="0.25"/>
    <row r="190" spans="1:2" s="23" customFormat="1" x14ac:dyDescent="0.25"/>
    <row r="191" spans="1:2" s="23" customFormat="1" x14ac:dyDescent="0.25"/>
    <row r="192" spans="1:2" s="23" customFormat="1" x14ac:dyDescent="0.25"/>
    <row r="193" spans="1:2" s="23" customFormat="1" x14ac:dyDescent="0.25"/>
    <row r="194" spans="1:2" s="23" customFormat="1" x14ac:dyDescent="0.25"/>
    <row r="195" spans="1:2" s="23" customFormat="1" x14ac:dyDescent="0.25"/>
    <row r="196" spans="1:2" s="23" customFormat="1" x14ac:dyDescent="0.25"/>
    <row r="197" spans="1:2" s="23" customFormat="1" x14ac:dyDescent="0.25"/>
    <row r="198" spans="1:2" s="23" customFormat="1" x14ac:dyDescent="0.25"/>
    <row r="199" spans="1:2" s="23" customFormat="1" x14ac:dyDescent="0.25"/>
    <row r="200" spans="1:2" s="23" customFormat="1" x14ac:dyDescent="0.25"/>
    <row r="201" spans="1:2" s="23" customFormat="1" x14ac:dyDescent="0.25"/>
    <row r="202" spans="1:2" s="23" customFormat="1" x14ac:dyDescent="0.25">
      <c r="A202" s="24"/>
      <c r="B202" s="24"/>
    </row>
    <row r="203" spans="1:2" s="23" customFormat="1" x14ac:dyDescent="0.25">
      <c r="A203" s="24"/>
      <c r="B203" s="24"/>
    </row>
    <row r="204" spans="1:2" s="23" customFormat="1" x14ac:dyDescent="0.25"/>
    <row r="205" spans="1:2" s="23" customFormat="1" x14ac:dyDescent="0.25"/>
    <row r="206" spans="1:2" s="23" customFormat="1" x14ac:dyDescent="0.25"/>
    <row r="207" spans="1:2" s="23" customFormat="1" x14ac:dyDescent="0.25"/>
    <row r="208" spans="1:2" s="23" customFormat="1" x14ac:dyDescent="0.25"/>
    <row r="209" spans="1:2" s="23" customFormat="1" x14ac:dyDescent="0.25"/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15" priority="3" operator="lessThan">
      <formula>0</formula>
    </cfRule>
    <cfRule type="cellIs" dxfId="14" priority="4" operator="greaterThan">
      <formula>0</formula>
    </cfRule>
  </conditionalFormatting>
  <conditionalFormatting sqref="G6">
    <cfRule type="duplicateValues" dxfId="13" priority="2"/>
  </conditionalFormatting>
  <conditionalFormatting sqref="H1:H1048576">
    <cfRule type="duplicateValues" dxfId="12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35" sqref="C35"/>
    </sheetView>
  </sheetViews>
  <sheetFormatPr baseColWidth="10" defaultColWidth="11.42578125" defaultRowHeight="15" x14ac:dyDescent="0.25"/>
  <cols>
    <col min="1" max="2" width="15.7109375" style="25" bestFit="1" customWidth="1"/>
    <col min="3" max="3" width="7.5703125" style="25" bestFit="1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6" style="25" bestFit="1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/>
    <row r="3" spans="1:28" s="1" customFormat="1" x14ac:dyDescent="0.25"/>
    <row r="4" spans="1:28" s="1" customFormat="1" x14ac:dyDescent="0.25"/>
    <row r="5" spans="1:28" s="1" customFormat="1" x14ac:dyDescent="0.25"/>
    <row r="6" spans="1:28" s="1" customFormat="1" x14ac:dyDescent="0.25"/>
    <row r="7" spans="1:28" s="1" customFormat="1" x14ac:dyDescent="0.25"/>
    <row r="8" spans="1:28" s="1" customFormat="1" x14ac:dyDescent="0.25"/>
    <row r="9" spans="1:28" s="1" customFormat="1" x14ac:dyDescent="0.25"/>
    <row r="10" spans="1:28" s="1" customFormat="1" x14ac:dyDescent="0.25"/>
    <row r="11" spans="1:28" s="1" customFormat="1" x14ac:dyDescent="0.25"/>
    <row r="12" spans="1:28" s="1" customFormat="1" x14ac:dyDescent="0.25"/>
    <row r="13" spans="1:28" s="1" customFormat="1" x14ac:dyDescent="0.25"/>
    <row r="14" spans="1:28" s="1" customFormat="1" x14ac:dyDescent="0.25"/>
    <row r="15" spans="1:28" s="1" customFormat="1" x14ac:dyDescent="0.25"/>
    <row r="16" spans="1:28" s="1" customFormat="1" x14ac:dyDescent="0.25"/>
    <row r="17" spans="1:2" s="1" customFormat="1" x14ac:dyDescent="0.25"/>
    <row r="18" spans="1:2" s="1" customFormat="1" x14ac:dyDescent="0.25"/>
    <row r="19" spans="1:2" s="1" customFormat="1" x14ac:dyDescent="0.25"/>
    <row r="20" spans="1:2" s="1" customFormat="1" x14ac:dyDescent="0.25"/>
    <row r="21" spans="1:2" s="1" customFormat="1" x14ac:dyDescent="0.25">
      <c r="A21" s="2"/>
      <c r="B21" s="2"/>
    </row>
    <row r="22" spans="1:2" s="1" customFormat="1" x14ac:dyDescent="0.25">
      <c r="A22" s="2"/>
      <c r="B22" s="2"/>
    </row>
    <row r="23" spans="1:2" s="1" customFormat="1" x14ac:dyDescent="0.25">
      <c r="A23" s="2"/>
      <c r="B23" s="2"/>
    </row>
    <row r="24" spans="1:2" s="1" customFormat="1" x14ac:dyDescent="0.25">
      <c r="A24" s="2"/>
      <c r="B24" s="2"/>
    </row>
    <row r="25" spans="1:2" s="1" customFormat="1" x14ac:dyDescent="0.25">
      <c r="A25" s="2"/>
      <c r="B25" s="2"/>
    </row>
    <row r="26" spans="1:2" s="1" customFormat="1" x14ac:dyDescent="0.25">
      <c r="A26" s="2"/>
      <c r="B26" s="2"/>
    </row>
    <row r="27" spans="1:2" s="1" customFormat="1" x14ac:dyDescent="0.25">
      <c r="A27" s="2"/>
      <c r="B27" s="2"/>
    </row>
    <row r="28" spans="1:2" s="1" customFormat="1" x14ac:dyDescent="0.25"/>
    <row r="29" spans="1:2" s="1" customFormat="1" x14ac:dyDescent="0.25"/>
    <row r="30" spans="1:2" s="1" customFormat="1" x14ac:dyDescent="0.25"/>
    <row r="31" spans="1:2" s="1" customFormat="1" x14ac:dyDescent="0.25"/>
    <row r="32" spans="1: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1" s="1" customFormat="1" x14ac:dyDescent="0.25"/>
    <row r="66" spans="1:1" s="1" customFormat="1" x14ac:dyDescent="0.25"/>
    <row r="67" spans="1:1" s="1" customFormat="1" x14ac:dyDescent="0.25"/>
    <row r="68" spans="1:1" s="1" customFormat="1" x14ac:dyDescent="0.25"/>
    <row r="69" spans="1:1" s="1" customFormat="1" x14ac:dyDescent="0.25"/>
    <row r="70" spans="1:1" s="1" customFormat="1" x14ac:dyDescent="0.25"/>
    <row r="71" spans="1:1" s="1" customFormat="1" x14ac:dyDescent="0.25"/>
    <row r="72" spans="1:1" s="1" customFormat="1" x14ac:dyDescent="0.25"/>
    <row r="73" spans="1:1" s="1" customFormat="1" x14ac:dyDescent="0.25"/>
    <row r="74" spans="1:1" s="1" customFormat="1" x14ac:dyDescent="0.25"/>
    <row r="75" spans="1:1" s="1" customFormat="1" x14ac:dyDescent="0.25"/>
    <row r="76" spans="1:1" s="1" customFormat="1" x14ac:dyDescent="0.25"/>
    <row r="77" spans="1:1" s="1" customFormat="1" x14ac:dyDescent="0.25"/>
    <row r="78" spans="1:1" s="1" customFormat="1" x14ac:dyDescent="0.25">
      <c r="A78" s="2"/>
    </row>
    <row r="79" spans="1:1" s="1" customFormat="1" x14ac:dyDescent="0.25">
      <c r="A79" s="2"/>
    </row>
    <row r="80" spans="1:1" s="1" customFormat="1" x14ac:dyDescent="0.25">
      <c r="A80" s="2"/>
    </row>
    <row r="81" spans="1:2" s="1" customFormat="1" x14ac:dyDescent="0.25">
      <c r="A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23" customFormat="1" x14ac:dyDescent="0.25">
      <c r="A100" s="24"/>
      <c r="B100" s="24"/>
    </row>
    <row r="101" spans="1:2" s="23" customFormat="1" x14ac:dyDescent="0.25">
      <c r="A101" s="24"/>
      <c r="B101" s="24"/>
    </row>
    <row r="102" spans="1:2" s="23" customFormat="1" x14ac:dyDescent="0.25">
      <c r="A102" s="24"/>
      <c r="B102" s="24"/>
    </row>
    <row r="103" spans="1:2" s="23" customFormat="1" x14ac:dyDescent="0.25">
      <c r="A103" s="24"/>
      <c r="B103" s="24"/>
    </row>
    <row r="104" spans="1:2" s="23" customFormat="1" x14ac:dyDescent="0.25">
      <c r="A104" s="24"/>
      <c r="B104" s="24"/>
    </row>
    <row r="105" spans="1:2" s="23" customFormat="1" x14ac:dyDescent="0.25">
      <c r="A105" s="24"/>
      <c r="B105" s="24"/>
    </row>
    <row r="106" spans="1:2" s="23" customFormat="1" x14ac:dyDescent="0.25">
      <c r="A106" s="24"/>
      <c r="B106" s="24"/>
    </row>
    <row r="107" spans="1:2" s="23" customFormat="1" x14ac:dyDescent="0.25">
      <c r="A107" s="24"/>
      <c r="B107" s="24"/>
    </row>
    <row r="108" spans="1:2" s="23" customFormat="1" x14ac:dyDescent="0.25">
      <c r="A108" s="24"/>
      <c r="B108" s="24"/>
    </row>
    <row r="109" spans="1:2" s="23" customFormat="1" x14ac:dyDescent="0.25">
      <c r="A109" s="24"/>
      <c r="B109" s="24"/>
    </row>
    <row r="110" spans="1:2" s="23" customFormat="1" x14ac:dyDescent="0.25">
      <c r="A110" s="24"/>
      <c r="B110" s="24"/>
    </row>
    <row r="111" spans="1:2" s="23" customFormat="1" x14ac:dyDescent="0.25">
      <c r="A111" s="24"/>
      <c r="B111" s="24"/>
    </row>
    <row r="112" spans="1:2" s="23" customFormat="1" x14ac:dyDescent="0.25">
      <c r="A112" s="24"/>
      <c r="B112" s="24"/>
    </row>
    <row r="113" spans="1:2" s="23" customFormat="1" x14ac:dyDescent="0.25">
      <c r="A113" s="24"/>
      <c r="B113" s="24"/>
    </row>
    <row r="114" spans="1:2" s="23" customFormat="1" x14ac:dyDescent="0.25">
      <c r="A114" s="24"/>
      <c r="B114" s="24"/>
    </row>
    <row r="115" spans="1:2" s="23" customFormat="1" x14ac:dyDescent="0.25">
      <c r="A115" s="24"/>
      <c r="B115" s="24"/>
    </row>
    <row r="116" spans="1:2" s="23" customFormat="1" x14ac:dyDescent="0.25">
      <c r="A116" s="24"/>
      <c r="B116" s="24"/>
    </row>
    <row r="117" spans="1:2" s="23" customFormat="1" x14ac:dyDescent="0.25">
      <c r="A117" s="24"/>
      <c r="B117" s="24"/>
    </row>
    <row r="118" spans="1:2" s="23" customFormat="1" x14ac:dyDescent="0.25">
      <c r="A118" s="24"/>
      <c r="B118" s="24"/>
    </row>
    <row r="119" spans="1:2" s="23" customFormat="1" x14ac:dyDescent="0.25">
      <c r="A119" s="24"/>
      <c r="B119" s="24"/>
    </row>
    <row r="120" spans="1:2" s="23" customFormat="1" x14ac:dyDescent="0.25">
      <c r="A120" s="24"/>
      <c r="B120" s="24"/>
    </row>
    <row r="121" spans="1:2" s="23" customFormat="1" x14ac:dyDescent="0.25">
      <c r="A121" s="24"/>
      <c r="B121" s="24"/>
    </row>
    <row r="122" spans="1:2" s="23" customFormat="1" x14ac:dyDescent="0.25">
      <c r="A122" s="24"/>
      <c r="B122" s="24"/>
    </row>
    <row r="123" spans="1:2" s="23" customFormat="1" x14ac:dyDescent="0.25">
      <c r="A123" s="24"/>
      <c r="B123" s="24"/>
    </row>
    <row r="124" spans="1:2" s="23" customFormat="1" x14ac:dyDescent="0.25">
      <c r="A124" s="24"/>
      <c r="B124" s="24"/>
    </row>
    <row r="125" spans="1:2" s="23" customFormat="1" x14ac:dyDescent="0.25">
      <c r="A125" s="24"/>
      <c r="B125" s="24"/>
    </row>
    <row r="126" spans="1:2" s="23" customFormat="1" x14ac:dyDescent="0.25">
      <c r="A126" s="24"/>
      <c r="B126" s="24"/>
    </row>
    <row r="127" spans="1:2" s="23" customFormat="1" x14ac:dyDescent="0.25">
      <c r="A127" s="24"/>
      <c r="B127" s="24"/>
    </row>
    <row r="128" spans="1:2" s="23" customFormat="1" x14ac:dyDescent="0.25">
      <c r="A128" s="24"/>
      <c r="B128" s="24"/>
    </row>
    <row r="129" spans="1:2" s="23" customFormat="1" x14ac:dyDescent="0.25">
      <c r="A129" s="24"/>
      <c r="B129" s="24"/>
    </row>
    <row r="130" spans="1:2" s="23" customFormat="1" x14ac:dyDescent="0.25">
      <c r="A130" s="24"/>
      <c r="B130" s="24"/>
    </row>
    <row r="131" spans="1:2" s="23" customFormat="1" x14ac:dyDescent="0.25">
      <c r="A131" s="24"/>
      <c r="B131" s="24"/>
    </row>
    <row r="132" spans="1:2" s="23" customFormat="1" x14ac:dyDescent="0.25">
      <c r="A132" s="24"/>
      <c r="B132" s="24"/>
    </row>
    <row r="133" spans="1:2" s="23" customFormat="1" x14ac:dyDescent="0.25">
      <c r="A133" s="24"/>
      <c r="B133" s="24"/>
    </row>
    <row r="134" spans="1:2" s="23" customFormat="1" x14ac:dyDescent="0.25">
      <c r="A134" s="24"/>
      <c r="B134" s="24"/>
    </row>
    <row r="135" spans="1:2" s="23" customFormat="1" x14ac:dyDescent="0.25">
      <c r="A135" s="24"/>
      <c r="B135" s="24"/>
    </row>
    <row r="136" spans="1:2" s="23" customFormat="1" x14ac:dyDescent="0.25">
      <c r="A136" s="24"/>
      <c r="B136" s="24"/>
    </row>
    <row r="137" spans="1:2" s="23" customFormat="1" x14ac:dyDescent="0.25">
      <c r="A137" s="24"/>
      <c r="B137" s="24"/>
    </row>
    <row r="138" spans="1:2" s="23" customFormat="1" x14ac:dyDescent="0.25">
      <c r="A138" s="24"/>
      <c r="B138" s="24"/>
    </row>
    <row r="139" spans="1:2" s="23" customFormat="1" x14ac:dyDescent="0.25">
      <c r="A139" s="24"/>
      <c r="B139" s="24"/>
    </row>
    <row r="140" spans="1:2" s="23" customFormat="1" x14ac:dyDescent="0.25">
      <c r="A140" s="24"/>
      <c r="B140" s="24"/>
    </row>
    <row r="141" spans="1:2" s="23" customFormat="1" x14ac:dyDescent="0.25">
      <c r="A141" s="24"/>
      <c r="B141" s="24"/>
    </row>
    <row r="142" spans="1:2" s="23" customFormat="1" x14ac:dyDescent="0.25">
      <c r="A142" s="24"/>
      <c r="B142" s="24"/>
    </row>
    <row r="143" spans="1:2" s="23" customFormat="1" x14ac:dyDescent="0.25">
      <c r="A143" s="24"/>
      <c r="B143" s="24"/>
    </row>
    <row r="144" spans="1:2" s="23" customFormat="1" x14ac:dyDescent="0.25">
      <c r="A144" s="24"/>
      <c r="B144" s="24"/>
    </row>
    <row r="145" spans="1:2" s="23" customFormat="1" x14ac:dyDescent="0.25">
      <c r="A145" s="24"/>
      <c r="B145" s="24"/>
    </row>
    <row r="146" spans="1:2" s="23" customFormat="1" x14ac:dyDescent="0.25">
      <c r="A146" s="24"/>
      <c r="B146" s="24"/>
    </row>
    <row r="147" spans="1:2" s="23" customFormat="1" x14ac:dyDescent="0.25">
      <c r="A147" s="24"/>
      <c r="B147" s="24"/>
    </row>
    <row r="148" spans="1:2" s="23" customFormat="1" x14ac:dyDescent="0.25">
      <c r="A148" s="24"/>
      <c r="B148" s="24"/>
    </row>
    <row r="149" spans="1:2" s="23" customFormat="1" x14ac:dyDescent="0.25">
      <c r="A149" s="24"/>
      <c r="B149" s="24"/>
    </row>
    <row r="150" spans="1:2" s="23" customFormat="1" x14ac:dyDescent="0.25">
      <c r="A150" s="24"/>
      <c r="B150" s="24"/>
    </row>
    <row r="151" spans="1:2" s="23" customFormat="1" x14ac:dyDescent="0.25">
      <c r="A151" s="24"/>
      <c r="B151" s="24"/>
    </row>
    <row r="152" spans="1:2" s="23" customFormat="1" x14ac:dyDescent="0.25">
      <c r="A152" s="24"/>
      <c r="B152" s="24"/>
    </row>
    <row r="153" spans="1:2" s="23" customFormat="1" x14ac:dyDescent="0.25">
      <c r="A153" s="24"/>
      <c r="B153" s="24"/>
    </row>
    <row r="154" spans="1:2" s="23" customFormat="1" x14ac:dyDescent="0.25">
      <c r="A154" s="24"/>
      <c r="B154" s="24"/>
    </row>
    <row r="155" spans="1:2" s="23" customFormat="1" x14ac:dyDescent="0.25">
      <c r="A155" s="24"/>
      <c r="B155" s="24"/>
    </row>
    <row r="156" spans="1:2" s="23" customFormat="1" x14ac:dyDescent="0.25">
      <c r="A156" s="24"/>
      <c r="B156" s="24"/>
    </row>
    <row r="157" spans="1:2" s="23" customFormat="1" x14ac:dyDescent="0.25">
      <c r="B157" s="24"/>
    </row>
    <row r="158" spans="1:2" s="23" customFormat="1" x14ac:dyDescent="0.25">
      <c r="B158" s="24"/>
    </row>
    <row r="159" spans="1:2" s="23" customFormat="1" x14ac:dyDescent="0.25">
      <c r="A159" s="24"/>
      <c r="B159" s="24"/>
    </row>
    <row r="160" spans="1:2" s="23" customFormat="1" x14ac:dyDescent="0.25">
      <c r="A160" s="24"/>
      <c r="B160" s="24"/>
    </row>
    <row r="161" spans="1:2" s="23" customFormat="1" x14ac:dyDescent="0.25"/>
    <row r="162" spans="1:2" s="23" customFormat="1" x14ac:dyDescent="0.25"/>
    <row r="163" spans="1:2" s="23" customFormat="1" x14ac:dyDescent="0.25">
      <c r="A163" s="24"/>
      <c r="B163" s="24"/>
    </row>
    <row r="164" spans="1:2" s="23" customFormat="1" x14ac:dyDescent="0.25">
      <c r="A164" s="24"/>
      <c r="B164" s="24"/>
    </row>
    <row r="165" spans="1:2" s="23" customFormat="1" x14ac:dyDescent="0.25">
      <c r="A165" s="24"/>
      <c r="B165" s="24"/>
    </row>
    <row r="166" spans="1:2" s="23" customFormat="1" x14ac:dyDescent="0.25">
      <c r="A166" s="24"/>
      <c r="B166" s="24"/>
    </row>
    <row r="167" spans="1:2" s="23" customFormat="1" x14ac:dyDescent="0.25">
      <c r="A167" s="24"/>
      <c r="B167" s="24"/>
    </row>
    <row r="168" spans="1:2" s="23" customFormat="1" x14ac:dyDescent="0.25">
      <c r="A168" s="24"/>
      <c r="B168" s="24"/>
    </row>
    <row r="169" spans="1:2" s="23" customFormat="1" x14ac:dyDescent="0.25">
      <c r="A169" s="24"/>
      <c r="B169" s="24"/>
    </row>
    <row r="170" spans="1:2" s="23" customFormat="1" x14ac:dyDescent="0.25">
      <c r="A170" s="24"/>
      <c r="B170" s="24"/>
    </row>
    <row r="171" spans="1:2" s="23" customFormat="1" x14ac:dyDescent="0.25"/>
    <row r="172" spans="1:2" s="23" customFormat="1" x14ac:dyDescent="0.25"/>
    <row r="173" spans="1:2" s="23" customFormat="1" x14ac:dyDescent="0.25"/>
    <row r="174" spans="1:2" s="23" customFormat="1" x14ac:dyDescent="0.25"/>
    <row r="175" spans="1:2" s="23" customFormat="1" x14ac:dyDescent="0.25"/>
    <row r="176" spans="1:2" s="23" customFormat="1" x14ac:dyDescent="0.25"/>
    <row r="177" spans="1:2" s="23" customFormat="1" x14ac:dyDescent="0.25"/>
    <row r="178" spans="1:2" s="23" customFormat="1" x14ac:dyDescent="0.25"/>
    <row r="179" spans="1:2" s="23" customFormat="1" x14ac:dyDescent="0.25"/>
    <row r="180" spans="1:2" s="23" customFormat="1" x14ac:dyDescent="0.25"/>
    <row r="181" spans="1:2" s="23" customFormat="1" x14ac:dyDescent="0.25"/>
    <row r="182" spans="1:2" s="23" customFormat="1" x14ac:dyDescent="0.25"/>
    <row r="183" spans="1:2" s="23" customFormat="1" x14ac:dyDescent="0.25"/>
    <row r="184" spans="1:2" s="23" customFormat="1" x14ac:dyDescent="0.25"/>
    <row r="185" spans="1:2" s="23" customFormat="1" x14ac:dyDescent="0.25">
      <c r="A185" s="24"/>
      <c r="B185" s="24"/>
    </row>
    <row r="186" spans="1:2" s="23" customFormat="1" x14ac:dyDescent="0.25">
      <c r="A186" s="24"/>
      <c r="B186" s="24"/>
    </row>
    <row r="187" spans="1:2" s="23" customFormat="1" x14ac:dyDescent="0.25">
      <c r="A187" s="24"/>
      <c r="B187" s="24"/>
    </row>
    <row r="188" spans="1:2" s="23" customFormat="1" x14ac:dyDescent="0.25"/>
    <row r="189" spans="1:2" s="23" customFormat="1" x14ac:dyDescent="0.25"/>
    <row r="190" spans="1:2" s="23" customFormat="1" x14ac:dyDescent="0.25"/>
    <row r="191" spans="1:2" s="23" customFormat="1" x14ac:dyDescent="0.25"/>
    <row r="192" spans="1:2" s="23" customFormat="1" x14ac:dyDescent="0.25"/>
    <row r="193" spans="1:2" s="23" customFormat="1" x14ac:dyDescent="0.25"/>
    <row r="194" spans="1:2" s="23" customFormat="1" x14ac:dyDescent="0.25"/>
    <row r="195" spans="1:2" s="23" customFormat="1" x14ac:dyDescent="0.25"/>
    <row r="196" spans="1:2" s="23" customFormat="1" x14ac:dyDescent="0.25"/>
    <row r="197" spans="1:2" s="23" customFormat="1" x14ac:dyDescent="0.25"/>
    <row r="198" spans="1:2" s="23" customFormat="1" x14ac:dyDescent="0.25"/>
    <row r="199" spans="1:2" s="23" customFormat="1" x14ac:dyDescent="0.25"/>
    <row r="200" spans="1:2" s="23" customFormat="1" x14ac:dyDescent="0.25"/>
    <row r="201" spans="1:2" s="23" customFormat="1" x14ac:dyDescent="0.25"/>
    <row r="202" spans="1:2" s="23" customFormat="1" x14ac:dyDescent="0.25">
      <c r="A202" s="24"/>
      <c r="B202" s="24"/>
    </row>
    <row r="203" spans="1:2" s="23" customFormat="1" x14ac:dyDescent="0.25">
      <c r="A203" s="24"/>
      <c r="B203" s="24"/>
    </row>
    <row r="204" spans="1:2" s="23" customFormat="1" x14ac:dyDescent="0.25"/>
    <row r="205" spans="1:2" s="23" customFormat="1" x14ac:dyDescent="0.25"/>
    <row r="206" spans="1:2" s="23" customFormat="1" x14ac:dyDescent="0.25"/>
    <row r="207" spans="1:2" s="23" customFormat="1" x14ac:dyDescent="0.25"/>
    <row r="208" spans="1:2" s="23" customFormat="1" x14ac:dyDescent="0.25"/>
    <row r="209" spans="1:2" s="23" customFormat="1" x14ac:dyDescent="0.25"/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11" priority="3" operator="lessThan">
      <formula>0</formula>
    </cfRule>
    <cfRule type="cellIs" dxfId="10" priority="4" operator="greaterThan">
      <formula>0</formula>
    </cfRule>
  </conditionalFormatting>
  <conditionalFormatting sqref="G6">
    <cfRule type="duplicateValues" dxfId="9" priority="2"/>
  </conditionalFormatting>
  <conditionalFormatting sqref="H1:H1048576">
    <cfRule type="duplicateValues" dxfId="8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35" sqref="C35"/>
    </sheetView>
  </sheetViews>
  <sheetFormatPr baseColWidth="10" defaultColWidth="11.42578125" defaultRowHeight="15" x14ac:dyDescent="0.25"/>
  <cols>
    <col min="1" max="2" width="15.7109375" style="25" bestFit="1" customWidth="1"/>
    <col min="3" max="3" width="7.5703125" style="25" bestFit="1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6" style="25" bestFit="1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/>
    <row r="3" spans="1:28" s="1" customFormat="1" x14ac:dyDescent="0.25"/>
    <row r="4" spans="1:28" s="1" customFormat="1" x14ac:dyDescent="0.25"/>
    <row r="5" spans="1:28" s="1" customFormat="1" x14ac:dyDescent="0.25"/>
    <row r="6" spans="1:28" s="1" customFormat="1" x14ac:dyDescent="0.25"/>
    <row r="7" spans="1:28" s="1" customFormat="1" x14ac:dyDescent="0.25"/>
    <row r="8" spans="1:28" s="1" customFormat="1" x14ac:dyDescent="0.25"/>
    <row r="9" spans="1:28" s="1" customFormat="1" x14ac:dyDescent="0.25"/>
    <row r="10" spans="1:28" s="1" customFormat="1" x14ac:dyDescent="0.25"/>
    <row r="11" spans="1:28" s="1" customFormat="1" x14ac:dyDescent="0.25"/>
    <row r="12" spans="1:28" s="1" customFormat="1" x14ac:dyDescent="0.25"/>
    <row r="13" spans="1:28" s="1" customFormat="1" x14ac:dyDescent="0.25"/>
    <row r="14" spans="1:28" s="1" customFormat="1" x14ac:dyDescent="0.25"/>
    <row r="15" spans="1:28" s="1" customFormat="1" x14ac:dyDescent="0.25"/>
    <row r="16" spans="1:28" s="1" customFormat="1" x14ac:dyDescent="0.25"/>
    <row r="17" spans="1:2" s="1" customFormat="1" x14ac:dyDescent="0.25"/>
    <row r="18" spans="1:2" s="1" customFormat="1" x14ac:dyDescent="0.25"/>
    <row r="19" spans="1:2" s="1" customFormat="1" x14ac:dyDescent="0.25"/>
    <row r="20" spans="1:2" s="1" customFormat="1" x14ac:dyDescent="0.25"/>
    <row r="21" spans="1:2" s="1" customFormat="1" x14ac:dyDescent="0.25">
      <c r="A21" s="2"/>
      <c r="B21" s="2"/>
    </row>
    <row r="22" spans="1:2" s="1" customFormat="1" x14ac:dyDescent="0.25">
      <c r="A22" s="2"/>
      <c r="B22" s="2"/>
    </row>
    <row r="23" spans="1:2" s="1" customFormat="1" x14ac:dyDescent="0.25">
      <c r="A23" s="2"/>
      <c r="B23" s="2"/>
    </row>
    <row r="24" spans="1:2" s="1" customFormat="1" x14ac:dyDescent="0.25">
      <c r="A24" s="2"/>
      <c r="B24" s="2"/>
    </row>
    <row r="25" spans="1:2" s="1" customFormat="1" x14ac:dyDescent="0.25">
      <c r="A25" s="2"/>
      <c r="B25" s="2"/>
    </row>
    <row r="26" spans="1:2" s="1" customFormat="1" x14ac:dyDescent="0.25">
      <c r="A26" s="2"/>
      <c r="B26" s="2"/>
    </row>
    <row r="27" spans="1:2" s="1" customFormat="1" x14ac:dyDescent="0.25">
      <c r="A27" s="2"/>
      <c r="B27" s="2"/>
    </row>
    <row r="28" spans="1:2" s="1" customFormat="1" x14ac:dyDescent="0.25"/>
    <row r="29" spans="1:2" s="1" customFormat="1" x14ac:dyDescent="0.25"/>
    <row r="30" spans="1:2" s="1" customFormat="1" x14ac:dyDescent="0.25"/>
    <row r="31" spans="1:2" s="1" customFormat="1" x14ac:dyDescent="0.25"/>
    <row r="32" spans="1: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1" s="1" customFormat="1" x14ac:dyDescent="0.25"/>
    <row r="66" spans="1:1" s="1" customFormat="1" x14ac:dyDescent="0.25"/>
    <row r="67" spans="1:1" s="1" customFormat="1" x14ac:dyDescent="0.25"/>
    <row r="68" spans="1:1" s="1" customFormat="1" x14ac:dyDescent="0.25"/>
    <row r="69" spans="1:1" s="1" customFormat="1" x14ac:dyDescent="0.25"/>
    <row r="70" spans="1:1" s="1" customFormat="1" x14ac:dyDescent="0.25"/>
    <row r="71" spans="1:1" s="1" customFormat="1" x14ac:dyDescent="0.25"/>
    <row r="72" spans="1:1" s="1" customFormat="1" x14ac:dyDescent="0.25"/>
    <row r="73" spans="1:1" s="1" customFormat="1" x14ac:dyDescent="0.25"/>
    <row r="74" spans="1:1" s="1" customFormat="1" x14ac:dyDescent="0.25"/>
    <row r="75" spans="1:1" s="1" customFormat="1" x14ac:dyDescent="0.25"/>
    <row r="76" spans="1:1" s="1" customFormat="1" x14ac:dyDescent="0.25"/>
    <row r="77" spans="1:1" s="1" customFormat="1" x14ac:dyDescent="0.25"/>
    <row r="78" spans="1:1" s="1" customFormat="1" x14ac:dyDescent="0.25">
      <c r="A78" s="2"/>
    </row>
    <row r="79" spans="1:1" s="1" customFormat="1" x14ac:dyDescent="0.25">
      <c r="A79" s="2"/>
    </row>
    <row r="80" spans="1:1" s="1" customFormat="1" x14ac:dyDescent="0.25">
      <c r="A80" s="2"/>
    </row>
    <row r="81" spans="1:2" s="1" customFormat="1" x14ac:dyDescent="0.25">
      <c r="A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23" customFormat="1" x14ac:dyDescent="0.25">
      <c r="A100" s="24"/>
      <c r="B100" s="24"/>
    </row>
    <row r="101" spans="1:2" s="23" customFormat="1" x14ac:dyDescent="0.25">
      <c r="A101" s="24"/>
      <c r="B101" s="24"/>
    </row>
    <row r="102" spans="1:2" s="23" customFormat="1" x14ac:dyDescent="0.25">
      <c r="A102" s="24"/>
      <c r="B102" s="24"/>
    </row>
    <row r="103" spans="1:2" s="23" customFormat="1" x14ac:dyDescent="0.25">
      <c r="A103" s="24"/>
      <c r="B103" s="24"/>
    </row>
    <row r="104" spans="1:2" s="23" customFormat="1" x14ac:dyDescent="0.25">
      <c r="A104" s="24"/>
      <c r="B104" s="24"/>
    </row>
    <row r="105" spans="1:2" s="23" customFormat="1" x14ac:dyDescent="0.25">
      <c r="A105" s="24"/>
      <c r="B105" s="24"/>
    </row>
    <row r="106" spans="1:2" s="23" customFormat="1" x14ac:dyDescent="0.25">
      <c r="A106" s="24"/>
      <c r="B106" s="24"/>
    </row>
    <row r="107" spans="1:2" s="23" customFormat="1" x14ac:dyDescent="0.25">
      <c r="A107" s="24"/>
      <c r="B107" s="24"/>
    </row>
    <row r="108" spans="1:2" s="23" customFormat="1" x14ac:dyDescent="0.25">
      <c r="A108" s="24"/>
      <c r="B108" s="24"/>
    </row>
    <row r="109" spans="1:2" s="23" customFormat="1" x14ac:dyDescent="0.25">
      <c r="A109" s="24"/>
      <c r="B109" s="24"/>
    </row>
    <row r="110" spans="1:2" s="23" customFormat="1" x14ac:dyDescent="0.25">
      <c r="A110" s="24"/>
      <c r="B110" s="24"/>
    </row>
    <row r="111" spans="1:2" s="23" customFormat="1" x14ac:dyDescent="0.25">
      <c r="A111" s="24"/>
      <c r="B111" s="24"/>
    </row>
    <row r="112" spans="1:2" s="23" customFormat="1" x14ac:dyDescent="0.25">
      <c r="A112" s="24"/>
      <c r="B112" s="24"/>
    </row>
    <row r="113" spans="1:2" s="23" customFormat="1" x14ac:dyDescent="0.25">
      <c r="A113" s="24"/>
      <c r="B113" s="24"/>
    </row>
    <row r="114" spans="1:2" s="23" customFormat="1" x14ac:dyDescent="0.25">
      <c r="A114" s="24"/>
      <c r="B114" s="24"/>
    </row>
    <row r="115" spans="1:2" s="23" customFormat="1" x14ac:dyDescent="0.25">
      <c r="A115" s="24"/>
      <c r="B115" s="24"/>
    </row>
    <row r="116" spans="1:2" s="23" customFormat="1" x14ac:dyDescent="0.25">
      <c r="A116" s="24"/>
      <c r="B116" s="24"/>
    </row>
    <row r="117" spans="1:2" s="23" customFormat="1" x14ac:dyDescent="0.25">
      <c r="A117" s="24"/>
      <c r="B117" s="24"/>
    </row>
    <row r="118" spans="1:2" s="23" customFormat="1" x14ac:dyDescent="0.25">
      <c r="A118" s="24"/>
      <c r="B118" s="24"/>
    </row>
    <row r="119" spans="1:2" s="23" customFormat="1" x14ac:dyDescent="0.25">
      <c r="A119" s="24"/>
      <c r="B119" s="24"/>
    </row>
    <row r="120" spans="1:2" s="23" customFormat="1" x14ac:dyDescent="0.25">
      <c r="A120" s="24"/>
      <c r="B120" s="24"/>
    </row>
    <row r="121" spans="1:2" s="23" customFormat="1" x14ac:dyDescent="0.25">
      <c r="A121" s="24"/>
      <c r="B121" s="24"/>
    </row>
    <row r="122" spans="1:2" s="23" customFormat="1" x14ac:dyDescent="0.25">
      <c r="A122" s="24"/>
      <c r="B122" s="24"/>
    </row>
    <row r="123" spans="1:2" s="23" customFormat="1" x14ac:dyDescent="0.25">
      <c r="A123" s="24"/>
      <c r="B123" s="24"/>
    </row>
    <row r="124" spans="1:2" s="23" customFormat="1" x14ac:dyDescent="0.25">
      <c r="A124" s="24"/>
      <c r="B124" s="24"/>
    </row>
    <row r="125" spans="1:2" s="23" customFormat="1" x14ac:dyDescent="0.25">
      <c r="A125" s="24"/>
      <c r="B125" s="24"/>
    </row>
    <row r="126" spans="1:2" s="23" customFormat="1" x14ac:dyDescent="0.25">
      <c r="A126" s="24"/>
      <c r="B126" s="24"/>
    </row>
    <row r="127" spans="1:2" s="23" customFormat="1" x14ac:dyDescent="0.25">
      <c r="A127" s="24"/>
      <c r="B127" s="24"/>
    </row>
    <row r="128" spans="1:2" s="23" customFormat="1" x14ac:dyDescent="0.25">
      <c r="A128" s="24"/>
      <c r="B128" s="24"/>
    </row>
    <row r="129" spans="1:2" s="23" customFormat="1" x14ac:dyDescent="0.25">
      <c r="A129" s="24"/>
      <c r="B129" s="24"/>
    </row>
    <row r="130" spans="1:2" s="23" customFormat="1" x14ac:dyDescent="0.25">
      <c r="A130" s="24"/>
      <c r="B130" s="24"/>
    </row>
    <row r="131" spans="1:2" s="23" customFormat="1" x14ac:dyDescent="0.25">
      <c r="A131" s="24"/>
      <c r="B131" s="24"/>
    </row>
    <row r="132" spans="1:2" s="23" customFormat="1" x14ac:dyDescent="0.25">
      <c r="A132" s="24"/>
      <c r="B132" s="24"/>
    </row>
    <row r="133" spans="1:2" s="23" customFormat="1" x14ac:dyDescent="0.25">
      <c r="A133" s="24"/>
      <c r="B133" s="24"/>
    </row>
    <row r="134" spans="1:2" s="23" customFormat="1" x14ac:dyDescent="0.25">
      <c r="A134" s="24"/>
      <c r="B134" s="24"/>
    </row>
    <row r="135" spans="1:2" s="23" customFormat="1" x14ac:dyDescent="0.25">
      <c r="A135" s="24"/>
      <c r="B135" s="24"/>
    </row>
    <row r="136" spans="1:2" s="23" customFormat="1" x14ac:dyDescent="0.25">
      <c r="A136" s="24"/>
      <c r="B136" s="24"/>
    </row>
    <row r="137" spans="1:2" s="23" customFormat="1" x14ac:dyDescent="0.25">
      <c r="A137" s="24"/>
      <c r="B137" s="24"/>
    </row>
    <row r="138" spans="1:2" s="23" customFormat="1" x14ac:dyDescent="0.25">
      <c r="A138" s="24"/>
      <c r="B138" s="24"/>
    </row>
    <row r="139" spans="1:2" s="23" customFormat="1" x14ac:dyDescent="0.25">
      <c r="A139" s="24"/>
      <c r="B139" s="24"/>
    </row>
    <row r="140" spans="1:2" s="23" customFormat="1" x14ac:dyDescent="0.25">
      <c r="A140" s="24"/>
      <c r="B140" s="24"/>
    </row>
    <row r="141" spans="1:2" s="23" customFormat="1" x14ac:dyDescent="0.25">
      <c r="A141" s="24"/>
      <c r="B141" s="24"/>
    </row>
    <row r="142" spans="1:2" s="23" customFormat="1" x14ac:dyDescent="0.25">
      <c r="A142" s="24"/>
      <c r="B142" s="24"/>
    </row>
    <row r="143" spans="1:2" s="23" customFormat="1" x14ac:dyDescent="0.25">
      <c r="A143" s="24"/>
      <c r="B143" s="24"/>
    </row>
    <row r="144" spans="1:2" s="23" customFormat="1" x14ac:dyDescent="0.25">
      <c r="A144" s="24"/>
      <c r="B144" s="24"/>
    </row>
    <row r="145" spans="1:2" s="23" customFormat="1" x14ac:dyDescent="0.25">
      <c r="A145" s="24"/>
      <c r="B145" s="24"/>
    </row>
    <row r="146" spans="1:2" s="23" customFormat="1" x14ac:dyDescent="0.25">
      <c r="A146" s="24"/>
      <c r="B146" s="24"/>
    </row>
    <row r="147" spans="1:2" s="23" customFormat="1" x14ac:dyDescent="0.25">
      <c r="A147" s="24"/>
      <c r="B147" s="24"/>
    </row>
    <row r="148" spans="1:2" s="23" customFormat="1" x14ac:dyDescent="0.25">
      <c r="A148" s="24"/>
      <c r="B148" s="24"/>
    </row>
    <row r="149" spans="1:2" s="23" customFormat="1" x14ac:dyDescent="0.25">
      <c r="A149" s="24"/>
      <c r="B149" s="24"/>
    </row>
    <row r="150" spans="1:2" s="23" customFormat="1" x14ac:dyDescent="0.25">
      <c r="A150" s="24"/>
      <c r="B150" s="24"/>
    </row>
    <row r="151" spans="1:2" s="23" customFormat="1" x14ac:dyDescent="0.25">
      <c r="A151" s="24"/>
      <c r="B151" s="24"/>
    </row>
    <row r="152" spans="1:2" s="23" customFormat="1" x14ac:dyDescent="0.25">
      <c r="A152" s="24"/>
      <c r="B152" s="24"/>
    </row>
    <row r="153" spans="1:2" s="23" customFormat="1" x14ac:dyDescent="0.25">
      <c r="A153" s="24"/>
      <c r="B153" s="24"/>
    </row>
    <row r="154" spans="1:2" s="23" customFormat="1" x14ac:dyDescent="0.25">
      <c r="A154" s="24"/>
      <c r="B154" s="24"/>
    </row>
    <row r="155" spans="1:2" s="23" customFormat="1" x14ac:dyDescent="0.25">
      <c r="A155" s="24"/>
      <c r="B155" s="24"/>
    </row>
    <row r="156" spans="1:2" s="23" customFormat="1" x14ac:dyDescent="0.25">
      <c r="A156" s="24"/>
      <c r="B156" s="24"/>
    </row>
    <row r="157" spans="1:2" s="23" customFormat="1" x14ac:dyDescent="0.25">
      <c r="B157" s="24"/>
    </row>
    <row r="158" spans="1:2" s="23" customFormat="1" x14ac:dyDescent="0.25">
      <c r="B158" s="24"/>
    </row>
    <row r="159" spans="1:2" s="23" customFormat="1" x14ac:dyDescent="0.25">
      <c r="A159" s="24"/>
      <c r="B159" s="24"/>
    </row>
    <row r="160" spans="1:2" s="23" customFormat="1" x14ac:dyDescent="0.25">
      <c r="A160" s="24"/>
      <c r="B160" s="24"/>
    </row>
    <row r="161" spans="1:2" s="23" customFormat="1" x14ac:dyDescent="0.25"/>
    <row r="162" spans="1:2" s="23" customFormat="1" x14ac:dyDescent="0.25"/>
    <row r="163" spans="1:2" s="23" customFormat="1" x14ac:dyDescent="0.25">
      <c r="A163" s="24"/>
      <c r="B163" s="24"/>
    </row>
    <row r="164" spans="1:2" s="23" customFormat="1" x14ac:dyDescent="0.25">
      <c r="A164" s="24"/>
      <c r="B164" s="24"/>
    </row>
    <row r="165" spans="1:2" s="23" customFormat="1" x14ac:dyDescent="0.25">
      <c r="A165" s="24"/>
      <c r="B165" s="24"/>
    </row>
    <row r="166" spans="1:2" s="23" customFormat="1" x14ac:dyDescent="0.25">
      <c r="A166" s="24"/>
      <c r="B166" s="24"/>
    </row>
    <row r="167" spans="1:2" s="23" customFormat="1" x14ac:dyDescent="0.25">
      <c r="A167" s="24"/>
      <c r="B167" s="24"/>
    </row>
    <row r="168" spans="1:2" s="23" customFormat="1" x14ac:dyDescent="0.25">
      <c r="A168" s="24"/>
      <c r="B168" s="24"/>
    </row>
    <row r="169" spans="1:2" s="23" customFormat="1" x14ac:dyDescent="0.25">
      <c r="A169" s="24"/>
      <c r="B169" s="24"/>
    </row>
    <row r="170" spans="1:2" s="23" customFormat="1" x14ac:dyDescent="0.25">
      <c r="A170" s="24"/>
      <c r="B170" s="24"/>
    </row>
    <row r="171" spans="1:2" s="23" customFormat="1" x14ac:dyDescent="0.25"/>
    <row r="172" spans="1:2" s="23" customFormat="1" x14ac:dyDescent="0.25"/>
    <row r="173" spans="1:2" s="23" customFormat="1" x14ac:dyDescent="0.25"/>
    <row r="174" spans="1:2" s="23" customFormat="1" x14ac:dyDescent="0.25"/>
    <row r="175" spans="1:2" s="23" customFormat="1" x14ac:dyDescent="0.25"/>
    <row r="176" spans="1:2" s="23" customFormat="1" x14ac:dyDescent="0.25"/>
    <row r="177" spans="1:2" s="23" customFormat="1" x14ac:dyDescent="0.25"/>
    <row r="178" spans="1:2" s="23" customFormat="1" x14ac:dyDescent="0.25"/>
    <row r="179" spans="1:2" s="23" customFormat="1" x14ac:dyDescent="0.25"/>
    <row r="180" spans="1:2" s="23" customFormat="1" x14ac:dyDescent="0.25"/>
    <row r="181" spans="1:2" s="23" customFormat="1" x14ac:dyDescent="0.25"/>
    <row r="182" spans="1:2" s="23" customFormat="1" x14ac:dyDescent="0.25"/>
    <row r="183" spans="1:2" s="23" customFormat="1" x14ac:dyDescent="0.25"/>
    <row r="184" spans="1:2" s="23" customFormat="1" x14ac:dyDescent="0.25"/>
    <row r="185" spans="1:2" s="23" customFormat="1" x14ac:dyDescent="0.25">
      <c r="A185" s="24"/>
      <c r="B185" s="24"/>
    </row>
    <row r="186" spans="1:2" s="23" customFormat="1" x14ac:dyDescent="0.25">
      <c r="A186" s="24"/>
      <c r="B186" s="24"/>
    </row>
    <row r="187" spans="1:2" s="23" customFormat="1" x14ac:dyDescent="0.25">
      <c r="A187" s="24"/>
      <c r="B187" s="24"/>
    </row>
    <row r="188" spans="1:2" s="23" customFormat="1" x14ac:dyDescent="0.25"/>
    <row r="189" spans="1:2" s="23" customFormat="1" x14ac:dyDescent="0.25"/>
    <row r="190" spans="1:2" s="23" customFormat="1" x14ac:dyDescent="0.25"/>
    <row r="191" spans="1:2" s="23" customFormat="1" x14ac:dyDescent="0.25"/>
    <row r="192" spans="1:2" s="23" customFormat="1" x14ac:dyDescent="0.25"/>
    <row r="193" spans="1:2" s="23" customFormat="1" x14ac:dyDescent="0.25"/>
    <row r="194" spans="1:2" s="23" customFormat="1" x14ac:dyDescent="0.25"/>
    <row r="195" spans="1:2" s="23" customFormat="1" x14ac:dyDescent="0.25"/>
    <row r="196" spans="1:2" s="23" customFormat="1" x14ac:dyDescent="0.25"/>
    <row r="197" spans="1:2" s="23" customFormat="1" x14ac:dyDescent="0.25"/>
    <row r="198" spans="1:2" s="23" customFormat="1" x14ac:dyDescent="0.25"/>
    <row r="199" spans="1:2" s="23" customFormat="1" x14ac:dyDescent="0.25"/>
    <row r="200" spans="1:2" s="23" customFormat="1" x14ac:dyDescent="0.25"/>
    <row r="201" spans="1:2" s="23" customFormat="1" x14ac:dyDescent="0.25"/>
    <row r="202" spans="1:2" s="23" customFormat="1" x14ac:dyDescent="0.25">
      <c r="A202" s="24"/>
      <c r="B202" s="24"/>
    </row>
    <row r="203" spans="1:2" s="23" customFormat="1" x14ac:dyDescent="0.25">
      <c r="A203" s="24"/>
      <c r="B203" s="24"/>
    </row>
    <row r="204" spans="1:2" s="23" customFormat="1" x14ac:dyDescent="0.25"/>
    <row r="205" spans="1:2" s="23" customFormat="1" x14ac:dyDescent="0.25"/>
    <row r="206" spans="1:2" s="23" customFormat="1" x14ac:dyDescent="0.25"/>
    <row r="207" spans="1:2" s="23" customFormat="1" x14ac:dyDescent="0.25"/>
    <row r="208" spans="1:2" s="23" customFormat="1" x14ac:dyDescent="0.25"/>
    <row r="209" spans="1:2" s="23" customFormat="1" x14ac:dyDescent="0.25"/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7" priority="3" operator="lessThan">
      <formula>0</formula>
    </cfRule>
    <cfRule type="cellIs" dxfId="6" priority="4" operator="greaterThan">
      <formula>0</formula>
    </cfRule>
  </conditionalFormatting>
  <conditionalFormatting sqref="G6">
    <cfRule type="duplicateValues" dxfId="5" priority="2"/>
  </conditionalFormatting>
  <conditionalFormatting sqref="H1:H1048576">
    <cfRule type="duplicateValues" dxfId="4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35" sqref="C35"/>
    </sheetView>
  </sheetViews>
  <sheetFormatPr baseColWidth="10" defaultColWidth="11.42578125" defaultRowHeight="15" x14ac:dyDescent="0.25"/>
  <cols>
    <col min="1" max="2" width="15.7109375" style="25" bestFit="1" customWidth="1"/>
    <col min="3" max="3" width="7.5703125" style="25" bestFit="1" customWidth="1"/>
    <col min="4" max="4" width="11.28515625" style="25" bestFit="1" customWidth="1"/>
    <col min="5" max="5" width="5" style="25" bestFit="1" customWidth="1"/>
    <col min="6" max="7" width="8" style="25" bestFit="1" customWidth="1"/>
    <col min="8" max="9" width="10.7109375" style="25" bestFit="1" customWidth="1"/>
    <col min="10" max="10" width="11.85546875" style="25" bestFit="1" customWidth="1"/>
    <col min="11" max="11" width="5.7109375" style="25" bestFit="1" customWidth="1"/>
    <col min="12" max="12" width="6" style="25" bestFit="1" customWidth="1"/>
    <col min="13" max="13" width="6.7109375" style="25" bestFit="1" customWidth="1"/>
    <col min="14" max="14" width="8.28515625" style="25" customWidth="1"/>
    <col min="15" max="15" width="17.7109375" style="25" customWidth="1"/>
    <col min="16" max="16" width="23.42578125" style="25" bestFit="1" customWidth="1"/>
    <col min="17" max="17" width="12.85546875" style="25" bestFit="1" customWidth="1"/>
    <col min="18" max="18" width="23.7109375" style="25" bestFit="1" customWidth="1"/>
    <col min="19" max="19" width="10.5703125" style="25" bestFit="1" customWidth="1"/>
    <col min="20" max="20" width="11.85546875" style="25" bestFit="1" customWidth="1"/>
    <col min="21" max="21" width="10" style="25" bestFit="1" customWidth="1"/>
    <col min="22" max="22" width="9.85546875" style="25" bestFit="1" customWidth="1"/>
    <col min="23" max="23" width="9.7109375" style="25" bestFit="1" customWidth="1"/>
    <col min="24" max="24" width="9.5703125" style="25" bestFit="1" customWidth="1"/>
    <col min="25" max="25" width="16.85546875" style="25" bestFit="1" customWidth="1"/>
    <col min="26" max="26" width="15.42578125" style="25" bestFit="1" customWidth="1"/>
    <col min="27" max="27" width="17.7109375" style="25" bestFit="1" customWidth="1"/>
    <col min="28" max="28" width="17.5703125" style="25" bestFit="1" customWidth="1"/>
    <col min="29" max="16384" width="11.42578125" style="25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/>
    <row r="3" spans="1:28" s="1" customFormat="1" x14ac:dyDescent="0.25"/>
    <row r="4" spans="1:28" s="1" customFormat="1" x14ac:dyDescent="0.25"/>
    <row r="5" spans="1:28" s="1" customFormat="1" x14ac:dyDescent="0.25"/>
    <row r="6" spans="1:28" s="1" customFormat="1" x14ac:dyDescent="0.25"/>
    <row r="7" spans="1:28" s="1" customFormat="1" x14ac:dyDescent="0.25"/>
    <row r="8" spans="1:28" s="1" customFormat="1" x14ac:dyDescent="0.25"/>
    <row r="9" spans="1:28" s="1" customFormat="1" x14ac:dyDescent="0.25"/>
    <row r="10" spans="1:28" s="1" customFormat="1" x14ac:dyDescent="0.25"/>
    <row r="11" spans="1:28" s="1" customFormat="1" x14ac:dyDescent="0.25"/>
    <row r="12" spans="1:28" s="1" customFormat="1" x14ac:dyDescent="0.25"/>
    <row r="13" spans="1:28" s="1" customFormat="1" x14ac:dyDescent="0.25"/>
    <row r="14" spans="1:28" s="1" customFormat="1" x14ac:dyDescent="0.25"/>
    <row r="15" spans="1:28" s="1" customFormat="1" x14ac:dyDescent="0.25"/>
    <row r="16" spans="1:28" s="1" customFormat="1" x14ac:dyDescent="0.25"/>
    <row r="17" spans="1:2" s="1" customFormat="1" x14ac:dyDescent="0.25"/>
    <row r="18" spans="1:2" s="1" customFormat="1" x14ac:dyDescent="0.25"/>
    <row r="19" spans="1:2" s="1" customFormat="1" x14ac:dyDescent="0.25"/>
    <row r="20" spans="1:2" s="1" customFormat="1" x14ac:dyDescent="0.25"/>
    <row r="21" spans="1:2" s="1" customFormat="1" x14ac:dyDescent="0.25">
      <c r="A21" s="2"/>
      <c r="B21" s="2"/>
    </row>
    <row r="22" spans="1:2" s="1" customFormat="1" x14ac:dyDescent="0.25">
      <c r="A22" s="2"/>
      <c r="B22" s="2"/>
    </row>
    <row r="23" spans="1:2" s="1" customFormat="1" x14ac:dyDescent="0.25">
      <c r="A23" s="2"/>
      <c r="B23" s="2"/>
    </row>
    <row r="24" spans="1:2" s="1" customFormat="1" x14ac:dyDescent="0.25">
      <c r="A24" s="2"/>
      <c r="B24" s="2"/>
    </row>
    <row r="25" spans="1:2" s="1" customFormat="1" x14ac:dyDescent="0.25">
      <c r="A25" s="2"/>
      <c r="B25" s="2"/>
    </row>
    <row r="26" spans="1:2" s="1" customFormat="1" x14ac:dyDescent="0.25">
      <c r="A26" s="2"/>
      <c r="B26" s="2"/>
    </row>
    <row r="27" spans="1:2" s="1" customFormat="1" x14ac:dyDescent="0.25">
      <c r="A27" s="2"/>
      <c r="B27" s="2"/>
    </row>
    <row r="28" spans="1:2" s="1" customFormat="1" x14ac:dyDescent="0.25"/>
    <row r="29" spans="1:2" s="1" customFormat="1" x14ac:dyDescent="0.25"/>
    <row r="30" spans="1:2" s="1" customFormat="1" x14ac:dyDescent="0.25"/>
    <row r="31" spans="1:2" s="1" customFormat="1" x14ac:dyDescent="0.25"/>
    <row r="32" spans="1: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1" s="1" customFormat="1" x14ac:dyDescent="0.25"/>
    <row r="66" spans="1:1" s="1" customFormat="1" x14ac:dyDescent="0.25"/>
    <row r="67" spans="1:1" s="1" customFormat="1" x14ac:dyDescent="0.25"/>
    <row r="68" spans="1:1" s="1" customFormat="1" x14ac:dyDescent="0.25"/>
    <row r="69" spans="1:1" s="1" customFormat="1" x14ac:dyDescent="0.25"/>
    <row r="70" spans="1:1" s="1" customFormat="1" x14ac:dyDescent="0.25"/>
    <row r="71" spans="1:1" s="1" customFormat="1" x14ac:dyDescent="0.25"/>
    <row r="72" spans="1:1" s="1" customFormat="1" x14ac:dyDescent="0.25"/>
    <row r="73" spans="1:1" s="1" customFormat="1" x14ac:dyDescent="0.25"/>
    <row r="74" spans="1:1" s="1" customFormat="1" x14ac:dyDescent="0.25"/>
    <row r="75" spans="1:1" s="1" customFormat="1" x14ac:dyDescent="0.25"/>
    <row r="76" spans="1:1" s="1" customFormat="1" x14ac:dyDescent="0.25"/>
    <row r="77" spans="1:1" s="1" customFormat="1" x14ac:dyDescent="0.25"/>
    <row r="78" spans="1:1" s="1" customFormat="1" x14ac:dyDescent="0.25">
      <c r="A78" s="2"/>
    </row>
    <row r="79" spans="1:1" s="1" customFormat="1" x14ac:dyDescent="0.25">
      <c r="A79" s="2"/>
    </row>
    <row r="80" spans="1:1" s="1" customFormat="1" x14ac:dyDescent="0.25">
      <c r="A80" s="2"/>
    </row>
    <row r="81" spans="1:2" s="1" customFormat="1" x14ac:dyDescent="0.25">
      <c r="A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23" customFormat="1" x14ac:dyDescent="0.25">
      <c r="A100" s="24"/>
      <c r="B100" s="24"/>
    </row>
    <row r="101" spans="1:2" s="23" customFormat="1" x14ac:dyDescent="0.25">
      <c r="A101" s="24"/>
      <c r="B101" s="24"/>
    </row>
    <row r="102" spans="1:2" s="23" customFormat="1" x14ac:dyDescent="0.25">
      <c r="A102" s="24"/>
      <c r="B102" s="24"/>
    </row>
    <row r="103" spans="1:2" s="23" customFormat="1" x14ac:dyDescent="0.25">
      <c r="A103" s="24"/>
      <c r="B103" s="24"/>
    </row>
    <row r="104" spans="1:2" s="23" customFormat="1" x14ac:dyDescent="0.25">
      <c r="A104" s="24"/>
      <c r="B104" s="24"/>
    </row>
    <row r="105" spans="1:2" s="23" customFormat="1" x14ac:dyDescent="0.25">
      <c r="A105" s="24"/>
      <c r="B105" s="24"/>
    </row>
    <row r="106" spans="1:2" s="23" customFormat="1" x14ac:dyDescent="0.25">
      <c r="A106" s="24"/>
      <c r="B106" s="24"/>
    </row>
    <row r="107" spans="1:2" s="23" customFormat="1" x14ac:dyDescent="0.25">
      <c r="A107" s="24"/>
      <c r="B107" s="24"/>
    </row>
    <row r="108" spans="1:2" s="23" customFormat="1" x14ac:dyDescent="0.25">
      <c r="A108" s="24"/>
      <c r="B108" s="24"/>
    </row>
    <row r="109" spans="1:2" s="23" customFormat="1" x14ac:dyDescent="0.25">
      <c r="A109" s="24"/>
      <c r="B109" s="24"/>
    </row>
    <row r="110" spans="1:2" s="23" customFormat="1" x14ac:dyDescent="0.25">
      <c r="A110" s="24"/>
      <c r="B110" s="24"/>
    </row>
    <row r="111" spans="1:2" s="23" customFormat="1" x14ac:dyDescent="0.25">
      <c r="A111" s="24"/>
      <c r="B111" s="24"/>
    </row>
    <row r="112" spans="1:2" s="23" customFormat="1" x14ac:dyDescent="0.25">
      <c r="A112" s="24"/>
      <c r="B112" s="24"/>
    </row>
    <row r="113" spans="1:2" s="23" customFormat="1" x14ac:dyDescent="0.25">
      <c r="A113" s="24"/>
      <c r="B113" s="24"/>
    </row>
    <row r="114" spans="1:2" s="23" customFormat="1" x14ac:dyDescent="0.25">
      <c r="A114" s="24"/>
      <c r="B114" s="24"/>
    </row>
    <row r="115" spans="1:2" s="23" customFormat="1" x14ac:dyDescent="0.25">
      <c r="A115" s="24"/>
      <c r="B115" s="24"/>
    </row>
    <row r="116" spans="1:2" s="23" customFormat="1" x14ac:dyDescent="0.25">
      <c r="A116" s="24"/>
      <c r="B116" s="24"/>
    </row>
    <row r="117" spans="1:2" s="23" customFormat="1" x14ac:dyDescent="0.25">
      <c r="A117" s="24"/>
      <c r="B117" s="24"/>
    </row>
    <row r="118" spans="1:2" s="23" customFormat="1" x14ac:dyDescent="0.25">
      <c r="A118" s="24"/>
      <c r="B118" s="24"/>
    </row>
    <row r="119" spans="1:2" s="23" customFormat="1" x14ac:dyDescent="0.25">
      <c r="A119" s="24"/>
      <c r="B119" s="24"/>
    </row>
    <row r="120" spans="1:2" s="23" customFormat="1" x14ac:dyDescent="0.25">
      <c r="A120" s="24"/>
      <c r="B120" s="24"/>
    </row>
    <row r="121" spans="1:2" s="23" customFormat="1" x14ac:dyDescent="0.25">
      <c r="A121" s="24"/>
      <c r="B121" s="24"/>
    </row>
    <row r="122" spans="1:2" s="23" customFormat="1" x14ac:dyDescent="0.25">
      <c r="A122" s="24"/>
      <c r="B122" s="24"/>
    </row>
    <row r="123" spans="1:2" s="23" customFormat="1" x14ac:dyDescent="0.25">
      <c r="A123" s="24"/>
      <c r="B123" s="24"/>
    </row>
    <row r="124" spans="1:2" s="23" customFormat="1" x14ac:dyDescent="0.25">
      <c r="A124" s="24"/>
      <c r="B124" s="24"/>
    </row>
    <row r="125" spans="1:2" s="23" customFormat="1" x14ac:dyDescent="0.25">
      <c r="A125" s="24"/>
      <c r="B125" s="24"/>
    </row>
    <row r="126" spans="1:2" s="23" customFormat="1" x14ac:dyDescent="0.25">
      <c r="A126" s="24"/>
      <c r="B126" s="24"/>
    </row>
    <row r="127" spans="1:2" s="23" customFormat="1" x14ac:dyDescent="0.25">
      <c r="A127" s="24"/>
      <c r="B127" s="24"/>
    </row>
    <row r="128" spans="1:2" s="23" customFormat="1" x14ac:dyDescent="0.25">
      <c r="A128" s="24"/>
      <c r="B128" s="24"/>
    </row>
    <row r="129" spans="1:2" s="23" customFormat="1" x14ac:dyDescent="0.25">
      <c r="A129" s="24"/>
      <c r="B129" s="24"/>
    </row>
    <row r="130" spans="1:2" s="23" customFormat="1" x14ac:dyDescent="0.25">
      <c r="A130" s="24"/>
      <c r="B130" s="24"/>
    </row>
    <row r="131" spans="1:2" s="23" customFormat="1" x14ac:dyDescent="0.25">
      <c r="A131" s="24"/>
      <c r="B131" s="24"/>
    </row>
    <row r="132" spans="1:2" s="23" customFormat="1" x14ac:dyDescent="0.25">
      <c r="A132" s="24"/>
      <c r="B132" s="24"/>
    </row>
    <row r="133" spans="1:2" s="23" customFormat="1" x14ac:dyDescent="0.25">
      <c r="A133" s="24"/>
      <c r="B133" s="24"/>
    </row>
    <row r="134" spans="1:2" s="23" customFormat="1" x14ac:dyDescent="0.25">
      <c r="A134" s="24"/>
      <c r="B134" s="24"/>
    </row>
    <row r="135" spans="1:2" s="23" customFormat="1" x14ac:dyDescent="0.25">
      <c r="A135" s="24"/>
      <c r="B135" s="24"/>
    </row>
    <row r="136" spans="1:2" s="23" customFormat="1" x14ac:dyDescent="0.25">
      <c r="A136" s="24"/>
      <c r="B136" s="24"/>
    </row>
    <row r="137" spans="1:2" s="23" customFormat="1" x14ac:dyDescent="0.25">
      <c r="A137" s="24"/>
      <c r="B137" s="24"/>
    </row>
    <row r="138" spans="1:2" s="23" customFormat="1" x14ac:dyDescent="0.25">
      <c r="A138" s="24"/>
      <c r="B138" s="24"/>
    </row>
    <row r="139" spans="1:2" s="23" customFormat="1" x14ac:dyDescent="0.25">
      <c r="A139" s="24"/>
      <c r="B139" s="24"/>
    </row>
    <row r="140" spans="1:2" s="23" customFormat="1" x14ac:dyDescent="0.25">
      <c r="A140" s="24"/>
      <c r="B140" s="24"/>
    </row>
    <row r="141" spans="1:2" s="23" customFormat="1" x14ac:dyDescent="0.25">
      <c r="A141" s="24"/>
      <c r="B141" s="24"/>
    </row>
    <row r="142" spans="1:2" s="23" customFormat="1" x14ac:dyDescent="0.25">
      <c r="A142" s="24"/>
      <c r="B142" s="24"/>
    </row>
    <row r="143" spans="1:2" s="23" customFormat="1" x14ac:dyDescent="0.25">
      <c r="A143" s="24"/>
      <c r="B143" s="24"/>
    </row>
    <row r="144" spans="1:2" s="23" customFormat="1" x14ac:dyDescent="0.25">
      <c r="A144" s="24"/>
      <c r="B144" s="24"/>
    </row>
    <row r="145" spans="1:2" s="23" customFormat="1" x14ac:dyDescent="0.25">
      <c r="A145" s="24"/>
      <c r="B145" s="24"/>
    </row>
    <row r="146" spans="1:2" s="23" customFormat="1" x14ac:dyDescent="0.25">
      <c r="A146" s="24"/>
      <c r="B146" s="24"/>
    </row>
    <row r="147" spans="1:2" s="23" customFormat="1" x14ac:dyDescent="0.25">
      <c r="A147" s="24"/>
      <c r="B147" s="24"/>
    </row>
    <row r="148" spans="1:2" s="23" customFormat="1" x14ac:dyDescent="0.25">
      <c r="A148" s="24"/>
      <c r="B148" s="24"/>
    </row>
    <row r="149" spans="1:2" s="23" customFormat="1" x14ac:dyDescent="0.25">
      <c r="A149" s="24"/>
      <c r="B149" s="24"/>
    </row>
    <row r="150" spans="1:2" s="23" customFormat="1" x14ac:dyDescent="0.25">
      <c r="A150" s="24"/>
      <c r="B150" s="24"/>
    </row>
    <row r="151" spans="1:2" s="23" customFormat="1" x14ac:dyDescent="0.25">
      <c r="A151" s="24"/>
      <c r="B151" s="24"/>
    </row>
    <row r="152" spans="1:2" s="23" customFormat="1" x14ac:dyDescent="0.25">
      <c r="A152" s="24"/>
      <c r="B152" s="24"/>
    </row>
    <row r="153" spans="1:2" s="23" customFormat="1" x14ac:dyDescent="0.25">
      <c r="A153" s="24"/>
      <c r="B153" s="24"/>
    </row>
    <row r="154" spans="1:2" s="23" customFormat="1" x14ac:dyDescent="0.25">
      <c r="A154" s="24"/>
      <c r="B154" s="24"/>
    </row>
    <row r="155" spans="1:2" s="23" customFormat="1" x14ac:dyDescent="0.25">
      <c r="A155" s="24"/>
      <c r="B155" s="24"/>
    </row>
    <row r="156" spans="1:2" s="23" customFormat="1" x14ac:dyDescent="0.25">
      <c r="A156" s="24"/>
      <c r="B156" s="24"/>
    </row>
    <row r="157" spans="1:2" s="23" customFormat="1" x14ac:dyDescent="0.25">
      <c r="B157" s="24"/>
    </row>
    <row r="158" spans="1:2" s="23" customFormat="1" x14ac:dyDescent="0.25">
      <c r="B158" s="24"/>
    </row>
    <row r="159" spans="1:2" s="23" customFormat="1" x14ac:dyDescent="0.25">
      <c r="A159" s="24"/>
      <c r="B159" s="24"/>
    </row>
    <row r="160" spans="1:2" s="23" customFormat="1" x14ac:dyDescent="0.25">
      <c r="A160" s="24"/>
      <c r="B160" s="24"/>
    </row>
    <row r="161" spans="1:2" s="23" customFormat="1" x14ac:dyDescent="0.25"/>
    <row r="162" spans="1:2" s="23" customFormat="1" x14ac:dyDescent="0.25"/>
    <row r="163" spans="1:2" s="23" customFormat="1" x14ac:dyDescent="0.25">
      <c r="A163" s="24"/>
      <c r="B163" s="24"/>
    </row>
    <row r="164" spans="1:2" s="23" customFormat="1" x14ac:dyDescent="0.25">
      <c r="A164" s="24"/>
      <c r="B164" s="24"/>
    </row>
    <row r="165" spans="1:2" s="23" customFormat="1" x14ac:dyDescent="0.25">
      <c r="A165" s="24"/>
      <c r="B165" s="24"/>
    </row>
    <row r="166" spans="1:2" s="23" customFormat="1" x14ac:dyDescent="0.25">
      <c r="A166" s="24"/>
      <c r="B166" s="24"/>
    </row>
    <row r="167" spans="1:2" s="23" customFormat="1" x14ac:dyDescent="0.25">
      <c r="A167" s="24"/>
      <c r="B167" s="24"/>
    </row>
    <row r="168" spans="1:2" s="23" customFormat="1" x14ac:dyDescent="0.25">
      <c r="A168" s="24"/>
      <c r="B168" s="24"/>
    </row>
    <row r="169" spans="1:2" s="23" customFormat="1" x14ac:dyDescent="0.25">
      <c r="A169" s="24"/>
      <c r="B169" s="24"/>
    </row>
    <row r="170" spans="1:2" s="23" customFormat="1" x14ac:dyDescent="0.25">
      <c r="A170" s="24"/>
      <c r="B170" s="24"/>
    </row>
    <row r="171" spans="1:2" s="23" customFormat="1" x14ac:dyDescent="0.25"/>
    <row r="172" spans="1:2" s="23" customFormat="1" x14ac:dyDescent="0.25"/>
    <row r="173" spans="1:2" s="23" customFormat="1" x14ac:dyDescent="0.25"/>
    <row r="174" spans="1:2" s="23" customFormat="1" x14ac:dyDescent="0.25"/>
    <row r="175" spans="1:2" s="23" customFormat="1" x14ac:dyDescent="0.25"/>
    <row r="176" spans="1:2" s="23" customFormat="1" x14ac:dyDescent="0.25"/>
    <row r="177" spans="1:2" s="23" customFormat="1" x14ac:dyDescent="0.25"/>
    <row r="178" spans="1:2" s="23" customFormat="1" x14ac:dyDescent="0.25"/>
    <row r="179" spans="1:2" s="23" customFormat="1" x14ac:dyDescent="0.25"/>
    <row r="180" spans="1:2" s="23" customFormat="1" x14ac:dyDescent="0.25"/>
    <row r="181" spans="1:2" s="23" customFormat="1" x14ac:dyDescent="0.25"/>
    <row r="182" spans="1:2" s="23" customFormat="1" x14ac:dyDescent="0.25"/>
    <row r="183" spans="1:2" s="23" customFormat="1" x14ac:dyDescent="0.25"/>
    <row r="184" spans="1:2" s="23" customFormat="1" x14ac:dyDescent="0.25"/>
    <row r="185" spans="1:2" s="23" customFormat="1" x14ac:dyDescent="0.25">
      <c r="A185" s="24"/>
      <c r="B185" s="24"/>
    </row>
    <row r="186" spans="1:2" s="23" customFormat="1" x14ac:dyDescent="0.25">
      <c r="A186" s="24"/>
      <c r="B186" s="24"/>
    </row>
    <row r="187" spans="1:2" s="23" customFormat="1" x14ac:dyDescent="0.25">
      <c r="A187" s="24"/>
      <c r="B187" s="24"/>
    </row>
    <row r="188" spans="1:2" s="23" customFormat="1" x14ac:dyDescent="0.25"/>
    <row r="189" spans="1:2" s="23" customFormat="1" x14ac:dyDescent="0.25"/>
    <row r="190" spans="1:2" s="23" customFormat="1" x14ac:dyDescent="0.25"/>
    <row r="191" spans="1:2" s="23" customFormat="1" x14ac:dyDescent="0.25"/>
    <row r="192" spans="1:2" s="23" customFormat="1" x14ac:dyDescent="0.25"/>
    <row r="193" spans="1:2" s="23" customFormat="1" x14ac:dyDescent="0.25"/>
    <row r="194" spans="1:2" s="23" customFormat="1" x14ac:dyDescent="0.25"/>
    <row r="195" spans="1:2" s="23" customFormat="1" x14ac:dyDescent="0.25"/>
    <row r="196" spans="1:2" s="23" customFormat="1" x14ac:dyDescent="0.25"/>
    <row r="197" spans="1:2" s="23" customFormat="1" x14ac:dyDescent="0.25"/>
    <row r="198" spans="1:2" s="23" customFormat="1" x14ac:dyDescent="0.25"/>
    <row r="199" spans="1:2" s="23" customFormat="1" x14ac:dyDescent="0.25"/>
    <row r="200" spans="1:2" s="23" customFormat="1" x14ac:dyDescent="0.25"/>
    <row r="201" spans="1:2" s="23" customFormat="1" x14ac:dyDescent="0.25"/>
    <row r="202" spans="1:2" s="23" customFormat="1" x14ac:dyDescent="0.25">
      <c r="A202" s="24"/>
      <c r="B202" s="24"/>
    </row>
    <row r="203" spans="1:2" s="23" customFormat="1" x14ac:dyDescent="0.25">
      <c r="A203" s="24"/>
      <c r="B203" s="24"/>
    </row>
    <row r="204" spans="1:2" s="23" customFormat="1" x14ac:dyDescent="0.25"/>
    <row r="205" spans="1:2" s="23" customFormat="1" x14ac:dyDescent="0.25"/>
    <row r="206" spans="1:2" s="23" customFormat="1" x14ac:dyDescent="0.25"/>
    <row r="207" spans="1:2" s="23" customFormat="1" x14ac:dyDescent="0.25"/>
    <row r="208" spans="1:2" s="23" customFormat="1" x14ac:dyDescent="0.25"/>
    <row r="209" spans="1:2" s="23" customFormat="1" x14ac:dyDescent="0.25"/>
    <row r="210" spans="1:2" s="23" customFormat="1" x14ac:dyDescent="0.25"/>
    <row r="211" spans="1:2" s="23" customFormat="1" x14ac:dyDescent="0.25"/>
    <row r="212" spans="1:2" s="23" customFormat="1" x14ac:dyDescent="0.25"/>
    <row r="213" spans="1:2" s="23" customFormat="1" x14ac:dyDescent="0.25">
      <c r="A213" s="24"/>
      <c r="B213" s="24"/>
    </row>
    <row r="214" spans="1:2" s="23" customFormat="1" x14ac:dyDescent="0.25">
      <c r="A214" s="24"/>
      <c r="B214" s="24"/>
    </row>
    <row r="215" spans="1:2" s="23" customFormat="1" x14ac:dyDescent="0.25">
      <c r="A215" s="24"/>
      <c r="B215" s="24"/>
    </row>
    <row r="216" spans="1:2" s="23" customFormat="1" x14ac:dyDescent="0.25">
      <c r="A216" s="24"/>
      <c r="B216" s="24"/>
    </row>
    <row r="217" spans="1:2" s="23" customFormat="1" x14ac:dyDescent="0.25">
      <c r="A217" s="24"/>
      <c r="B217" s="24"/>
    </row>
    <row r="218" spans="1:2" s="23" customFormat="1" x14ac:dyDescent="0.25">
      <c r="A218" s="24"/>
      <c r="B218" s="24"/>
    </row>
    <row r="219" spans="1:2" s="23" customFormat="1" x14ac:dyDescent="0.25">
      <c r="A219" s="24"/>
      <c r="B219" s="24"/>
    </row>
    <row r="220" spans="1:2" s="23" customFormat="1" x14ac:dyDescent="0.25">
      <c r="A220" s="24"/>
      <c r="B220" s="24"/>
    </row>
    <row r="221" spans="1:2" s="23" customFormat="1" x14ac:dyDescent="0.25"/>
    <row r="222" spans="1:2" s="23" customFormat="1" x14ac:dyDescent="0.25"/>
    <row r="223" spans="1:2" s="23" customFormat="1" x14ac:dyDescent="0.25"/>
    <row r="224" spans="1:2" s="23" customFormat="1" x14ac:dyDescent="0.25"/>
    <row r="225" spans="1:2" s="23" customFormat="1" x14ac:dyDescent="0.25"/>
    <row r="226" spans="1:2" s="23" customFormat="1" x14ac:dyDescent="0.25"/>
    <row r="227" spans="1:2" s="23" customFormat="1" x14ac:dyDescent="0.25"/>
    <row r="228" spans="1:2" s="23" customFormat="1" x14ac:dyDescent="0.25"/>
    <row r="229" spans="1:2" s="23" customFormat="1" x14ac:dyDescent="0.25"/>
    <row r="230" spans="1:2" s="23" customFormat="1" x14ac:dyDescent="0.25"/>
    <row r="231" spans="1:2" s="23" customFormat="1" x14ac:dyDescent="0.25"/>
    <row r="232" spans="1:2" s="23" customFormat="1" x14ac:dyDescent="0.25"/>
    <row r="233" spans="1:2" s="23" customFormat="1" x14ac:dyDescent="0.25"/>
    <row r="234" spans="1:2" s="23" customFormat="1" x14ac:dyDescent="0.25"/>
    <row r="235" spans="1:2" s="23" customFormat="1" x14ac:dyDescent="0.25"/>
    <row r="236" spans="1:2" s="23" customFormat="1" x14ac:dyDescent="0.25"/>
    <row r="237" spans="1:2" s="23" customFormat="1" x14ac:dyDescent="0.25"/>
    <row r="238" spans="1:2" s="23" customFormat="1" x14ac:dyDescent="0.25"/>
    <row r="239" spans="1:2" s="23" customFormat="1" x14ac:dyDescent="0.25">
      <c r="A239" s="24"/>
      <c r="B239" s="24"/>
    </row>
    <row r="240" spans="1:2" s="23" customFormat="1" x14ac:dyDescent="0.25">
      <c r="A240" s="24"/>
      <c r="B240" s="24"/>
    </row>
    <row r="241" spans="1:2" s="23" customFormat="1" x14ac:dyDescent="0.25">
      <c r="A241" s="24"/>
      <c r="B241" s="24"/>
    </row>
    <row r="242" spans="1:2" s="23" customFormat="1" x14ac:dyDescent="0.25">
      <c r="A242" s="24"/>
      <c r="B242" s="24"/>
    </row>
    <row r="243" spans="1:2" s="23" customFormat="1" x14ac:dyDescent="0.25">
      <c r="A243" s="24"/>
      <c r="B243" s="24"/>
    </row>
    <row r="244" spans="1:2" s="23" customFormat="1" x14ac:dyDescent="0.25">
      <c r="A244" s="24"/>
      <c r="B244" s="24"/>
    </row>
    <row r="245" spans="1:2" s="23" customFormat="1" x14ac:dyDescent="0.25"/>
    <row r="246" spans="1:2" s="23" customFormat="1" x14ac:dyDescent="0.25"/>
    <row r="247" spans="1:2" s="23" customFormat="1" x14ac:dyDescent="0.25"/>
    <row r="248" spans="1:2" s="23" customFormat="1" x14ac:dyDescent="0.25"/>
    <row r="249" spans="1:2" s="23" customFormat="1" x14ac:dyDescent="0.25"/>
    <row r="250" spans="1:2" s="23" customFormat="1" x14ac:dyDescent="0.25"/>
    <row r="251" spans="1:2" s="23" customFormat="1" x14ac:dyDescent="0.25"/>
    <row r="252" spans="1:2" s="23" customFormat="1" x14ac:dyDescent="0.25"/>
    <row r="253" spans="1:2" s="23" customFormat="1" x14ac:dyDescent="0.25"/>
    <row r="254" spans="1:2" s="23" customFormat="1" x14ac:dyDescent="0.25"/>
    <row r="255" spans="1:2" s="23" customFormat="1" x14ac:dyDescent="0.25">
      <c r="A255" s="24"/>
      <c r="B255" s="24"/>
    </row>
    <row r="256" spans="1:2" s="23" customFormat="1" x14ac:dyDescent="0.25"/>
    <row r="257" s="23" customFormat="1" x14ac:dyDescent="0.25"/>
    <row r="258" s="23" customFormat="1" x14ac:dyDescent="0.25"/>
    <row r="259" s="23" customFormat="1" x14ac:dyDescent="0.25"/>
    <row r="260" s="23" customFormat="1" x14ac:dyDescent="0.25"/>
    <row r="261" s="23" customFormat="1" x14ac:dyDescent="0.25"/>
    <row r="262" s="23" customFormat="1" x14ac:dyDescent="0.25"/>
    <row r="263" s="23" customFormat="1" x14ac:dyDescent="0.25"/>
    <row r="264" s="23" customFormat="1" x14ac:dyDescent="0.25"/>
    <row r="265" s="23" customFormat="1" x14ac:dyDescent="0.25"/>
    <row r="266" s="23" customFormat="1" x14ac:dyDescent="0.25"/>
    <row r="267" s="23" customFormat="1" x14ac:dyDescent="0.25"/>
    <row r="268" s="23" customFormat="1" x14ac:dyDescent="0.25"/>
    <row r="269" s="23" customFormat="1" x14ac:dyDescent="0.25"/>
    <row r="270" s="23" customFormat="1" x14ac:dyDescent="0.25"/>
    <row r="271" s="23" customFormat="1" x14ac:dyDescent="0.25"/>
    <row r="272" s="23" customFormat="1" x14ac:dyDescent="0.25"/>
    <row r="273" spans="1:2" s="23" customFormat="1" x14ac:dyDescent="0.25"/>
    <row r="274" spans="1:2" s="23" customFormat="1" x14ac:dyDescent="0.25"/>
    <row r="275" spans="1:2" s="23" customFormat="1" x14ac:dyDescent="0.25"/>
    <row r="276" spans="1:2" s="23" customFormat="1" x14ac:dyDescent="0.25"/>
    <row r="277" spans="1:2" s="23" customFormat="1" x14ac:dyDescent="0.25"/>
    <row r="278" spans="1:2" s="23" customFormat="1" x14ac:dyDescent="0.25">
      <c r="A278" s="24"/>
      <c r="B278" s="24"/>
    </row>
    <row r="279" spans="1:2" s="23" customFormat="1" x14ac:dyDescent="0.25">
      <c r="A279" s="24"/>
      <c r="B279" s="24"/>
    </row>
    <row r="280" spans="1:2" s="23" customFormat="1" x14ac:dyDescent="0.25">
      <c r="A280" s="24"/>
      <c r="B280" s="24"/>
    </row>
    <row r="281" spans="1:2" s="23" customFormat="1" x14ac:dyDescent="0.25">
      <c r="A281" s="24"/>
      <c r="B281" s="24"/>
    </row>
    <row r="282" spans="1:2" s="23" customFormat="1" x14ac:dyDescent="0.25">
      <c r="A282" s="24"/>
      <c r="B282" s="24"/>
    </row>
    <row r="283" spans="1:2" s="23" customFormat="1" x14ac:dyDescent="0.25">
      <c r="A283" s="24"/>
      <c r="B283" s="24"/>
    </row>
    <row r="284" spans="1:2" s="23" customFormat="1" x14ac:dyDescent="0.25">
      <c r="A284" s="24"/>
      <c r="B284" s="24"/>
    </row>
    <row r="285" spans="1:2" s="23" customFormat="1" x14ac:dyDescent="0.25"/>
    <row r="286" spans="1:2" s="23" customFormat="1" x14ac:dyDescent="0.25"/>
    <row r="287" spans="1:2" s="23" customFormat="1" x14ac:dyDescent="0.25"/>
    <row r="288" spans="1:2" s="23" customFormat="1" x14ac:dyDescent="0.25"/>
    <row r="289" spans="1:2" s="23" customFormat="1" x14ac:dyDescent="0.25"/>
    <row r="290" spans="1:2" s="23" customFormat="1" x14ac:dyDescent="0.25"/>
    <row r="291" spans="1:2" s="23" customFormat="1" x14ac:dyDescent="0.25"/>
    <row r="292" spans="1:2" s="23" customFormat="1" x14ac:dyDescent="0.25"/>
    <row r="293" spans="1:2" s="23" customFormat="1" x14ac:dyDescent="0.25">
      <c r="A293" s="24"/>
      <c r="B293" s="24"/>
    </row>
    <row r="294" spans="1:2" s="23" customFormat="1" x14ac:dyDescent="0.25">
      <c r="A294" s="24"/>
      <c r="B294" s="24"/>
    </row>
    <row r="295" spans="1:2" s="23" customFormat="1" x14ac:dyDescent="0.25">
      <c r="A295" s="24"/>
      <c r="B295" s="24"/>
    </row>
    <row r="296" spans="1:2" s="23" customFormat="1" x14ac:dyDescent="0.25">
      <c r="A296" s="24"/>
      <c r="B296" s="24"/>
    </row>
    <row r="297" spans="1:2" s="23" customFormat="1" x14ac:dyDescent="0.25">
      <c r="A297" s="24"/>
      <c r="B297" s="24"/>
    </row>
    <row r="298" spans="1:2" s="23" customFormat="1" x14ac:dyDescent="0.25">
      <c r="A298" s="24"/>
      <c r="B298" s="24"/>
    </row>
    <row r="299" spans="1:2" s="23" customFormat="1" x14ac:dyDescent="0.25">
      <c r="A299" s="24"/>
      <c r="B299" s="24"/>
    </row>
    <row r="300" spans="1:2" s="23" customFormat="1" x14ac:dyDescent="0.25">
      <c r="A300" s="24"/>
      <c r="B300" s="24"/>
    </row>
    <row r="301" spans="1:2" s="23" customFormat="1" x14ac:dyDescent="0.25">
      <c r="A301" s="24"/>
      <c r="B301" s="24"/>
    </row>
    <row r="302" spans="1:2" s="23" customFormat="1" x14ac:dyDescent="0.25"/>
    <row r="303" spans="1:2" s="23" customFormat="1" x14ac:dyDescent="0.25"/>
    <row r="304" spans="1:2" s="23" customFormat="1" x14ac:dyDescent="0.25"/>
    <row r="305" spans="1:2" s="23" customFormat="1" x14ac:dyDescent="0.25"/>
    <row r="306" spans="1:2" s="23" customFormat="1" x14ac:dyDescent="0.25">
      <c r="A306" s="24"/>
      <c r="B306" s="24"/>
    </row>
    <row r="307" spans="1:2" s="23" customFormat="1" x14ac:dyDescent="0.25">
      <c r="A307" s="24"/>
      <c r="B307" s="24"/>
    </row>
    <row r="308" spans="1:2" s="23" customFormat="1" x14ac:dyDescent="0.25">
      <c r="A308" s="24"/>
      <c r="B308" s="24"/>
    </row>
    <row r="309" spans="1:2" s="23" customFormat="1" x14ac:dyDescent="0.25">
      <c r="A309" s="24"/>
      <c r="B309" s="24"/>
    </row>
    <row r="310" spans="1:2" s="23" customFormat="1" x14ac:dyDescent="0.25">
      <c r="A310" s="24"/>
      <c r="B310" s="24"/>
    </row>
    <row r="311" spans="1:2" s="23" customFormat="1" x14ac:dyDescent="0.25"/>
    <row r="312" spans="1:2" s="23" customFormat="1" x14ac:dyDescent="0.25"/>
    <row r="313" spans="1:2" s="23" customFormat="1" x14ac:dyDescent="0.25"/>
    <row r="314" spans="1:2" s="23" customFormat="1" x14ac:dyDescent="0.25"/>
    <row r="315" spans="1:2" s="23" customFormat="1" x14ac:dyDescent="0.25"/>
    <row r="316" spans="1:2" s="23" customFormat="1" x14ac:dyDescent="0.25"/>
    <row r="317" spans="1:2" s="23" customFormat="1" x14ac:dyDescent="0.25"/>
    <row r="318" spans="1:2" s="23" customFormat="1" x14ac:dyDescent="0.25"/>
    <row r="319" spans="1:2" s="23" customFormat="1" x14ac:dyDescent="0.25"/>
    <row r="320" spans="1:2" s="23" customFormat="1" x14ac:dyDescent="0.25"/>
    <row r="321" spans="1:2" s="23" customFormat="1" x14ac:dyDescent="0.25"/>
    <row r="322" spans="1:2" s="23" customFormat="1" x14ac:dyDescent="0.25"/>
    <row r="323" spans="1:2" s="23" customFormat="1" x14ac:dyDescent="0.25"/>
    <row r="324" spans="1:2" s="23" customFormat="1" x14ac:dyDescent="0.25"/>
    <row r="325" spans="1:2" s="23" customFormat="1" x14ac:dyDescent="0.25"/>
    <row r="326" spans="1:2" s="23" customFormat="1" x14ac:dyDescent="0.25"/>
    <row r="327" spans="1:2" s="23" customFormat="1" x14ac:dyDescent="0.25"/>
    <row r="328" spans="1:2" s="23" customFormat="1" x14ac:dyDescent="0.25"/>
    <row r="329" spans="1:2" s="23" customFormat="1" x14ac:dyDescent="0.25">
      <c r="A329" s="24"/>
      <c r="B329" s="24"/>
    </row>
    <row r="330" spans="1:2" s="23" customFormat="1" x14ac:dyDescent="0.25">
      <c r="A330" s="24"/>
      <c r="B330" s="24"/>
    </row>
    <row r="331" spans="1:2" s="23" customFormat="1" x14ac:dyDescent="0.25">
      <c r="A331" s="24"/>
      <c r="B331" s="24"/>
    </row>
    <row r="332" spans="1:2" s="23" customFormat="1" x14ac:dyDescent="0.25">
      <c r="A332" s="24"/>
      <c r="B332" s="24"/>
    </row>
    <row r="333" spans="1:2" s="23" customFormat="1" x14ac:dyDescent="0.25">
      <c r="A333" s="24"/>
      <c r="B333" s="24"/>
    </row>
    <row r="334" spans="1:2" s="23" customFormat="1" x14ac:dyDescent="0.25">
      <c r="A334" s="24"/>
      <c r="B334" s="24"/>
    </row>
    <row r="335" spans="1:2" s="23" customFormat="1" x14ac:dyDescent="0.25">
      <c r="A335" s="24"/>
      <c r="B335" s="24"/>
    </row>
    <row r="336" spans="1:2" s="23" customFormat="1" x14ac:dyDescent="0.25">
      <c r="A336" s="24"/>
      <c r="B336" s="24"/>
    </row>
    <row r="337" spans="1:2" s="23" customFormat="1" x14ac:dyDescent="0.25">
      <c r="B337" s="24"/>
    </row>
    <row r="338" spans="1:2" s="23" customFormat="1" x14ac:dyDescent="0.25">
      <c r="B338" s="24"/>
    </row>
    <row r="339" spans="1:2" s="23" customFormat="1" x14ac:dyDescent="0.25">
      <c r="B339" s="24"/>
    </row>
    <row r="340" spans="1:2" s="23" customFormat="1" x14ac:dyDescent="0.25">
      <c r="B340" s="24"/>
    </row>
    <row r="341" spans="1:2" s="23" customFormat="1" x14ac:dyDescent="0.25"/>
    <row r="342" spans="1:2" s="23" customFormat="1" x14ac:dyDescent="0.25"/>
    <row r="343" spans="1:2" s="23" customFormat="1" x14ac:dyDescent="0.25"/>
    <row r="344" spans="1:2" s="23" customFormat="1" x14ac:dyDescent="0.25"/>
    <row r="345" spans="1:2" s="23" customFormat="1" x14ac:dyDescent="0.25">
      <c r="A345" s="24"/>
      <c r="B345" s="24"/>
    </row>
    <row r="346" spans="1:2" s="23" customFormat="1" x14ac:dyDescent="0.25">
      <c r="A346" s="24"/>
      <c r="B346" s="24"/>
    </row>
    <row r="347" spans="1:2" s="23" customFormat="1" x14ac:dyDescent="0.25">
      <c r="A347" s="24"/>
      <c r="B347" s="24"/>
    </row>
    <row r="348" spans="1:2" s="23" customFormat="1" x14ac:dyDescent="0.25">
      <c r="A348" s="24"/>
      <c r="B348" s="24"/>
    </row>
    <row r="349" spans="1:2" s="23" customFormat="1" x14ac:dyDescent="0.25">
      <c r="A349" s="24"/>
      <c r="B349" s="24"/>
    </row>
    <row r="350" spans="1:2" s="23" customFormat="1" x14ac:dyDescent="0.25">
      <c r="A350" s="24"/>
      <c r="B350" s="24"/>
    </row>
    <row r="351" spans="1:2" s="23" customFormat="1" x14ac:dyDescent="0.25">
      <c r="A351" s="24"/>
      <c r="B351" s="24"/>
    </row>
    <row r="352" spans="1:2" s="23" customFormat="1" x14ac:dyDescent="0.25">
      <c r="A352" s="24"/>
      <c r="B352" s="24"/>
    </row>
    <row r="353" spans="1:2" s="23" customFormat="1" x14ac:dyDescent="0.25">
      <c r="A353" s="24"/>
      <c r="B353" s="24"/>
    </row>
    <row r="354" spans="1:2" s="23" customFormat="1" x14ac:dyDescent="0.25">
      <c r="A354" s="24"/>
      <c r="B354" s="24"/>
    </row>
    <row r="355" spans="1:2" s="23" customFormat="1" x14ac:dyDescent="0.25"/>
    <row r="356" spans="1:2" s="23" customFormat="1" x14ac:dyDescent="0.25"/>
    <row r="357" spans="1:2" s="23" customFormat="1" x14ac:dyDescent="0.25"/>
    <row r="358" spans="1:2" s="23" customFormat="1" x14ac:dyDescent="0.25"/>
    <row r="359" spans="1:2" s="23" customFormat="1" x14ac:dyDescent="0.25"/>
    <row r="360" spans="1:2" s="23" customFormat="1" x14ac:dyDescent="0.25"/>
    <row r="361" spans="1:2" s="23" customFormat="1" x14ac:dyDescent="0.25"/>
    <row r="362" spans="1:2" s="23" customFormat="1" x14ac:dyDescent="0.25"/>
    <row r="363" spans="1:2" s="23" customFormat="1" x14ac:dyDescent="0.25"/>
    <row r="364" spans="1:2" s="23" customFormat="1" x14ac:dyDescent="0.25"/>
    <row r="365" spans="1:2" s="23" customFormat="1" x14ac:dyDescent="0.25"/>
    <row r="366" spans="1:2" s="23" customFormat="1" x14ac:dyDescent="0.25"/>
    <row r="367" spans="1:2" s="23" customFormat="1" x14ac:dyDescent="0.25"/>
    <row r="368" spans="1:2" s="23" customFormat="1" x14ac:dyDescent="0.25"/>
    <row r="369" spans="1:2" s="23" customFormat="1" x14ac:dyDescent="0.25"/>
    <row r="370" spans="1:2" s="23" customFormat="1" x14ac:dyDescent="0.25"/>
    <row r="371" spans="1:2" s="23" customFormat="1" x14ac:dyDescent="0.25">
      <c r="A371" s="24"/>
      <c r="B371" s="24"/>
    </row>
    <row r="372" spans="1:2" s="23" customFormat="1" x14ac:dyDescent="0.25">
      <c r="A372" s="24"/>
      <c r="B372" s="24"/>
    </row>
    <row r="373" spans="1:2" s="23" customFormat="1" x14ac:dyDescent="0.25">
      <c r="A373" s="24"/>
      <c r="B373" s="24"/>
    </row>
    <row r="374" spans="1:2" s="23" customFormat="1" x14ac:dyDescent="0.25">
      <c r="A374" s="24"/>
      <c r="B374" s="24"/>
    </row>
    <row r="375" spans="1:2" s="23" customFormat="1" x14ac:dyDescent="0.25">
      <c r="A375" s="24"/>
      <c r="B375" s="24"/>
    </row>
    <row r="376" spans="1:2" s="23" customFormat="1" x14ac:dyDescent="0.25">
      <c r="A376" s="24"/>
      <c r="B376" s="24"/>
    </row>
    <row r="377" spans="1:2" s="23" customFormat="1" x14ac:dyDescent="0.25">
      <c r="A377" s="24"/>
      <c r="B377" s="24"/>
    </row>
    <row r="378" spans="1:2" s="23" customFormat="1" x14ac:dyDescent="0.25">
      <c r="A378" s="24"/>
      <c r="B378" s="24"/>
    </row>
    <row r="379" spans="1:2" s="23" customFormat="1" x14ac:dyDescent="0.25">
      <c r="A379" s="24"/>
      <c r="B379" s="24"/>
    </row>
    <row r="380" spans="1:2" s="23" customFormat="1" x14ac:dyDescent="0.25">
      <c r="A380" s="24"/>
      <c r="B380" s="24"/>
    </row>
    <row r="381" spans="1:2" s="23" customFormat="1" x14ac:dyDescent="0.25">
      <c r="A381" s="24"/>
      <c r="B381" s="24"/>
    </row>
    <row r="382" spans="1:2" s="23" customFormat="1" x14ac:dyDescent="0.25">
      <c r="A382" s="24"/>
      <c r="B382" s="24"/>
    </row>
    <row r="383" spans="1:2" s="23" customFormat="1" x14ac:dyDescent="0.25">
      <c r="A383" s="24"/>
      <c r="B383" s="24"/>
    </row>
    <row r="384" spans="1:2" s="23" customFormat="1" x14ac:dyDescent="0.25">
      <c r="A384" s="24"/>
      <c r="B384" s="24"/>
    </row>
    <row r="385" spans="1:2" s="23" customFormat="1" x14ac:dyDescent="0.25">
      <c r="A385" s="24"/>
      <c r="B385" s="24"/>
    </row>
    <row r="386" spans="1:2" s="23" customFormat="1" x14ac:dyDescent="0.25">
      <c r="A386" s="24"/>
      <c r="B386" s="24"/>
    </row>
    <row r="387" spans="1:2" s="23" customFormat="1" x14ac:dyDescent="0.25">
      <c r="A387" s="24"/>
      <c r="B387" s="24"/>
    </row>
    <row r="388" spans="1:2" s="23" customFormat="1" x14ac:dyDescent="0.25">
      <c r="A388" s="24"/>
      <c r="B388" s="24"/>
    </row>
    <row r="389" spans="1:2" s="23" customFormat="1" x14ac:dyDescent="0.25"/>
    <row r="390" spans="1:2" s="23" customFormat="1" x14ac:dyDescent="0.25"/>
    <row r="391" spans="1:2" s="23" customFormat="1" x14ac:dyDescent="0.25"/>
    <row r="392" spans="1:2" s="23" customFormat="1" x14ac:dyDescent="0.25"/>
    <row r="393" spans="1:2" s="23" customFormat="1" x14ac:dyDescent="0.25"/>
    <row r="394" spans="1:2" s="23" customFormat="1" x14ac:dyDescent="0.25"/>
    <row r="395" spans="1:2" s="23" customFormat="1" x14ac:dyDescent="0.25"/>
    <row r="396" spans="1:2" s="23" customFormat="1" x14ac:dyDescent="0.25"/>
    <row r="397" spans="1:2" s="23" customFormat="1" x14ac:dyDescent="0.25"/>
    <row r="398" spans="1:2" s="23" customFormat="1" x14ac:dyDescent="0.25"/>
    <row r="399" spans="1:2" s="23" customFormat="1" x14ac:dyDescent="0.25"/>
    <row r="400" spans="1:2" s="23" customFormat="1" x14ac:dyDescent="0.25"/>
    <row r="401" s="23" customFormat="1" x14ac:dyDescent="0.25"/>
    <row r="402" s="23" customFormat="1" x14ac:dyDescent="0.25"/>
    <row r="403" s="23" customFormat="1" x14ac:dyDescent="0.25"/>
    <row r="404" s="23" customFormat="1" x14ac:dyDescent="0.25"/>
    <row r="405" s="23" customFormat="1" x14ac:dyDescent="0.25"/>
    <row r="406" s="23" customFormat="1" x14ac:dyDescent="0.25"/>
    <row r="407" s="23" customFormat="1" x14ac:dyDescent="0.25"/>
    <row r="408" s="23" customFormat="1" x14ac:dyDescent="0.25"/>
    <row r="409" s="23" customFormat="1" x14ac:dyDescent="0.25"/>
    <row r="410" s="23" customFormat="1" x14ac:dyDescent="0.25"/>
    <row r="411" s="23" customFormat="1" x14ac:dyDescent="0.25"/>
    <row r="412" s="23" customFormat="1" x14ac:dyDescent="0.25"/>
    <row r="413" s="23" customFormat="1" x14ac:dyDescent="0.25"/>
    <row r="414" s="23" customFormat="1" x14ac:dyDescent="0.25"/>
    <row r="415" s="23" customFormat="1" x14ac:dyDescent="0.25"/>
    <row r="416" s="23" customFormat="1" x14ac:dyDescent="0.25"/>
    <row r="417" spans="1:2" s="23" customFormat="1" x14ac:dyDescent="0.25">
      <c r="A417" s="24"/>
    </row>
    <row r="418" spans="1:2" s="23" customFormat="1" x14ac:dyDescent="0.25">
      <c r="A418" s="24"/>
    </row>
    <row r="419" spans="1:2" s="23" customFormat="1" x14ac:dyDescent="0.25">
      <c r="A419" s="24"/>
    </row>
    <row r="420" spans="1:2" s="23" customFormat="1" x14ac:dyDescent="0.25">
      <c r="A420" s="24"/>
    </row>
    <row r="421" spans="1:2" s="23" customFormat="1" x14ac:dyDescent="0.25">
      <c r="A421" s="24"/>
      <c r="B421" s="24"/>
    </row>
    <row r="422" spans="1:2" s="23" customFormat="1" x14ac:dyDescent="0.25">
      <c r="A422" s="24"/>
      <c r="B422" s="24"/>
    </row>
    <row r="423" spans="1:2" s="23" customFormat="1" x14ac:dyDescent="0.25">
      <c r="A423" s="24"/>
      <c r="B423" s="24"/>
    </row>
    <row r="424" spans="1:2" s="23" customFormat="1" x14ac:dyDescent="0.25">
      <c r="A424" s="24"/>
      <c r="B424" s="24"/>
    </row>
    <row r="425" spans="1:2" s="23" customFormat="1" x14ac:dyDescent="0.25">
      <c r="A425" s="24"/>
      <c r="B425" s="24"/>
    </row>
    <row r="426" spans="1:2" s="23" customFormat="1" x14ac:dyDescent="0.25">
      <c r="A426" s="24"/>
      <c r="B426" s="24"/>
    </row>
    <row r="427" spans="1:2" s="23" customFormat="1" x14ac:dyDescent="0.25">
      <c r="A427" s="24"/>
      <c r="B427" s="24"/>
    </row>
    <row r="428" spans="1:2" s="23" customFormat="1" x14ac:dyDescent="0.25">
      <c r="A428" s="24"/>
      <c r="B428" s="24"/>
    </row>
    <row r="429" spans="1:2" s="23" customFormat="1" x14ac:dyDescent="0.25">
      <c r="A429" s="24"/>
      <c r="B429" s="24"/>
    </row>
    <row r="430" spans="1:2" s="23" customFormat="1" x14ac:dyDescent="0.25">
      <c r="A430" s="24"/>
      <c r="B430" s="24"/>
    </row>
    <row r="431" spans="1:2" s="23" customFormat="1" x14ac:dyDescent="0.25">
      <c r="A431" s="24"/>
      <c r="B431" s="24"/>
    </row>
    <row r="432" spans="1:2" s="23" customFormat="1" x14ac:dyDescent="0.25">
      <c r="A432" s="24"/>
      <c r="B432" s="24"/>
    </row>
    <row r="433" spans="1:2" s="23" customFormat="1" x14ac:dyDescent="0.25">
      <c r="A433" s="24"/>
      <c r="B433" s="24"/>
    </row>
    <row r="434" spans="1:2" s="23" customFormat="1" x14ac:dyDescent="0.25">
      <c r="A434" s="24"/>
      <c r="B434" s="24"/>
    </row>
    <row r="435" spans="1:2" s="23" customFormat="1" x14ac:dyDescent="0.25">
      <c r="A435" s="24"/>
      <c r="B435" s="24"/>
    </row>
    <row r="436" spans="1:2" s="23" customFormat="1" x14ac:dyDescent="0.25">
      <c r="A436" s="24"/>
      <c r="B436" s="24"/>
    </row>
    <row r="437" spans="1:2" s="23" customFormat="1" x14ac:dyDescent="0.25">
      <c r="A437" s="24"/>
      <c r="B437" s="24"/>
    </row>
    <row r="438" spans="1:2" s="23" customFormat="1" x14ac:dyDescent="0.25"/>
    <row r="439" spans="1:2" s="23" customFormat="1" x14ac:dyDescent="0.25"/>
    <row r="440" spans="1:2" s="23" customFormat="1" x14ac:dyDescent="0.25"/>
    <row r="441" spans="1:2" s="23" customFormat="1" x14ac:dyDescent="0.25"/>
    <row r="442" spans="1:2" s="23" customFormat="1" x14ac:dyDescent="0.25"/>
    <row r="443" spans="1:2" s="23" customFormat="1" x14ac:dyDescent="0.25"/>
    <row r="444" spans="1:2" s="23" customFormat="1" x14ac:dyDescent="0.25"/>
    <row r="445" spans="1:2" s="23" customFormat="1" x14ac:dyDescent="0.25"/>
    <row r="446" spans="1:2" s="23" customFormat="1" x14ac:dyDescent="0.25"/>
    <row r="447" spans="1:2" s="23" customFormat="1" x14ac:dyDescent="0.25">
      <c r="A447" s="24"/>
      <c r="B447" s="24"/>
    </row>
    <row r="448" spans="1:2" s="23" customFormat="1" x14ac:dyDescent="0.25">
      <c r="A448" s="24"/>
      <c r="B448" s="24"/>
    </row>
    <row r="449" spans="1:2" s="23" customFormat="1" x14ac:dyDescent="0.25">
      <c r="A449" s="24"/>
      <c r="B449" s="24"/>
    </row>
    <row r="450" spans="1:2" s="23" customFormat="1" x14ac:dyDescent="0.25">
      <c r="A450" s="24"/>
      <c r="B450" s="24"/>
    </row>
    <row r="451" spans="1:2" s="23" customFormat="1" x14ac:dyDescent="0.25">
      <c r="A451" s="24"/>
      <c r="B451" s="24"/>
    </row>
    <row r="452" spans="1:2" s="23" customFormat="1" x14ac:dyDescent="0.25">
      <c r="A452" s="24"/>
      <c r="B452" s="24"/>
    </row>
    <row r="453" spans="1:2" s="23" customFormat="1" x14ac:dyDescent="0.25"/>
    <row r="454" spans="1:2" s="23" customFormat="1" x14ac:dyDescent="0.25"/>
    <row r="455" spans="1:2" s="23" customFormat="1" x14ac:dyDescent="0.25"/>
    <row r="456" spans="1:2" s="23" customFormat="1" x14ac:dyDescent="0.25"/>
    <row r="457" spans="1:2" s="23" customFormat="1" x14ac:dyDescent="0.25"/>
    <row r="458" spans="1:2" s="23" customFormat="1" x14ac:dyDescent="0.25"/>
    <row r="459" spans="1:2" s="23" customFormat="1" x14ac:dyDescent="0.25">
      <c r="A459" s="24"/>
      <c r="B459" s="24"/>
    </row>
    <row r="460" spans="1:2" s="23" customFormat="1" x14ac:dyDescent="0.25">
      <c r="A460" s="24"/>
      <c r="B460" s="24"/>
    </row>
    <row r="461" spans="1:2" s="23" customFormat="1" x14ac:dyDescent="0.25">
      <c r="A461" s="24"/>
      <c r="B461" s="24"/>
    </row>
    <row r="462" spans="1:2" s="23" customFormat="1" x14ac:dyDescent="0.25">
      <c r="A462" s="24"/>
      <c r="B462" s="24"/>
    </row>
    <row r="463" spans="1:2" s="23" customFormat="1" x14ac:dyDescent="0.25">
      <c r="A463" s="24"/>
      <c r="B463" s="24"/>
    </row>
    <row r="464" spans="1:2" s="23" customFormat="1" x14ac:dyDescent="0.25">
      <c r="A464" s="24"/>
      <c r="B464" s="24"/>
    </row>
    <row r="465" spans="1:2" s="23" customFormat="1" x14ac:dyDescent="0.25">
      <c r="A465" s="24"/>
      <c r="B465" s="24"/>
    </row>
    <row r="466" spans="1:2" s="23" customFormat="1" x14ac:dyDescent="0.25">
      <c r="A466" s="24"/>
      <c r="B466" s="24"/>
    </row>
    <row r="467" spans="1:2" s="23" customFormat="1" x14ac:dyDescent="0.25">
      <c r="A467" s="24"/>
      <c r="B467" s="24"/>
    </row>
    <row r="468" spans="1:2" s="23" customFormat="1" x14ac:dyDescent="0.25">
      <c r="A468" s="24"/>
      <c r="B468" s="24"/>
    </row>
    <row r="469" spans="1:2" s="23" customFormat="1" x14ac:dyDescent="0.25">
      <c r="A469" s="24"/>
      <c r="B469" s="24"/>
    </row>
    <row r="470" spans="1:2" s="23" customFormat="1" x14ac:dyDescent="0.25">
      <c r="A470" s="24"/>
      <c r="B470" s="24"/>
    </row>
    <row r="471" spans="1:2" s="23" customFormat="1" x14ac:dyDescent="0.25">
      <c r="A471" s="24"/>
      <c r="B471" s="24"/>
    </row>
    <row r="472" spans="1:2" s="23" customFormat="1" x14ac:dyDescent="0.25">
      <c r="A472" s="24"/>
      <c r="B472" s="24"/>
    </row>
    <row r="473" spans="1:2" s="23" customFormat="1" x14ac:dyDescent="0.25">
      <c r="A473" s="24"/>
      <c r="B473" s="24"/>
    </row>
    <row r="474" spans="1:2" s="23" customFormat="1" x14ac:dyDescent="0.25">
      <c r="A474" s="24"/>
      <c r="B474" s="24"/>
    </row>
    <row r="475" spans="1:2" s="23" customFormat="1" x14ac:dyDescent="0.25">
      <c r="A475" s="24"/>
      <c r="B475" s="24"/>
    </row>
    <row r="476" spans="1:2" s="23" customFormat="1" x14ac:dyDescent="0.25">
      <c r="A476" s="24"/>
      <c r="B476" s="24"/>
    </row>
    <row r="477" spans="1:2" s="23" customFormat="1" x14ac:dyDescent="0.25">
      <c r="A477" s="24"/>
      <c r="B477" s="24"/>
    </row>
    <row r="478" spans="1:2" s="23" customFormat="1" x14ac:dyDescent="0.25">
      <c r="B478" s="24"/>
    </row>
    <row r="479" spans="1:2" s="23" customFormat="1" x14ac:dyDescent="0.25"/>
    <row r="480" spans="1:2" s="23" customFormat="1" x14ac:dyDescent="0.25"/>
    <row r="481" s="23" customFormat="1" x14ac:dyDescent="0.25"/>
    <row r="482" s="23" customFormat="1" x14ac:dyDescent="0.25"/>
    <row r="483" s="23" customFormat="1" x14ac:dyDescent="0.25"/>
    <row r="484" s="23" customFormat="1" x14ac:dyDescent="0.25"/>
    <row r="485" s="23" customFormat="1" x14ac:dyDescent="0.25"/>
    <row r="486" s="23" customFormat="1" x14ac:dyDescent="0.25"/>
    <row r="487" s="23" customFormat="1" x14ac:dyDescent="0.25"/>
    <row r="488" s="23" customFormat="1" x14ac:dyDescent="0.25"/>
    <row r="489" s="23" customFormat="1" x14ac:dyDescent="0.25"/>
    <row r="490" s="23" customFormat="1" x14ac:dyDescent="0.25"/>
    <row r="491" s="23" customFormat="1" x14ac:dyDescent="0.25"/>
    <row r="492" s="23" customFormat="1" x14ac:dyDescent="0.25"/>
    <row r="493" s="23" customFormat="1" x14ac:dyDescent="0.25"/>
    <row r="494" s="23" customFormat="1" x14ac:dyDescent="0.25"/>
    <row r="495" s="23" customFormat="1" x14ac:dyDescent="0.25"/>
    <row r="496" s="23" customFormat="1" x14ac:dyDescent="0.25"/>
    <row r="497" s="23" customFormat="1" x14ac:dyDescent="0.25"/>
    <row r="498" s="23" customFormat="1" x14ac:dyDescent="0.25"/>
    <row r="499" s="23" customFormat="1" x14ac:dyDescent="0.25"/>
    <row r="500" s="23" customFormat="1" x14ac:dyDescent="0.25"/>
    <row r="501" s="23" customFormat="1" x14ac:dyDescent="0.25"/>
    <row r="502" s="23" customFormat="1" x14ac:dyDescent="0.25"/>
    <row r="503" s="23" customFormat="1" x14ac:dyDescent="0.25"/>
    <row r="504" s="23" customFormat="1" x14ac:dyDescent="0.25"/>
    <row r="505" s="23" customFormat="1" x14ac:dyDescent="0.25"/>
    <row r="506" s="23" customFormat="1" x14ac:dyDescent="0.25"/>
    <row r="507" s="23" customFormat="1" x14ac:dyDescent="0.25"/>
    <row r="508" s="23" customFormat="1" x14ac:dyDescent="0.25"/>
    <row r="509" s="23" customFormat="1" x14ac:dyDescent="0.25"/>
    <row r="510" s="23" customFormat="1" x14ac:dyDescent="0.25"/>
    <row r="511" s="23" customFormat="1" x14ac:dyDescent="0.25"/>
    <row r="512" s="23" customFormat="1" x14ac:dyDescent="0.25"/>
    <row r="513" spans="1:2" s="23" customFormat="1" x14ac:dyDescent="0.25"/>
    <row r="514" spans="1:2" s="23" customFormat="1" x14ac:dyDescent="0.25"/>
    <row r="515" spans="1:2" s="23" customFormat="1" x14ac:dyDescent="0.25"/>
    <row r="516" spans="1:2" s="23" customFormat="1" x14ac:dyDescent="0.25"/>
    <row r="517" spans="1:2" s="23" customFormat="1" x14ac:dyDescent="0.25"/>
    <row r="518" spans="1:2" s="23" customFormat="1" x14ac:dyDescent="0.25"/>
    <row r="519" spans="1:2" s="23" customFormat="1" x14ac:dyDescent="0.25"/>
    <row r="520" spans="1:2" s="23" customFormat="1" x14ac:dyDescent="0.25"/>
    <row r="521" spans="1:2" s="23" customFormat="1" x14ac:dyDescent="0.25"/>
    <row r="522" spans="1:2" s="23" customFormat="1" x14ac:dyDescent="0.25">
      <c r="A522" s="24"/>
      <c r="B522" s="24"/>
    </row>
    <row r="523" spans="1:2" s="23" customFormat="1" x14ac:dyDescent="0.25">
      <c r="A523" s="24"/>
      <c r="B523" s="24"/>
    </row>
    <row r="524" spans="1:2" s="23" customFormat="1" x14ac:dyDescent="0.25">
      <c r="A524" s="24"/>
      <c r="B524" s="24"/>
    </row>
    <row r="525" spans="1:2" s="23" customFormat="1" x14ac:dyDescent="0.25">
      <c r="A525" s="24"/>
      <c r="B525" s="24"/>
    </row>
    <row r="526" spans="1:2" s="23" customFormat="1" x14ac:dyDescent="0.25">
      <c r="A526" s="24"/>
      <c r="B526" s="24"/>
    </row>
    <row r="527" spans="1:2" s="23" customFormat="1" x14ac:dyDescent="0.25">
      <c r="A527" s="24"/>
      <c r="B527" s="24"/>
    </row>
    <row r="528" spans="1:2" s="23" customFormat="1" x14ac:dyDescent="0.25">
      <c r="A528" s="24"/>
      <c r="B528" s="24"/>
    </row>
    <row r="529" spans="1:2" s="23" customFormat="1" x14ac:dyDescent="0.25">
      <c r="A529" s="24"/>
      <c r="B529" s="24"/>
    </row>
    <row r="530" spans="1:2" s="23" customFormat="1" x14ac:dyDescent="0.25">
      <c r="A530" s="24"/>
      <c r="B530" s="24"/>
    </row>
    <row r="531" spans="1:2" s="23" customFormat="1" x14ac:dyDescent="0.25"/>
    <row r="532" spans="1:2" s="23" customFormat="1" x14ac:dyDescent="0.25"/>
    <row r="533" spans="1:2" s="23" customFormat="1" x14ac:dyDescent="0.25"/>
    <row r="534" spans="1:2" s="23" customFormat="1" x14ac:dyDescent="0.25"/>
    <row r="535" spans="1:2" s="23" customFormat="1" x14ac:dyDescent="0.25"/>
    <row r="536" spans="1:2" s="23" customFormat="1" x14ac:dyDescent="0.25"/>
    <row r="537" spans="1:2" s="23" customFormat="1" x14ac:dyDescent="0.25"/>
    <row r="538" spans="1:2" s="23" customFormat="1" x14ac:dyDescent="0.25"/>
    <row r="539" spans="1:2" s="23" customFormat="1" x14ac:dyDescent="0.25"/>
    <row r="540" spans="1:2" s="23" customFormat="1" x14ac:dyDescent="0.25"/>
    <row r="541" spans="1:2" s="23" customFormat="1" x14ac:dyDescent="0.25"/>
    <row r="542" spans="1:2" s="23" customFormat="1" x14ac:dyDescent="0.25"/>
    <row r="543" spans="1:2" s="23" customFormat="1" x14ac:dyDescent="0.25"/>
    <row r="544" spans="1:2" s="23" customFormat="1" x14ac:dyDescent="0.25"/>
    <row r="545" s="23" customFormat="1" x14ac:dyDescent="0.25"/>
    <row r="546" s="23" customFormat="1" x14ac:dyDescent="0.25"/>
    <row r="547" s="23" customFormat="1" x14ac:dyDescent="0.25"/>
    <row r="548" s="23" customFormat="1" x14ac:dyDescent="0.25"/>
    <row r="549" s="23" customFormat="1" x14ac:dyDescent="0.25"/>
    <row r="550" s="23" customFormat="1" x14ac:dyDescent="0.25"/>
    <row r="551" s="23" customFormat="1" x14ac:dyDescent="0.25"/>
    <row r="552" s="23" customFormat="1" x14ac:dyDescent="0.25"/>
    <row r="553" s="23" customFormat="1" x14ac:dyDescent="0.25"/>
    <row r="554" s="23" customFormat="1" x14ac:dyDescent="0.25"/>
    <row r="555" s="23" customFormat="1" x14ac:dyDescent="0.25"/>
    <row r="556" s="23" customFormat="1" x14ac:dyDescent="0.25"/>
    <row r="557" s="23" customFormat="1" x14ac:dyDescent="0.25"/>
    <row r="558" s="23" customFormat="1" x14ac:dyDescent="0.25"/>
    <row r="559" s="23" customFormat="1" x14ac:dyDescent="0.25"/>
    <row r="560" s="23" customFormat="1" x14ac:dyDescent="0.25"/>
    <row r="561" spans="1:2" s="23" customFormat="1" x14ac:dyDescent="0.25"/>
    <row r="562" spans="1:2" s="23" customFormat="1" x14ac:dyDescent="0.25"/>
    <row r="563" spans="1:2" s="23" customFormat="1" x14ac:dyDescent="0.25"/>
    <row r="564" spans="1:2" s="23" customFormat="1" x14ac:dyDescent="0.25"/>
    <row r="565" spans="1:2" s="23" customFormat="1" x14ac:dyDescent="0.25"/>
    <row r="566" spans="1:2" s="23" customFormat="1" x14ac:dyDescent="0.25"/>
    <row r="567" spans="1:2" s="23" customFormat="1" x14ac:dyDescent="0.25"/>
    <row r="568" spans="1:2" s="23" customFormat="1" x14ac:dyDescent="0.25"/>
    <row r="569" spans="1:2" s="23" customFormat="1" x14ac:dyDescent="0.25"/>
    <row r="570" spans="1:2" s="23" customFormat="1" x14ac:dyDescent="0.25"/>
    <row r="571" spans="1:2" s="23" customFormat="1" x14ac:dyDescent="0.25"/>
    <row r="572" spans="1:2" s="23" customFormat="1" x14ac:dyDescent="0.25"/>
    <row r="573" spans="1:2" s="23" customFormat="1" x14ac:dyDescent="0.25"/>
    <row r="574" spans="1:2" s="23" customFormat="1" x14ac:dyDescent="0.25"/>
    <row r="575" spans="1:2" s="23" customFormat="1" x14ac:dyDescent="0.25"/>
    <row r="576" spans="1:2" s="23" customFormat="1" x14ac:dyDescent="0.25">
      <c r="A576" s="24"/>
      <c r="B576" s="24"/>
    </row>
    <row r="577" spans="1:2" s="23" customFormat="1" x14ac:dyDescent="0.25">
      <c r="A577" s="24"/>
      <c r="B577" s="24"/>
    </row>
    <row r="578" spans="1:2" s="23" customFormat="1" x14ac:dyDescent="0.25">
      <c r="A578" s="24"/>
      <c r="B578" s="24"/>
    </row>
    <row r="579" spans="1:2" s="23" customFormat="1" x14ac:dyDescent="0.25">
      <c r="A579" s="24"/>
      <c r="B579" s="24"/>
    </row>
    <row r="580" spans="1:2" s="23" customFormat="1" x14ac:dyDescent="0.25">
      <c r="A580" s="24"/>
      <c r="B580" s="24"/>
    </row>
    <row r="581" spans="1:2" s="23" customFormat="1" x14ac:dyDescent="0.25">
      <c r="A581" s="24"/>
      <c r="B581" s="24"/>
    </row>
    <row r="582" spans="1:2" s="23" customFormat="1" x14ac:dyDescent="0.25">
      <c r="A582" s="24"/>
      <c r="B582" s="24"/>
    </row>
    <row r="583" spans="1:2" s="23" customFormat="1" x14ac:dyDescent="0.25">
      <c r="A583" s="24"/>
      <c r="B583" s="24"/>
    </row>
    <row r="584" spans="1:2" s="23" customFormat="1" x14ac:dyDescent="0.25">
      <c r="A584" s="24"/>
      <c r="B584" s="24"/>
    </row>
    <row r="585" spans="1:2" s="23" customFormat="1" x14ac:dyDescent="0.25">
      <c r="A585" s="24"/>
      <c r="B585" s="24"/>
    </row>
    <row r="586" spans="1:2" s="23" customFormat="1" x14ac:dyDescent="0.25">
      <c r="A586" s="24"/>
      <c r="B586" s="24"/>
    </row>
    <row r="587" spans="1:2" s="23" customFormat="1" x14ac:dyDescent="0.25">
      <c r="A587" s="24"/>
      <c r="B587" s="24"/>
    </row>
    <row r="588" spans="1:2" s="23" customFormat="1" x14ac:dyDescent="0.25"/>
    <row r="589" spans="1:2" s="23" customFormat="1" x14ac:dyDescent="0.25"/>
    <row r="590" spans="1:2" s="23" customFormat="1" x14ac:dyDescent="0.25"/>
    <row r="591" spans="1:2" s="23" customFormat="1" x14ac:dyDescent="0.25"/>
    <row r="592" spans="1:2" s="23" customFormat="1" x14ac:dyDescent="0.25"/>
    <row r="593" spans="1:2" s="23" customFormat="1" x14ac:dyDescent="0.25"/>
    <row r="594" spans="1:2" s="23" customFormat="1" x14ac:dyDescent="0.25">
      <c r="A594" s="24"/>
      <c r="B594" s="24"/>
    </row>
    <row r="595" spans="1:2" s="23" customFormat="1" x14ac:dyDescent="0.25">
      <c r="A595" s="24"/>
      <c r="B595" s="24"/>
    </row>
    <row r="596" spans="1:2" s="23" customFormat="1" x14ac:dyDescent="0.25">
      <c r="A596" s="24"/>
      <c r="B596" s="24"/>
    </row>
    <row r="597" spans="1:2" s="23" customFormat="1" x14ac:dyDescent="0.25">
      <c r="A597" s="24"/>
      <c r="B597" s="24"/>
    </row>
    <row r="598" spans="1:2" s="23" customFormat="1" x14ac:dyDescent="0.25">
      <c r="A598" s="24"/>
      <c r="B598" s="24"/>
    </row>
    <row r="599" spans="1:2" s="23" customFormat="1" x14ac:dyDescent="0.25">
      <c r="A599" s="24"/>
      <c r="B599" s="24"/>
    </row>
    <row r="600" spans="1:2" s="23" customFormat="1" x14ac:dyDescent="0.25">
      <c r="A600" s="24"/>
      <c r="B600" s="24"/>
    </row>
    <row r="601" spans="1:2" s="23" customFormat="1" x14ac:dyDescent="0.25">
      <c r="A601" s="24"/>
      <c r="B601" s="24"/>
    </row>
    <row r="602" spans="1:2" s="23" customFormat="1" x14ac:dyDescent="0.25">
      <c r="A602" s="24"/>
      <c r="B602" s="24"/>
    </row>
    <row r="603" spans="1:2" s="23" customFormat="1" x14ac:dyDescent="0.25">
      <c r="A603" s="24"/>
      <c r="B603" s="24"/>
    </row>
    <row r="604" spans="1:2" s="23" customFormat="1" x14ac:dyDescent="0.25">
      <c r="A604" s="24"/>
      <c r="B604" s="24"/>
    </row>
    <row r="605" spans="1:2" s="23" customFormat="1" x14ac:dyDescent="0.25">
      <c r="B605" s="24"/>
    </row>
    <row r="606" spans="1:2" s="23" customFormat="1" x14ac:dyDescent="0.25">
      <c r="B606" s="24"/>
    </row>
    <row r="607" spans="1:2" s="23" customFormat="1" x14ac:dyDescent="0.25">
      <c r="B607" s="24"/>
    </row>
    <row r="608" spans="1:2" s="23" customFormat="1" x14ac:dyDescent="0.25">
      <c r="B608" s="24"/>
    </row>
  </sheetData>
  <conditionalFormatting sqref="L1:L1048576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G6">
    <cfRule type="duplicateValues" dxfId="1" priority="2"/>
  </conditionalFormatting>
  <conditionalFormatting sqref="H1:H1048576">
    <cfRule type="duplicateValues" dxfId="0" priority="1"/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Calculs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Bchiri</cp:lastModifiedBy>
  <dcterms:created xsi:type="dcterms:W3CDTF">2018-05-25T05:45:15Z</dcterms:created>
  <dcterms:modified xsi:type="dcterms:W3CDTF">2018-08-19T13:02:13Z</dcterms:modified>
</cp:coreProperties>
</file>