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M4A054N\Desktop\EPR 2\Risques et Opportunités\"/>
    </mc:Choice>
  </mc:AlternateContent>
  <xr:revisionPtr revIDLastSave="0" documentId="13_ncr:1_{39128510-12B6-4FBF-80B0-4922FE8D4E2F}" xr6:coauthVersionLast="46" xr6:coauthVersionMax="46" xr10:uidLastSave="{00000000-0000-0000-0000-000000000000}"/>
  <bookViews>
    <workbookView xWindow="-28920" yWindow="60" windowWidth="29040" windowHeight="16440" tabRatio="338" xr2:uid="{00000000-000D-0000-FFFF-FFFF00000000}"/>
  </bookViews>
  <sheets>
    <sheet name="Actions Register" sheetId="4" r:id="rId1"/>
    <sheet name="FDR1" sheetId="3" r:id="rId2"/>
    <sheet name="FDR2" sheetId="6" r:id="rId3"/>
  </sheets>
  <definedNames>
    <definedName name="_xlnm._FilterDatabase" localSheetId="0" hidden="1">'Actions Register'!$A$3:$Y$3</definedName>
    <definedName name="_xlnm.Print_Area" localSheetId="1">'FDR1'!$A$1:$Q$90</definedName>
    <definedName name="_xlnm.Print_Area" localSheetId="2">'FDR2'!$A$1:$Q$90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" i="4" l="1"/>
  <c r="H12" i="4"/>
  <c r="H13" i="4"/>
  <c r="H14" i="4"/>
  <c r="H15" i="4"/>
  <c r="H10" i="4"/>
  <c r="B11" i="4" a="1"/>
  <c r="B11" i="4" s="1"/>
  <c r="B12" i="4" a="1"/>
  <c r="B12" i="4" s="1"/>
  <c r="B13" i="4" a="1"/>
  <c r="B13" i="4" s="1"/>
  <c r="B14" i="4" a="1"/>
  <c r="B14" i="4" s="1"/>
  <c r="B15" i="4" a="1"/>
  <c r="B15" i="4" s="1"/>
  <c r="B10" i="4" a="1"/>
  <c r="B10" i="4" s="1"/>
  <c r="G11" i="4"/>
  <c r="G12" i="4"/>
  <c r="G13" i="4"/>
  <c r="G14" i="4"/>
  <c r="G15" i="4"/>
  <c r="G10" i="4"/>
  <c r="B4" i="4" a="1"/>
  <c r="B4" i="4" s="1"/>
  <c r="B5" i="4" a="1"/>
  <c r="B5" i="4" s="1"/>
  <c r="B6" i="4" a="1"/>
  <c r="B6" i="4" s="1"/>
  <c r="B7" i="4" a="1"/>
  <c r="B7" i="4" s="1"/>
  <c r="B8" i="4" a="1"/>
  <c r="B8" i="4" s="1"/>
  <c r="B9" i="4" a="1"/>
  <c r="B9" i="4" s="1"/>
  <c r="G5" i="4"/>
  <c r="G6" i="4"/>
  <c r="G7" i="4"/>
  <c r="G8" i="4"/>
  <c r="G9" i="4"/>
  <c r="G4" i="4"/>
  <c r="AA25" i="6" l="1"/>
  <c r="Y25" i="6"/>
  <c r="O25" i="6"/>
  <c r="M25" i="6"/>
  <c r="X24" i="6"/>
  <c r="Z24" i="6" s="1"/>
  <c r="AC24" i="6" s="1"/>
  <c r="L24" i="6"/>
  <c r="N24" i="6" s="1"/>
  <c r="Q24" i="6" s="1"/>
  <c r="X23" i="6"/>
  <c r="X25" i="6" s="1"/>
  <c r="L23" i="6"/>
  <c r="N23" i="6" s="1"/>
  <c r="AB21" i="6"/>
  <c r="AA21" i="6"/>
  <c r="Y21" i="6"/>
  <c r="X21" i="6"/>
  <c r="O21" i="6"/>
  <c r="M21" i="6"/>
  <c r="AB20" i="6"/>
  <c r="Z20" i="6"/>
  <c r="AC20" i="6" s="1"/>
  <c r="X20" i="6"/>
  <c r="P20" i="6"/>
  <c r="N20" i="6"/>
  <c r="Q20" i="6" s="1"/>
  <c r="L20" i="6"/>
  <c r="AB19" i="6"/>
  <c r="Z19" i="6"/>
  <c r="Z21" i="6" s="1"/>
  <c r="X19" i="6"/>
  <c r="P19" i="6"/>
  <c r="P21" i="6" s="1"/>
  <c r="N19" i="6"/>
  <c r="Q19" i="6" s="1"/>
  <c r="L19" i="6"/>
  <c r="L21" i="6" s="1"/>
  <c r="AA17" i="6"/>
  <c r="Y17" i="6"/>
  <c r="O17" i="6"/>
  <c r="M17" i="6"/>
  <c r="X16" i="6"/>
  <c r="Z16" i="6" s="1"/>
  <c r="AC16" i="6" s="1"/>
  <c r="L16" i="6"/>
  <c r="N16" i="6" s="1"/>
  <c r="Q16" i="6" s="1"/>
  <c r="X15" i="6"/>
  <c r="X17" i="6" s="1"/>
  <c r="L15" i="6"/>
  <c r="N15" i="6" s="1"/>
  <c r="AB13" i="6"/>
  <c r="AA13" i="6"/>
  <c r="Y13" i="6"/>
  <c r="X13" i="6"/>
  <c r="O13" i="6"/>
  <c r="M13" i="6"/>
  <c r="AB12" i="6"/>
  <c r="Z12" i="6"/>
  <c r="AC12" i="6" s="1"/>
  <c r="X12" i="6"/>
  <c r="P12" i="6"/>
  <c r="N12" i="6"/>
  <c r="Q12" i="6" s="1"/>
  <c r="L12" i="6"/>
  <c r="AB11" i="6"/>
  <c r="Z11" i="6"/>
  <c r="Z13" i="6" s="1"/>
  <c r="X11" i="6"/>
  <c r="P11" i="6"/>
  <c r="P13" i="6" s="1"/>
  <c r="N11" i="6"/>
  <c r="Q11" i="6" s="1"/>
  <c r="L11" i="6"/>
  <c r="L13" i="6" s="1"/>
  <c r="AA9" i="6"/>
  <c r="Y9" i="6"/>
  <c r="O9" i="6"/>
  <c r="M9" i="6"/>
  <c r="X8" i="6"/>
  <c r="Z8" i="6" s="1"/>
  <c r="AC8" i="6" s="1"/>
  <c r="L8" i="6"/>
  <c r="N8" i="6" s="1"/>
  <c r="Q8" i="6" s="1"/>
  <c r="X7" i="6"/>
  <c r="X9" i="6" s="1"/>
  <c r="L7" i="6"/>
  <c r="N7" i="6" s="1"/>
  <c r="Q7" i="6" l="1"/>
  <c r="N9" i="6"/>
  <c r="N25" i="6"/>
  <c r="Q23" i="6"/>
  <c r="Q15" i="6"/>
  <c r="N17" i="6"/>
  <c r="P7" i="6"/>
  <c r="AB7" i="6"/>
  <c r="AB9" i="6" s="1"/>
  <c r="P8" i="6"/>
  <c r="AB8" i="6"/>
  <c r="P15" i="6"/>
  <c r="P17" i="6" s="1"/>
  <c r="AB15" i="6"/>
  <c r="AB17" i="6" s="1"/>
  <c r="P16" i="6"/>
  <c r="AB16" i="6"/>
  <c r="P23" i="6"/>
  <c r="P25" i="6" s="1"/>
  <c r="AB23" i="6"/>
  <c r="AB25" i="6" s="1"/>
  <c r="P24" i="6"/>
  <c r="AB24" i="6"/>
  <c r="L9" i="6"/>
  <c r="N13" i="6"/>
  <c r="L17" i="6"/>
  <c r="N21" i="6"/>
  <c r="L25" i="6"/>
  <c r="Z7" i="6"/>
  <c r="AC11" i="6"/>
  <c r="Z15" i="6"/>
  <c r="AC19" i="6"/>
  <c r="Z23" i="6"/>
  <c r="Z9" i="6" l="1"/>
  <c r="AC7" i="6"/>
  <c r="P9" i="6"/>
  <c r="Z17" i="6"/>
  <c r="AC15" i="6"/>
  <c r="AC23" i="6"/>
  <c r="Z25" i="6"/>
  <c r="AA25" i="3"/>
  <c r="Y25" i="3"/>
  <c r="O25" i="3"/>
  <c r="M25" i="3"/>
  <c r="X24" i="3"/>
  <c r="AB24" i="3" s="1"/>
  <c r="L24" i="3"/>
  <c r="P24" i="3" s="1"/>
  <c r="X23" i="3"/>
  <c r="AB23" i="3" s="1"/>
  <c r="L23" i="3"/>
  <c r="P23" i="3" s="1"/>
  <c r="AB21" i="3"/>
  <c r="AA21" i="3"/>
  <c r="Y21" i="3"/>
  <c r="X21" i="3"/>
  <c r="O21" i="3"/>
  <c r="M21" i="3"/>
  <c r="AB20" i="3"/>
  <c r="Z20" i="3"/>
  <c r="AC20" i="3" s="1"/>
  <c r="X20" i="3"/>
  <c r="P20" i="3"/>
  <c r="N20" i="3"/>
  <c r="Q20" i="3" s="1"/>
  <c r="L20" i="3"/>
  <c r="AB19" i="3"/>
  <c r="Z19" i="3"/>
  <c r="Z21" i="3" s="1"/>
  <c r="X19" i="3"/>
  <c r="P19" i="3"/>
  <c r="P21" i="3" s="1"/>
  <c r="N19" i="3"/>
  <c r="Q19" i="3" s="1"/>
  <c r="L19" i="3"/>
  <c r="L21" i="3" s="1"/>
  <c r="AA17" i="3"/>
  <c r="Y17" i="3"/>
  <c r="O17" i="3"/>
  <c r="M17" i="3"/>
  <c r="X16" i="3"/>
  <c r="AB16" i="3" s="1"/>
  <c r="L16" i="3"/>
  <c r="P16" i="3" s="1"/>
  <c r="X15" i="3"/>
  <c r="AB15" i="3" s="1"/>
  <c r="AB17" i="3" s="1"/>
  <c r="L15" i="3"/>
  <c r="P15" i="3" s="1"/>
  <c r="AB13" i="3"/>
  <c r="AA13" i="3"/>
  <c r="Y13" i="3"/>
  <c r="X13" i="3"/>
  <c r="O13" i="3"/>
  <c r="M13" i="3"/>
  <c r="AB12" i="3"/>
  <c r="Z12" i="3"/>
  <c r="AC12" i="3" s="1"/>
  <c r="X12" i="3"/>
  <c r="P12" i="3"/>
  <c r="N12" i="3"/>
  <c r="Q12" i="3" s="1"/>
  <c r="L12" i="3"/>
  <c r="AB11" i="3"/>
  <c r="Z11" i="3"/>
  <c r="Z13" i="3" s="1"/>
  <c r="X11" i="3"/>
  <c r="P11" i="3"/>
  <c r="P13" i="3" s="1"/>
  <c r="N11" i="3"/>
  <c r="Q11" i="3" s="1"/>
  <c r="L11" i="3"/>
  <c r="L13" i="3" s="1"/>
  <c r="AA9" i="3"/>
  <c r="Y9" i="3"/>
  <c r="O9" i="3"/>
  <c r="M9" i="3"/>
  <c r="X8" i="3"/>
  <c r="AB8" i="3" s="1"/>
  <c r="L8" i="3"/>
  <c r="P8" i="3" s="1"/>
  <c r="X7" i="3"/>
  <c r="AB7" i="3" s="1"/>
  <c r="AB9" i="3" s="1"/>
  <c r="P7" i="3"/>
  <c r="P9" i="3" s="1"/>
  <c r="P17" i="3" l="1"/>
  <c r="P25" i="3"/>
  <c r="AB25" i="3"/>
  <c r="L9" i="3"/>
  <c r="N13" i="3"/>
  <c r="L17" i="3"/>
  <c r="N21" i="3"/>
  <c r="L25" i="3"/>
  <c r="N7" i="3"/>
  <c r="Q7" i="3" s="1"/>
  <c r="Z7" i="3"/>
  <c r="N8" i="3"/>
  <c r="Q8" i="3" s="1"/>
  <c r="Z8" i="3"/>
  <c r="AC8" i="3" s="1"/>
  <c r="X9" i="3"/>
  <c r="AC11" i="3"/>
  <c r="N15" i="3"/>
  <c r="Z15" i="3"/>
  <c r="N16" i="3"/>
  <c r="Q16" i="3" s="1"/>
  <c r="Z16" i="3"/>
  <c r="AC16" i="3" s="1"/>
  <c r="X17" i="3"/>
  <c r="AC19" i="3"/>
  <c r="N23" i="3"/>
  <c r="Z23" i="3"/>
  <c r="N24" i="3"/>
  <c r="Q24" i="3" s="1"/>
  <c r="Z24" i="3"/>
  <c r="AC24" i="3" s="1"/>
  <c r="X25" i="3"/>
  <c r="H7" i="4" l="1"/>
  <c r="H8" i="4"/>
  <c r="H5" i="4"/>
  <c r="H9" i="4"/>
  <c r="H6" i="4"/>
  <c r="H4" i="4"/>
  <c r="N17" i="3"/>
  <c r="Q15" i="3"/>
  <c r="Z17" i="3"/>
  <c r="AC15" i="3"/>
  <c r="Z9" i="3"/>
  <c r="AC7" i="3"/>
  <c r="Z25" i="3"/>
  <c r="AC23" i="3"/>
  <c r="N25" i="3"/>
  <c r="Q23" i="3"/>
  <c r="N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SAMSON Patricia</author>
  </authors>
  <commentList>
    <comment ref="V3" authorId="0" shapeId="0" xr:uid="{7D6D649C-4C16-406B-B3C6-00377931FF16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0% : pas commencé
25% : lancé
75% : draft émis
100% : livrable terminé</t>
        </r>
      </text>
    </comment>
    <comment ref="W3" authorId="0" shapeId="0" xr:uid="{EEF7C50F-21F0-46C3-A797-FB1CCAA137AC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insuffisant, très préoccupant
2 : moyen, à surveiller
3 : correct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SAMSON Patricia</author>
  </authors>
  <commentList>
    <comment ref="I1" authorId="0" shapeId="0" xr:uid="{01B1D728-93A6-43D6-BE98-8E7907BBDD25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+1 : dégradation
0 : stable
-1 : amélioration</t>
        </r>
      </text>
    </comment>
    <comment ref="M6" authorId="0" shapeId="0" xr:uid="{586634F7-2BAB-41F7-A2D3-FD539104D1F4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très peu probable
2 : à ne pas écarter
3 : possible
4 : tout à fait possible
5 : très probable</t>
        </r>
      </text>
    </comment>
    <comment ref="O6" authorId="0" shapeId="0" xr:uid="{2410E6F8-EE7B-40BC-89B3-79E4F752510E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certain, documenté
2 : correct, à dire d'experts
3 : insuffisant, incertain
4 : faible
5 : très faible voire inexistant</t>
        </r>
      </text>
    </comment>
    <comment ref="Y6" authorId="0" shapeId="0" xr:uid="{A0623D3F-032A-4197-B1EE-C7404FC52E92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très peu probable
2 : à ne pas écarter
3 : possible
4 : tout à fait possible
5 : très probable</t>
        </r>
      </text>
    </comment>
    <comment ref="AA6" authorId="0" shapeId="0" xr:uid="{2D60C1CC-E9FD-4F2D-9B7A-FD535BB89F03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certain, documenté
2 : correct, à dire d'experts
3 : insuffisant, incertain
4 : faible
5 : très faible voire inexistant</t>
        </r>
      </text>
    </comment>
    <comment ref="B51" authorId="0" shapeId="0" xr:uid="{F8130025-189D-4B52-A25F-47A1310E6E16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A défaut, on peut considérer :
niv 1 = 1%
niv 2 = 5%
niv 3 = 25%
niv 4 = 50%
niv 5 = 75%</t>
        </r>
      </text>
    </comment>
    <comment ref="B70" authorId="0" shapeId="0" xr:uid="{41A9EFBB-C26A-4B4C-AF55-F7A1011F9D39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A défaut, on peut considérer :
niv 1 = 1%
niv 2 = 5%
niv 3 = 25%
niv 4 = 50%
niv 5 = 75%</t>
        </r>
      </text>
    </comment>
    <comment ref="N79" authorId="0" shapeId="0" xr:uid="{E4C2E302-7058-40C7-B949-6C5462875D5E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0% : pas commencé
25% : lancé
75% : draft émis
100% : livrable terminé</t>
        </r>
      </text>
    </comment>
    <comment ref="O79" authorId="0" shapeId="0" xr:uid="{C162CE65-9C9D-41D7-A804-DB173343B9F1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insuffisant, très préoccupant
2 : moyen, à surveiller
3 : correct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SAMSON Patricia</author>
  </authors>
  <commentList>
    <comment ref="I1" authorId="0" shapeId="0" xr:uid="{E9BFE21D-0BE4-44D5-8316-79862FB6CC58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+1 : dégradation
0 : stable
-1 : amélioration</t>
        </r>
      </text>
    </comment>
    <comment ref="M6" authorId="0" shapeId="0" xr:uid="{CDCC71EB-C13C-4B36-89FA-7ABC3EF11949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très peu probable
2 : à ne pas écarter
3 : possible
4 : tout à fait possible
5 : très probable</t>
        </r>
      </text>
    </comment>
    <comment ref="O6" authorId="0" shapeId="0" xr:uid="{497720A1-B1AA-4279-96D0-E1260CE7A8D9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certain, documenté
2 : correct, à dire d'experts
3 : insuffisant, incertain
4 : faible
5 : très faible voire inexistant</t>
        </r>
      </text>
    </comment>
    <comment ref="Y6" authorId="0" shapeId="0" xr:uid="{4D659582-A4BC-46E8-8632-3C38D35AD272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très peu probable
2 : à ne pas écarter
3 : possible
4 : tout à fait possible
5 : très probable</t>
        </r>
      </text>
    </comment>
    <comment ref="AA6" authorId="0" shapeId="0" xr:uid="{945224C1-E6E6-4118-ADDC-80E3DCD55BE8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certain, documenté
2 : correct, à dire d'experts
3 : insuffisant, incertain
4 : faible
5 : très faible voire inexistant</t>
        </r>
      </text>
    </comment>
    <comment ref="B51" authorId="0" shapeId="0" xr:uid="{55EC83E1-8FE8-4562-B80E-13103D104A27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A défaut, on peut considérer :
niv 1 = 1%
niv 2 = 5%
niv 3 = 25%
niv 4 = 50%
niv 5 = 75%</t>
        </r>
      </text>
    </comment>
    <comment ref="B70" authorId="0" shapeId="0" xr:uid="{00AFBE89-D269-4FB0-8EBC-9DAF708C5067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A défaut, on peut considérer :
niv 1 = 1%
niv 2 = 5%
niv 3 = 25%
niv 4 = 50%
niv 5 = 75%</t>
        </r>
      </text>
    </comment>
    <comment ref="N79" authorId="0" shapeId="0" xr:uid="{5E85A181-6A29-4B06-93D9-24EC764949BD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0% : pas commencé
25% : lancé
75% : draft émis
100% : livrable terminé</t>
        </r>
      </text>
    </comment>
    <comment ref="O79" authorId="0" shapeId="0" xr:uid="{F05773AE-F269-4CF7-A443-C9455936E96B}">
      <text>
        <r>
          <rPr>
            <b/>
            <sz val="9"/>
            <color indexed="81"/>
            <rFont val="Tahoma"/>
            <family val="2"/>
          </rPr>
          <t>SAMSON Patricia:</t>
        </r>
        <r>
          <rPr>
            <sz val="9"/>
            <color indexed="81"/>
            <rFont val="Tahoma"/>
            <family val="2"/>
          </rPr>
          <t xml:space="preserve">
1 : insuffisant, très préoccupant
2 : moyen, à surveiller
3 : correct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<sst xmlns="http://schemas.openxmlformats.org/spreadsheetml/2006/main" count="479" uniqueCount="120">
  <si>
    <t>Pilote</t>
  </si>
  <si>
    <t>Commentaires</t>
  </si>
  <si>
    <t>tbd</t>
  </si>
  <si>
    <t>Chrono</t>
  </si>
  <si>
    <t>na</t>
  </si>
  <si>
    <t>v</t>
  </si>
  <si>
    <t>r</t>
  </si>
  <si>
    <t>o</t>
  </si>
  <si>
    <t>Période d'occurrence</t>
  </si>
  <si>
    <t>Tendance globale risque</t>
  </si>
  <si>
    <t>b</t>
  </si>
  <si>
    <t>risque non significatif</t>
  </si>
  <si>
    <t>dernière mise à jour</t>
  </si>
  <si>
    <t>statut courant</t>
  </si>
  <si>
    <t>créé le</t>
  </si>
  <si>
    <t>jalon début</t>
  </si>
  <si>
    <t>jalon fin</t>
  </si>
  <si>
    <r>
      <t>N/</t>
    </r>
    <r>
      <rPr>
        <sz val="10"/>
        <color theme="0" tint="-0.499984740745262"/>
        <rFont val="Calibri"/>
        <family val="2"/>
        <scheme val="minor"/>
      </rPr>
      <t>N-1</t>
    </r>
    <r>
      <rPr>
        <sz val="10"/>
        <color theme="1" tint="0.499984740745262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(passée)</t>
    </r>
  </si>
  <si>
    <t>j</t>
  </si>
  <si>
    <t>risque à surveiller</t>
  </si>
  <si>
    <t>N+1/N (future)</t>
  </si>
  <si>
    <t>risque à mettre sous contrôle</t>
  </si>
  <si>
    <t>risque important</t>
  </si>
  <si>
    <t>Titre</t>
  </si>
  <si>
    <t>Evaluation</t>
  </si>
  <si>
    <t>Avant plan d'action</t>
  </si>
  <si>
    <r>
      <rPr>
        <b/>
        <sz val="14"/>
        <color theme="1"/>
        <rFont val="Calibri"/>
        <family val="2"/>
        <scheme val="minor"/>
      </rPr>
      <t>G</t>
    </r>
    <r>
      <rPr>
        <sz val="10"/>
        <color theme="1"/>
        <rFont val="Calibri"/>
        <family val="2"/>
        <scheme val="minor"/>
      </rPr>
      <t>ravité</t>
    </r>
  </si>
  <si>
    <t>Après plan d'action</t>
  </si>
  <si>
    <t>risque majeur</t>
  </si>
  <si>
    <t>N°</t>
  </si>
  <si>
    <t>Dév</t>
  </si>
  <si>
    <t>Impact (coût)</t>
  </si>
  <si>
    <t>Impact (mois)</t>
  </si>
  <si>
    <t>Niveau retenu</t>
  </si>
  <si>
    <r>
      <rPr>
        <b/>
        <sz val="14"/>
        <color theme="1"/>
        <rFont val="Calibri"/>
        <family val="2"/>
        <scheme val="minor"/>
      </rPr>
      <t>P</t>
    </r>
    <r>
      <rPr>
        <sz val="10"/>
        <color theme="1"/>
        <rFont val="Calibri"/>
        <family val="2"/>
        <scheme val="minor"/>
      </rPr>
      <t>roba</t>
    </r>
  </si>
  <si>
    <t>G*P</t>
  </si>
  <si>
    <r>
      <rPr>
        <b/>
        <sz val="14"/>
        <color theme="1"/>
        <rFont val="Calibri"/>
        <family val="2"/>
        <scheme val="minor"/>
      </rPr>
      <t>C</t>
    </r>
    <r>
      <rPr>
        <sz val="10"/>
        <color theme="1"/>
        <rFont val="Calibri"/>
        <family val="2"/>
        <scheme val="minor"/>
      </rPr>
      <t>ontrôle</t>
    </r>
  </si>
  <si>
    <r>
      <t xml:space="preserve">Criticité
</t>
    </r>
    <r>
      <rPr>
        <i/>
        <sz val="8"/>
        <color theme="1"/>
        <rFont val="Calibri"/>
        <family val="2"/>
        <scheme val="minor"/>
      </rPr>
      <t>G*P*C</t>
    </r>
  </si>
  <si>
    <t>Zone Carto</t>
  </si>
  <si>
    <t xml:space="preserve">màj : </t>
  </si>
  <si>
    <t>N</t>
  </si>
  <si>
    <t>Filiation</t>
  </si>
  <si>
    <t>pôle/WP</t>
  </si>
  <si>
    <t>n°</t>
  </si>
  <si>
    <t>Freeze en cours</t>
  </si>
  <si>
    <t>N-1</t>
  </si>
  <si>
    <t>Père</t>
  </si>
  <si>
    <t>Evolution depuis N-1</t>
  </si>
  <si>
    <t>-</t>
  </si>
  <si>
    <t>Fils</t>
  </si>
  <si>
    <t>Réal T1</t>
  </si>
  <si>
    <t>Petit-fils</t>
  </si>
  <si>
    <t>cf risque prioritaire?</t>
  </si>
  <si>
    <t>C</t>
  </si>
  <si>
    <t>Réal T2</t>
  </si>
  <si>
    <t>Registre des risques</t>
  </si>
  <si>
    <t>Tranche1</t>
  </si>
  <si>
    <t>Tranche2</t>
  </si>
  <si>
    <t>x</t>
  </si>
  <si>
    <t>Paire 2</t>
  </si>
  <si>
    <t>Paire1</t>
  </si>
  <si>
    <t>Paire2</t>
  </si>
  <si>
    <t>Paire3</t>
  </si>
  <si>
    <t>Paire 3</t>
  </si>
  <si>
    <t>Cause</t>
  </si>
  <si>
    <t>Description</t>
  </si>
  <si>
    <t>WBS</t>
  </si>
  <si>
    <t>(Entité)</t>
  </si>
  <si>
    <t>dév</t>
  </si>
  <si>
    <t>réal T1</t>
  </si>
  <si>
    <t>réal T2</t>
  </si>
  <si>
    <t>Conséquence</t>
  </si>
  <si>
    <t>Evaluation initiale ou à date</t>
  </si>
  <si>
    <t>WBS impacté</t>
  </si>
  <si>
    <t>Tâche impactée</t>
  </si>
  <si>
    <t>Impact (M€)</t>
  </si>
  <si>
    <t>Min</t>
  </si>
  <si>
    <t>Probable</t>
  </si>
  <si>
    <t>Max</t>
  </si>
  <si>
    <t>Probabilité</t>
  </si>
  <si>
    <t>Détails des évaluations et commentaires</t>
  </si>
  <si>
    <t>Evaluation résiduelle (visée)</t>
  </si>
  <si>
    <t>Stratégie de traitement</t>
  </si>
  <si>
    <t>M</t>
  </si>
  <si>
    <t>Parades</t>
  </si>
  <si>
    <t>N° action</t>
  </si>
  <si>
    <t>Livrable</t>
  </si>
  <si>
    <t>Responsable (nom)</t>
  </si>
  <si>
    <t>Pôle</t>
  </si>
  <si>
    <t>GO action?</t>
  </si>
  <si>
    <t>date début</t>
  </si>
  <si>
    <t>date fin initiale</t>
  </si>
  <si>
    <t>date fin actuelle</t>
  </si>
  <si>
    <t>avancement</t>
  </si>
  <si>
    <t>trend/ prévu</t>
  </si>
  <si>
    <t>coût (M€)</t>
  </si>
  <si>
    <t>impact planning (mois)</t>
  </si>
  <si>
    <t>Synthèse évolution depuis dernier Freeze (N-1)</t>
  </si>
  <si>
    <t>Fiche de risque</t>
  </si>
  <si>
    <t>naa</t>
  </si>
  <si>
    <t>FDR1-1</t>
  </si>
  <si>
    <t>FDR1</t>
  </si>
  <si>
    <t>FDR2</t>
  </si>
  <si>
    <t>FDR1-2</t>
  </si>
  <si>
    <t>FDR1-3</t>
  </si>
  <si>
    <t>FDR1-4</t>
  </si>
  <si>
    <t>FDR1-5</t>
  </si>
  <si>
    <t>FDR1-6</t>
  </si>
  <si>
    <t>FDR2-1</t>
  </si>
  <si>
    <t>FDR2-2</t>
  </si>
  <si>
    <t>FDR2-3</t>
  </si>
  <si>
    <t>FDR2-4</t>
  </si>
  <si>
    <t>FDR2-5</t>
  </si>
  <si>
    <t>FDR2-6</t>
  </si>
  <si>
    <t>Criticité</t>
  </si>
  <si>
    <t>Test 1</t>
  </si>
  <si>
    <t>Jean</t>
  </si>
  <si>
    <t>Titre FDR1</t>
  </si>
  <si>
    <t>Titre FDR2</t>
  </si>
  <si>
    <t>Hugo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</si>
</sst>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/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4" tint="-0.249977111117893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4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i/>
      <sz val="12"/>
      <color theme="4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b/>
      <sz val="10"/>
      <color theme="9" tint="-0.499984740745262"/>
      <name val="Calibri"/>
      <family val="2"/>
      <scheme val="minor"/>
    </font>
    <font>
      <i/>
      <sz val="8"/>
      <color theme="9" tint="-0.499984740745262"/>
      <name val="Calibri"/>
      <family val="2"/>
      <scheme val="minor"/>
    </font>
    <font>
      <b/>
      <i/>
      <sz val="10"/>
      <color theme="9" tint="-0.499984740745262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993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 style="thin">
        <color indexed="64"/>
      </bottom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7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4" fillId="0" borderId="13" xfId="0" applyFont="1" applyBorder="1" applyAlignment="1">
      <alignment horizontal="right"/>
    </xf>
    <xf numFmtId="0" fontId="4" fillId="5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right"/>
    </xf>
    <xf numFmtId="0" fontId="4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164" fontId="13" fillId="0" borderId="0" xfId="0" applyNumberFormat="1" applyFont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4" fillId="0" borderId="17" xfId="0" applyFont="1" applyBorder="1"/>
    <xf numFmtId="0" fontId="13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2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0" borderId="22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0" borderId="22" xfId="0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9" fontId="17" fillId="0" borderId="22" xfId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22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3" fillId="0" borderId="22" xfId="0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4" fillId="0" borderId="22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9" fontId="23" fillId="0" borderId="22" xfId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9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2" xfId="0" applyFont="1" applyBorder="1" applyAlignment="1"/>
    <xf numFmtId="0" fontId="3" fillId="0" borderId="11" xfId="0" applyFont="1" applyBorder="1" applyAlignment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238"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552450</xdr:colOff>
          <xdr:row>0</xdr:row>
          <xdr:rowOff>200025</xdr:rowOff>
        </xdr:from>
        <xdr:to>
          <xdr:col>10</xdr:col>
          <xdr:colOff>657225</xdr:colOff>
          <xdr:row>1</xdr:row>
          <xdr:rowOff>133350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Actualiser registre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24245-E084-4D92-B7DC-B09E3F6CCF2A}">
  <sheetPr codeName="Feuil1"/>
  <dimension ref="A1:Z340"/>
  <sheetViews>
    <sheetView tabSelected="1" workbookViewId="0">
      <selection activeCell="K5" sqref="K5:N5"/>
    </sheetView>
  </sheetViews>
  <sheetFormatPr baseColWidth="10" defaultRowHeight="15" x14ac:dyDescent="0.25"/>
  <cols>
    <col min="2" max="2" width="11.42578125" style="112"/>
    <col min="3" max="6" width="0" hidden="1" customWidth="1"/>
    <col min="7" max="8" width="11.42578125" style="112"/>
    <col min="26" max="26" width="17.140625" customWidth="1"/>
  </cols>
  <sheetData>
    <row r="1" spans="1:26" ht="24.95" customHeight="1" x14ac:dyDescent="0.25"/>
    <row r="2" spans="1:26" ht="24.95" customHeight="1" x14ac:dyDescent="0.25"/>
    <row r="3" spans="1:26" ht="24.95" customHeight="1" x14ac:dyDescent="0.25">
      <c r="A3" s="30" t="s">
        <v>98</v>
      </c>
      <c r="B3" s="115" t="s">
        <v>23</v>
      </c>
      <c r="C3" s="107"/>
      <c r="D3" s="107"/>
      <c r="E3" s="107"/>
      <c r="F3" s="108"/>
      <c r="G3" s="30" t="s">
        <v>0</v>
      </c>
      <c r="H3" s="30" t="s">
        <v>114</v>
      </c>
      <c r="I3" s="11" t="s">
        <v>3</v>
      </c>
      <c r="J3" s="30" t="s">
        <v>85</v>
      </c>
      <c r="K3" s="121" t="s">
        <v>65</v>
      </c>
      <c r="L3" s="122"/>
      <c r="M3" s="122"/>
      <c r="N3" s="123"/>
      <c r="O3" s="30" t="s">
        <v>86</v>
      </c>
      <c r="P3" s="30" t="s">
        <v>87</v>
      </c>
      <c r="Q3" s="30" t="s">
        <v>88</v>
      </c>
      <c r="R3" s="30" t="s">
        <v>89</v>
      </c>
      <c r="S3" s="30" t="s">
        <v>90</v>
      </c>
      <c r="T3" s="30" t="s">
        <v>91</v>
      </c>
      <c r="U3" s="30" t="s">
        <v>92</v>
      </c>
      <c r="V3" s="30" t="s">
        <v>93</v>
      </c>
      <c r="W3" s="30" t="s">
        <v>94</v>
      </c>
      <c r="X3" s="92" t="s">
        <v>95</v>
      </c>
      <c r="Y3" s="92" t="s">
        <v>96</v>
      </c>
      <c r="Z3" s="116" t="s">
        <v>1</v>
      </c>
    </row>
    <row r="4" spans="1:26" ht="24.95" customHeight="1" x14ac:dyDescent="0.25">
      <c r="A4" s="110" t="s">
        <v>101</v>
      </c>
      <c r="B4" s="106" t="str" cm="1">
        <f t="array" ref="B4:F4">'FDR1'!B$5:F$5</f>
        <v>Titre FDR1</v>
      </c>
      <c r="C4" s="113">
        <v>0</v>
      </c>
      <c r="D4" s="113">
        <v>0</v>
      </c>
      <c r="E4" s="113">
        <v>0</v>
      </c>
      <c r="F4" s="114">
        <v>0</v>
      </c>
      <c r="G4" s="11" t="str">
        <f>'FDR1'!C$7</f>
        <v>Jean</v>
      </c>
      <c r="H4" s="11" t="str">
        <f>'FDR1'!Q$7</f>
        <v>j</v>
      </c>
      <c r="I4" s="11">
        <v>1</v>
      </c>
      <c r="J4" s="106" t="s">
        <v>100</v>
      </c>
      <c r="K4" s="118" t="s">
        <v>115</v>
      </c>
      <c r="L4" s="119"/>
      <c r="M4" s="119"/>
      <c r="N4" s="120"/>
      <c r="O4" s="30"/>
      <c r="P4" s="30"/>
      <c r="Q4" s="11"/>
      <c r="R4" s="11"/>
      <c r="S4" s="96"/>
      <c r="T4" s="96"/>
      <c r="U4" s="96"/>
      <c r="V4" s="97"/>
      <c r="W4" s="11"/>
      <c r="X4" s="98"/>
      <c r="Y4" s="98"/>
      <c r="Z4" s="117"/>
    </row>
    <row r="5" spans="1:26" ht="24.95" customHeight="1" x14ac:dyDescent="0.25">
      <c r="A5" s="110" t="s">
        <v>101</v>
      </c>
      <c r="B5" s="11" t="str" cm="1">
        <f t="array" ref="B5:F5">'FDR1'!B$5:F$5</f>
        <v>Titre FDR1</v>
      </c>
      <c r="C5" s="110">
        <v>0</v>
      </c>
      <c r="D5" s="110">
        <v>0</v>
      </c>
      <c r="E5" s="110">
        <v>0</v>
      </c>
      <c r="F5" s="110">
        <v>0</v>
      </c>
      <c r="G5" s="11" t="str">
        <f>'FDR1'!C$7</f>
        <v>Jean</v>
      </c>
      <c r="H5" s="11" t="str">
        <f>'FDR1'!Q$7</f>
        <v>j</v>
      </c>
      <c r="I5" s="11">
        <v>2</v>
      </c>
      <c r="J5" s="106" t="s">
        <v>103</v>
      </c>
      <c r="K5" s="118"/>
      <c r="L5" s="119"/>
      <c r="M5" s="119"/>
      <c r="N5" s="120"/>
      <c r="O5" s="30"/>
      <c r="P5" s="30"/>
      <c r="Q5" s="11"/>
      <c r="R5" s="11"/>
      <c r="S5" s="96"/>
      <c r="T5" s="96"/>
      <c r="U5" s="96"/>
      <c r="V5" s="97"/>
      <c r="W5" s="11"/>
      <c r="X5" s="98"/>
      <c r="Y5" s="98"/>
      <c r="Z5" s="117"/>
    </row>
    <row r="6" spans="1:26" ht="24.95" customHeight="1" x14ac:dyDescent="0.25">
      <c r="A6" s="110" t="s">
        <v>101</v>
      </c>
      <c r="B6" s="11" t="str" cm="1">
        <f t="array" ref="B6:F6">'FDR1'!B$5:F$5</f>
        <v>Titre FDR1</v>
      </c>
      <c r="C6" s="110">
        <v>0</v>
      </c>
      <c r="D6" s="110">
        <v>0</v>
      </c>
      <c r="E6" s="110">
        <v>0</v>
      </c>
      <c r="F6" s="110">
        <v>0</v>
      </c>
      <c r="G6" s="11" t="str">
        <f>'FDR1'!C$7</f>
        <v>Jean</v>
      </c>
      <c r="H6" s="11" t="str">
        <f>'FDR1'!Q$7</f>
        <v>j</v>
      </c>
      <c r="I6" s="11">
        <v>3</v>
      </c>
      <c r="J6" s="106" t="s">
        <v>104</v>
      </c>
      <c r="K6" s="118"/>
      <c r="L6" s="119"/>
      <c r="M6" s="119"/>
      <c r="N6" s="120"/>
      <c r="O6" s="30"/>
      <c r="P6" s="30"/>
      <c r="Q6" s="11"/>
      <c r="R6" s="11"/>
      <c r="S6" s="96"/>
      <c r="T6" s="96"/>
      <c r="U6" s="96"/>
      <c r="V6" s="97"/>
      <c r="W6" s="11"/>
      <c r="X6" s="98"/>
      <c r="Y6" s="98"/>
      <c r="Z6" s="117"/>
    </row>
    <row r="7" spans="1:26" ht="24.95" customHeight="1" x14ac:dyDescent="0.25">
      <c r="A7" s="110" t="s">
        <v>101</v>
      </c>
      <c r="B7" s="11" t="str" cm="1">
        <f t="array" ref="B7:F7">'FDR1'!B$5:F$5</f>
        <v>Titre FDR1</v>
      </c>
      <c r="C7" s="110">
        <v>0</v>
      </c>
      <c r="D7" s="110">
        <v>0</v>
      </c>
      <c r="E7" s="110">
        <v>0</v>
      </c>
      <c r="F7" s="110">
        <v>0</v>
      </c>
      <c r="G7" s="11" t="str">
        <f>'FDR1'!C$7</f>
        <v>Jean</v>
      </c>
      <c r="H7" s="11" t="str">
        <f>'FDR1'!Q$7</f>
        <v>j</v>
      </c>
      <c r="I7" s="11">
        <v>4</v>
      </c>
      <c r="J7" s="106" t="s">
        <v>105</v>
      </c>
      <c r="K7" s="118"/>
      <c r="L7" s="119"/>
      <c r="M7" s="119"/>
      <c r="N7" s="120"/>
      <c r="O7" s="30"/>
      <c r="P7" s="30"/>
      <c r="Q7" s="11"/>
      <c r="R7" s="11"/>
      <c r="S7" s="96"/>
      <c r="T7" s="96"/>
      <c r="U7" s="96"/>
      <c r="V7" s="97"/>
      <c r="W7" s="11"/>
      <c r="X7" s="98"/>
      <c r="Y7" s="98"/>
      <c r="Z7" s="117"/>
    </row>
    <row r="8" spans="1:26" ht="24.95" customHeight="1" x14ac:dyDescent="0.25">
      <c r="A8" s="110" t="s">
        <v>101</v>
      </c>
      <c r="B8" s="11" t="str" cm="1">
        <f t="array" ref="B8:F8">'FDR1'!B$5:F$5</f>
        <v>Titre FDR1</v>
      </c>
      <c r="C8" s="110">
        <v>0</v>
      </c>
      <c r="D8" s="110">
        <v>0</v>
      </c>
      <c r="E8" s="110">
        <v>0</v>
      </c>
      <c r="F8" s="110">
        <v>0</v>
      </c>
      <c r="G8" s="11" t="str">
        <f>'FDR1'!C$7</f>
        <v>Jean</v>
      </c>
      <c r="H8" s="11" t="str">
        <f>'FDR1'!Q$7</f>
        <v>j</v>
      </c>
      <c r="I8" s="11">
        <v>5</v>
      </c>
      <c r="J8" s="106" t="s">
        <v>106</v>
      </c>
      <c r="K8" s="118"/>
      <c r="L8" s="119"/>
      <c r="M8" s="119"/>
      <c r="N8" s="120"/>
      <c r="O8" s="30"/>
      <c r="P8" s="30"/>
      <c r="Q8" s="11"/>
      <c r="R8" s="11"/>
      <c r="S8" s="96"/>
      <c r="T8" s="96"/>
      <c r="U8" s="96"/>
      <c r="V8" s="97"/>
      <c r="W8" s="11"/>
      <c r="X8" s="98"/>
      <c r="Y8" s="98"/>
      <c r="Z8" s="117"/>
    </row>
    <row r="9" spans="1:26" ht="24.95" customHeight="1" x14ac:dyDescent="0.25">
      <c r="A9" s="110" t="s">
        <v>101</v>
      </c>
      <c r="B9" s="11" t="str" cm="1">
        <f t="array" ref="B9:F9">'FDR1'!B$5:F$5</f>
        <v>Titre FDR1</v>
      </c>
      <c r="C9" s="110">
        <v>0</v>
      </c>
      <c r="D9" s="110">
        <v>0</v>
      </c>
      <c r="E9" s="110">
        <v>0</v>
      </c>
      <c r="F9" s="110">
        <v>0</v>
      </c>
      <c r="G9" s="11" t="str">
        <f>'FDR1'!C$7</f>
        <v>Jean</v>
      </c>
      <c r="H9" s="11" t="str">
        <f>'FDR1'!Q$7</f>
        <v>j</v>
      </c>
      <c r="I9" s="11">
        <v>6</v>
      </c>
      <c r="J9" s="106" t="s">
        <v>107</v>
      </c>
      <c r="K9" s="118"/>
      <c r="L9" s="119"/>
      <c r="M9" s="119"/>
      <c r="N9" s="120"/>
      <c r="O9" s="30"/>
      <c r="P9" s="30"/>
      <c r="Q9" s="11"/>
      <c r="R9" s="11"/>
      <c r="S9" s="96"/>
      <c r="T9" s="96"/>
      <c r="U9" s="96"/>
      <c r="V9" s="97"/>
      <c r="W9" s="11"/>
      <c r="X9" s="98"/>
      <c r="Y9" s="98"/>
      <c r="Z9" s="117"/>
    </row>
    <row r="10" spans="1:26" ht="24.95" customHeight="1" x14ac:dyDescent="0.25">
      <c r="A10" s="110" t="s">
        <v>102</v>
      </c>
      <c r="B10" s="11" t="str" cm="1">
        <f t="array" ref="B10:F10">'FDR2'!B$5:F$5</f>
        <v>Titre FDR2</v>
      </c>
      <c r="C10" s="110">
        <v>0</v>
      </c>
      <c r="D10" s="110">
        <v>0</v>
      </c>
      <c r="E10" s="110">
        <v>0</v>
      </c>
      <c r="F10" s="110">
        <v>0</v>
      </c>
      <c r="G10" s="11" t="str">
        <f>'FDR2'!C$7</f>
        <v>Hugo</v>
      </c>
      <c r="H10" s="11" t="str">
        <f>'FDR2'!Q$7</f>
        <v>v</v>
      </c>
      <c r="I10" s="11">
        <v>1</v>
      </c>
      <c r="J10" s="106" t="s">
        <v>108</v>
      </c>
      <c r="K10" s="118"/>
      <c r="L10" s="119"/>
      <c r="M10" s="119"/>
      <c r="N10" s="120"/>
      <c r="O10" s="11"/>
      <c r="P10" s="30"/>
      <c r="Q10" s="11"/>
      <c r="R10" s="11"/>
      <c r="S10" s="96"/>
      <c r="T10" s="96"/>
      <c r="U10" s="96"/>
      <c r="V10" s="97"/>
      <c r="W10" s="11"/>
      <c r="X10" s="98"/>
      <c r="Y10" s="98"/>
      <c r="Z10" s="117"/>
    </row>
    <row r="11" spans="1:26" ht="24.95" customHeight="1" x14ac:dyDescent="0.25">
      <c r="A11" s="110" t="s">
        <v>102</v>
      </c>
      <c r="B11" s="11" t="str" cm="1">
        <f t="array" ref="B11:F11">'FDR2'!B$5:F$5</f>
        <v>Titre FDR2</v>
      </c>
      <c r="C11" s="110">
        <v>0</v>
      </c>
      <c r="D11" s="110">
        <v>0</v>
      </c>
      <c r="E11" s="110">
        <v>0</v>
      </c>
      <c r="F11" s="110">
        <v>0</v>
      </c>
      <c r="G11" s="11" t="str">
        <f>'FDR2'!C$7</f>
        <v>Hugo</v>
      </c>
      <c r="H11" s="11" t="str">
        <f>'FDR2'!Q$7</f>
        <v>v</v>
      </c>
      <c r="I11" s="11">
        <v>2</v>
      </c>
      <c r="J11" s="106" t="s">
        <v>109</v>
      </c>
      <c r="K11" s="118"/>
      <c r="L11" s="119"/>
      <c r="M11" s="119"/>
      <c r="N11" s="120"/>
      <c r="O11" s="30"/>
      <c r="P11" s="11"/>
      <c r="Q11" s="11"/>
      <c r="R11" s="11"/>
      <c r="S11" s="96"/>
      <c r="T11" s="96"/>
      <c r="U11" s="96"/>
      <c r="V11" s="97"/>
      <c r="W11" s="11"/>
      <c r="X11" s="98"/>
      <c r="Y11" s="98"/>
      <c r="Z11" s="117"/>
    </row>
    <row r="12" spans="1:26" ht="24.95" customHeight="1" x14ac:dyDescent="0.25">
      <c r="A12" s="110" t="s">
        <v>102</v>
      </c>
      <c r="B12" s="11" t="str" cm="1">
        <f t="array" ref="B12:F12">'FDR2'!B$5:F$5</f>
        <v>Titre FDR2</v>
      </c>
      <c r="C12" s="110">
        <v>0</v>
      </c>
      <c r="D12" s="110">
        <v>0</v>
      </c>
      <c r="E12" s="110">
        <v>0</v>
      </c>
      <c r="F12" s="110">
        <v>0</v>
      </c>
      <c r="G12" s="11" t="str">
        <f>'FDR2'!C$7</f>
        <v>Hugo</v>
      </c>
      <c r="H12" s="11" t="str">
        <f>'FDR2'!Q$7</f>
        <v>v</v>
      </c>
      <c r="I12" s="11">
        <v>3</v>
      </c>
      <c r="J12" s="106" t="s">
        <v>110</v>
      </c>
      <c r="K12" s="118"/>
      <c r="L12" s="119"/>
      <c r="M12" s="119"/>
      <c r="N12" s="120"/>
      <c r="O12" s="30"/>
      <c r="P12" s="11"/>
      <c r="Q12" s="11"/>
      <c r="R12" s="11"/>
      <c r="S12" s="96"/>
      <c r="T12" s="96"/>
      <c r="U12" s="96"/>
      <c r="V12" s="97"/>
      <c r="W12" s="11"/>
      <c r="X12" s="98"/>
      <c r="Y12" s="98"/>
      <c r="Z12" s="117"/>
    </row>
    <row r="13" spans="1:26" ht="24.95" customHeight="1" x14ac:dyDescent="0.25">
      <c r="A13" s="110" t="s">
        <v>102</v>
      </c>
      <c r="B13" s="11" t="str" cm="1">
        <f t="array" ref="B13:F13">'FDR2'!B$5:F$5</f>
        <v>Titre FDR2</v>
      </c>
      <c r="C13" s="110">
        <v>0</v>
      </c>
      <c r="D13" s="110">
        <v>0</v>
      </c>
      <c r="E13" s="110">
        <v>0</v>
      </c>
      <c r="F13" s="110">
        <v>0</v>
      </c>
      <c r="G13" s="11" t="str">
        <f>'FDR2'!C$7</f>
        <v>Hugo</v>
      </c>
      <c r="H13" s="11" t="str">
        <f>'FDR2'!Q$7</f>
        <v>v</v>
      </c>
      <c r="I13" s="11">
        <v>4</v>
      </c>
      <c r="J13" s="106" t="s">
        <v>111</v>
      </c>
      <c r="K13" s="118"/>
      <c r="L13" s="119"/>
      <c r="M13" s="119"/>
      <c r="N13" s="120"/>
      <c r="O13" s="30"/>
      <c r="P13" s="11"/>
      <c r="Q13" s="11"/>
      <c r="R13" s="11"/>
      <c r="S13" s="96"/>
      <c r="T13" s="96"/>
      <c r="U13" s="96"/>
      <c r="V13" s="97"/>
      <c r="W13" s="11"/>
      <c r="X13" s="98"/>
      <c r="Y13" s="98"/>
      <c r="Z13" s="117"/>
    </row>
    <row r="14" spans="1:26" ht="24.95" customHeight="1" x14ac:dyDescent="0.25">
      <c r="A14" s="110" t="s">
        <v>102</v>
      </c>
      <c r="B14" s="11" t="str" cm="1">
        <f t="array" ref="B14:F14">'FDR2'!B$5:F$5</f>
        <v>Titre FDR2</v>
      </c>
      <c r="C14" s="110">
        <v>0</v>
      </c>
      <c r="D14" s="110">
        <v>0</v>
      </c>
      <c r="E14" s="110">
        <v>0</v>
      </c>
      <c r="F14" s="110">
        <v>0</v>
      </c>
      <c r="G14" s="11" t="str">
        <f>'FDR2'!C$7</f>
        <v>Hugo</v>
      </c>
      <c r="H14" s="11" t="str">
        <f>'FDR2'!Q$7</f>
        <v>v</v>
      </c>
      <c r="I14" s="11">
        <v>5</v>
      </c>
      <c r="J14" s="106" t="s">
        <v>112</v>
      </c>
      <c r="K14" s="118"/>
      <c r="L14" s="119"/>
      <c r="M14" s="119"/>
      <c r="N14" s="120"/>
      <c r="O14" s="30"/>
      <c r="P14" s="11"/>
      <c r="Q14" s="11"/>
      <c r="R14" s="11"/>
      <c r="S14" s="96"/>
      <c r="T14" s="96"/>
      <c r="U14" s="96"/>
      <c r="V14" s="97"/>
      <c r="W14" s="11"/>
      <c r="X14" s="98"/>
      <c r="Y14" s="98"/>
      <c r="Z14" s="117"/>
    </row>
    <row r="15" spans="1:26" ht="24.95" customHeight="1" x14ac:dyDescent="0.25">
      <c r="A15" s="110" t="s">
        <v>102</v>
      </c>
      <c r="B15" s="11" t="str" cm="1">
        <f t="array" ref="B15:F15">'FDR2'!B$5:F$5</f>
        <v>Titre FDR2</v>
      </c>
      <c r="C15" s="110">
        <v>0</v>
      </c>
      <c r="D15" s="110">
        <v>0</v>
      </c>
      <c r="E15" s="110">
        <v>0</v>
      </c>
      <c r="F15" s="110">
        <v>0</v>
      </c>
      <c r="G15" s="11" t="str">
        <f>'FDR2'!C$7</f>
        <v>Hugo</v>
      </c>
      <c r="H15" s="11" t="str">
        <f>'FDR2'!Q$7</f>
        <v>v</v>
      </c>
      <c r="I15" s="11">
        <v>6</v>
      </c>
      <c r="J15" s="106" t="s">
        <v>113</v>
      </c>
      <c r="K15" s="118"/>
      <c r="L15" s="119"/>
      <c r="M15" s="119"/>
      <c r="N15" s="120"/>
      <c r="O15" s="30"/>
      <c r="P15" s="11"/>
      <c r="Q15" s="11"/>
      <c r="R15" s="11"/>
      <c r="S15" s="96"/>
      <c r="T15" s="96"/>
      <c r="U15" s="96"/>
      <c r="V15" s="97"/>
      <c r="W15" s="11"/>
      <c r="X15" s="98"/>
      <c r="Y15" s="98"/>
      <c r="Z15" s="117"/>
    </row>
    <row r="16" spans="1:26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  <row r="27" ht="24.95" customHeight="1" x14ac:dyDescent="0.25"/>
    <row r="28" ht="24.95" customHeight="1" x14ac:dyDescent="0.25"/>
    <row r="29" ht="24.95" customHeight="1" x14ac:dyDescent="0.25"/>
    <row r="30" ht="24.95" customHeight="1" x14ac:dyDescent="0.25"/>
    <row r="31" ht="24.95" customHeight="1" x14ac:dyDescent="0.25"/>
    <row r="32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  <row r="154" ht="24.95" customHeight="1" x14ac:dyDescent="0.25"/>
    <row r="155" ht="24.95" customHeight="1" x14ac:dyDescent="0.25"/>
    <row r="156" ht="24.95" customHeight="1" x14ac:dyDescent="0.25"/>
    <row r="157" ht="24.95" customHeight="1" x14ac:dyDescent="0.25"/>
    <row r="158" ht="24.95" customHeight="1" x14ac:dyDescent="0.25"/>
    <row r="159" ht="24.95" customHeight="1" x14ac:dyDescent="0.25"/>
    <row r="160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  <row r="171" ht="24.95" customHeight="1" x14ac:dyDescent="0.25"/>
    <row r="172" ht="24.95" customHeight="1" x14ac:dyDescent="0.25"/>
    <row r="173" ht="24.95" customHeight="1" x14ac:dyDescent="0.25"/>
    <row r="174" ht="24.95" customHeight="1" x14ac:dyDescent="0.25"/>
    <row r="175" ht="24.95" customHeight="1" x14ac:dyDescent="0.25"/>
    <row r="176" ht="24.95" customHeight="1" x14ac:dyDescent="0.25"/>
    <row r="177" ht="24.95" customHeight="1" x14ac:dyDescent="0.25"/>
    <row r="178" ht="24.95" customHeight="1" x14ac:dyDescent="0.25"/>
    <row r="179" ht="24.95" customHeight="1" x14ac:dyDescent="0.25"/>
    <row r="180" ht="24.95" customHeight="1" x14ac:dyDescent="0.25"/>
    <row r="181" ht="24.95" customHeight="1" x14ac:dyDescent="0.25"/>
    <row r="182" ht="24.95" customHeight="1" x14ac:dyDescent="0.25"/>
    <row r="183" ht="24.95" customHeight="1" x14ac:dyDescent="0.25"/>
    <row r="184" ht="24.95" customHeight="1" x14ac:dyDescent="0.25"/>
    <row r="185" ht="24.95" customHeight="1" x14ac:dyDescent="0.25"/>
    <row r="186" ht="24.95" customHeight="1" x14ac:dyDescent="0.25"/>
    <row r="187" ht="24.95" customHeight="1" x14ac:dyDescent="0.25"/>
    <row r="188" ht="24.95" customHeight="1" x14ac:dyDescent="0.25"/>
    <row r="189" ht="24.95" customHeight="1" x14ac:dyDescent="0.25"/>
    <row r="190" ht="24.95" customHeight="1" x14ac:dyDescent="0.25"/>
    <row r="191" ht="24.95" customHeight="1" x14ac:dyDescent="0.25"/>
    <row r="192" ht="24.95" customHeight="1" x14ac:dyDescent="0.25"/>
    <row r="193" ht="24.95" customHeight="1" x14ac:dyDescent="0.25"/>
    <row r="194" ht="24.95" customHeight="1" x14ac:dyDescent="0.25"/>
    <row r="195" ht="24.95" customHeight="1" x14ac:dyDescent="0.25"/>
    <row r="196" ht="24.95" customHeight="1" x14ac:dyDescent="0.25"/>
    <row r="197" ht="24.95" customHeight="1" x14ac:dyDescent="0.25"/>
    <row r="198" ht="24.95" customHeight="1" x14ac:dyDescent="0.25"/>
    <row r="199" ht="24.95" customHeight="1" x14ac:dyDescent="0.25"/>
    <row r="200" ht="24.95" customHeight="1" x14ac:dyDescent="0.25"/>
    <row r="201" ht="24.95" customHeight="1" x14ac:dyDescent="0.25"/>
    <row r="202" ht="24.95" customHeight="1" x14ac:dyDescent="0.25"/>
    <row r="203" ht="24.95" customHeight="1" x14ac:dyDescent="0.25"/>
    <row r="204" ht="24.95" customHeight="1" x14ac:dyDescent="0.25"/>
    <row r="205" ht="24.95" customHeight="1" x14ac:dyDescent="0.25"/>
    <row r="206" ht="24.95" customHeight="1" x14ac:dyDescent="0.25"/>
    <row r="207" ht="24.95" customHeight="1" x14ac:dyDescent="0.25"/>
    <row r="208" ht="24.95" customHeight="1" x14ac:dyDescent="0.25"/>
    <row r="209" ht="24.95" customHeight="1" x14ac:dyDescent="0.25"/>
    <row r="210" ht="24.95" customHeight="1" x14ac:dyDescent="0.25"/>
    <row r="211" ht="24.95" customHeight="1" x14ac:dyDescent="0.25"/>
    <row r="212" ht="24.95" customHeight="1" x14ac:dyDescent="0.25"/>
    <row r="213" ht="24.95" customHeight="1" x14ac:dyDescent="0.25"/>
    <row r="214" ht="24.95" customHeight="1" x14ac:dyDescent="0.25"/>
    <row r="215" ht="24.95" customHeight="1" x14ac:dyDescent="0.25"/>
    <row r="216" ht="24.95" customHeight="1" x14ac:dyDescent="0.25"/>
    <row r="217" ht="24.95" customHeight="1" x14ac:dyDescent="0.25"/>
    <row r="218" ht="24.95" customHeight="1" x14ac:dyDescent="0.25"/>
    <row r="219" ht="24.95" customHeight="1" x14ac:dyDescent="0.25"/>
    <row r="220" ht="24.95" customHeight="1" x14ac:dyDescent="0.25"/>
    <row r="221" ht="24.95" customHeight="1" x14ac:dyDescent="0.25"/>
    <row r="222" ht="24.95" customHeight="1" x14ac:dyDescent="0.25"/>
    <row r="223" ht="24.95" customHeight="1" x14ac:dyDescent="0.25"/>
    <row r="224" ht="24.95" customHeight="1" x14ac:dyDescent="0.25"/>
    <row r="225" ht="24.95" customHeight="1" x14ac:dyDescent="0.25"/>
    <row r="226" ht="24.95" customHeight="1" x14ac:dyDescent="0.25"/>
    <row r="227" ht="24.95" customHeight="1" x14ac:dyDescent="0.25"/>
    <row r="228" ht="24.95" customHeight="1" x14ac:dyDescent="0.25"/>
    <row r="229" ht="24.95" customHeight="1" x14ac:dyDescent="0.25"/>
    <row r="230" ht="24.95" customHeight="1" x14ac:dyDescent="0.25"/>
    <row r="231" ht="24.95" customHeight="1" x14ac:dyDescent="0.25"/>
    <row r="232" ht="24.95" customHeight="1" x14ac:dyDescent="0.25"/>
    <row r="233" ht="24.95" customHeight="1" x14ac:dyDescent="0.25"/>
    <row r="234" ht="24.95" customHeight="1" x14ac:dyDescent="0.25"/>
    <row r="235" ht="24.95" customHeight="1" x14ac:dyDescent="0.25"/>
    <row r="236" ht="24.95" customHeight="1" x14ac:dyDescent="0.25"/>
    <row r="237" ht="24.95" customHeight="1" x14ac:dyDescent="0.25"/>
    <row r="238" ht="24.95" customHeight="1" x14ac:dyDescent="0.25"/>
    <row r="239" ht="24.95" customHeight="1" x14ac:dyDescent="0.25"/>
    <row r="24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  <row r="277" ht="24.95" customHeight="1" x14ac:dyDescent="0.25"/>
    <row r="278" ht="24.95" customHeight="1" x14ac:dyDescent="0.25"/>
    <row r="279" ht="24.95" customHeight="1" x14ac:dyDescent="0.25"/>
    <row r="280" ht="24.95" customHeight="1" x14ac:dyDescent="0.25"/>
    <row r="281" ht="24.95" customHeight="1" x14ac:dyDescent="0.25"/>
    <row r="282" ht="24.95" customHeight="1" x14ac:dyDescent="0.25"/>
    <row r="283" ht="24.95" customHeight="1" x14ac:dyDescent="0.25"/>
    <row r="284" ht="24.95" customHeight="1" x14ac:dyDescent="0.25"/>
    <row r="285" ht="24.95" customHeight="1" x14ac:dyDescent="0.25"/>
    <row r="286" ht="24.95" customHeight="1" x14ac:dyDescent="0.25"/>
    <row r="287" ht="24.95" customHeight="1" x14ac:dyDescent="0.25"/>
    <row r="288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  <row r="309" ht="24.95" customHeight="1" x14ac:dyDescent="0.25"/>
    <row r="310" ht="24.95" customHeight="1" x14ac:dyDescent="0.25"/>
    <row r="311" ht="24.95" customHeight="1" x14ac:dyDescent="0.25"/>
    <row r="312" ht="24.95" customHeight="1" x14ac:dyDescent="0.25"/>
    <row r="313" ht="24.95" customHeight="1" x14ac:dyDescent="0.25"/>
    <row r="314" ht="24.95" customHeight="1" x14ac:dyDescent="0.25"/>
    <row r="315" ht="24.95" customHeight="1" x14ac:dyDescent="0.25"/>
    <row r="316" ht="24.95" customHeight="1" x14ac:dyDescent="0.25"/>
    <row r="317" ht="24.95" customHeight="1" x14ac:dyDescent="0.25"/>
    <row r="318" ht="24.95" customHeight="1" x14ac:dyDescent="0.25"/>
    <row r="319" ht="24.95" customHeight="1" x14ac:dyDescent="0.25"/>
    <row r="320" ht="24.95" customHeight="1" x14ac:dyDescent="0.25"/>
    <row r="321" ht="24.95" customHeight="1" x14ac:dyDescent="0.25"/>
    <row r="322" ht="24.95" customHeight="1" x14ac:dyDescent="0.25"/>
    <row r="323" ht="24.95" customHeight="1" x14ac:dyDescent="0.25"/>
    <row r="324" ht="24.95" customHeight="1" x14ac:dyDescent="0.25"/>
    <row r="325" ht="24.95" customHeight="1" x14ac:dyDescent="0.25"/>
    <row r="326" ht="24.95" customHeight="1" x14ac:dyDescent="0.25"/>
    <row r="327" ht="24.95" customHeight="1" x14ac:dyDescent="0.25"/>
    <row r="328" ht="24.95" customHeight="1" x14ac:dyDescent="0.25"/>
    <row r="329" ht="24.95" customHeight="1" x14ac:dyDescent="0.25"/>
    <row r="330" ht="24.95" customHeight="1" x14ac:dyDescent="0.25"/>
    <row r="331" ht="24.95" customHeight="1" x14ac:dyDescent="0.25"/>
    <row r="332" ht="24.95" customHeight="1" x14ac:dyDescent="0.25"/>
    <row r="333" ht="24.95" customHeight="1" x14ac:dyDescent="0.25"/>
    <row r="334" ht="24.95" customHeight="1" x14ac:dyDescent="0.25"/>
    <row r="335" ht="24.95" customHeight="1" x14ac:dyDescent="0.25"/>
    <row r="336" ht="24.95" customHeight="1" x14ac:dyDescent="0.25"/>
    <row r="337" ht="24.95" customHeight="1" x14ac:dyDescent="0.25"/>
    <row r="338" ht="24.95" customHeight="1" x14ac:dyDescent="0.25"/>
    <row r="339" ht="24.95" customHeight="1" x14ac:dyDescent="0.25"/>
    <row r="340" ht="24.95" customHeight="1" x14ac:dyDescent="0.25"/>
  </sheetData>
  <autoFilter ref="A3:Y3" xr:uid="{B3C975D1-E93A-432E-8CAF-032EB4CF61E0}">
    <filterColumn colId="10" showButton="0"/>
    <filterColumn colId="11" showButton="0"/>
    <filterColumn colId="12" showButton="0"/>
  </autoFilter>
  <mergeCells count="13">
    <mergeCell ref="K14:N14"/>
    <mergeCell ref="K15:N15"/>
    <mergeCell ref="K13:N13"/>
    <mergeCell ref="K3:N3"/>
    <mergeCell ref="K4:N4"/>
    <mergeCell ref="K10:N10"/>
    <mergeCell ref="K11:N11"/>
    <mergeCell ref="K12:N12"/>
    <mergeCell ref="K5:N5"/>
    <mergeCell ref="K6:N6"/>
    <mergeCell ref="K7:N7"/>
    <mergeCell ref="K8:N8"/>
    <mergeCell ref="K9:N9"/>
  </mergeCells>
  <phoneticPr fontId="5" type="noConversion"/>
  <conditionalFormatting sqref="W10:W11 W13:W14">
    <cfRule type="cellIs" dxfId="237" priority="44" operator="equal">
      <formula>3</formula>
    </cfRule>
    <cfRule type="cellIs" priority="45" operator="equal">
      <formula>0</formula>
    </cfRule>
    <cfRule type="cellIs" dxfId="236" priority="46" operator="equal">
      <formula>2</formula>
    </cfRule>
    <cfRule type="cellIs" dxfId="235" priority="47" operator="equal">
      <formula>1</formula>
    </cfRule>
  </conditionalFormatting>
  <conditionalFormatting sqref="W12">
    <cfRule type="cellIs" dxfId="234" priority="40" operator="equal">
      <formula>3</formula>
    </cfRule>
    <cfRule type="cellIs" priority="41" operator="equal">
      <formula>0</formula>
    </cfRule>
    <cfRule type="cellIs" dxfId="233" priority="42" operator="equal">
      <formula>2</formula>
    </cfRule>
    <cfRule type="cellIs" dxfId="232" priority="43" operator="equal">
      <formula>1</formula>
    </cfRule>
  </conditionalFormatting>
  <conditionalFormatting sqref="W4:W9">
    <cfRule type="cellIs" dxfId="231" priority="36" operator="equal">
      <formula>3</formula>
    </cfRule>
    <cfRule type="cellIs" priority="37" operator="equal">
      <formula>0</formula>
    </cfRule>
    <cfRule type="cellIs" dxfId="230" priority="38" operator="equal">
      <formula>2</formula>
    </cfRule>
    <cfRule type="cellIs" dxfId="229" priority="39" operator="equal">
      <formula>1</formula>
    </cfRule>
  </conditionalFormatting>
  <conditionalFormatting sqref="W15">
    <cfRule type="cellIs" dxfId="228" priority="32" operator="equal">
      <formula>3</formula>
    </cfRule>
    <cfRule type="cellIs" priority="33" operator="equal">
      <formula>0</formula>
    </cfRule>
    <cfRule type="cellIs" dxfId="227" priority="34" operator="equal">
      <formula>2</formula>
    </cfRule>
    <cfRule type="cellIs" dxfId="226" priority="35" operator="equal">
      <formula>1</formula>
    </cfRule>
  </conditionalFormatting>
  <conditionalFormatting sqref="H4:H9">
    <cfRule type="containsText" dxfId="225" priority="11" operator="containsText" text="r">
      <formula>NOT(ISERROR(SEARCH("r",H4)))</formula>
    </cfRule>
  </conditionalFormatting>
  <conditionalFormatting sqref="H4:H9">
    <cfRule type="containsText" dxfId="224" priority="10" operator="containsText" text="j">
      <formula>NOT(ISERROR(SEARCH("j",H4)))</formula>
    </cfRule>
  </conditionalFormatting>
  <conditionalFormatting sqref="H4:H9">
    <cfRule type="containsText" dxfId="223" priority="9" operator="containsText" text="v">
      <formula>NOT(ISERROR(SEARCH("v",H4)))</formula>
    </cfRule>
  </conditionalFormatting>
  <conditionalFormatting sqref="H4:H9">
    <cfRule type="containsText" dxfId="222" priority="5" operator="containsText" text="o">
      <formula>NOT(ISERROR(SEARCH("o",H4)))</formula>
    </cfRule>
  </conditionalFormatting>
  <conditionalFormatting sqref="H10:H15">
    <cfRule type="containsText" dxfId="221" priority="4" operator="containsText" text="r">
      <formula>NOT(ISERROR(SEARCH("r",H10)))</formula>
    </cfRule>
  </conditionalFormatting>
  <conditionalFormatting sqref="H10:H15">
    <cfRule type="containsText" dxfId="220" priority="3" operator="containsText" text="j">
      <formula>NOT(ISERROR(SEARCH("j",H10)))</formula>
    </cfRule>
  </conditionalFormatting>
  <conditionalFormatting sqref="H10:H15">
    <cfRule type="containsText" dxfId="219" priority="2" operator="containsText" text="v">
      <formula>NOT(ISERROR(SEARCH("v",H10)))</formula>
    </cfRule>
  </conditionalFormatting>
  <conditionalFormatting sqref="H10:H15">
    <cfRule type="containsText" dxfId="218" priority="1" operator="containsText" text="o">
      <formula>NOT(ISERROR(SEARCH("o",H10)))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Bouton3_Maj_actions">
                <anchor moveWithCells="1" sizeWithCells="1">
                  <from>
                    <xdr:col>8</xdr:col>
                    <xdr:colOff>552450</xdr:colOff>
                    <xdr:row>0</xdr:row>
                    <xdr:rowOff>200025</xdr:rowOff>
                  </from>
                  <to>
                    <xdr:col>10</xdr:col>
                    <xdr:colOff>657225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7A328-8BCB-4B68-B6CA-AC9118E7ACDA}">
  <sheetPr codeName="Feuil2">
    <pageSetUpPr fitToPage="1"/>
  </sheetPr>
  <dimension ref="A1:AK90"/>
  <sheetViews>
    <sheetView showGridLines="0" topLeftCell="A73" zoomScale="115" zoomScaleNormal="115" workbookViewId="0">
      <selection activeCell="S77" sqref="S77"/>
    </sheetView>
  </sheetViews>
  <sheetFormatPr baseColWidth="10" defaultColWidth="14.42578125" defaultRowHeight="12.75" x14ac:dyDescent="0.25"/>
  <cols>
    <col min="1" max="1" width="6.140625" style="1" customWidth="1"/>
    <col min="2" max="2" width="8.5703125" style="1" customWidth="1"/>
    <col min="3" max="5" width="12.5703125" style="1" customWidth="1"/>
    <col min="6" max="6" width="16" style="1" customWidth="1"/>
    <col min="7" max="8" width="12.5703125" style="1" customWidth="1"/>
    <col min="9" max="12" width="8.140625" style="1" customWidth="1"/>
    <col min="13" max="13" width="9.85546875" style="1" customWidth="1"/>
    <col min="14" max="14" width="8" style="1" bestFit="1" customWidth="1"/>
    <col min="15" max="17" width="8.140625" style="1" customWidth="1"/>
    <col min="18" max="19" width="8" style="1" customWidth="1"/>
    <col min="20" max="20" width="11.42578125" style="1" customWidth="1"/>
    <col min="21" max="30" width="8" style="1" customWidth="1"/>
    <col min="31" max="37" width="7.5703125" style="1" hidden="1" customWidth="1"/>
    <col min="38" max="38" width="0" style="1" hidden="1" customWidth="1"/>
    <col min="39" max="16384" width="14.42578125" style="1"/>
  </cols>
  <sheetData>
    <row r="1" spans="1:37" ht="15" customHeight="1" x14ac:dyDescent="0.2">
      <c r="E1" s="121" t="s">
        <v>8</v>
      </c>
      <c r="F1" s="123"/>
      <c r="H1" s="2"/>
      <c r="I1" s="3" t="s">
        <v>9</v>
      </c>
      <c r="AE1" s="4" t="s">
        <v>10</v>
      </c>
      <c r="AF1" s="5"/>
      <c r="AG1" s="6" t="s">
        <v>11</v>
      </c>
      <c r="AH1" s="7"/>
      <c r="AI1" s="7"/>
      <c r="AJ1" s="8"/>
      <c r="AK1" s="9"/>
    </row>
    <row r="2" spans="1:37" ht="15" customHeight="1" x14ac:dyDescent="0.2">
      <c r="B2" s="10" t="s">
        <v>12</v>
      </c>
      <c r="C2" s="11" t="s">
        <v>13</v>
      </c>
      <c r="D2" s="11" t="s">
        <v>14</v>
      </c>
      <c r="E2" s="11" t="s">
        <v>15</v>
      </c>
      <c r="F2" s="11" t="s">
        <v>16</v>
      </c>
      <c r="H2" s="12" t="s">
        <v>17</v>
      </c>
      <c r="I2" s="13">
        <v>-1</v>
      </c>
      <c r="AE2" s="14" t="s">
        <v>18</v>
      </c>
      <c r="AF2" s="15"/>
      <c r="AG2" s="16" t="s">
        <v>19</v>
      </c>
      <c r="AH2" s="17"/>
      <c r="AI2" s="17"/>
      <c r="AK2" s="18"/>
    </row>
    <row r="3" spans="1:37" ht="15" customHeight="1" x14ac:dyDescent="0.2">
      <c r="B3" s="19"/>
      <c r="C3" s="20"/>
      <c r="D3" s="20"/>
      <c r="E3" s="20"/>
      <c r="F3" s="20"/>
      <c r="H3" s="21" t="s">
        <v>20</v>
      </c>
      <c r="I3" s="22">
        <v>0</v>
      </c>
      <c r="AE3" s="14" t="s">
        <v>5</v>
      </c>
      <c r="AF3" s="23"/>
      <c r="AG3" s="16" t="s">
        <v>21</v>
      </c>
      <c r="AH3" s="17"/>
      <c r="AI3" s="17"/>
      <c r="AK3" s="18"/>
    </row>
    <row r="4" spans="1:37" ht="15" customHeight="1" x14ac:dyDescent="0.2">
      <c r="C4" s="19"/>
      <c r="D4" s="24"/>
      <c r="E4" s="24"/>
      <c r="F4" s="24"/>
      <c r="G4" s="24"/>
      <c r="AE4" s="14" t="s">
        <v>7</v>
      </c>
      <c r="AF4" s="25"/>
      <c r="AG4" s="16" t="s">
        <v>22</v>
      </c>
      <c r="AH4" s="17"/>
      <c r="AI4" s="17"/>
      <c r="AK4" s="18"/>
    </row>
    <row r="5" spans="1:37" ht="36.75" customHeight="1" x14ac:dyDescent="0.2">
      <c r="A5" s="26" t="s">
        <v>23</v>
      </c>
      <c r="B5" s="136" t="s">
        <v>117</v>
      </c>
      <c r="C5" s="136"/>
      <c r="D5" s="136"/>
      <c r="E5" s="136"/>
      <c r="F5" s="136"/>
      <c r="G5" s="27" t="s">
        <v>24</v>
      </c>
      <c r="H5" s="28" t="s">
        <v>25</v>
      </c>
      <c r="I5" s="27"/>
      <c r="J5" s="121" t="s">
        <v>26</v>
      </c>
      <c r="K5" s="122"/>
      <c r="L5" s="123"/>
      <c r="S5" s="27" t="s">
        <v>24</v>
      </c>
      <c r="T5" s="28" t="s">
        <v>27</v>
      </c>
      <c r="U5" s="27"/>
      <c r="V5" s="121" t="s">
        <v>26</v>
      </c>
      <c r="W5" s="122"/>
      <c r="X5" s="123"/>
      <c r="AE5" s="14" t="s">
        <v>6</v>
      </c>
      <c r="AF5" s="29"/>
      <c r="AG5" s="16" t="s">
        <v>28</v>
      </c>
      <c r="AH5" s="17"/>
      <c r="AI5" s="17"/>
      <c r="AK5" s="18"/>
    </row>
    <row r="6" spans="1:37" ht="31.5" x14ac:dyDescent="0.2">
      <c r="B6" s="26" t="s">
        <v>29</v>
      </c>
      <c r="C6" s="1" t="s">
        <v>101</v>
      </c>
      <c r="H6" s="27"/>
      <c r="I6" s="27" t="s">
        <v>30</v>
      </c>
      <c r="J6" s="30" t="s">
        <v>31</v>
      </c>
      <c r="K6" s="30" t="s">
        <v>32</v>
      </c>
      <c r="L6" s="30" t="s">
        <v>33</v>
      </c>
      <c r="M6" s="30" t="s">
        <v>34</v>
      </c>
      <c r="N6" s="31" t="s">
        <v>35</v>
      </c>
      <c r="O6" s="30" t="s">
        <v>36</v>
      </c>
      <c r="P6" s="30" t="s">
        <v>37</v>
      </c>
      <c r="Q6" s="30" t="s">
        <v>38</v>
      </c>
      <c r="T6" s="27"/>
      <c r="U6" s="27" t="s">
        <v>30</v>
      </c>
      <c r="V6" s="30" t="s">
        <v>31</v>
      </c>
      <c r="W6" s="30" t="s">
        <v>32</v>
      </c>
      <c r="X6" s="30" t="s">
        <v>33</v>
      </c>
      <c r="Y6" s="30" t="s">
        <v>34</v>
      </c>
      <c r="Z6" s="31" t="s">
        <v>35</v>
      </c>
      <c r="AA6" s="30" t="s">
        <v>36</v>
      </c>
      <c r="AB6" s="30" t="s">
        <v>37</v>
      </c>
      <c r="AC6" s="30" t="s">
        <v>38</v>
      </c>
      <c r="AD6" s="32"/>
      <c r="AE6" s="33"/>
      <c r="AF6" s="34" t="s">
        <v>39</v>
      </c>
      <c r="AG6" s="35">
        <v>43781</v>
      </c>
      <c r="AK6" s="18"/>
    </row>
    <row r="7" spans="1:37" ht="15" customHeight="1" x14ac:dyDescent="0.25">
      <c r="B7" s="26" t="s">
        <v>0</v>
      </c>
      <c r="C7" s="1" t="s">
        <v>116</v>
      </c>
      <c r="H7" s="36"/>
      <c r="I7" s="11" t="s">
        <v>40</v>
      </c>
      <c r="J7" s="11">
        <v>1</v>
      </c>
      <c r="K7" s="11">
        <v>1</v>
      </c>
      <c r="L7" s="37">
        <v>2</v>
      </c>
      <c r="M7" s="37">
        <v>2</v>
      </c>
      <c r="N7" s="38">
        <f>L7*M7</f>
        <v>4</v>
      </c>
      <c r="O7" s="37">
        <v>3</v>
      </c>
      <c r="P7" s="11">
        <f>L7*M7*O7</f>
        <v>12</v>
      </c>
      <c r="Q7" s="111" t="str">
        <f>IF(AND(O7&gt;3,N7&gt;10),"r",IF(O7&gt;3,"v",IF(N7&gt;15,IF(O7=3,"r","o"),IF(N7&gt;10,"j",IF(O7&gt;2,"j",IF(AND(O7=2,N7&gt;5),"j","b"))))))</f>
        <v>j</v>
      </c>
      <c r="T7" s="36">
        <v>43815</v>
      </c>
      <c r="U7" s="11" t="s">
        <v>40</v>
      </c>
      <c r="V7" s="11"/>
      <c r="W7" s="11"/>
      <c r="X7" s="37">
        <f>MAX(V7:W7)</f>
        <v>0</v>
      </c>
      <c r="Y7" s="37"/>
      <c r="Z7" s="38">
        <f>X7*Y7</f>
        <v>0</v>
      </c>
      <c r="AA7" s="37"/>
      <c r="AB7" s="11">
        <f>X7*Y7*AA7</f>
        <v>0</v>
      </c>
      <c r="AC7" s="11" t="str">
        <f>IF(AND(AA7&gt;3,Z7&gt;10),"r",IF(AA7&gt;3,"v",IF(Z7&gt;15,IF(AA7=3,"r","o"),IF(Z7&gt;10,"j",IF(AA7&gt;2,"j",IF(AND(AA7=2,Z7&gt;5),"j","b"))))))</f>
        <v>b</v>
      </c>
      <c r="AE7" s="39" t="s">
        <v>35</v>
      </c>
      <c r="AF7" s="40"/>
      <c r="AG7" s="40"/>
      <c r="AH7" s="40"/>
      <c r="AI7" s="40"/>
      <c r="AJ7" s="40"/>
      <c r="AK7" s="18"/>
    </row>
    <row r="8" spans="1:37" ht="15" customHeight="1" x14ac:dyDescent="0.2">
      <c r="B8" s="26" t="s">
        <v>41</v>
      </c>
      <c r="C8" s="41" t="s">
        <v>42</v>
      </c>
      <c r="D8" s="42" t="s">
        <v>43</v>
      </c>
      <c r="G8" s="43" t="s">
        <v>44</v>
      </c>
      <c r="H8" s="44"/>
      <c r="I8" s="45" t="s">
        <v>45</v>
      </c>
      <c r="J8" s="45">
        <v>2</v>
      </c>
      <c r="K8" s="45">
        <v>2</v>
      </c>
      <c r="L8" s="45">
        <f t="shared" ref="L8" si="0">MAX(J8:K8)</f>
        <v>2</v>
      </c>
      <c r="M8" s="45"/>
      <c r="N8" s="46">
        <f>L8*M8</f>
        <v>0</v>
      </c>
      <c r="O8" s="45"/>
      <c r="P8" s="45">
        <f>L8*M8*O8</f>
        <v>0</v>
      </c>
      <c r="Q8" s="11" t="str">
        <f>IF(AND(O8&gt;3,N8&gt;10),"r",IF(O8&gt;3,"v",IF(N8&gt;15,IF(O8=3,"r","o"),IF(N8&gt;10,"j",IF(O8&gt;2,"j",IF(AND(O8=2,N8&gt;5),"j","b"))))))</f>
        <v>b</v>
      </c>
      <c r="S8" s="43" t="s">
        <v>44</v>
      </c>
      <c r="T8" s="44">
        <v>43585</v>
      </c>
      <c r="U8" s="45" t="s">
        <v>45</v>
      </c>
      <c r="V8" s="45"/>
      <c r="W8" s="45"/>
      <c r="X8" s="45">
        <f t="shared" ref="X8" si="1">MAX(V8:W8)</f>
        <v>0</v>
      </c>
      <c r="Y8" s="45"/>
      <c r="Z8" s="46">
        <f>X8*Y8</f>
        <v>0</v>
      </c>
      <c r="AA8" s="45"/>
      <c r="AB8" s="45">
        <f>X8*Y8*AA8</f>
        <v>0</v>
      </c>
      <c r="AC8" s="11" t="str">
        <f>IF(AND(AA8&gt;3,Z8&gt;10),"r",IF(AA8&gt;3,"v",IF(Z8&gt;15,IF(AA8=3,"r","o"),IF(Z8&gt;10,"j",IF(AA8&gt;2,"j",IF(AND(AA8=2,Z8&gt;5),"j","b"))))))</f>
        <v>b</v>
      </c>
      <c r="AE8" s="14">
        <v>25</v>
      </c>
      <c r="AF8" s="47"/>
      <c r="AG8" s="47"/>
      <c r="AH8" s="48"/>
      <c r="AI8" s="29"/>
      <c r="AJ8" s="29"/>
      <c r="AK8" s="18"/>
    </row>
    <row r="9" spans="1:37" ht="15" customHeight="1" x14ac:dyDescent="0.2">
      <c r="B9" s="49" t="s">
        <v>46</v>
      </c>
      <c r="C9" s="17"/>
      <c r="D9" s="50"/>
      <c r="H9" s="11"/>
      <c r="I9" s="51" t="s">
        <v>47</v>
      </c>
      <c r="J9" s="52" t="s">
        <v>48</v>
      </c>
      <c r="K9" s="52" t="s">
        <v>48</v>
      </c>
      <c r="L9" s="53">
        <f>L7-L8</f>
        <v>0</v>
      </c>
      <c r="M9" s="53">
        <f>M7-M8</f>
        <v>2</v>
      </c>
      <c r="N9" s="54">
        <f>N7-N8</f>
        <v>4</v>
      </c>
      <c r="O9" s="53">
        <f>O7-O8</f>
        <v>3</v>
      </c>
      <c r="P9" s="53">
        <f>P7-P8</f>
        <v>12</v>
      </c>
      <c r="Q9" s="52" t="s">
        <v>48</v>
      </c>
      <c r="T9" s="11"/>
      <c r="U9" s="51" t="s">
        <v>47</v>
      </c>
      <c r="V9" s="52" t="s">
        <v>48</v>
      </c>
      <c r="W9" s="52" t="s">
        <v>48</v>
      </c>
      <c r="X9" s="53">
        <f>X7-X8</f>
        <v>0</v>
      </c>
      <c r="Y9" s="53">
        <f>Y7-Y8</f>
        <v>0</v>
      </c>
      <c r="Z9" s="54">
        <f>Z7-Z8</f>
        <v>0</v>
      </c>
      <c r="AA9" s="53">
        <f>AA7-AA8</f>
        <v>0</v>
      </c>
      <c r="AB9" s="53">
        <f>AB7-AB8</f>
        <v>0</v>
      </c>
      <c r="AC9" s="52" t="s">
        <v>48</v>
      </c>
      <c r="AD9" s="55"/>
      <c r="AE9" s="56">
        <v>20</v>
      </c>
      <c r="AF9" s="47"/>
      <c r="AG9" s="47"/>
      <c r="AH9" s="48"/>
      <c r="AI9" s="29"/>
      <c r="AJ9" s="29"/>
      <c r="AK9" s="18"/>
    </row>
    <row r="10" spans="1:37" ht="15" customHeight="1" x14ac:dyDescent="0.2">
      <c r="A10" s="17"/>
      <c r="B10" s="49" t="s">
        <v>49</v>
      </c>
      <c r="C10" s="17"/>
      <c r="D10" s="50"/>
      <c r="H10" s="27"/>
      <c r="I10" s="27" t="s">
        <v>50</v>
      </c>
      <c r="N10" s="57"/>
      <c r="T10" s="27"/>
      <c r="U10" s="27" t="s">
        <v>50</v>
      </c>
      <c r="Z10" s="57"/>
      <c r="AE10" s="56">
        <v>15</v>
      </c>
      <c r="AF10" s="15"/>
      <c r="AG10" s="15"/>
      <c r="AH10" s="15"/>
      <c r="AI10" s="29"/>
      <c r="AJ10" s="29"/>
      <c r="AK10" s="18"/>
    </row>
    <row r="11" spans="1:37" ht="15" customHeight="1" x14ac:dyDescent="0.2">
      <c r="B11" s="49" t="s">
        <v>51</v>
      </c>
      <c r="C11" s="17"/>
      <c r="D11" s="50"/>
      <c r="H11" s="36"/>
      <c r="I11" s="11" t="s">
        <v>40</v>
      </c>
      <c r="J11" s="11"/>
      <c r="K11" s="11"/>
      <c r="L11" s="37">
        <f>MAX(J11:K11)</f>
        <v>0</v>
      </c>
      <c r="M11" s="37"/>
      <c r="N11" s="38">
        <f>L11*M11</f>
        <v>0</v>
      </c>
      <c r="O11" s="37"/>
      <c r="P11" s="11">
        <f>L11*M11*O11</f>
        <v>0</v>
      </c>
      <c r="Q11" s="11" t="str">
        <f>IF(AND(O11&gt;3,N11&gt;10),"r",IF(O11&gt;3,"v",IF(N11&gt;15,IF(O11=3,"r","o"),IF(N11&gt;10,"j",IF(O11&gt;2,"j",IF(AND(O11=2,N11&gt;5),"j","b"))))))</f>
        <v>b</v>
      </c>
      <c r="T11" s="36">
        <v>43815</v>
      </c>
      <c r="U11" s="11" t="s">
        <v>40</v>
      </c>
      <c r="V11" s="11"/>
      <c r="W11" s="11"/>
      <c r="X11" s="37">
        <f>MAX(V11:W11)</f>
        <v>0</v>
      </c>
      <c r="Y11" s="37"/>
      <c r="Z11" s="38">
        <f>X11*Y11</f>
        <v>0</v>
      </c>
      <c r="AA11" s="37"/>
      <c r="AB11" s="11">
        <f>X11*Y11*AA11</f>
        <v>0</v>
      </c>
      <c r="AC11" s="11" t="str">
        <f>IF(AND(AA11&gt;3,Z11&gt;10),"r",IF(AA11&gt;3,"v",IF(Z11&gt;15,IF(AA11=3,"r","o"),IF(Z11&gt;10,"j",IF(AA11&gt;2,"j",IF(AND(AA11=2,Z11&gt;5),"j","b"))))))</f>
        <v>b</v>
      </c>
      <c r="AE11" s="56">
        <v>10</v>
      </c>
      <c r="AF11" s="58"/>
      <c r="AG11" s="15"/>
      <c r="AH11" s="15"/>
      <c r="AI11" s="23"/>
      <c r="AJ11" s="23"/>
      <c r="AK11" s="18"/>
    </row>
    <row r="12" spans="1:37" ht="15" customHeight="1" x14ac:dyDescent="0.2">
      <c r="A12" s="17"/>
      <c r="B12" s="49" t="s">
        <v>52</v>
      </c>
      <c r="C12" s="50" t="s">
        <v>2</v>
      </c>
      <c r="G12" s="43" t="s">
        <v>44</v>
      </c>
      <c r="H12" s="44"/>
      <c r="I12" s="45" t="s">
        <v>45</v>
      </c>
      <c r="J12" s="45"/>
      <c r="K12" s="45"/>
      <c r="L12" s="45">
        <f t="shared" ref="L12" si="2">MAX(J12:K12)</f>
        <v>0</v>
      </c>
      <c r="M12" s="45"/>
      <c r="N12" s="46">
        <f>L12*M12</f>
        <v>0</v>
      </c>
      <c r="O12" s="45"/>
      <c r="P12" s="45">
        <f>L12*M12*O12</f>
        <v>0</v>
      </c>
      <c r="Q12" s="11" t="str">
        <f>IF(AND(O12&gt;3,N12&gt;10),"r",IF(O12&gt;3,"v",IF(N12&gt;15,IF(O12=3,"r","o"),IF(N12&gt;10,"j",IF(O12&gt;2,"j",IF(AND(O12=2,N12&gt;5),"j","b"))))))</f>
        <v>b</v>
      </c>
      <c r="S12" s="43" t="s">
        <v>44</v>
      </c>
      <c r="T12" s="44">
        <v>43585</v>
      </c>
      <c r="U12" s="45" t="s">
        <v>45</v>
      </c>
      <c r="V12" s="45"/>
      <c r="W12" s="45"/>
      <c r="X12" s="45">
        <f t="shared" ref="X12" si="3">MAX(V12:W12)</f>
        <v>0</v>
      </c>
      <c r="Y12" s="45"/>
      <c r="Z12" s="46">
        <f>X12*Y12</f>
        <v>0</v>
      </c>
      <c r="AA12" s="45"/>
      <c r="AB12" s="45">
        <f>X12*Y12*AA12</f>
        <v>0</v>
      </c>
      <c r="AC12" s="11" t="str">
        <f>IF(AND(AA12&gt;3,Z12&gt;10),"r",IF(AA12&gt;3,"v",IF(Z12&gt;15,IF(AA12=3,"r","o"),IF(Z12&gt;10,"j",IF(AA12&gt;2,"j",IF(AND(AA12=2,Z12&gt;5),"j","b"))))))</f>
        <v>b</v>
      </c>
      <c r="AE12" s="56">
        <v>5</v>
      </c>
      <c r="AF12" s="58"/>
      <c r="AG12" s="58"/>
      <c r="AH12" s="15"/>
      <c r="AI12" s="23"/>
      <c r="AJ12" s="23"/>
      <c r="AK12" s="18"/>
    </row>
    <row r="13" spans="1:37" ht="15" customHeight="1" x14ac:dyDescent="0.25">
      <c r="A13" s="17"/>
      <c r="B13" s="49"/>
      <c r="C13" s="50"/>
      <c r="H13" s="11"/>
      <c r="I13" s="51" t="s">
        <v>47</v>
      </c>
      <c r="J13" s="52" t="s">
        <v>48</v>
      </c>
      <c r="K13" s="52" t="s">
        <v>48</v>
      </c>
      <c r="L13" s="53">
        <f>L11-L12</f>
        <v>0</v>
      </c>
      <c r="M13" s="53">
        <f>M11-M12</f>
        <v>0</v>
      </c>
      <c r="N13" s="54">
        <f>N11-N12</f>
        <v>0</v>
      </c>
      <c r="O13" s="53">
        <f>O11-O12</f>
        <v>0</v>
      </c>
      <c r="P13" s="53">
        <f>P11-P12</f>
        <v>0</v>
      </c>
      <c r="Q13" s="52" t="s">
        <v>48</v>
      </c>
      <c r="T13" s="11"/>
      <c r="U13" s="51" t="s">
        <v>47</v>
      </c>
      <c r="V13" s="52" t="s">
        <v>48</v>
      </c>
      <c r="W13" s="52" t="s">
        <v>48</v>
      </c>
      <c r="X13" s="53">
        <f>X11-X12</f>
        <v>0</v>
      </c>
      <c r="Y13" s="53">
        <f>Y11-Y12</f>
        <v>0</v>
      </c>
      <c r="Z13" s="54">
        <f>Z11-Z12</f>
        <v>0</v>
      </c>
      <c r="AA13" s="53">
        <f>AA11-AA12</f>
        <v>0</v>
      </c>
      <c r="AB13" s="53">
        <f>AB11-AB12</f>
        <v>0</v>
      </c>
      <c r="AC13" s="52" t="s">
        <v>48</v>
      </c>
      <c r="AD13" s="55"/>
      <c r="AE13" s="59"/>
      <c r="AF13" s="60">
        <v>1</v>
      </c>
      <c r="AG13" s="60">
        <v>2</v>
      </c>
      <c r="AH13" s="60">
        <v>3</v>
      </c>
      <c r="AI13" s="60">
        <v>4</v>
      </c>
      <c r="AJ13" s="60">
        <v>5</v>
      </c>
      <c r="AK13" s="61" t="s">
        <v>53</v>
      </c>
    </row>
    <row r="14" spans="1:37" ht="15" customHeight="1" x14ac:dyDescent="0.25">
      <c r="A14" s="49"/>
      <c r="D14" s="17"/>
      <c r="H14" s="27"/>
      <c r="I14" s="27" t="s">
        <v>54</v>
      </c>
      <c r="N14" s="57"/>
      <c r="T14" s="27"/>
      <c r="U14" s="27" t="s">
        <v>54</v>
      </c>
      <c r="Z14" s="57"/>
      <c r="AE14" s="40"/>
      <c r="AF14" s="40"/>
      <c r="AG14" s="40"/>
      <c r="AH14" s="62"/>
      <c r="AI14" s="40"/>
      <c r="AJ14" s="40"/>
    </row>
    <row r="15" spans="1:37" ht="15" customHeight="1" x14ac:dyDescent="0.25">
      <c r="A15" s="17"/>
      <c r="D15" s="17"/>
      <c r="H15" s="36"/>
      <c r="I15" s="11" t="s">
        <v>40</v>
      </c>
      <c r="J15" s="11"/>
      <c r="K15" s="11"/>
      <c r="L15" s="37">
        <f>MAX(J15:K15)</f>
        <v>0</v>
      </c>
      <c r="M15" s="37"/>
      <c r="N15" s="38">
        <f>L15*M15</f>
        <v>0</v>
      </c>
      <c r="O15" s="37"/>
      <c r="P15" s="11">
        <f>L15*M15*O15</f>
        <v>0</v>
      </c>
      <c r="Q15" s="11" t="str">
        <f>IF(AND(O15&gt;3,N15&gt;10),"r",IF(O15&gt;3,"v",IF(N15&gt;15,IF(O15=3,"r","o"),IF(N15&gt;10,"j",IF(O15&gt;2,"j",IF(AND(O15=2,N15&gt;5),"j","b"))))))</f>
        <v>b</v>
      </c>
      <c r="T15" s="36">
        <v>43815</v>
      </c>
      <c r="U15" s="11" t="s">
        <v>40</v>
      </c>
      <c r="V15" s="11"/>
      <c r="W15" s="11"/>
      <c r="X15" s="37">
        <f>MAX(V15:W15)</f>
        <v>0</v>
      </c>
      <c r="Y15" s="37"/>
      <c r="Z15" s="38">
        <f>X15*Y15</f>
        <v>0</v>
      </c>
      <c r="AA15" s="37"/>
      <c r="AB15" s="11">
        <f>X15*Y15*AA15</f>
        <v>0</v>
      </c>
      <c r="AC15" s="11" t="str">
        <f>IF(AND(AA15&gt;3,Z15&gt;10),"r",IF(AA15&gt;3,"v",IF(Z15&gt;15,IF(AA15=3,"r","o"),IF(Z15&gt;10,"j",IF(AA15&gt;2,"j",IF(AND(AA15=2,Z15&gt;5),"j","b"))))))</f>
        <v>b</v>
      </c>
      <c r="AF15" s="63"/>
      <c r="AG15" s="63"/>
      <c r="AH15" s="63"/>
      <c r="AI15" s="63"/>
      <c r="AJ15" s="63"/>
    </row>
    <row r="16" spans="1:37" ht="15" customHeight="1" x14ac:dyDescent="0.25">
      <c r="A16" s="17"/>
      <c r="B16" s="49"/>
      <c r="C16" s="121" t="s">
        <v>55</v>
      </c>
      <c r="D16" s="122"/>
      <c r="E16" s="123"/>
      <c r="G16" s="43" t="s">
        <v>44</v>
      </c>
      <c r="H16" s="44"/>
      <c r="I16" s="45" t="s">
        <v>45</v>
      </c>
      <c r="J16" s="45"/>
      <c r="K16" s="45"/>
      <c r="L16" s="45">
        <f t="shared" ref="L16" si="4">MAX(J16:K16)</f>
        <v>0</v>
      </c>
      <c r="M16" s="45"/>
      <c r="N16" s="46">
        <f>L16*M16</f>
        <v>0</v>
      </c>
      <c r="O16" s="45"/>
      <c r="P16" s="45">
        <f>L16*M16*O16</f>
        <v>0</v>
      </c>
      <c r="Q16" s="11" t="str">
        <f>IF(AND(O16&gt;3,N16&gt;10),"r",IF(O16&gt;3,"v",IF(N16&gt;15,IF(O16=3,"r","o"),IF(N16&gt;10,"j",IF(O16&gt;2,"j",IF(AND(O16=2,N16&gt;5),"j","b"))))))</f>
        <v>b</v>
      </c>
      <c r="S16" s="43" t="s">
        <v>44</v>
      </c>
      <c r="T16" s="44">
        <v>43585</v>
      </c>
      <c r="U16" s="45" t="s">
        <v>45</v>
      </c>
      <c r="V16" s="45"/>
      <c r="W16" s="45"/>
      <c r="X16" s="45">
        <f t="shared" ref="X16" si="5">MAX(V16:W16)</f>
        <v>0</v>
      </c>
      <c r="Y16" s="45"/>
      <c r="Z16" s="46">
        <f>X16*Y16</f>
        <v>0</v>
      </c>
      <c r="AA16" s="45"/>
      <c r="AB16" s="45">
        <f>X16*Y16*AA16</f>
        <v>0</v>
      </c>
      <c r="AC16" s="11" t="str">
        <f>IF(AND(AA16&gt;3,Z16&gt;10),"r",IF(AA16&gt;3,"v",IF(Z16&gt;15,IF(AA16=3,"r","o"),IF(Z16&gt;10,"j",IF(AA16&gt;2,"j",IF(AND(AA16=2,Z16&gt;5),"j","b"))))))</f>
        <v>b</v>
      </c>
      <c r="AF16" s="63"/>
      <c r="AG16" s="63"/>
      <c r="AH16" s="63"/>
      <c r="AI16" s="63"/>
      <c r="AJ16" s="63"/>
    </row>
    <row r="17" spans="1:36" ht="15" customHeight="1" x14ac:dyDescent="0.25">
      <c r="A17" s="17"/>
      <c r="B17" s="49"/>
      <c r="C17" s="64" t="s">
        <v>30</v>
      </c>
      <c r="D17" s="64" t="s">
        <v>56</v>
      </c>
      <c r="E17" s="64" t="s">
        <v>57</v>
      </c>
      <c r="H17" s="11"/>
      <c r="I17" s="51" t="s">
        <v>47</v>
      </c>
      <c r="J17" s="52" t="s">
        <v>48</v>
      </c>
      <c r="K17" s="52" t="s">
        <v>48</v>
      </c>
      <c r="L17" s="53">
        <f>L15-L16</f>
        <v>0</v>
      </c>
      <c r="M17" s="53">
        <f>M15-M16</f>
        <v>0</v>
      </c>
      <c r="N17" s="54">
        <f>N15-N16</f>
        <v>0</v>
      </c>
      <c r="O17" s="53">
        <f>O15-O16</f>
        <v>0</v>
      </c>
      <c r="P17" s="53">
        <f>P15-P16</f>
        <v>0</v>
      </c>
      <c r="Q17" s="52" t="s">
        <v>48</v>
      </c>
      <c r="T17" s="11"/>
      <c r="U17" s="51" t="s">
        <v>47</v>
      </c>
      <c r="V17" s="52" t="s">
        <v>48</v>
      </c>
      <c r="W17" s="52" t="s">
        <v>48</v>
      </c>
      <c r="X17" s="53">
        <f>X15-X16</f>
        <v>0</v>
      </c>
      <c r="Y17" s="53">
        <f>Y15-Y16</f>
        <v>0</v>
      </c>
      <c r="Z17" s="54">
        <f>Z15-Z16</f>
        <v>0</v>
      </c>
      <c r="AA17" s="53">
        <f>AA15-AA16</f>
        <v>0</v>
      </c>
      <c r="AB17" s="53">
        <f>AB15-AB16</f>
        <v>0</v>
      </c>
      <c r="AC17" s="52" t="s">
        <v>48</v>
      </c>
      <c r="AD17" s="55"/>
      <c r="AF17" s="63"/>
      <c r="AG17" s="63"/>
      <c r="AH17" s="63"/>
      <c r="AI17" s="63"/>
      <c r="AJ17" s="63"/>
    </row>
    <row r="18" spans="1:36" ht="15" customHeight="1" x14ac:dyDescent="0.25">
      <c r="A18" s="17"/>
      <c r="B18" s="49"/>
      <c r="C18" s="64" t="s">
        <v>2</v>
      </c>
      <c r="D18" s="64" t="s">
        <v>58</v>
      </c>
      <c r="E18" s="64" t="s">
        <v>58</v>
      </c>
      <c r="H18" s="27"/>
      <c r="I18" s="27" t="s">
        <v>59</v>
      </c>
      <c r="N18" s="57"/>
      <c r="T18" s="27"/>
      <c r="U18" s="27" t="s">
        <v>59</v>
      </c>
      <c r="Z18" s="57"/>
      <c r="AF18" s="63"/>
      <c r="AG18" s="63"/>
      <c r="AH18" s="63"/>
      <c r="AI18" s="63"/>
      <c r="AJ18" s="63"/>
    </row>
    <row r="19" spans="1:36" ht="15" customHeight="1" x14ac:dyDescent="0.25">
      <c r="A19" s="17"/>
      <c r="B19" s="49"/>
      <c r="C19" s="65"/>
      <c r="D19" s="65"/>
      <c r="E19" s="65"/>
      <c r="H19" s="36"/>
      <c r="I19" s="11" t="s">
        <v>40</v>
      </c>
      <c r="J19" s="11"/>
      <c r="K19" s="11"/>
      <c r="L19" s="37">
        <f>MAX(J19:K19)</f>
        <v>0</v>
      </c>
      <c r="M19" s="37"/>
      <c r="N19" s="38">
        <f>L19*M19</f>
        <v>0</v>
      </c>
      <c r="O19" s="37"/>
      <c r="P19" s="11">
        <f>L19*M19*O19</f>
        <v>0</v>
      </c>
      <c r="Q19" s="11" t="str">
        <f>IF(AND(O19&gt;3,N19&gt;10),"r",IF(O19&gt;3,"v",IF(N19&gt;15,IF(O19=3,"r","o"),IF(N19&gt;10,"j",IF(O19&gt;2,"j",IF(AND(O19=2,N19&gt;5),"j","b"))))))</f>
        <v>b</v>
      </c>
      <c r="T19" s="36">
        <v>43815</v>
      </c>
      <c r="U19" s="11" t="s">
        <v>40</v>
      </c>
      <c r="V19" s="11"/>
      <c r="W19" s="11"/>
      <c r="X19" s="37">
        <f>MAX(V19:W19)</f>
        <v>0</v>
      </c>
      <c r="Y19" s="37"/>
      <c r="Z19" s="38">
        <f>X19*Y19</f>
        <v>0</v>
      </c>
      <c r="AA19" s="37"/>
      <c r="AB19" s="11">
        <f>X19*Y19*AA19</f>
        <v>0</v>
      </c>
      <c r="AC19" s="11" t="str">
        <f>IF(AND(AA19&gt;3,Z19&gt;10),"r",IF(AA19&gt;3,"v",IF(Z19&gt;15,IF(AA19=3,"r","o"),IF(Z19&gt;10,"j",IF(AA19&gt;2,"j",IF(AND(AA19=2,Z19&gt;5),"j","b"))))))</f>
        <v>b</v>
      </c>
      <c r="AF19" s="63"/>
      <c r="AG19" s="63"/>
      <c r="AH19" s="63"/>
      <c r="AI19" s="63"/>
      <c r="AJ19" s="63"/>
    </row>
    <row r="20" spans="1:36" ht="15" customHeight="1" x14ac:dyDescent="0.25">
      <c r="A20" s="17"/>
      <c r="B20" s="49"/>
      <c r="C20" s="121" t="s">
        <v>55</v>
      </c>
      <c r="D20" s="122"/>
      <c r="E20" s="123"/>
      <c r="G20" s="43" t="s">
        <v>44</v>
      </c>
      <c r="H20" s="44"/>
      <c r="I20" s="45" t="s">
        <v>45</v>
      </c>
      <c r="J20" s="45"/>
      <c r="K20" s="45"/>
      <c r="L20" s="45">
        <f t="shared" ref="L20" si="6">MAX(J20:K20)</f>
        <v>0</v>
      </c>
      <c r="M20" s="45"/>
      <c r="N20" s="46">
        <f>L20*M20</f>
        <v>0</v>
      </c>
      <c r="O20" s="45"/>
      <c r="P20" s="45">
        <f>L20*M20*O20</f>
        <v>0</v>
      </c>
      <c r="Q20" s="11" t="str">
        <f>IF(AND(O20&gt;3,N20&gt;10),"r",IF(O20&gt;3,"v",IF(N20&gt;15,IF(O20=3,"r","o"),IF(N20&gt;10,"j",IF(O20&gt;2,"j",IF(AND(O20=2,N20&gt;5),"j","b"))))))</f>
        <v>b</v>
      </c>
      <c r="S20" s="43" t="s">
        <v>44</v>
      </c>
      <c r="T20" s="44">
        <v>43585</v>
      </c>
      <c r="U20" s="45" t="s">
        <v>45</v>
      </c>
      <c r="V20" s="45"/>
      <c r="W20" s="45"/>
      <c r="X20" s="45">
        <f t="shared" ref="X20" si="7">MAX(V20:W20)</f>
        <v>0</v>
      </c>
      <c r="Y20" s="45"/>
      <c r="Z20" s="46">
        <f>X20*Y20</f>
        <v>0</v>
      </c>
      <c r="AA20" s="45"/>
      <c r="AB20" s="45">
        <f>X20*Y20*AA20</f>
        <v>0</v>
      </c>
      <c r="AC20" s="11" t="str">
        <f>IF(AND(AA20&gt;3,Z20&gt;10),"r",IF(AA20&gt;3,"v",IF(Z20&gt;15,IF(AA20=3,"r","o"),IF(Z20&gt;10,"j",IF(AA20&gt;2,"j",IF(AND(AA20=2,Z20&gt;5),"j","b"))))))</f>
        <v>b</v>
      </c>
      <c r="AF20" s="63"/>
      <c r="AG20" s="63"/>
      <c r="AH20" s="63"/>
      <c r="AI20" s="63"/>
      <c r="AJ20" s="63"/>
    </row>
    <row r="21" spans="1:36" ht="15" customHeight="1" x14ac:dyDescent="0.25">
      <c r="A21" s="17"/>
      <c r="B21" s="49"/>
      <c r="C21" s="64" t="s">
        <v>60</v>
      </c>
      <c r="D21" s="64" t="s">
        <v>61</v>
      </c>
      <c r="E21" s="64" t="s">
        <v>62</v>
      </c>
      <c r="H21" s="11"/>
      <c r="I21" s="51" t="s">
        <v>47</v>
      </c>
      <c r="J21" s="52" t="s">
        <v>48</v>
      </c>
      <c r="K21" s="52" t="s">
        <v>48</v>
      </c>
      <c r="L21" s="53">
        <f>L19-L20</f>
        <v>0</v>
      </c>
      <c r="M21" s="53">
        <f>M19-M20</f>
        <v>0</v>
      </c>
      <c r="N21" s="54">
        <f>N19-N20</f>
        <v>0</v>
      </c>
      <c r="O21" s="53">
        <f>O19-O20</f>
        <v>0</v>
      </c>
      <c r="P21" s="53">
        <f>P19-P20</f>
        <v>0</v>
      </c>
      <c r="Q21" s="52" t="s">
        <v>48</v>
      </c>
      <c r="T21" s="11"/>
      <c r="U21" s="51" t="s">
        <v>47</v>
      </c>
      <c r="V21" s="52" t="s">
        <v>48</v>
      </c>
      <c r="W21" s="52" t="s">
        <v>48</v>
      </c>
      <c r="X21" s="53">
        <f>X19-X20</f>
        <v>0</v>
      </c>
      <c r="Y21" s="53">
        <f>Y19-Y20</f>
        <v>0</v>
      </c>
      <c r="Z21" s="54">
        <f>Z19-Z20</f>
        <v>0</v>
      </c>
      <c r="AA21" s="53">
        <f>AA19-AA20</f>
        <v>0</v>
      </c>
      <c r="AB21" s="53">
        <f>AB19-AB20</f>
        <v>0</v>
      </c>
      <c r="AC21" s="52" t="s">
        <v>48</v>
      </c>
      <c r="AD21" s="55"/>
      <c r="AF21" s="63"/>
      <c r="AG21" s="63"/>
      <c r="AH21" s="63"/>
      <c r="AI21" s="63"/>
      <c r="AJ21" s="63"/>
    </row>
    <row r="22" spans="1:36" ht="15" customHeight="1" x14ac:dyDescent="0.25">
      <c r="A22" s="17"/>
      <c r="B22" s="49"/>
      <c r="C22" s="64" t="s">
        <v>58</v>
      </c>
      <c r="D22" s="64" t="s">
        <v>2</v>
      </c>
      <c r="E22" s="64" t="s">
        <v>99</v>
      </c>
      <c r="H22" s="27"/>
      <c r="I22" s="27" t="s">
        <v>63</v>
      </c>
      <c r="N22" s="57"/>
      <c r="T22" s="27"/>
      <c r="U22" s="27" t="s">
        <v>63</v>
      </c>
      <c r="Z22" s="57"/>
      <c r="AF22" s="63"/>
      <c r="AG22" s="63"/>
      <c r="AH22" s="63"/>
      <c r="AI22" s="63"/>
      <c r="AJ22" s="63"/>
    </row>
    <row r="23" spans="1:36" ht="15" customHeight="1" x14ac:dyDescent="0.25">
      <c r="A23" s="17"/>
      <c r="B23" s="49"/>
      <c r="C23" s="65"/>
      <c r="D23" s="65"/>
      <c r="E23" s="65"/>
      <c r="H23" s="36"/>
      <c r="I23" s="11" t="s">
        <v>40</v>
      </c>
      <c r="J23" s="11"/>
      <c r="K23" s="11"/>
      <c r="L23" s="37">
        <f>MAX(J23:K23)</f>
        <v>0</v>
      </c>
      <c r="M23" s="37"/>
      <c r="N23" s="38">
        <f>L23*M23</f>
        <v>0</v>
      </c>
      <c r="O23" s="37"/>
      <c r="P23" s="11">
        <f>L23*M23*O23</f>
        <v>0</v>
      </c>
      <c r="Q23" s="11" t="str">
        <f>IF(AND(O23&gt;3,N23&gt;10),"r",IF(O23&gt;3,"v",IF(N23&gt;15,IF(O23=3,"r","o"),IF(N23&gt;10,"j",IF(O23&gt;2,"j",IF(AND(O23=2,N23&gt;5),"j","b"))))))</f>
        <v>b</v>
      </c>
      <c r="T23" s="36">
        <v>43815</v>
      </c>
      <c r="U23" s="11" t="s">
        <v>40</v>
      </c>
      <c r="V23" s="11"/>
      <c r="W23" s="11"/>
      <c r="X23" s="37">
        <f>MAX(V23:W23)</f>
        <v>0</v>
      </c>
      <c r="Y23" s="37"/>
      <c r="Z23" s="38">
        <f>X23*Y23</f>
        <v>0</v>
      </c>
      <c r="AA23" s="37"/>
      <c r="AB23" s="11">
        <f>X23*Y23*AA23</f>
        <v>0</v>
      </c>
      <c r="AC23" s="11" t="str">
        <f>IF(AND(AA23&gt;3,Z23&gt;10),"r",IF(AA23&gt;3,"v",IF(Z23&gt;15,IF(AA23=3,"r","o"),IF(Z23&gt;10,"j",IF(AA23&gt;2,"j",IF(AND(AA23=2,Z23&gt;5),"j","b"))))))</f>
        <v>b</v>
      </c>
      <c r="AF23" s="63"/>
      <c r="AG23" s="63"/>
      <c r="AH23" s="63"/>
      <c r="AI23" s="63"/>
      <c r="AJ23" s="63"/>
    </row>
    <row r="24" spans="1:36" ht="15" customHeight="1" x14ac:dyDescent="0.25">
      <c r="A24" s="17"/>
      <c r="B24" s="49"/>
      <c r="C24" s="65"/>
      <c r="D24" s="65"/>
      <c r="E24" s="65"/>
      <c r="G24" s="43" t="s">
        <v>44</v>
      </c>
      <c r="H24" s="44"/>
      <c r="I24" s="45" t="s">
        <v>45</v>
      </c>
      <c r="J24" s="45"/>
      <c r="K24" s="45"/>
      <c r="L24" s="45">
        <f t="shared" ref="L24" si="8">MAX(J24:K24)</f>
        <v>0</v>
      </c>
      <c r="M24" s="45"/>
      <c r="N24" s="46">
        <f>L24*M24</f>
        <v>0</v>
      </c>
      <c r="O24" s="45"/>
      <c r="P24" s="45">
        <f>L24*M24*O24</f>
        <v>0</v>
      </c>
      <c r="Q24" s="11" t="str">
        <f>IF(AND(O24&gt;3,N24&gt;10),"r",IF(O24&gt;3,"v",IF(N24&gt;15,IF(O24=3,"r","o"),IF(N24&gt;10,"j",IF(O24&gt;2,"j",IF(AND(O24=2,N24&gt;5),"j","b"))))))</f>
        <v>b</v>
      </c>
      <c r="S24" s="43" t="s">
        <v>44</v>
      </c>
      <c r="T24" s="44">
        <v>43585</v>
      </c>
      <c r="U24" s="45" t="s">
        <v>45</v>
      </c>
      <c r="V24" s="45"/>
      <c r="W24" s="45"/>
      <c r="X24" s="45">
        <f t="shared" ref="X24" si="9">MAX(V24:W24)</f>
        <v>0</v>
      </c>
      <c r="Y24" s="45"/>
      <c r="Z24" s="46">
        <f>X24*Y24</f>
        <v>0</v>
      </c>
      <c r="AA24" s="45"/>
      <c r="AB24" s="45">
        <f>X24*Y24*AA24</f>
        <v>0</v>
      </c>
      <c r="AC24" s="11" t="str">
        <f>IF(AND(AA24&gt;3,Z24&gt;10),"r",IF(AA24&gt;3,"v",IF(Z24&gt;15,IF(AA24=3,"r","o"),IF(Z24&gt;10,"j",IF(AA24&gt;2,"j",IF(AND(AA24=2,Z24&gt;5),"j","b"))))))</f>
        <v>b</v>
      </c>
      <c r="AF24" s="63"/>
      <c r="AG24" s="63"/>
      <c r="AH24" s="63"/>
      <c r="AI24" s="63"/>
      <c r="AJ24" s="63"/>
    </row>
    <row r="25" spans="1:36" ht="15" customHeight="1" x14ac:dyDescent="0.25">
      <c r="A25" s="17"/>
      <c r="B25" s="49"/>
      <c r="C25" s="65"/>
      <c r="D25" s="65"/>
      <c r="E25" s="65"/>
      <c r="H25" s="11"/>
      <c r="I25" s="51" t="s">
        <v>47</v>
      </c>
      <c r="J25" s="52" t="s">
        <v>48</v>
      </c>
      <c r="K25" s="52" t="s">
        <v>48</v>
      </c>
      <c r="L25" s="53">
        <f>L23-L24</f>
        <v>0</v>
      </c>
      <c r="M25" s="53">
        <f>M23-M24</f>
        <v>0</v>
      </c>
      <c r="N25" s="54">
        <f>N23-N24</f>
        <v>0</v>
      </c>
      <c r="O25" s="53">
        <f>O23-O24</f>
        <v>0</v>
      </c>
      <c r="P25" s="53">
        <f>P23-P24</f>
        <v>0</v>
      </c>
      <c r="Q25" s="52" t="s">
        <v>48</v>
      </c>
      <c r="T25" s="11"/>
      <c r="U25" s="51" t="s">
        <v>47</v>
      </c>
      <c r="V25" s="52" t="s">
        <v>48</v>
      </c>
      <c r="W25" s="52" t="s">
        <v>48</v>
      </c>
      <c r="X25" s="53">
        <f>X23-X24</f>
        <v>0</v>
      </c>
      <c r="Y25" s="53">
        <f>Y23-Y24</f>
        <v>0</v>
      </c>
      <c r="Z25" s="54">
        <f>Z23-Z24</f>
        <v>0</v>
      </c>
      <c r="AA25" s="53">
        <f>AA23-AA24</f>
        <v>0</v>
      </c>
      <c r="AB25" s="53">
        <f>AB23-AB24</f>
        <v>0</v>
      </c>
      <c r="AC25" s="52" t="s">
        <v>48</v>
      </c>
      <c r="AD25" s="55"/>
      <c r="AF25" s="63"/>
      <c r="AG25" s="63"/>
      <c r="AH25" s="63"/>
      <c r="AI25" s="63"/>
      <c r="AJ25" s="63"/>
    </row>
    <row r="26" spans="1:36" ht="15" customHeight="1" x14ac:dyDescent="0.25">
      <c r="AF26" s="40"/>
      <c r="AG26" s="40"/>
      <c r="AH26" s="62"/>
      <c r="AI26" s="40"/>
      <c r="AJ26" s="40"/>
    </row>
    <row r="27" spans="1:36" ht="18.75" x14ac:dyDescent="0.25">
      <c r="A27" s="66" t="s">
        <v>64</v>
      </c>
      <c r="B27" s="66"/>
      <c r="H27" s="67"/>
      <c r="I27" s="67"/>
      <c r="J27" s="67"/>
      <c r="K27" s="67"/>
      <c r="L27" s="67"/>
      <c r="M27" s="67"/>
      <c r="N27" s="67"/>
      <c r="O27" s="67"/>
      <c r="P27" s="67"/>
    </row>
    <row r="28" spans="1:36" ht="69.75" customHeight="1" x14ac:dyDescent="0.25">
      <c r="B28" s="26" t="s">
        <v>65</v>
      </c>
      <c r="C28" s="124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6"/>
    </row>
    <row r="29" spans="1:36" ht="15" customHeight="1" x14ac:dyDescent="0.25">
      <c r="B29" s="26" t="s">
        <v>66</v>
      </c>
    </row>
    <row r="30" spans="1:36" ht="15" customHeight="1" x14ac:dyDescent="0.25">
      <c r="B30" s="26" t="s">
        <v>67</v>
      </c>
    </row>
    <row r="31" spans="1:36" ht="15" customHeight="1" x14ac:dyDescent="0.25">
      <c r="D31" s="11" t="s">
        <v>68</v>
      </c>
      <c r="E31" s="11" t="s">
        <v>69</v>
      </c>
      <c r="F31" s="11" t="s">
        <v>70</v>
      </c>
      <c r="G31" s="11" t="s">
        <v>61</v>
      </c>
      <c r="H31" s="11" t="s">
        <v>62</v>
      </c>
    </row>
    <row r="32" spans="1:36" ht="18.75" x14ac:dyDescent="0.25">
      <c r="A32" s="66" t="s">
        <v>71</v>
      </c>
      <c r="B32" s="66"/>
      <c r="D32" s="51"/>
      <c r="E32" s="69"/>
      <c r="F32" s="51"/>
      <c r="G32" s="51"/>
      <c r="H32" s="51"/>
    </row>
    <row r="33" spans="1:37" ht="69.75" customHeight="1" x14ac:dyDescent="0.25">
      <c r="B33" s="26" t="s">
        <v>65</v>
      </c>
      <c r="C33" s="124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6"/>
    </row>
    <row r="34" spans="1:37" ht="15" customHeight="1" x14ac:dyDescent="0.25">
      <c r="B34" s="26"/>
      <c r="C34" s="70"/>
      <c r="D34" s="70"/>
      <c r="E34" s="70"/>
      <c r="F34" s="70"/>
      <c r="G34" s="70"/>
      <c r="Q34" s="70"/>
    </row>
    <row r="35" spans="1:37" ht="15" customHeight="1" x14ac:dyDescent="0.25">
      <c r="Q35" s="70"/>
    </row>
    <row r="36" spans="1:37" ht="15" customHeight="1" x14ac:dyDescent="0.25">
      <c r="C36" s="62" t="s">
        <v>72</v>
      </c>
      <c r="D36" s="63"/>
      <c r="E36" s="63"/>
      <c r="F36" s="63"/>
    </row>
    <row r="37" spans="1:37" ht="15" customHeight="1" x14ac:dyDescent="0.25">
      <c r="B37" s="26" t="s">
        <v>73</v>
      </c>
      <c r="C37" s="71"/>
      <c r="D37" s="71"/>
      <c r="E37" s="71"/>
      <c r="F37" s="71"/>
      <c r="G37" s="71"/>
      <c r="H37" s="71"/>
      <c r="I37" s="71"/>
      <c r="J37" s="71"/>
    </row>
    <row r="38" spans="1:37" ht="15" customHeight="1" x14ac:dyDescent="0.25">
      <c r="B38" s="26" t="s">
        <v>67</v>
      </c>
      <c r="C38" s="71"/>
      <c r="D38" s="71"/>
      <c r="E38" s="71"/>
      <c r="F38" s="71"/>
      <c r="G38" s="71"/>
      <c r="H38" s="71"/>
      <c r="I38" s="71"/>
      <c r="J38" s="71"/>
    </row>
    <row r="39" spans="1:37" ht="15" customHeight="1" x14ac:dyDescent="0.25">
      <c r="B39" s="26" t="s">
        <v>74</v>
      </c>
      <c r="C39" s="71"/>
      <c r="D39" s="71"/>
      <c r="E39" s="71"/>
      <c r="F39" s="71"/>
      <c r="G39" s="71"/>
      <c r="H39" s="71"/>
      <c r="I39" s="71"/>
      <c r="J39" s="71"/>
    </row>
    <row r="40" spans="1:37" ht="15" customHeight="1" x14ac:dyDescent="0.25">
      <c r="B40" s="26"/>
      <c r="C40" s="71"/>
      <c r="D40" s="71"/>
      <c r="E40" s="71"/>
      <c r="F40" s="71"/>
      <c r="G40" s="71"/>
      <c r="H40" s="71"/>
      <c r="I40" s="71"/>
      <c r="J40" s="71"/>
    </row>
    <row r="41" spans="1:37" ht="15" customHeight="1" x14ac:dyDescent="0.25">
      <c r="A41" s="72"/>
      <c r="B41" s="73" t="s">
        <v>75</v>
      </c>
      <c r="C41" s="74"/>
      <c r="D41" s="74"/>
      <c r="E41" s="74"/>
      <c r="F41" s="74"/>
      <c r="G41" s="74"/>
      <c r="H41" s="74"/>
      <c r="I41" s="74"/>
      <c r="J41" s="74"/>
      <c r="AE41" s="17"/>
      <c r="AF41" s="17"/>
      <c r="AG41" s="17"/>
      <c r="AH41" s="17"/>
      <c r="AI41" s="17"/>
      <c r="AJ41" s="17"/>
      <c r="AK41" s="17"/>
    </row>
    <row r="42" spans="1:37" s="17" customFormat="1" ht="15" customHeight="1" x14ac:dyDescent="0.25">
      <c r="A42" s="75"/>
      <c r="B42" s="75" t="s">
        <v>76</v>
      </c>
      <c r="C42" s="76"/>
      <c r="D42" s="76"/>
      <c r="F42" s="76"/>
      <c r="G42" s="76"/>
      <c r="H42" s="76"/>
      <c r="I42" s="76"/>
      <c r="J42" s="76"/>
      <c r="Q42" s="1"/>
    </row>
    <row r="43" spans="1:37" s="17" customFormat="1" ht="15" customHeight="1" x14ac:dyDescent="0.25">
      <c r="A43" s="75"/>
      <c r="B43" s="75" t="s">
        <v>77</v>
      </c>
      <c r="C43" s="76"/>
      <c r="D43" s="76"/>
      <c r="F43" s="76"/>
      <c r="G43" s="76"/>
      <c r="H43" s="76"/>
      <c r="I43" s="76"/>
      <c r="J43" s="76"/>
    </row>
    <row r="44" spans="1:37" s="17" customFormat="1" ht="15" customHeight="1" x14ac:dyDescent="0.25">
      <c r="A44" s="75"/>
      <c r="B44" s="75" t="s">
        <v>78</v>
      </c>
      <c r="C44" s="76"/>
      <c r="D44" s="76"/>
      <c r="F44" s="76"/>
      <c r="G44" s="76"/>
      <c r="H44" s="76"/>
      <c r="I44" s="76"/>
      <c r="J44" s="76"/>
    </row>
    <row r="45" spans="1:37" s="17" customFormat="1" ht="15" customHeight="1" x14ac:dyDescent="0.25">
      <c r="A45" s="75"/>
      <c r="B45" s="75"/>
      <c r="C45" s="76"/>
      <c r="D45" s="76"/>
      <c r="E45" s="76"/>
      <c r="F45" s="76"/>
      <c r="G45" s="76"/>
      <c r="H45" s="76"/>
      <c r="I45" s="76"/>
      <c r="J45" s="76"/>
      <c r="AE45" s="1"/>
      <c r="AF45" s="1"/>
      <c r="AG45" s="1"/>
      <c r="AH45" s="1"/>
      <c r="AI45" s="1"/>
      <c r="AJ45" s="1"/>
      <c r="AK45" s="1"/>
    </row>
    <row r="46" spans="1:37" ht="15" customHeight="1" x14ac:dyDescent="0.25">
      <c r="A46" s="72"/>
      <c r="B46" s="73" t="s">
        <v>32</v>
      </c>
      <c r="C46" s="74"/>
      <c r="D46" s="74"/>
      <c r="F46" s="74"/>
      <c r="G46" s="74"/>
      <c r="H46" s="74"/>
      <c r="I46" s="74"/>
      <c r="J46" s="74"/>
      <c r="Q46" s="17"/>
      <c r="AE46" s="17"/>
      <c r="AF46" s="17"/>
      <c r="AG46" s="17"/>
      <c r="AH46" s="17"/>
      <c r="AI46" s="17"/>
      <c r="AJ46" s="17"/>
      <c r="AK46" s="17"/>
    </row>
    <row r="47" spans="1:37" s="17" customFormat="1" ht="15" customHeight="1" x14ac:dyDescent="0.25">
      <c r="A47" s="75"/>
      <c r="B47" s="75" t="s">
        <v>76</v>
      </c>
      <c r="C47" s="76"/>
      <c r="D47" s="76"/>
      <c r="E47" s="76"/>
      <c r="F47" s="76"/>
      <c r="G47" s="76"/>
      <c r="H47" s="76"/>
      <c r="I47" s="76"/>
      <c r="J47" s="76"/>
      <c r="Q47" s="1"/>
    </row>
    <row r="48" spans="1:37" s="17" customFormat="1" ht="15" customHeight="1" x14ac:dyDescent="0.25">
      <c r="A48" s="75"/>
      <c r="B48" s="75" t="s">
        <v>77</v>
      </c>
      <c r="C48" s="76"/>
      <c r="D48" s="76"/>
      <c r="E48" s="76"/>
      <c r="F48" s="76"/>
      <c r="G48" s="76"/>
      <c r="H48" s="76"/>
      <c r="I48" s="76"/>
      <c r="J48" s="76"/>
    </row>
    <row r="49" spans="1:37" s="17" customFormat="1" ht="15" customHeight="1" x14ac:dyDescent="0.25">
      <c r="A49" s="75"/>
      <c r="B49" s="75" t="s">
        <v>78</v>
      </c>
      <c r="C49" s="76"/>
      <c r="D49" s="76"/>
      <c r="E49" s="76"/>
      <c r="F49" s="76"/>
      <c r="G49" s="76"/>
      <c r="H49" s="76"/>
      <c r="I49" s="76"/>
      <c r="J49" s="76"/>
    </row>
    <row r="50" spans="1:37" s="17" customFormat="1" ht="15" customHeight="1" x14ac:dyDescent="0.25">
      <c r="A50" s="75"/>
      <c r="B50" s="75"/>
      <c r="C50" s="76"/>
      <c r="D50" s="76"/>
      <c r="E50" s="76"/>
      <c r="F50" s="76"/>
      <c r="G50" s="76"/>
      <c r="H50" s="76"/>
      <c r="I50" s="76"/>
      <c r="J50" s="76"/>
      <c r="AE50" s="1"/>
      <c r="AF50" s="1"/>
      <c r="AG50" s="1"/>
      <c r="AH50" s="1"/>
      <c r="AI50" s="1"/>
      <c r="AJ50" s="1"/>
      <c r="AK50" s="1"/>
    </row>
    <row r="51" spans="1:37" ht="15" customHeight="1" x14ac:dyDescent="0.25">
      <c r="A51" s="77"/>
      <c r="B51" s="78" t="s">
        <v>79</v>
      </c>
      <c r="C51" s="79"/>
      <c r="D51" s="79"/>
      <c r="E51" s="79"/>
      <c r="F51" s="79"/>
      <c r="G51" s="79"/>
      <c r="H51" s="79"/>
      <c r="I51" s="79"/>
      <c r="J51" s="79"/>
      <c r="Q51" s="17"/>
    </row>
    <row r="52" spans="1:37" ht="15" customHeight="1" x14ac:dyDescent="0.25">
      <c r="A52" s="77"/>
      <c r="B52" s="77"/>
      <c r="C52" s="77"/>
      <c r="D52" s="77"/>
      <c r="E52" s="77"/>
      <c r="F52" s="77"/>
      <c r="G52" s="77"/>
      <c r="H52" s="70"/>
      <c r="I52" s="70"/>
      <c r="J52" s="70"/>
    </row>
    <row r="53" spans="1:37" ht="69.75" customHeight="1" x14ac:dyDescent="0.25">
      <c r="A53" s="129" t="s">
        <v>80</v>
      </c>
      <c r="B53" s="130"/>
      <c r="C53" s="131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3"/>
    </row>
    <row r="54" spans="1:37" ht="15" customHeight="1" x14ac:dyDescent="0.25"/>
    <row r="55" spans="1:37" ht="15" customHeight="1" x14ac:dyDescent="0.25">
      <c r="B55" s="80"/>
      <c r="C55" s="81" t="s">
        <v>81</v>
      </c>
      <c r="D55" s="82"/>
      <c r="E55" s="82"/>
      <c r="F55" s="82"/>
    </row>
    <row r="56" spans="1:37" ht="15" customHeight="1" x14ac:dyDescent="0.25">
      <c r="B56" s="83" t="s">
        <v>73</v>
      </c>
      <c r="C56" s="71"/>
      <c r="D56" s="71"/>
      <c r="E56" s="71"/>
      <c r="F56" s="71"/>
      <c r="G56" s="71"/>
      <c r="H56" s="71"/>
      <c r="I56" s="84"/>
      <c r="J56" s="84"/>
    </row>
    <row r="57" spans="1:37" ht="15" customHeight="1" x14ac:dyDescent="0.25">
      <c r="B57" s="83" t="s">
        <v>67</v>
      </c>
      <c r="C57" s="71"/>
      <c r="D57" s="71"/>
      <c r="E57" s="71"/>
      <c r="F57" s="71"/>
      <c r="G57" s="71"/>
      <c r="H57" s="71"/>
      <c r="I57" s="84"/>
      <c r="J57" s="84"/>
    </row>
    <row r="58" spans="1:37" ht="15" customHeight="1" x14ac:dyDescent="0.25">
      <c r="B58" s="83" t="s">
        <v>74</v>
      </c>
      <c r="C58" s="71"/>
      <c r="D58" s="71"/>
      <c r="E58" s="71"/>
      <c r="F58" s="71"/>
      <c r="G58" s="71"/>
      <c r="H58" s="71"/>
      <c r="I58" s="84"/>
      <c r="J58" s="84"/>
    </row>
    <row r="59" spans="1:37" ht="15" customHeight="1" x14ac:dyDescent="0.25">
      <c r="B59" s="83"/>
      <c r="C59" s="71"/>
      <c r="D59" s="71"/>
      <c r="E59" s="71"/>
      <c r="F59" s="71"/>
      <c r="G59" s="71"/>
      <c r="H59" s="71"/>
      <c r="I59" s="84"/>
      <c r="J59" s="84"/>
    </row>
    <row r="60" spans="1:37" ht="15" customHeight="1" x14ac:dyDescent="0.25">
      <c r="B60" s="85" t="s">
        <v>75</v>
      </c>
      <c r="C60" s="74"/>
      <c r="D60" s="74"/>
      <c r="E60" s="74" t="s">
        <v>4</v>
      </c>
      <c r="F60" s="74"/>
      <c r="G60" s="74"/>
      <c r="H60" s="74"/>
      <c r="I60" s="86"/>
      <c r="J60" s="86"/>
    </row>
    <row r="61" spans="1:37" ht="15" customHeight="1" x14ac:dyDescent="0.25">
      <c r="B61" s="87" t="s">
        <v>76</v>
      </c>
      <c r="C61" s="76"/>
      <c r="D61" s="76"/>
      <c r="E61" s="76"/>
      <c r="F61" s="76"/>
      <c r="G61" s="76"/>
      <c r="H61" s="76"/>
      <c r="I61" s="88"/>
      <c r="J61" s="88"/>
    </row>
    <row r="62" spans="1:37" ht="15" customHeight="1" x14ac:dyDescent="0.25">
      <c r="B62" s="87" t="s">
        <v>77</v>
      </c>
      <c r="C62" s="76"/>
      <c r="D62" s="76"/>
      <c r="E62" s="76"/>
      <c r="F62" s="76"/>
      <c r="G62" s="76"/>
      <c r="H62" s="76"/>
      <c r="I62" s="88"/>
      <c r="J62" s="88"/>
    </row>
    <row r="63" spans="1:37" ht="15" customHeight="1" x14ac:dyDescent="0.25">
      <c r="B63" s="87" t="s">
        <v>78</v>
      </c>
      <c r="C63" s="76"/>
      <c r="D63" s="76"/>
      <c r="E63" s="76"/>
      <c r="F63" s="76"/>
      <c r="G63" s="76"/>
      <c r="H63" s="76"/>
      <c r="I63" s="88"/>
      <c r="J63" s="88"/>
    </row>
    <row r="64" spans="1:37" ht="15" customHeight="1" x14ac:dyDescent="0.25">
      <c r="B64" s="87"/>
      <c r="C64" s="76"/>
      <c r="D64" s="76"/>
      <c r="E64" s="76"/>
      <c r="F64" s="76"/>
      <c r="G64" s="76"/>
      <c r="H64" s="76"/>
      <c r="I64" s="88"/>
      <c r="J64" s="88"/>
    </row>
    <row r="65" spans="1:17" ht="15" customHeight="1" x14ac:dyDescent="0.25">
      <c r="B65" s="85" t="s">
        <v>32</v>
      </c>
      <c r="C65" s="74"/>
      <c r="D65" s="74"/>
      <c r="E65" s="74"/>
      <c r="F65" s="74"/>
      <c r="G65" s="74"/>
      <c r="H65" s="74"/>
      <c r="I65" s="86"/>
      <c r="J65" s="86"/>
    </row>
    <row r="66" spans="1:17" ht="15" customHeight="1" x14ac:dyDescent="0.25">
      <c r="B66" s="87" t="s">
        <v>76</v>
      </c>
      <c r="C66" s="76"/>
      <c r="D66" s="76"/>
      <c r="E66" s="76"/>
      <c r="F66" s="76"/>
      <c r="G66" s="76"/>
      <c r="H66" s="76"/>
      <c r="I66" s="88"/>
      <c r="J66" s="88"/>
    </row>
    <row r="67" spans="1:17" ht="15" customHeight="1" x14ac:dyDescent="0.25">
      <c r="B67" s="87" t="s">
        <v>77</v>
      </c>
      <c r="C67" s="76"/>
      <c r="D67" s="76"/>
      <c r="E67" s="76"/>
      <c r="F67" s="76"/>
      <c r="G67" s="76"/>
      <c r="H67" s="76"/>
      <c r="I67" s="88"/>
      <c r="J67" s="88"/>
    </row>
    <row r="68" spans="1:17" ht="15" customHeight="1" x14ac:dyDescent="0.25">
      <c r="B68" s="87" t="s">
        <v>78</v>
      </c>
      <c r="C68" s="76"/>
      <c r="D68" s="76"/>
      <c r="E68" s="76"/>
      <c r="F68" s="76"/>
      <c r="G68" s="76"/>
      <c r="H68" s="76"/>
      <c r="I68" s="88"/>
      <c r="J68" s="88"/>
    </row>
    <row r="69" spans="1:17" ht="15" customHeight="1" x14ac:dyDescent="0.25">
      <c r="B69" s="87"/>
      <c r="C69" s="76"/>
      <c r="D69" s="76"/>
      <c r="E69" s="76"/>
      <c r="F69" s="76"/>
      <c r="G69" s="76"/>
      <c r="H69" s="76"/>
      <c r="I69" s="88"/>
      <c r="J69" s="88"/>
    </row>
    <row r="70" spans="1:17" ht="15" customHeight="1" x14ac:dyDescent="0.25">
      <c r="B70" s="89" t="s">
        <v>79</v>
      </c>
      <c r="C70" s="79"/>
      <c r="D70" s="79"/>
      <c r="E70" s="79"/>
      <c r="F70" s="79"/>
      <c r="G70" s="79"/>
      <c r="H70" s="79"/>
      <c r="I70" s="90"/>
      <c r="J70" s="90"/>
    </row>
    <row r="71" spans="1:17" ht="15" customHeight="1" x14ac:dyDescent="0.25"/>
    <row r="72" spans="1:17" ht="66.75" customHeight="1" x14ac:dyDescent="0.25">
      <c r="A72" s="134" t="s">
        <v>80</v>
      </c>
      <c r="B72" s="135"/>
      <c r="C72" s="131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3"/>
    </row>
    <row r="73" spans="1:17" ht="15" customHeight="1" x14ac:dyDescent="0.25"/>
    <row r="74" spans="1:17" ht="15" customHeight="1" x14ac:dyDescent="0.25"/>
    <row r="75" spans="1:17" ht="18.75" x14ac:dyDescent="0.25">
      <c r="A75" s="66" t="s">
        <v>82</v>
      </c>
      <c r="B75" s="66"/>
      <c r="D75" s="1" t="s">
        <v>83</v>
      </c>
      <c r="H75" s="70"/>
      <c r="I75" s="70"/>
      <c r="J75" s="70"/>
    </row>
    <row r="76" spans="1:17" ht="69.75" customHeight="1" x14ac:dyDescent="0.25">
      <c r="B76" s="91"/>
      <c r="C76" s="124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6"/>
    </row>
    <row r="77" spans="1:17" ht="15" customHeight="1" x14ac:dyDescent="0.25"/>
    <row r="78" spans="1:17" ht="18.75" x14ac:dyDescent="0.25">
      <c r="A78" s="66" t="s">
        <v>84</v>
      </c>
      <c r="B78" s="66"/>
    </row>
    <row r="79" spans="1:17" ht="33.75" x14ac:dyDescent="0.25">
      <c r="A79" s="11" t="s">
        <v>3</v>
      </c>
      <c r="B79" s="30" t="s">
        <v>85</v>
      </c>
      <c r="C79" s="121" t="s">
        <v>65</v>
      </c>
      <c r="D79" s="122"/>
      <c r="E79" s="122"/>
      <c r="F79" s="123"/>
      <c r="G79" s="30" t="s">
        <v>86</v>
      </c>
      <c r="H79" s="30" t="s">
        <v>87</v>
      </c>
      <c r="I79" s="30" t="s">
        <v>88</v>
      </c>
      <c r="J79" s="30" t="s">
        <v>89</v>
      </c>
      <c r="K79" s="30" t="s">
        <v>90</v>
      </c>
      <c r="L79" s="30" t="s">
        <v>91</v>
      </c>
      <c r="M79" s="30" t="s">
        <v>92</v>
      </c>
      <c r="N79" s="30" t="s">
        <v>93</v>
      </c>
      <c r="O79" s="30" t="s">
        <v>94</v>
      </c>
      <c r="P79" s="92" t="s">
        <v>95</v>
      </c>
      <c r="Q79" s="92" t="s">
        <v>96</v>
      </c>
    </row>
    <row r="80" spans="1:17" ht="39.75" customHeight="1" x14ac:dyDescent="0.25">
      <c r="A80" s="11">
        <v>1</v>
      </c>
      <c r="B80" s="93" t="s">
        <v>100</v>
      </c>
      <c r="C80" s="124" t="s">
        <v>115</v>
      </c>
      <c r="D80" s="119"/>
      <c r="E80" s="119"/>
      <c r="F80" s="120"/>
      <c r="G80" s="30"/>
      <c r="H80" s="30"/>
      <c r="I80" s="11"/>
      <c r="J80" s="11"/>
      <c r="K80" s="96"/>
      <c r="L80" s="96"/>
      <c r="M80" s="96"/>
      <c r="N80" s="97"/>
      <c r="O80" s="11"/>
      <c r="P80" s="98"/>
      <c r="Q80" s="98"/>
    </row>
    <row r="81" spans="1:17" ht="34.5" customHeight="1" x14ac:dyDescent="0.25">
      <c r="A81" s="11">
        <v>2</v>
      </c>
      <c r="B81" s="106" t="s">
        <v>103</v>
      </c>
      <c r="C81" s="124"/>
      <c r="D81" s="119"/>
      <c r="E81" s="119"/>
      <c r="F81" s="120"/>
      <c r="G81" s="11"/>
      <c r="H81" s="30"/>
      <c r="I81" s="11"/>
      <c r="J81" s="11"/>
      <c r="K81" s="96"/>
      <c r="L81" s="96"/>
      <c r="M81" s="96"/>
      <c r="N81" s="97"/>
      <c r="O81" s="11"/>
      <c r="P81" s="98"/>
      <c r="Q81" s="98"/>
    </row>
    <row r="82" spans="1:17" ht="45" customHeight="1" x14ac:dyDescent="0.25">
      <c r="A82" s="11">
        <v>3</v>
      </c>
      <c r="B82" s="106" t="s">
        <v>104</v>
      </c>
      <c r="C82" s="124"/>
      <c r="D82" s="125"/>
      <c r="E82" s="125"/>
      <c r="F82" s="126"/>
      <c r="G82" s="30"/>
      <c r="H82" s="11"/>
      <c r="I82" s="11"/>
      <c r="J82" s="11"/>
      <c r="K82" s="96"/>
      <c r="L82" s="96"/>
      <c r="M82" s="96"/>
      <c r="N82" s="97"/>
      <c r="O82" s="11"/>
      <c r="P82" s="98"/>
      <c r="Q82" s="98"/>
    </row>
    <row r="83" spans="1:17" ht="44.25" customHeight="1" x14ac:dyDescent="0.25">
      <c r="A83" s="11">
        <v>4</v>
      </c>
      <c r="B83" s="106" t="s">
        <v>105</v>
      </c>
      <c r="C83" s="124"/>
      <c r="D83" s="125"/>
      <c r="E83" s="125"/>
      <c r="F83" s="126"/>
      <c r="G83" s="30"/>
      <c r="H83" s="11"/>
      <c r="I83" s="11"/>
      <c r="J83" s="11"/>
      <c r="K83" s="96"/>
      <c r="L83" s="96"/>
      <c r="M83" s="96"/>
      <c r="N83" s="97"/>
      <c r="O83" s="11"/>
      <c r="P83" s="98"/>
      <c r="Q83" s="98"/>
    </row>
    <row r="84" spans="1:17" ht="15" customHeight="1" x14ac:dyDescent="0.25">
      <c r="A84" s="11">
        <v>5</v>
      </c>
      <c r="B84" s="106" t="s">
        <v>106</v>
      </c>
      <c r="C84" s="124"/>
      <c r="D84" s="125"/>
      <c r="E84" s="125"/>
      <c r="F84" s="126"/>
      <c r="G84" s="30"/>
      <c r="H84" s="11"/>
      <c r="I84" s="11"/>
      <c r="J84" s="11"/>
      <c r="K84" s="96"/>
      <c r="L84" s="96"/>
      <c r="M84" s="96"/>
      <c r="N84" s="97"/>
      <c r="O84" s="11"/>
      <c r="P84" s="98"/>
      <c r="Q84" s="98"/>
    </row>
    <row r="85" spans="1:17" ht="15" customHeight="1" x14ac:dyDescent="0.25">
      <c r="A85" s="11">
        <v>6</v>
      </c>
      <c r="B85" s="106" t="s">
        <v>107</v>
      </c>
      <c r="C85" s="124"/>
      <c r="D85" s="125"/>
      <c r="E85" s="125"/>
      <c r="F85" s="126"/>
      <c r="G85" s="30"/>
      <c r="H85" s="11"/>
      <c r="I85" s="11"/>
      <c r="J85" s="11"/>
      <c r="K85" s="96"/>
      <c r="L85" s="96"/>
      <c r="M85" s="96"/>
      <c r="N85" s="97"/>
      <c r="O85" s="11"/>
      <c r="P85" s="98"/>
      <c r="Q85" s="98"/>
    </row>
    <row r="86" spans="1:17" ht="15" customHeight="1" x14ac:dyDescent="0.25">
      <c r="C86" s="99"/>
      <c r="D86" s="99"/>
      <c r="E86" s="99"/>
      <c r="F86" s="99"/>
      <c r="H86" s="100"/>
      <c r="I86" s="100"/>
      <c r="J86" s="100"/>
      <c r="K86" s="101"/>
      <c r="L86" s="101"/>
      <c r="M86" s="101"/>
      <c r="N86" s="102"/>
      <c r="P86" s="41"/>
    </row>
    <row r="87" spans="1:17" ht="69.75" customHeight="1" x14ac:dyDescent="0.25">
      <c r="A87" s="127" t="s">
        <v>1</v>
      </c>
      <c r="B87" s="128"/>
      <c r="C87" s="68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5"/>
    </row>
    <row r="88" spans="1:17" ht="15" customHeight="1" x14ac:dyDescent="0.25"/>
    <row r="89" spans="1:17" ht="18.75" x14ac:dyDescent="0.25">
      <c r="A89" s="66" t="s">
        <v>97</v>
      </c>
      <c r="B89" s="66"/>
    </row>
    <row r="90" spans="1:17" ht="69.75" customHeight="1" x14ac:dyDescent="0.25">
      <c r="C90" s="118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20"/>
    </row>
  </sheetData>
  <mergeCells count="22">
    <mergeCell ref="C20:E20"/>
    <mergeCell ref="E1:F1"/>
    <mergeCell ref="B5:F5"/>
    <mergeCell ref="J5:L5"/>
    <mergeCell ref="V5:X5"/>
    <mergeCell ref="C16:E16"/>
    <mergeCell ref="C76:Q76"/>
    <mergeCell ref="C79:F79"/>
    <mergeCell ref="C80:F80"/>
    <mergeCell ref="C81:F81"/>
    <mergeCell ref="C82:F82"/>
    <mergeCell ref="C28:Q28"/>
    <mergeCell ref="C33:Q33"/>
    <mergeCell ref="A53:B53"/>
    <mergeCell ref="C53:Q53"/>
    <mergeCell ref="A72:B72"/>
    <mergeCell ref="C72:Q72"/>
    <mergeCell ref="C84:F84"/>
    <mergeCell ref="C85:F85"/>
    <mergeCell ref="A87:B87"/>
    <mergeCell ref="C90:Q90"/>
    <mergeCell ref="C83:F83"/>
  </mergeCells>
  <phoneticPr fontId="5" type="noConversion"/>
  <conditionalFormatting sqref="O81:O82 O84:O86">
    <cfRule type="cellIs" dxfId="217" priority="124" operator="equal">
      <formula>3</formula>
    </cfRule>
    <cfRule type="cellIs" priority="125" operator="equal">
      <formula>0</formula>
    </cfRule>
    <cfRule type="cellIs" dxfId="216" priority="126" operator="equal">
      <formula>2</formula>
    </cfRule>
    <cfRule type="cellIs" dxfId="215" priority="127" operator="equal">
      <formula>1</formula>
    </cfRule>
  </conditionalFormatting>
  <conditionalFormatting sqref="O83">
    <cfRule type="cellIs" dxfId="214" priority="120" operator="equal">
      <formula>3</formula>
    </cfRule>
    <cfRule type="cellIs" priority="121" operator="equal">
      <formula>0</formula>
    </cfRule>
    <cfRule type="cellIs" dxfId="213" priority="122" operator="equal">
      <formula>2</formula>
    </cfRule>
    <cfRule type="cellIs" dxfId="212" priority="123" operator="equal">
      <formula>1</formula>
    </cfRule>
  </conditionalFormatting>
  <conditionalFormatting sqref="I2:I3">
    <cfRule type="iconSet" priority="119">
      <iconSet iconSet="3Arrows" showValue="0" reverse="1">
        <cfvo type="percent" val="0"/>
        <cfvo type="num" val="0"/>
        <cfvo type="num" val="0" gte="0"/>
      </iconSet>
    </cfRule>
  </conditionalFormatting>
  <conditionalFormatting sqref="O80">
    <cfRule type="cellIs" dxfId="211" priority="115" operator="equal">
      <formula>3</formula>
    </cfRule>
    <cfRule type="cellIs" priority="116" operator="equal">
      <formula>0</formula>
    </cfRule>
    <cfRule type="cellIs" dxfId="210" priority="117" operator="equal">
      <formula>2</formula>
    </cfRule>
    <cfRule type="cellIs" dxfId="209" priority="118" operator="equal">
      <formula>1</formula>
    </cfRule>
  </conditionalFormatting>
  <conditionalFormatting sqref="L9:P9">
    <cfRule type="iconSet" priority="128">
      <iconSet iconSet="3Arrows" showValue="0" reverse="1">
        <cfvo type="percent" val="0"/>
        <cfvo type="num" val="0"/>
        <cfvo type="num" val="0" gte="0"/>
      </iconSet>
    </cfRule>
  </conditionalFormatting>
  <conditionalFormatting sqref="L13:M13 O13:P13">
    <cfRule type="iconSet" priority="129">
      <iconSet iconSet="3Arrows" showValue="0" reverse="1">
        <cfvo type="percent" val="0"/>
        <cfvo type="num" val="0"/>
        <cfvo type="num" val="0" gte="0"/>
      </iconSet>
    </cfRule>
  </conditionalFormatting>
  <conditionalFormatting sqref="N13">
    <cfRule type="iconSet" priority="114">
      <iconSet iconSet="3Arrows" showValue="0" reverse="1">
        <cfvo type="percent" val="0"/>
        <cfvo type="num" val="0"/>
        <cfvo type="num" val="0" gte="0"/>
      </iconSet>
    </cfRule>
  </conditionalFormatting>
  <conditionalFormatting sqref="Q7">
    <cfRule type="cellIs" dxfId="208" priority="109" operator="equal">
      <formula xml:space="preserve"> "J"</formula>
    </cfRule>
    <cfRule type="cellIs" dxfId="207" priority="110" operator="equal">
      <formula xml:space="preserve"> "B"</formula>
    </cfRule>
    <cfRule type="cellIs" dxfId="206" priority="111" operator="equal">
      <formula>"O"</formula>
    </cfRule>
    <cfRule type="cellIs" dxfId="205" priority="112" operator="equal">
      <formula>"V"</formula>
    </cfRule>
    <cfRule type="cellIs" dxfId="204" priority="113" operator="equal">
      <formula>"R"</formula>
    </cfRule>
  </conditionalFormatting>
  <conditionalFormatting sqref="L25:M25 O25:P25">
    <cfRule type="iconSet" priority="107">
      <iconSet iconSet="3Arrows" showValue="0" reverse="1">
        <cfvo type="percent" val="0"/>
        <cfvo type="num" val="0"/>
        <cfvo type="num" val="0" gte="0"/>
      </iconSet>
    </cfRule>
  </conditionalFormatting>
  <conditionalFormatting sqref="L21:M21 O21:P21">
    <cfRule type="iconSet" priority="108">
      <iconSet iconSet="3Arrows" showValue="0" reverse="1">
        <cfvo type="percent" val="0"/>
        <cfvo type="num" val="0"/>
        <cfvo type="num" val="0" gte="0"/>
      </iconSet>
    </cfRule>
  </conditionalFormatting>
  <conditionalFormatting sqref="N21">
    <cfRule type="iconSet" priority="106">
      <iconSet iconSet="3Arrows" showValue="0" reverse="1">
        <cfvo type="percent" val="0"/>
        <cfvo type="num" val="0"/>
        <cfvo type="num" val="0" gte="0"/>
      </iconSet>
    </cfRule>
  </conditionalFormatting>
  <conditionalFormatting sqref="N25">
    <cfRule type="iconSet" priority="105">
      <iconSet iconSet="3Arrows" showValue="0" reverse="1">
        <cfvo type="percent" val="0"/>
        <cfvo type="num" val="0"/>
        <cfvo type="num" val="0" gte="0"/>
      </iconSet>
    </cfRule>
  </conditionalFormatting>
  <conditionalFormatting sqref="AC11:AD11">
    <cfRule type="cellIs" dxfId="203" priority="36" operator="equal">
      <formula xml:space="preserve"> "J"</formula>
    </cfRule>
    <cfRule type="cellIs" dxfId="202" priority="37" operator="equal">
      <formula xml:space="preserve"> "B"</formula>
    </cfRule>
    <cfRule type="cellIs" dxfId="201" priority="38" operator="equal">
      <formula>"O"</formula>
    </cfRule>
    <cfRule type="cellIs" dxfId="200" priority="39" operator="equal">
      <formula>"V"</formula>
    </cfRule>
    <cfRule type="cellIs" dxfId="199" priority="40" operator="equal">
      <formula>"R"</formula>
    </cfRule>
  </conditionalFormatting>
  <conditionalFormatting sqref="AC8:AD8">
    <cfRule type="cellIs" dxfId="198" priority="41" operator="equal">
      <formula xml:space="preserve"> "J"</formula>
    </cfRule>
    <cfRule type="cellIs" dxfId="197" priority="42" operator="equal">
      <formula xml:space="preserve"> "B"</formula>
    </cfRule>
    <cfRule type="cellIs" dxfId="196" priority="43" operator="equal">
      <formula>"O"</formula>
    </cfRule>
    <cfRule type="cellIs" dxfId="195" priority="44" operator="equal">
      <formula>"V"</formula>
    </cfRule>
    <cfRule type="cellIs" dxfId="194" priority="45" operator="equal">
      <formula>"R"</formula>
    </cfRule>
  </conditionalFormatting>
  <conditionalFormatting sqref="L17:M17 O17:P17">
    <cfRule type="iconSet" priority="130">
      <iconSet iconSet="3Arrows" showValue="0" reverse="1">
        <cfvo type="percent" val="0"/>
        <cfvo type="num" val="0"/>
        <cfvo type="num" val="0" gte="0"/>
      </iconSet>
    </cfRule>
  </conditionalFormatting>
  <conditionalFormatting sqref="N17">
    <cfRule type="iconSet" priority="131">
      <iconSet iconSet="3Arrows" showValue="0" reverse="1">
        <cfvo type="percent" val="0"/>
        <cfvo type="num" val="0"/>
        <cfvo type="num" val="0" gte="0"/>
      </iconSet>
    </cfRule>
  </conditionalFormatting>
  <conditionalFormatting sqref="Q8">
    <cfRule type="cellIs" dxfId="193" priority="100" operator="equal">
      <formula xml:space="preserve"> "J"</formula>
    </cfRule>
    <cfRule type="cellIs" dxfId="192" priority="101" operator="equal">
      <formula xml:space="preserve"> "B"</formula>
    </cfRule>
    <cfRule type="cellIs" dxfId="191" priority="102" operator="equal">
      <formula>"O"</formula>
    </cfRule>
    <cfRule type="cellIs" dxfId="190" priority="103" operator="equal">
      <formula>"V"</formula>
    </cfRule>
    <cfRule type="cellIs" dxfId="189" priority="104" operator="equal">
      <formula>"R"</formula>
    </cfRule>
  </conditionalFormatting>
  <conditionalFormatting sqref="Q11">
    <cfRule type="cellIs" dxfId="188" priority="95" operator="equal">
      <formula xml:space="preserve"> "J"</formula>
    </cfRule>
    <cfRule type="cellIs" dxfId="187" priority="96" operator="equal">
      <formula xml:space="preserve"> "B"</formula>
    </cfRule>
    <cfRule type="cellIs" dxfId="186" priority="97" operator="equal">
      <formula>"O"</formula>
    </cfRule>
    <cfRule type="cellIs" dxfId="185" priority="98" operator="equal">
      <formula>"V"</formula>
    </cfRule>
    <cfRule type="cellIs" dxfId="184" priority="99" operator="equal">
      <formula>"R"</formula>
    </cfRule>
  </conditionalFormatting>
  <conditionalFormatting sqref="Q12">
    <cfRule type="cellIs" dxfId="183" priority="90" operator="equal">
      <formula xml:space="preserve"> "J"</formula>
    </cfRule>
    <cfRule type="cellIs" dxfId="182" priority="91" operator="equal">
      <formula xml:space="preserve"> "B"</formula>
    </cfRule>
    <cfRule type="cellIs" dxfId="181" priority="92" operator="equal">
      <formula>"O"</formula>
    </cfRule>
    <cfRule type="cellIs" dxfId="180" priority="93" operator="equal">
      <formula>"V"</formula>
    </cfRule>
    <cfRule type="cellIs" dxfId="179" priority="94" operator="equal">
      <formula>"R"</formula>
    </cfRule>
  </conditionalFormatting>
  <conditionalFormatting sqref="Q15">
    <cfRule type="cellIs" dxfId="178" priority="85" operator="equal">
      <formula xml:space="preserve"> "J"</formula>
    </cfRule>
    <cfRule type="cellIs" dxfId="177" priority="86" operator="equal">
      <formula xml:space="preserve"> "B"</formula>
    </cfRule>
    <cfRule type="cellIs" dxfId="176" priority="87" operator="equal">
      <formula>"O"</formula>
    </cfRule>
    <cfRule type="cellIs" dxfId="175" priority="88" operator="equal">
      <formula>"V"</formula>
    </cfRule>
    <cfRule type="cellIs" dxfId="174" priority="89" operator="equal">
      <formula>"R"</formula>
    </cfRule>
  </conditionalFormatting>
  <conditionalFormatting sqref="Q16">
    <cfRule type="cellIs" dxfId="173" priority="80" operator="equal">
      <formula xml:space="preserve"> "J"</formula>
    </cfRule>
    <cfRule type="cellIs" dxfId="172" priority="81" operator="equal">
      <formula xml:space="preserve"> "B"</formula>
    </cfRule>
    <cfRule type="cellIs" dxfId="171" priority="82" operator="equal">
      <formula>"O"</formula>
    </cfRule>
    <cfRule type="cellIs" dxfId="170" priority="83" operator="equal">
      <formula>"V"</formula>
    </cfRule>
    <cfRule type="cellIs" dxfId="169" priority="84" operator="equal">
      <formula>"R"</formula>
    </cfRule>
  </conditionalFormatting>
  <conditionalFormatting sqref="Q19">
    <cfRule type="cellIs" dxfId="168" priority="75" operator="equal">
      <formula xml:space="preserve"> "J"</formula>
    </cfRule>
    <cfRule type="cellIs" dxfId="167" priority="76" operator="equal">
      <formula xml:space="preserve"> "B"</formula>
    </cfRule>
    <cfRule type="cellIs" dxfId="166" priority="77" operator="equal">
      <formula>"O"</formula>
    </cfRule>
    <cfRule type="cellIs" dxfId="165" priority="78" operator="equal">
      <formula>"V"</formula>
    </cfRule>
    <cfRule type="cellIs" dxfId="164" priority="79" operator="equal">
      <formula>"R"</formula>
    </cfRule>
  </conditionalFormatting>
  <conditionalFormatting sqref="Q20">
    <cfRule type="cellIs" dxfId="163" priority="70" operator="equal">
      <formula xml:space="preserve"> "J"</formula>
    </cfRule>
    <cfRule type="cellIs" dxfId="162" priority="71" operator="equal">
      <formula xml:space="preserve"> "B"</formula>
    </cfRule>
    <cfRule type="cellIs" dxfId="161" priority="72" operator="equal">
      <formula>"O"</formula>
    </cfRule>
    <cfRule type="cellIs" dxfId="160" priority="73" operator="equal">
      <formula>"V"</formula>
    </cfRule>
    <cfRule type="cellIs" dxfId="159" priority="74" operator="equal">
      <formula>"R"</formula>
    </cfRule>
  </conditionalFormatting>
  <conditionalFormatting sqref="Q23">
    <cfRule type="cellIs" dxfId="158" priority="65" operator="equal">
      <formula xml:space="preserve"> "J"</formula>
    </cfRule>
    <cfRule type="cellIs" dxfId="157" priority="66" operator="equal">
      <formula xml:space="preserve"> "B"</formula>
    </cfRule>
    <cfRule type="cellIs" dxfId="156" priority="67" operator="equal">
      <formula>"O"</formula>
    </cfRule>
    <cfRule type="cellIs" dxfId="155" priority="68" operator="equal">
      <formula>"V"</formula>
    </cfRule>
    <cfRule type="cellIs" dxfId="154" priority="69" operator="equal">
      <formula>"R"</formula>
    </cfRule>
  </conditionalFormatting>
  <conditionalFormatting sqref="Q24">
    <cfRule type="cellIs" dxfId="153" priority="60" operator="equal">
      <formula xml:space="preserve"> "J"</formula>
    </cfRule>
    <cfRule type="cellIs" dxfId="152" priority="61" operator="equal">
      <formula xml:space="preserve"> "B"</formula>
    </cfRule>
    <cfRule type="cellIs" dxfId="151" priority="62" operator="equal">
      <formula>"O"</formula>
    </cfRule>
    <cfRule type="cellIs" dxfId="150" priority="63" operator="equal">
      <formula>"V"</formula>
    </cfRule>
    <cfRule type="cellIs" dxfId="149" priority="64" operator="equal">
      <formula>"R"</formula>
    </cfRule>
  </conditionalFormatting>
  <conditionalFormatting sqref="X9:AB9">
    <cfRule type="iconSet" priority="56">
      <iconSet iconSet="3Arrows" showValue="0" reverse="1">
        <cfvo type="percent" val="0"/>
        <cfvo type="num" val="0"/>
        <cfvo type="num" val="0" gte="0"/>
      </iconSet>
    </cfRule>
  </conditionalFormatting>
  <conditionalFormatting sqref="X13:Y13 AA13:AB13">
    <cfRule type="iconSet" priority="57">
      <iconSet iconSet="3Arrows" showValue="0" reverse="1">
        <cfvo type="percent" val="0"/>
        <cfvo type="num" val="0"/>
        <cfvo type="num" val="0" gte="0"/>
      </iconSet>
    </cfRule>
  </conditionalFormatting>
  <conditionalFormatting sqref="Z13">
    <cfRule type="iconSet" priority="55">
      <iconSet iconSet="3Arrows" showValue="0" reverse="1">
        <cfvo type="percent" val="0"/>
        <cfvo type="num" val="0"/>
        <cfvo type="num" val="0" gte="0"/>
      </iconSet>
    </cfRule>
  </conditionalFormatting>
  <conditionalFormatting sqref="AC7:AD7">
    <cfRule type="cellIs" dxfId="148" priority="50" operator="equal">
      <formula xml:space="preserve"> "J"</formula>
    </cfRule>
    <cfRule type="cellIs" dxfId="147" priority="51" operator="equal">
      <formula xml:space="preserve"> "B"</formula>
    </cfRule>
    <cfRule type="cellIs" dxfId="146" priority="52" operator="equal">
      <formula>"O"</formula>
    </cfRule>
    <cfRule type="cellIs" dxfId="145" priority="53" operator="equal">
      <formula>"V"</formula>
    </cfRule>
    <cfRule type="cellIs" dxfId="144" priority="54" operator="equal">
      <formula>"R"</formula>
    </cfRule>
  </conditionalFormatting>
  <conditionalFormatting sqref="X25:Y25 AA25:AB25">
    <cfRule type="iconSet" priority="48">
      <iconSet iconSet="3Arrows" showValue="0" reverse="1">
        <cfvo type="percent" val="0"/>
        <cfvo type="num" val="0"/>
        <cfvo type="num" val="0" gte="0"/>
      </iconSet>
    </cfRule>
  </conditionalFormatting>
  <conditionalFormatting sqref="X21:Y21 AA21:AB21">
    <cfRule type="iconSet" priority="49">
      <iconSet iconSet="3Arrows" showValue="0" reverse="1">
        <cfvo type="percent" val="0"/>
        <cfvo type="num" val="0"/>
        <cfvo type="num" val="0" gte="0"/>
      </iconSet>
    </cfRule>
  </conditionalFormatting>
  <conditionalFormatting sqref="Z21">
    <cfRule type="iconSet" priority="47">
      <iconSet iconSet="3Arrows" showValue="0" reverse="1">
        <cfvo type="percent" val="0"/>
        <cfvo type="num" val="0"/>
        <cfvo type="num" val="0" gte="0"/>
      </iconSet>
    </cfRule>
  </conditionalFormatting>
  <conditionalFormatting sqref="Z25">
    <cfRule type="iconSet" priority="46">
      <iconSet iconSet="3Arrows" showValue="0" reverse="1">
        <cfvo type="percent" val="0"/>
        <cfvo type="num" val="0"/>
        <cfvo type="num" val="0" gte="0"/>
      </iconSet>
    </cfRule>
  </conditionalFormatting>
  <conditionalFormatting sqref="X17:Y17 AA17:AB17">
    <cfRule type="iconSet" priority="58">
      <iconSet iconSet="3Arrows" showValue="0" reverse="1">
        <cfvo type="percent" val="0"/>
        <cfvo type="num" val="0"/>
        <cfvo type="num" val="0" gte="0"/>
      </iconSet>
    </cfRule>
  </conditionalFormatting>
  <conditionalFormatting sqref="Z17">
    <cfRule type="iconSet" priority="59">
      <iconSet iconSet="3Arrows" showValue="0" reverse="1">
        <cfvo type="percent" val="0"/>
        <cfvo type="num" val="0"/>
        <cfvo type="num" val="0" gte="0"/>
      </iconSet>
    </cfRule>
  </conditionalFormatting>
  <conditionalFormatting sqref="AC12:AD12">
    <cfRule type="cellIs" dxfId="143" priority="31" operator="equal">
      <formula xml:space="preserve"> "J"</formula>
    </cfRule>
    <cfRule type="cellIs" dxfId="142" priority="32" operator="equal">
      <formula xml:space="preserve"> "B"</formula>
    </cfRule>
    <cfRule type="cellIs" dxfId="141" priority="33" operator="equal">
      <formula>"O"</formula>
    </cfRule>
    <cfRule type="cellIs" dxfId="140" priority="34" operator="equal">
      <formula>"V"</formula>
    </cfRule>
    <cfRule type="cellIs" dxfId="139" priority="35" operator="equal">
      <formula>"R"</formula>
    </cfRule>
  </conditionalFormatting>
  <conditionalFormatting sqref="AC15:AD15">
    <cfRule type="cellIs" dxfId="138" priority="26" operator="equal">
      <formula xml:space="preserve"> "J"</formula>
    </cfRule>
    <cfRule type="cellIs" dxfId="137" priority="27" operator="equal">
      <formula xml:space="preserve"> "B"</formula>
    </cfRule>
    <cfRule type="cellIs" dxfId="136" priority="28" operator="equal">
      <formula>"O"</formula>
    </cfRule>
    <cfRule type="cellIs" dxfId="135" priority="29" operator="equal">
      <formula>"V"</formula>
    </cfRule>
    <cfRule type="cellIs" dxfId="134" priority="30" operator="equal">
      <formula>"R"</formula>
    </cfRule>
  </conditionalFormatting>
  <conditionalFormatting sqref="AC16:AD16">
    <cfRule type="cellIs" dxfId="133" priority="21" operator="equal">
      <formula xml:space="preserve"> "J"</formula>
    </cfRule>
    <cfRule type="cellIs" dxfId="132" priority="22" operator="equal">
      <formula xml:space="preserve"> "B"</formula>
    </cfRule>
    <cfRule type="cellIs" dxfId="131" priority="23" operator="equal">
      <formula>"O"</formula>
    </cfRule>
    <cfRule type="cellIs" dxfId="130" priority="24" operator="equal">
      <formula>"V"</formula>
    </cfRule>
    <cfRule type="cellIs" dxfId="129" priority="25" operator="equal">
      <formula>"R"</formula>
    </cfRule>
  </conditionalFormatting>
  <conditionalFormatting sqref="AC19:AD19">
    <cfRule type="cellIs" dxfId="128" priority="16" operator="equal">
      <formula xml:space="preserve"> "J"</formula>
    </cfRule>
    <cfRule type="cellIs" dxfId="127" priority="17" operator="equal">
      <formula xml:space="preserve"> "B"</formula>
    </cfRule>
    <cfRule type="cellIs" dxfId="126" priority="18" operator="equal">
      <formula>"O"</formula>
    </cfRule>
    <cfRule type="cellIs" dxfId="125" priority="19" operator="equal">
      <formula>"V"</formula>
    </cfRule>
    <cfRule type="cellIs" dxfId="124" priority="20" operator="equal">
      <formula>"R"</formula>
    </cfRule>
  </conditionalFormatting>
  <conditionalFormatting sqref="AC20:AD20">
    <cfRule type="cellIs" dxfId="123" priority="11" operator="equal">
      <formula xml:space="preserve"> "J"</formula>
    </cfRule>
    <cfRule type="cellIs" dxfId="122" priority="12" operator="equal">
      <formula xml:space="preserve"> "B"</formula>
    </cfRule>
    <cfRule type="cellIs" dxfId="121" priority="13" operator="equal">
      <formula>"O"</formula>
    </cfRule>
    <cfRule type="cellIs" dxfId="120" priority="14" operator="equal">
      <formula>"V"</formula>
    </cfRule>
    <cfRule type="cellIs" dxfId="119" priority="15" operator="equal">
      <formula>"R"</formula>
    </cfRule>
  </conditionalFormatting>
  <conditionalFormatting sqref="AC23:AD23">
    <cfRule type="cellIs" dxfId="118" priority="6" operator="equal">
      <formula xml:space="preserve"> "J"</formula>
    </cfRule>
    <cfRule type="cellIs" dxfId="117" priority="7" operator="equal">
      <formula xml:space="preserve"> "B"</formula>
    </cfRule>
    <cfRule type="cellIs" dxfId="116" priority="8" operator="equal">
      <formula>"O"</formula>
    </cfRule>
    <cfRule type="cellIs" dxfId="115" priority="9" operator="equal">
      <formula>"V"</formula>
    </cfRule>
    <cfRule type="cellIs" dxfId="114" priority="10" operator="equal">
      <formula>"R"</formula>
    </cfRule>
  </conditionalFormatting>
  <conditionalFormatting sqref="AC24:AD24">
    <cfRule type="cellIs" dxfId="113" priority="1" operator="equal">
      <formula xml:space="preserve"> "J"</formula>
    </cfRule>
    <cfRule type="cellIs" dxfId="112" priority="2" operator="equal">
      <formula xml:space="preserve"> "B"</formula>
    </cfRule>
    <cfRule type="cellIs" dxfId="111" priority="3" operator="equal">
      <formula>"O"</formula>
    </cfRule>
    <cfRule type="cellIs" dxfId="110" priority="4" operator="equal">
      <formula>"V"</formula>
    </cfRule>
    <cfRule type="cellIs" dxfId="109" priority="5" operator="equal">
      <formula>"R"</formula>
    </cfRule>
  </conditionalFormatting>
  <dataValidations count="1">
    <dataValidation type="list" allowBlank="1" showInputMessage="1" showErrorMessage="1" sqref="K4:N4 D4" xr:uid="{1E106B52-88CE-4083-8376-516D1E6E66A2}">
      <formula1>$C$2:$C$5</formula1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&amp;C&amp;F
&amp;A</oddHeader>
    <oddFooter>&amp;L&amp;D&amp;Rp &amp;P/&amp;N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99D0B-B4EB-49B5-BED8-5B75913821FF}">
  <sheetPr>
    <pageSetUpPr fitToPage="1"/>
  </sheetPr>
  <dimension ref="A1:AK90"/>
  <sheetViews>
    <sheetView showGridLines="0" topLeftCell="A73" zoomScale="115" zoomScaleNormal="115" workbookViewId="0">
      <selection activeCell="O18" sqref="O18"/>
    </sheetView>
  </sheetViews>
  <sheetFormatPr baseColWidth="10" defaultColWidth="14.42578125" defaultRowHeight="12.75" x14ac:dyDescent="0.25"/>
  <cols>
    <col min="1" max="1" width="6.140625" style="1" customWidth="1"/>
    <col min="2" max="2" width="8.5703125" style="1" customWidth="1"/>
    <col min="3" max="5" width="12.5703125" style="1" customWidth="1"/>
    <col min="6" max="6" width="16" style="1" customWidth="1"/>
    <col min="7" max="8" width="12.5703125" style="1" customWidth="1"/>
    <col min="9" max="12" width="8.140625" style="1" customWidth="1"/>
    <col min="13" max="13" width="9.85546875" style="1" customWidth="1"/>
    <col min="14" max="14" width="8" style="1" bestFit="1" customWidth="1"/>
    <col min="15" max="17" width="8.140625" style="1" customWidth="1"/>
    <col min="18" max="19" width="8" style="1" customWidth="1"/>
    <col min="20" max="20" width="11.42578125" style="1" customWidth="1"/>
    <col min="21" max="30" width="8" style="1" customWidth="1"/>
    <col min="31" max="37" width="7.5703125" style="1" hidden="1" customWidth="1"/>
    <col min="38" max="38" width="0" style="1" hidden="1" customWidth="1"/>
    <col min="39" max="16384" width="14.42578125" style="1"/>
  </cols>
  <sheetData>
    <row r="1" spans="1:37" ht="15" customHeight="1" x14ac:dyDescent="0.2">
      <c r="E1" s="121" t="s">
        <v>8</v>
      </c>
      <c r="F1" s="123"/>
      <c r="H1" s="2"/>
      <c r="I1" s="3" t="s">
        <v>9</v>
      </c>
      <c r="AE1" s="4" t="s">
        <v>10</v>
      </c>
      <c r="AF1" s="5"/>
      <c r="AG1" s="6" t="s">
        <v>11</v>
      </c>
      <c r="AH1" s="7"/>
      <c r="AI1" s="7"/>
      <c r="AJ1" s="8"/>
      <c r="AK1" s="9"/>
    </row>
    <row r="2" spans="1:37" ht="15" customHeight="1" x14ac:dyDescent="0.2">
      <c r="B2" s="10" t="s">
        <v>12</v>
      </c>
      <c r="C2" s="11" t="s">
        <v>13</v>
      </c>
      <c r="D2" s="11" t="s">
        <v>14</v>
      </c>
      <c r="E2" s="11" t="s">
        <v>15</v>
      </c>
      <c r="F2" s="11" t="s">
        <v>16</v>
      </c>
      <c r="H2" s="12" t="s">
        <v>17</v>
      </c>
      <c r="I2" s="13">
        <v>-1</v>
      </c>
      <c r="AE2" s="14" t="s">
        <v>18</v>
      </c>
      <c r="AF2" s="15"/>
      <c r="AG2" s="16" t="s">
        <v>19</v>
      </c>
      <c r="AH2" s="17"/>
      <c r="AI2" s="17"/>
      <c r="AK2" s="18"/>
    </row>
    <row r="3" spans="1:37" ht="15" customHeight="1" x14ac:dyDescent="0.2">
      <c r="B3" s="19"/>
      <c r="C3" s="20"/>
      <c r="D3" s="20"/>
      <c r="E3" s="20"/>
      <c r="F3" s="20"/>
      <c r="H3" s="21" t="s">
        <v>20</v>
      </c>
      <c r="I3" s="22">
        <v>0</v>
      </c>
      <c r="AE3" s="14" t="s">
        <v>5</v>
      </c>
      <c r="AF3" s="23"/>
      <c r="AG3" s="16" t="s">
        <v>21</v>
      </c>
      <c r="AH3" s="17"/>
      <c r="AI3" s="17"/>
      <c r="AK3" s="18"/>
    </row>
    <row r="4" spans="1:37" ht="15" customHeight="1" x14ac:dyDescent="0.2">
      <c r="C4" s="19"/>
      <c r="D4" s="24"/>
      <c r="E4" s="24"/>
      <c r="F4" s="24"/>
      <c r="G4" s="24"/>
      <c r="AE4" s="14" t="s">
        <v>7</v>
      </c>
      <c r="AF4" s="25"/>
      <c r="AG4" s="16" t="s">
        <v>22</v>
      </c>
      <c r="AH4" s="17"/>
      <c r="AI4" s="17"/>
      <c r="AK4" s="18"/>
    </row>
    <row r="5" spans="1:37" ht="36.75" customHeight="1" x14ac:dyDescent="0.2">
      <c r="A5" s="26" t="s">
        <v>23</v>
      </c>
      <c r="B5" s="136" t="s">
        <v>118</v>
      </c>
      <c r="C5" s="136"/>
      <c r="D5" s="136"/>
      <c r="E5" s="136"/>
      <c r="F5" s="136"/>
      <c r="G5" s="27" t="s">
        <v>24</v>
      </c>
      <c r="H5" s="28" t="s">
        <v>25</v>
      </c>
      <c r="I5" s="27"/>
      <c r="J5" s="121" t="s">
        <v>26</v>
      </c>
      <c r="K5" s="122"/>
      <c r="L5" s="123"/>
      <c r="S5" s="27" t="s">
        <v>24</v>
      </c>
      <c r="T5" s="28" t="s">
        <v>27</v>
      </c>
      <c r="U5" s="27"/>
      <c r="V5" s="121" t="s">
        <v>26</v>
      </c>
      <c r="W5" s="122"/>
      <c r="X5" s="123"/>
      <c r="AE5" s="14" t="s">
        <v>6</v>
      </c>
      <c r="AF5" s="29"/>
      <c r="AG5" s="16" t="s">
        <v>28</v>
      </c>
      <c r="AH5" s="17"/>
      <c r="AI5" s="17"/>
      <c r="AK5" s="18"/>
    </row>
    <row r="6" spans="1:37" ht="31.5" x14ac:dyDescent="0.2">
      <c r="B6" s="26" t="s">
        <v>29</v>
      </c>
      <c r="C6" s="1" t="s">
        <v>102</v>
      </c>
      <c r="H6" s="27"/>
      <c r="I6" s="27" t="s">
        <v>30</v>
      </c>
      <c r="J6" s="30" t="s">
        <v>31</v>
      </c>
      <c r="K6" s="30" t="s">
        <v>32</v>
      </c>
      <c r="L6" s="30" t="s">
        <v>33</v>
      </c>
      <c r="M6" s="30" t="s">
        <v>34</v>
      </c>
      <c r="N6" s="31" t="s">
        <v>35</v>
      </c>
      <c r="O6" s="30" t="s">
        <v>36</v>
      </c>
      <c r="P6" s="30" t="s">
        <v>37</v>
      </c>
      <c r="Q6" s="30" t="s">
        <v>38</v>
      </c>
      <c r="T6" s="27"/>
      <c r="U6" s="27" t="s">
        <v>30</v>
      </c>
      <c r="V6" s="30" t="s">
        <v>31</v>
      </c>
      <c r="W6" s="30" t="s">
        <v>32</v>
      </c>
      <c r="X6" s="30" t="s">
        <v>33</v>
      </c>
      <c r="Y6" s="30" t="s">
        <v>34</v>
      </c>
      <c r="Z6" s="31" t="s">
        <v>35</v>
      </c>
      <c r="AA6" s="30" t="s">
        <v>36</v>
      </c>
      <c r="AB6" s="30" t="s">
        <v>37</v>
      </c>
      <c r="AC6" s="30" t="s">
        <v>38</v>
      </c>
      <c r="AD6" s="109"/>
      <c r="AE6" s="33"/>
      <c r="AF6" s="34" t="s">
        <v>39</v>
      </c>
      <c r="AG6" s="35">
        <v>43781</v>
      </c>
      <c r="AK6" s="18"/>
    </row>
    <row r="7" spans="1:37" ht="15" customHeight="1" x14ac:dyDescent="0.25">
      <c r="B7" s="26" t="s">
        <v>0</v>
      </c>
      <c r="C7" s="1" t="s">
        <v>119</v>
      </c>
      <c r="H7" s="36"/>
      <c r="I7" s="11" t="s">
        <v>40</v>
      </c>
      <c r="J7" s="11">
        <v>2</v>
      </c>
      <c r="K7" s="11">
        <v>2</v>
      </c>
      <c r="L7" s="37">
        <f>MAX(J7:K7)</f>
        <v>2</v>
      </c>
      <c r="M7" s="37">
        <v>3</v>
      </c>
      <c r="N7" s="38">
        <f>L7*M7</f>
        <v>6</v>
      </c>
      <c r="O7" s="37">
        <v>8</v>
      </c>
      <c r="P7" s="11">
        <f>L7*M7*O7</f>
        <v>48</v>
      </c>
      <c r="Q7" s="11" t="str">
        <f>IF(AND(O7&gt;3,N7&gt;10),"r",IF(O7&gt;3,"v",IF(N7&gt;15,IF(O7=3,"r","o"),IF(N7&gt;10,"j",IF(O7&gt;2,"j",IF(AND(O7=2,N7&gt;5),"j","b"))))))</f>
        <v>v</v>
      </c>
      <c r="T7" s="36">
        <v>43815</v>
      </c>
      <c r="U7" s="11" t="s">
        <v>40</v>
      </c>
      <c r="V7" s="11"/>
      <c r="W7" s="11"/>
      <c r="X7" s="37">
        <f>MAX(V7:W7)</f>
        <v>0</v>
      </c>
      <c r="Y7" s="37"/>
      <c r="Z7" s="38">
        <f>X7*Y7</f>
        <v>0</v>
      </c>
      <c r="AA7" s="37"/>
      <c r="AB7" s="11">
        <f>X7*Y7*AA7</f>
        <v>0</v>
      </c>
      <c r="AC7" s="11" t="str">
        <f>IF(AND(AA7&gt;3,Z7&gt;10),"r",IF(AA7&gt;3,"v",IF(Z7&gt;15,IF(AA7=3,"r","o"),IF(Z7&gt;10,"j",IF(AA7&gt;2,"j",IF(AND(AA7=2,Z7&gt;5),"j","b"))))))</f>
        <v>b</v>
      </c>
      <c r="AE7" s="39" t="s">
        <v>35</v>
      </c>
      <c r="AF7" s="40"/>
      <c r="AG7" s="40"/>
      <c r="AH7" s="40"/>
      <c r="AI7" s="40"/>
      <c r="AJ7" s="40"/>
      <c r="AK7" s="18"/>
    </row>
    <row r="8" spans="1:37" ht="15" customHeight="1" x14ac:dyDescent="0.2">
      <c r="B8" s="26" t="s">
        <v>41</v>
      </c>
      <c r="C8" s="41" t="s">
        <v>42</v>
      </c>
      <c r="D8" s="42" t="s">
        <v>43</v>
      </c>
      <c r="G8" s="43" t="s">
        <v>44</v>
      </c>
      <c r="H8" s="44"/>
      <c r="I8" s="45" t="s">
        <v>45</v>
      </c>
      <c r="J8" s="45">
        <v>2</v>
      </c>
      <c r="K8" s="45">
        <v>2</v>
      </c>
      <c r="L8" s="45">
        <f t="shared" ref="L8" si="0">MAX(J8:K8)</f>
        <v>2</v>
      </c>
      <c r="M8" s="45"/>
      <c r="N8" s="46">
        <f>L8*M8</f>
        <v>0</v>
      </c>
      <c r="O8" s="45"/>
      <c r="P8" s="45">
        <f>L8*M8*O8</f>
        <v>0</v>
      </c>
      <c r="Q8" s="11" t="str">
        <f>IF(AND(O8&gt;3,N8&gt;10),"r",IF(O8&gt;3,"v",IF(N8&gt;15,IF(O8=3,"r","o"),IF(N8&gt;10,"j",IF(O8&gt;2,"j",IF(AND(O8=2,N8&gt;5),"j","b"))))))</f>
        <v>b</v>
      </c>
      <c r="S8" s="43" t="s">
        <v>44</v>
      </c>
      <c r="T8" s="44">
        <v>43585</v>
      </c>
      <c r="U8" s="45" t="s">
        <v>45</v>
      </c>
      <c r="V8" s="45"/>
      <c r="W8" s="45"/>
      <c r="X8" s="45">
        <f t="shared" ref="X8" si="1">MAX(V8:W8)</f>
        <v>0</v>
      </c>
      <c r="Y8" s="45"/>
      <c r="Z8" s="46">
        <f>X8*Y8</f>
        <v>0</v>
      </c>
      <c r="AA8" s="45"/>
      <c r="AB8" s="45">
        <f>X8*Y8*AA8</f>
        <v>0</v>
      </c>
      <c r="AC8" s="11" t="str">
        <f>IF(AND(AA8&gt;3,Z8&gt;10),"r",IF(AA8&gt;3,"v",IF(Z8&gt;15,IF(AA8=3,"r","o"),IF(Z8&gt;10,"j",IF(AA8&gt;2,"j",IF(AND(AA8=2,Z8&gt;5),"j","b"))))))</f>
        <v>b</v>
      </c>
      <c r="AE8" s="14">
        <v>25</v>
      </c>
      <c r="AF8" s="47"/>
      <c r="AG8" s="47"/>
      <c r="AH8" s="48"/>
      <c r="AI8" s="29"/>
      <c r="AJ8" s="29"/>
      <c r="AK8" s="18"/>
    </row>
    <row r="9" spans="1:37" ht="15" customHeight="1" x14ac:dyDescent="0.2">
      <c r="B9" s="49" t="s">
        <v>46</v>
      </c>
      <c r="C9" s="17"/>
      <c r="D9" s="50"/>
      <c r="H9" s="11"/>
      <c r="I9" s="51" t="s">
        <v>47</v>
      </c>
      <c r="J9" s="52" t="s">
        <v>48</v>
      </c>
      <c r="K9" s="52" t="s">
        <v>48</v>
      </c>
      <c r="L9" s="53">
        <f>L7-L8</f>
        <v>0</v>
      </c>
      <c r="M9" s="53">
        <f>M7-M8</f>
        <v>3</v>
      </c>
      <c r="N9" s="54">
        <f>N7-N8</f>
        <v>6</v>
      </c>
      <c r="O9" s="53">
        <f>O7-O8</f>
        <v>8</v>
      </c>
      <c r="P9" s="53">
        <f>P7-P8</f>
        <v>48</v>
      </c>
      <c r="Q9" s="52" t="s">
        <v>48</v>
      </c>
      <c r="T9" s="11"/>
      <c r="U9" s="51" t="s">
        <v>47</v>
      </c>
      <c r="V9" s="52" t="s">
        <v>48</v>
      </c>
      <c r="W9" s="52" t="s">
        <v>48</v>
      </c>
      <c r="X9" s="53">
        <f>X7-X8</f>
        <v>0</v>
      </c>
      <c r="Y9" s="53">
        <f>Y7-Y8</f>
        <v>0</v>
      </c>
      <c r="Z9" s="54">
        <f>Z7-Z8</f>
        <v>0</v>
      </c>
      <c r="AA9" s="53">
        <f>AA7-AA8</f>
        <v>0</v>
      </c>
      <c r="AB9" s="53">
        <f>AB7-AB8</f>
        <v>0</v>
      </c>
      <c r="AC9" s="52" t="s">
        <v>48</v>
      </c>
      <c r="AD9" s="55"/>
      <c r="AE9" s="56">
        <v>20</v>
      </c>
      <c r="AF9" s="47"/>
      <c r="AG9" s="47"/>
      <c r="AH9" s="48"/>
      <c r="AI9" s="29"/>
      <c r="AJ9" s="29"/>
      <c r="AK9" s="18"/>
    </row>
    <row r="10" spans="1:37" ht="15" customHeight="1" x14ac:dyDescent="0.2">
      <c r="A10" s="17"/>
      <c r="B10" s="49" t="s">
        <v>49</v>
      </c>
      <c r="C10" s="17"/>
      <c r="D10" s="50"/>
      <c r="H10" s="27"/>
      <c r="I10" s="27" t="s">
        <v>50</v>
      </c>
      <c r="N10" s="57"/>
      <c r="T10" s="27"/>
      <c r="U10" s="27" t="s">
        <v>50</v>
      </c>
      <c r="Z10" s="57"/>
      <c r="AE10" s="56">
        <v>15</v>
      </c>
      <c r="AF10" s="15"/>
      <c r="AG10" s="15"/>
      <c r="AH10" s="15"/>
      <c r="AI10" s="29"/>
      <c r="AJ10" s="29"/>
      <c r="AK10" s="18"/>
    </row>
    <row r="11" spans="1:37" ht="15" customHeight="1" x14ac:dyDescent="0.2">
      <c r="B11" s="49" t="s">
        <v>51</v>
      </c>
      <c r="C11" s="17"/>
      <c r="D11" s="50"/>
      <c r="H11" s="36"/>
      <c r="I11" s="11" t="s">
        <v>40</v>
      </c>
      <c r="J11" s="11"/>
      <c r="K11" s="11"/>
      <c r="L11" s="37">
        <f>MAX(J11:K11)</f>
        <v>0</v>
      </c>
      <c r="M11" s="37"/>
      <c r="N11" s="38">
        <f>L11*M11</f>
        <v>0</v>
      </c>
      <c r="O11" s="37"/>
      <c r="P11" s="11">
        <f>L11*M11*O11</f>
        <v>0</v>
      </c>
      <c r="Q11" s="11" t="str">
        <f>IF(AND(O11&gt;3,N11&gt;10),"r",IF(O11&gt;3,"v",IF(N11&gt;15,IF(O11=3,"r","o"),IF(N11&gt;10,"j",IF(O11&gt;2,"j",IF(AND(O11=2,N11&gt;5),"j","b"))))))</f>
        <v>b</v>
      </c>
      <c r="T11" s="36">
        <v>43815</v>
      </c>
      <c r="U11" s="11" t="s">
        <v>40</v>
      </c>
      <c r="V11" s="11"/>
      <c r="W11" s="11"/>
      <c r="X11" s="37">
        <f>MAX(V11:W11)</f>
        <v>0</v>
      </c>
      <c r="Y11" s="37"/>
      <c r="Z11" s="38">
        <f>X11*Y11</f>
        <v>0</v>
      </c>
      <c r="AA11" s="37"/>
      <c r="AB11" s="11">
        <f>X11*Y11*AA11</f>
        <v>0</v>
      </c>
      <c r="AC11" s="11" t="str">
        <f>IF(AND(AA11&gt;3,Z11&gt;10),"r",IF(AA11&gt;3,"v",IF(Z11&gt;15,IF(AA11=3,"r","o"),IF(Z11&gt;10,"j",IF(AA11&gt;2,"j",IF(AND(AA11=2,Z11&gt;5),"j","b"))))))</f>
        <v>b</v>
      </c>
      <c r="AE11" s="56">
        <v>10</v>
      </c>
      <c r="AF11" s="58"/>
      <c r="AG11" s="15"/>
      <c r="AH11" s="15"/>
      <c r="AI11" s="23"/>
      <c r="AJ11" s="23"/>
      <c r="AK11" s="18"/>
    </row>
    <row r="12" spans="1:37" ht="15" customHeight="1" x14ac:dyDescent="0.2">
      <c r="A12" s="17"/>
      <c r="B12" s="49" t="s">
        <v>52</v>
      </c>
      <c r="C12" s="50" t="s">
        <v>2</v>
      </c>
      <c r="G12" s="43" t="s">
        <v>44</v>
      </c>
      <c r="H12" s="44"/>
      <c r="I12" s="45" t="s">
        <v>45</v>
      </c>
      <c r="J12" s="45"/>
      <c r="K12" s="45"/>
      <c r="L12" s="45">
        <f t="shared" ref="L12" si="2">MAX(J12:K12)</f>
        <v>0</v>
      </c>
      <c r="M12" s="45"/>
      <c r="N12" s="46">
        <f>L12*M12</f>
        <v>0</v>
      </c>
      <c r="O12" s="45"/>
      <c r="P12" s="45">
        <f>L12*M12*O12</f>
        <v>0</v>
      </c>
      <c r="Q12" s="11" t="str">
        <f>IF(AND(O12&gt;3,N12&gt;10),"r",IF(O12&gt;3,"v",IF(N12&gt;15,IF(O12=3,"r","o"),IF(N12&gt;10,"j",IF(O12&gt;2,"j",IF(AND(O12=2,N12&gt;5),"j","b"))))))</f>
        <v>b</v>
      </c>
      <c r="S12" s="43" t="s">
        <v>44</v>
      </c>
      <c r="T12" s="44">
        <v>43585</v>
      </c>
      <c r="U12" s="45" t="s">
        <v>45</v>
      </c>
      <c r="V12" s="45"/>
      <c r="W12" s="45"/>
      <c r="X12" s="45">
        <f t="shared" ref="X12" si="3">MAX(V12:W12)</f>
        <v>0</v>
      </c>
      <c r="Y12" s="45"/>
      <c r="Z12" s="46">
        <f>X12*Y12</f>
        <v>0</v>
      </c>
      <c r="AA12" s="45"/>
      <c r="AB12" s="45">
        <f>X12*Y12*AA12</f>
        <v>0</v>
      </c>
      <c r="AC12" s="11" t="str">
        <f>IF(AND(AA12&gt;3,Z12&gt;10),"r",IF(AA12&gt;3,"v",IF(Z12&gt;15,IF(AA12=3,"r","o"),IF(Z12&gt;10,"j",IF(AA12&gt;2,"j",IF(AND(AA12=2,Z12&gt;5),"j","b"))))))</f>
        <v>b</v>
      </c>
      <c r="AE12" s="56">
        <v>5</v>
      </c>
      <c r="AF12" s="58"/>
      <c r="AG12" s="58"/>
      <c r="AH12" s="15"/>
      <c r="AI12" s="23"/>
      <c r="AJ12" s="23"/>
      <c r="AK12" s="18"/>
    </row>
    <row r="13" spans="1:37" ht="15" customHeight="1" x14ac:dyDescent="0.25">
      <c r="A13" s="17"/>
      <c r="B13" s="49"/>
      <c r="C13" s="50"/>
      <c r="H13" s="11"/>
      <c r="I13" s="51" t="s">
        <v>47</v>
      </c>
      <c r="J13" s="52" t="s">
        <v>48</v>
      </c>
      <c r="K13" s="52" t="s">
        <v>48</v>
      </c>
      <c r="L13" s="53">
        <f>L11-L12</f>
        <v>0</v>
      </c>
      <c r="M13" s="53">
        <f>M11-M12</f>
        <v>0</v>
      </c>
      <c r="N13" s="54">
        <f>N11-N12</f>
        <v>0</v>
      </c>
      <c r="O13" s="53">
        <f>O11-O12</f>
        <v>0</v>
      </c>
      <c r="P13" s="53">
        <f>P11-P12</f>
        <v>0</v>
      </c>
      <c r="Q13" s="52" t="s">
        <v>48</v>
      </c>
      <c r="T13" s="11"/>
      <c r="U13" s="51" t="s">
        <v>47</v>
      </c>
      <c r="V13" s="52" t="s">
        <v>48</v>
      </c>
      <c r="W13" s="52" t="s">
        <v>48</v>
      </c>
      <c r="X13" s="53">
        <f>X11-X12</f>
        <v>0</v>
      </c>
      <c r="Y13" s="53">
        <f>Y11-Y12</f>
        <v>0</v>
      </c>
      <c r="Z13" s="54">
        <f>Z11-Z12</f>
        <v>0</v>
      </c>
      <c r="AA13" s="53">
        <f>AA11-AA12</f>
        <v>0</v>
      </c>
      <c r="AB13" s="53">
        <f>AB11-AB12</f>
        <v>0</v>
      </c>
      <c r="AC13" s="52" t="s">
        <v>48</v>
      </c>
      <c r="AD13" s="55"/>
      <c r="AE13" s="59"/>
      <c r="AF13" s="60">
        <v>1</v>
      </c>
      <c r="AG13" s="60">
        <v>2</v>
      </c>
      <c r="AH13" s="60">
        <v>3</v>
      </c>
      <c r="AI13" s="60">
        <v>4</v>
      </c>
      <c r="AJ13" s="60">
        <v>5</v>
      </c>
      <c r="AK13" s="61" t="s">
        <v>53</v>
      </c>
    </row>
    <row r="14" spans="1:37" ht="15" customHeight="1" x14ac:dyDescent="0.25">
      <c r="A14" s="49"/>
      <c r="D14" s="17"/>
      <c r="H14" s="27"/>
      <c r="I14" s="27" t="s">
        <v>54</v>
      </c>
      <c r="N14" s="57"/>
      <c r="T14" s="27"/>
      <c r="U14" s="27" t="s">
        <v>54</v>
      </c>
      <c r="Z14" s="57"/>
      <c r="AE14" s="40"/>
      <c r="AF14" s="40"/>
      <c r="AG14" s="40"/>
      <c r="AH14" s="62"/>
      <c r="AI14" s="40"/>
      <c r="AJ14" s="40"/>
    </row>
    <row r="15" spans="1:37" ht="15" customHeight="1" x14ac:dyDescent="0.25">
      <c r="A15" s="17"/>
      <c r="D15" s="17"/>
      <c r="H15" s="36"/>
      <c r="I15" s="11" t="s">
        <v>40</v>
      </c>
      <c r="J15" s="11"/>
      <c r="K15" s="11"/>
      <c r="L15" s="37">
        <f>MAX(J15:K15)</f>
        <v>0</v>
      </c>
      <c r="M15" s="37"/>
      <c r="N15" s="38">
        <f>L15*M15</f>
        <v>0</v>
      </c>
      <c r="O15" s="37"/>
      <c r="P15" s="11">
        <f>L15*M15*O15</f>
        <v>0</v>
      </c>
      <c r="Q15" s="11" t="str">
        <f>IF(AND(O15&gt;3,N15&gt;10),"r",IF(O15&gt;3,"v",IF(N15&gt;15,IF(O15=3,"r","o"),IF(N15&gt;10,"j",IF(O15&gt;2,"j",IF(AND(O15=2,N15&gt;5),"j","b"))))))</f>
        <v>b</v>
      </c>
      <c r="T15" s="36">
        <v>43815</v>
      </c>
      <c r="U15" s="11" t="s">
        <v>40</v>
      </c>
      <c r="V15" s="11"/>
      <c r="W15" s="11"/>
      <c r="X15" s="37">
        <f>MAX(V15:W15)</f>
        <v>0</v>
      </c>
      <c r="Y15" s="37"/>
      <c r="Z15" s="38">
        <f>X15*Y15</f>
        <v>0</v>
      </c>
      <c r="AA15" s="37"/>
      <c r="AB15" s="11">
        <f>X15*Y15*AA15</f>
        <v>0</v>
      </c>
      <c r="AC15" s="11" t="str">
        <f>IF(AND(AA15&gt;3,Z15&gt;10),"r",IF(AA15&gt;3,"v",IF(Z15&gt;15,IF(AA15=3,"r","o"),IF(Z15&gt;10,"j",IF(AA15&gt;2,"j",IF(AND(AA15=2,Z15&gt;5),"j","b"))))))</f>
        <v>b</v>
      </c>
      <c r="AF15" s="63"/>
      <c r="AG15" s="63"/>
      <c r="AH15" s="63"/>
      <c r="AI15" s="63"/>
      <c r="AJ15" s="63"/>
    </row>
    <row r="16" spans="1:37" ht="15" customHeight="1" x14ac:dyDescent="0.25">
      <c r="A16" s="17"/>
      <c r="B16" s="49"/>
      <c r="C16" s="121" t="s">
        <v>55</v>
      </c>
      <c r="D16" s="122"/>
      <c r="E16" s="123"/>
      <c r="G16" s="43" t="s">
        <v>44</v>
      </c>
      <c r="H16" s="44"/>
      <c r="I16" s="45" t="s">
        <v>45</v>
      </c>
      <c r="J16" s="45"/>
      <c r="K16" s="45"/>
      <c r="L16" s="45">
        <f t="shared" ref="L16" si="4">MAX(J16:K16)</f>
        <v>0</v>
      </c>
      <c r="M16" s="45"/>
      <c r="N16" s="46">
        <f>L16*M16</f>
        <v>0</v>
      </c>
      <c r="O16" s="45"/>
      <c r="P16" s="45">
        <f>L16*M16*O16</f>
        <v>0</v>
      </c>
      <c r="Q16" s="11" t="str">
        <f>IF(AND(O16&gt;3,N16&gt;10),"r",IF(O16&gt;3,"v",IF(N16&gt;15,IF(O16=3,"r","o"),IF(N16&gt;10,"j",IF(O16&gt;2,"j",IF(AND(O16=2,N16&gt;5),"j","b"))))))</f>
        <v>b</v>
      </c>
      <c r="S16" s="43" t="s">
        <v>44</v>
      </c>
      <c r="T16" s="44">
        <v>43585</v>
      </c>
      <c r="U16" s="45" t="s">
        <v>45</v>
      </c>
      <c r="V16" s="45"/>
      <c r="W16" s="45"/>
      <c r="X16" s="45">
        <f t="shared" ref="X16" si="5">MAX(V16:W16)</f>
        <v>0</v>
      </c>
      <c r="Y16" s="45"/>
      <c r="Z16" s="46">
        <f>X16*Y16</f>
        <v>0</v>
      </c>
      <c r="AA16" s="45"/>
      <c r="AB16" s="45">
        <f>X16*Y16*AA16</f>
        <v>0</v>
      </c>
      <c r="AC16" s="11" t="str">
        <f>IF(AND(AA16&gt;3,Z16&gt;10),"r",IF(AA16&gt;3,"v",IF(Z16&gt;15,IF(AA16=3,"r","o"),IF(Z16&gt;10,"j",IF(AA16&gt;2,"j",IF(AND(AA16=2,Z16&gt;5),"j","b"))))))</f>
        <v>b</v>
      </c>
      <c r="AF16" s="63"/>
      <c r="AG16" s="63"/>
      <c r="AH16" s="63"/>
      <c r="AI16" s="63"/>
      <c r="AJ16" s="63"/>
    </row>
    <row r="17" spans="1:36" ht="15" customHeight="1" x14ac:dyDescent="0.25">
      <c r="A17" s="17"/>
      <c r="B17" s="49"/>
      <c r="C17" s="64" t="s">
        <v>30</v>
      </c>
      <c r="D17" s="64" t="s">
        <v>56</v>
      </c>
      <c r="E17" s="64" t="s">
        <v>57</v>
      </c>
      <c r="H17" s="11"/>
      <c r="I17" s="51" t="s">
        <v>47</v>
      </c>
      <c r="J17" s="52" t="s">
        <v>48</v>
      </c>
      <c r="K17" s="52" t="s">
        <v>48</v>
      </c>
      <c r="L17" s="53">
        <f>L15-L16</f>
        <v>0</v>
      </c>
      <c r="M17" s="53">
        <f>M15-M16</f>
        <v>0</v>
      </c>
      <c r="N17" s="54">
        <f>N15-N16</f>
        <v>0</v>
      </c>
      <c r="O17" s="53">
        <f>O15-O16</f>
        <v>0</v>
      </c>
      <c r="P17" s="53">
        <f>P15-P16</f>
        <v>0</v>
      </c>
      <c r="Q17" s="52" t="s">
        <v>48</v>
      </c>
      <c r="T17" s="11"/>
      <c r="U17" s="51" t="s">
        <v>47</v>
      </c>
      <c r="V17" s="52" t="s">
        <v>48</v>
      </c>
      <c r="W17" s="52" t="s">
        <v>48</v>
      </c>
      <c r="X17" s="53">
        <f>X15-X16</f>
        <v>0</v>
      </c>
      <c r="Y17" s="53">
        <f>Y15-Y16</f>
        <v>0</v>
      </c>
      <c r="Z17" s="54">
        <f>Z15-Z16</f>
        <v>0</v>
      </c>
      <c r="AA17" s="53">
        <f>AA15-AA16</f>
        <v>0</v>
      </c>
      <c r="AB17" s="53">
        <f>AB15-AB16</f>
        <v>0</v>
      </c>
      <c r="AC17" s="52" t="s">
        <v>48</v>
      </c>
      <c r="AD17" s="55"/>
      <c r="AF17" s="63"/>
      <c r="AG17" s="63"/>
      <c r="AH17" s="63"/>
      <c r="AI17" s="63"/>
      <c r="AJ17" s="63"/>
    </row>
    <row r="18" spans="1:36" ht="15" customHeight="1" x14ac:dyDescent="0.25">
      <c r="A18" s="17"/>
      <c r="B18" s="49"/>
      <c r="C18" s="64" t="s">
        <v>2</v>
      </c>
      <c r="D18" s="64" t="s">
        <v>58</v>
      </c>
      <c r="E18" s="64" t="s">
        <v>58</v>
      </c>
      <c r="H18" s="27"/>
      <c r="I18" s="27" t="s">
        <v>59</v>
      </c>
      <c r="N18" s="57"/>
      <c r="T18" s="27"/>
      <c r="U18" s="27" t="s">
        <v>59</v>
      </c>
      <c r="Z18" s="57"/>
      <c r="AF18" s="63"/>
      <c r="AG18" s="63"/>
      <c r="AH18" s="63"/>
      <c r="AI18" s="63"/>
      <c r="AJ18" s="63"/>
    </row>
    <row r="19" spans="1:36" ht="15" customHeight="1" x14ac:dyDescent="0.25">
      <c r="A19" s="17"/>
      <c r="B19" s="49"/>
      <c r="C19" s="65"/>
      <c r="D19" s="65"/>
      <c r="E19" s="65"/>
      <c r="H19" s="36"/>
      <c r="I19" s="11" t="s">
        <v>40</v>
      </c>
      <c r="J19" s="11"/>
      <c r="K19" s="11"/>
      <c r="L19" s="37">
        <f>MAX(J19:K19)</f>
        <v>0</v>
      </c>
      <c r="M19" s="37"/>
      <c r="N19" s="38">
        <f>L19*M19</f>
        <v>0</v>
      </c>
      <c r="O19" s="37"/>
      <c r="P19" s="11">
        <f>L19*M19*O19</f>
        <v>0</v>
      </c>
      <c r="Q19" s="11" t="str">
        <f>IF(AND(O19&gt;3,N19&gt;10),"r",IF(O19&gt;3,"v",IF(N19&gt;15,IF(O19=3,"r","o"),IF(N19&gt;10,"j",IF(O19&gt;2,"j",IF(AND(O19=2,N19&gt;5),"j","b"))))))</f>
        <v>b</v>
      </c>
      <c r="T19" s="36">
        <v>43815</v>
      </c>
      <c r="U19" s="11" t="s">
        <v>40</v>
      </c>
      <c r="V19" s="11"/>
      <c r="W19" s="11"/>
      <c r="X19" s="37">
        <f>MAX(V19:W19)</f>
        <v>0</v>
      </c>
      <c r="Y19" s="37"/>
      <c r="Z19" s="38">
        <f>X19*Y19</f>
        <v>0</v>
      </c>
      <c r="AA19" s="37"/>
      <c r="AB19" s="11">
        <f>X19*Y19*AA19</f>
        <v>0</v>
      </c>
      <c r="AC19" s="11" t="str">
        <f>IF(AND(AA19&gt;3,Z19&gt;10),"r",IF(AA19&gt;3,"v",IF(Z19&gt;15,IF(AA19=3,"r","o"),IF(Z19&gt;10,"j",IF(AA19&gt;2,"j",IF(AND(AA19=2,Z19&gt;5),"j","b"))))))</f>
        <v>b</v>
      </c>
      <c r="AF19" s="63"/>
      <c r="AG19" s="63"/>
      <c r="AH19" s="63"/>
      <c r="AI19" s="63"/>
      <c r="AJ19" s="63"/>
    </row>
    <row r="20" spans="1:36" ht="15" customHeight="1" x14ac:dyDescent="0.25">
      <c r="A20" s="17"/>
      <c r="B20" s="49"/>
      <c r="C20" s="121" t="s">
        <v>55</v>
      </c>
      <c r="D20" s="122"/>
      <c r="E20" s="123"/>
      <c r="G20" s="43" t="s">
        <v>44</v>
      </c>
      <c r="H20" s="44"/>
      <c r="I20" s="45" t="s">
        <v>45</v>
      </c>
      <c r="J20" s="45"/>
      <c r="K20" s="45"/>
      <c r="L20" s="45">
        <f t="shared" ref="L20" si="6">MAX(J20:K20)</f>
        <v>0</v>
      </c>
      <c r="M20" s="45"/>
      <c r="N20" s="46">
        <f>L20*M20</f>
        <v>0</v>
      </c>
      <c r="O20" s="45"/>
      <c r="P20" s="45">
        <f>L20*M20*O20</f>
        <v>0</v>
      </c>
      <c r="Q20" s="11" t="str">
        <f>IF(AND(O20&gt;3,N20&gt;10),"r",IF(O20&gt;3,"v",IF(N20&gt;15,IF(O20=3,"r","o"),IF(N20&gt;10,"j",IF(O20&gt;2,"j",IF(AND(O20=2,N20&gt;5),"j","b"))))))</f>
        <v>b</v>
      </c>
      <c r="S20" s="43" t="s">
        <v>44</v>
      </c>
      <c r="T20" s="44">
        <v>43585</v>
      </c>
      <c r="U20" s="45" t="s">
        <v>45</v>
      </c>
      <c r="V20" s="45"/>
      <c r="W20" s="45"/>
      <c r="X20" s="45">
        <f t="shared" ref="X20" si="7">MAX(V20:W20)</f>
        <v>0</v>
      </c>
      <c r="Y20" s="45"/>
      <c r="Z20" s="46">
        <f>X20*Y20</f>
        <v>0</v>
      </c>
      <c r="AA20" s="45"/>
      <c r="AB20" s="45">
        <f>X20*Y20*AA20</f>
        <v>0</v>
      </c>
      <c r="AC20" s="11" t="str">
        <f>IF(AND(AA20&gt;3,Z20&gt;10),"r",IF(AA20&gt;3,"v",IF(Z20&gt;15,IF(AA20=3,"r","o"),IF(Z20&gt;10,"j",IF(AA20&gt;2,"j",IF(AND(AA20=2,Z20&gt;5),"j","b"))))))</f>
        <v>b</v>
      </c>
      <c r="AF20" s="63"/>
      <c r="AG20" s="63"/>
      <c r="AH20" s="63"/>
      <c r="AI20" s="63"/>
      <c r="AJ20" s="63"/>
    </row>
    <row r="21" spans="1:36" ht="15" customHeight="1" x14ac:dyDescent="0.25">
      <c r="A21" s="17"/>
      <c r="B21" s="49"/>
      <c r="C21" s="64" t="s">
        <v>60</v>
      </c>
      <c r="D21" s="64" t="s">
        <v>61</v>
      </c>
      <c r="E21" s="64" t="s">
        <v>62</v>
      </c>
      <c r="H21" s="11"/>
      <c r="I21" s="51" t="s">
        <v>47</v>
      </c>
      <c r="J21" s="52" t="s">
        <v>48</v>
      </c>
      <c r="K21" s="52" t="s">
        <v>48</v>
      </c>
      <c r="L21" s="53">
        <f>L19-L20</f>
        <v>0</v>
      </c>
      <c r="M21" s="53">
        <f>M19-M20</f>
        <v>0</v>
      </c>
      <c r="N21" s="54">
        <f>N19-N20</f>
        <v>0</v>
      </c>
      <c r="O21" s="53">
        <f>O19-O20</f>
        <v>0</v>
      </c>
      <c r="P21" s="53">
        <f>P19-P20</f>
        <v>0</v>
      </c>
      <c r="Q21" s="52" t="s">
        <v>48</v>
      </c>
      <c r="T21" s="11"/>
      <c r="U21" s="51" t="s">
        <v>47</v>
      </c>
      <c r="V21" s="52" t="s">
        <v>48</v>
      </c>
      <c r="W21" s="52" t="s">
        <v>48</v>
      </c>
      <c r="X21" s="53">
        <f>X19-X20</f>
        <v>0</v>
      </c>
      <c r="Y21" s="53">
        <f>Y19-Y20</f>
        <v>0</v>
      </c>
      <c r="Z21" s="54">
        <f>Z19-Z20</f>
        <v>0</v>
      </c>
      <c r="AA21" s="53">
        <f>AA19-AA20</f>
        <v>0</v>
      </c>
      <c r="AB21" s="53">
        <f>AB19-AB20</f>
        <v>0</v>
      </c>
      <c r="AC21" s="52" t="s">
        <v>48</v>
      </c>
      <c r="AD21" s="55"/>
      <c r="AF21" s="63"/>
      <c r="AG21" s="63"/>
      <c r="AH21" s="63"/>
      <c r="AI21" s="63"/>
      <c r="AJ21" s="63"/>
    </row>
    <row r="22" spans="1:36" ht="15" customHeight="1" x14ac:dyDescent="0.25">
      <c r="A22" s="17"/>
      <c r="B22" s="49"/>
      <c r="C22" s="64" t="s">
        <v>58</v>
      </c>
      <c r="D22" s="64" t="s">
        <v>2</v>
      </c>
      <c r="E22" s="64" t="s">
        <v>99</v>
      </c>
      <c r="H22" s="27"/>
      <c r="I22" s="27" t="s">
        <v>63</v>
      </c>
      <c r="N22" s="57"/>
      <c r="T22" s="27"/>
      <c r="U22" s="27" t="s">
        <v>63</v>
      </c>
      <c r="Z22" s="57"/>
      <c r="AF22" s="63"/>
      <c r="AG22" s="63"/>
      <c r="AH22" s="63"/>
      <c r="AI22" s="63"/>
      <c r="AJ22" s="63"/>
    </row>
    <row r="23" spans="1:36" ht="15" customHeight="1" x14ac:dyDescent="0.25">
      <c r="A23" s="17"/>
      <c r="B23" s="49"/>
      <c r="C23" s="65"/>
      <c r="D23" s="65"/>
      <c r="E23" s="65"/>
      <c r="H23" s="36"/>
      <c r="I23" s="11" t="s">
        <v>40</v>
      </c>
      <c r="J23" s="11"/>
      <c r="K23" s="11"/>
      <c r="L23" s="37">
        <f>MAX(J23:K23)</f>
        <v>0</v>
      </c>
      <c r="M23" s="37"/>
      <c r="N23" s="38">
        <f>L23*M23</f>
        <v>0</v>
      </c>
      <c r="O23" s="37"/>
      <c r="P23" s="11">
        <f>L23*M23*O23</f>
        <v>0</v>
      </c>
      <c r="Q23" s="11" t="str">
        <f>IF(AND(O23&gt;3,N23&gt;10),"r",IF(O23&gt;3,"v",IF(N23&gt;15,IF(O23=3,"r","o"),IF(N23&gt;10,"j",IF(O23&gt;2,"j",IF(AND(O23=2,N23&gt;5),"j","b"))))))</f>
        <v>b</v>
      </c>
      <c r="T23" s="36">
        <v>43815</v>
      </c>
      <c r="U23" s="11" t="s">
        <v>40</v>
      </c>
      <c r="V23" s="11"/>
      <c r="W23" s="11"/>
      <c r="X23" s="37">
        <f>MAX(V23:W23)</f>
        <v>0</v>
      </c>
      <c r="Y23" s="37"/>
      <c r="Z23" s="38">
        <f>X23*Y23</f>
        <v>0</v>
      </c>
      <c r="AA23" s="37"/>
      <c r="AB23" s="11">
        <f>X23*Y23*AA23</f>
        <v>0</v>
      </c>
      <c r="AC23" s="11" t="str">
        <f>IF(AND(AA23&gt;3,Z23&gt;10),"r",IF(AA23&gt;3,"v",IF(Z23&gt;15,IF(AA23=3,"r","o"),IF(Z23&gt;10,"j",IF(AA23&gt;2,"j",IF(AND(AA23=2,Z23&gt;5),"j","b"))))))</f>
        <v>b</v>
      </c>
      <c r="AF23" s="63"/>
      <c r="AG23" s="63"/>
      <c r="AH23" s="63"/>
      <c r="AI23" s="63"/>
      <c r="AJ23" s="63"/>
    </row>
    <row r="24" spans="1:36" ht="15" customHeight="1" x14ac:dyDescent="0.25">
      <c r="A24" s="17"/>
      <c r="B24" s="49"/>
      <c r="C24" s="65"/>
      <c r="D24" s="65"/>
      <c r="E24" s="65"/>
      <c r="G24" s="43" t="s">
        <v>44</v>
      </c>
      <c r="H24" s="44"/>
      <c r="I24" s="45" t="s">
        <v>45</v>
      </c>
      <c r="J24" s="45"/>
      <c r="K24" s="45"/>
      <c r="L24" s="45">
        <f t="shared" ref="L24" si="8">MAX(J24:K24)</f>
        <v>0</v>
      </c>
      <c r="M24" s="45"/>
      <c r="N24" s="46">
        <f>L24*M24</f>
        <v>0</v>
      </c>
      <c r="O24" s="45"/>
      <c r="P24" s="45">
        <f>L24*M24*O24</f>
        <v>0</v>
      </c>
      <c r="Q24" s="11" t="str">
        <f>IF(AND(O24&gt;3,N24&gt;10),"r",IF(O24&gt;3,"v",IF(N24&gt;15,IF(O24=3,"r","o"),IF(N24&gt;10,"j",IF(O24&gt;2,"j",IF(AND(O24=2,N24&gt;5),"j","b"))))))</f>
        <v>b</v>
      </c>
      <c r="S24" s="43" t="s">
        <v>44</v>
      </c>
      <c r="T24" s="44">
        <v>43585</v>
      </c>
      <c r="U24" s="45" t="s">
        <v>45</v>
      </c>
      <c r="V24" s="45"/>
      <c r="W24" s="45"/>
      <c r="X24" s="45">
        <f t="shared" ref="X24" si="9">MAX(V24:W24)</f>
        <v>0</v>
      </c>
      <c r="Y24" s="45"/>
      <c r="Z24" s="46">
        <f>X24*Y24</f>
        <v>0</v>
      </c>
      <c r="AA24" s="45"/>
      <c r="AB24" s="45">
        <f>X24*Y24*AA24</f>
        <v>0</v>
      </c>
      <c r="AC24" s="11" t="str">
        <f>IF(AND(AA24&gt;3,Z24&gt;10),"r",IF(AA24&gt;3,"v",IF(Z24&gt;15,IF(AA24=3,"r","o"),IF(Z24&gt;10,"j",IF(AA24&gt;2,"j",IF(AND(AA24=2,Z24&gt;5),"j","b"))))))</f>
        <v>b</v>
      </c>
      <c r="AF24" s="63"/>
      <c r="AG24" s="63"/>
      <c r="AH24" s="63"/>
      <c r="AI24" s="63"/>
      <c r="AJ24" s="63"/>
    </row>
    <row r="25" spans="1:36" ht="15" customHeight="1" x14ac:dyDescent="0.25">
      <c r="A25" s="17"/>
      <c r="B25" s="49"/>
      <c r="C25" s="65"/>
      <c r="D25" s="65"/>
      <c r="E25" s="65"/>
      <c r="H25" s="11"/>
      <c r="I25" s="51" t="s">
        <v>47</v>
      </c>
      <c r="J25" s="52" t="s">
        <v>48</v>
      </c>
      <c r="K25" s="52" t="s">
        <v>48</v>
      </c>
      <c r="L25" s="53">
        <f>L23-L24</f>
        <v>0</v>
      </c>
      <c r="M25" s="53">
        <f>M23-M24</f>
        <v>0</v>
      </c>
      <c r="N25" s="54">
        <f>N23-N24</f>
        <v>0</v>
      </c>
      <c r="O25" s="53">
        <f>O23-O24</f>
        <v>0</v>
      </c>
      <c r="P25" s="53">
        <f>P23-P24</f>
        <v>0</v>
      </c>
      <c r="Q25" s="52" t="s">
        <v>48</v>
      </c>
      <c r="T25" s="11"/>
      <c r="U25" s="51" t="s">
        <v>47</v>
      </c>
      <c r="V25" s="52" t="s">
        <v>48</v>
      </c>
      <c r="W25" s="52" t="s">
        <v>48</v>
      </c>
      <c r="X25" s="53">
        <f>X23-X24</f>
        <v>0</v>
      </c>
      <c r="Y25" s="53">
        <f>Y23-Y24</f>
        <v>0</v>
      </c>
      <c r="Z25" s="54">
        <f>Z23-Z24</f>
        <v>0</v>
      </c>
      <c r="AA25" s="53">
        <f>AA23-AA24</f>
        <v>0</v>
      </c>
      <c r="AB25" s="53">
        <f>AB23-AB24</f>
        <v>0</v>
      </c>
      <c r="AC25" s="52" t="s">
        <v>48</v>
      </c>
      <c r="AD25" s="55"/>
      <c r="AF25" s="63"/>
      <c r="AG25" s="63"/>
      <c r="AH25" s="63"/>
      <c r="AI25" s="63"/>
      <c r="AJ25" s="63"/>
    </row>
    <row r="26" spans="1:36" ht="15" customHeight="1" x14ac:dyDescent="0.25">
      <c r="AF26" s="40"/>
      <c r="AG26" s="40"/>
      <c r="AH26" s="62"/>
      <c r="AI26" s="40"/>
      <c r="AJ26" s="40"/>
    </row>
    <row r="27" spans="1:36" ht="18.75" x14ac:dyDescent="0.25">
      <c r="A27" s="66" t="s">
        <v>64</v>
      </c>
      <c r="B27" s="66"/>
      <c r="H27" s="67"/>
      <c r="I27" s="67"/>
      <c r="J27" s="67"/>
      <c r="K27" s="67"/>
      <c r="L27" s="67"/>
      <c r="M27" s="67"/>
      <c r="N27" s="67"/>
      <c r="O27" s="67"/>
      <c r="P27" s="67"/>
    </row>
    <row r="28" spans="1:36" ht="69.75" customHeight="1" x14ac:dyDescent="0.25">
      <c r="B28" s="26" t="s">
        <v>65</v>
      </c>
      <c r="C28" s="124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6"/>
    </row>
    <row r="29" spans="1:36" ht="15" customHeight="1" x14ac:dyDescent="0.25">
      <c r="B29" s="26" t="s">
        <v>66</v>
      </c>
    </row>
    <row r="30" spans="1:36" ht="15" customHeight="1" x14ac:dyDescent="0.25">
      <c r="B30" s="26" t="s">
        <v>67</v>
      </c>
    </row>
    <row r="31" spans="1:36" ht="15" customHeight="1" x14ac:dyDescent="0.25">
      <c r="D31" s="11" t="s">
        <v>68</v>
      </c>
      <c r="E31" s="11" t="s">
        <v>69</v>
      </c>
      <c r="F31" s="11" t="s">
        <v>70</v>
      </c>
      <c r="G31" s="11" t="s">
        <v>61</v>
      </c>
      <c r="H31" s="11" t="s">
        <v>62</v>
      </c>
    </row>
    <row r="32" spans="1:36" ht="18.75" x14ac:dyDescent="0.25">
      <c r="A32" s="66" t="s">
        <v>71</v>
      </c>
      <c r="B32" s="66"/>
      <c r="D32" s="51"/>
      <c r="E32" s="69"/>
      <c r="F32" s="51"/>
      <c r="G32" s="51"/>
      <c r="H32" s="51"/>
    </row>
    <row r="33" spans="1:37" ht="69.75" customHeight="1" x14ac:dyDescent="0.25">
      <c r="B33" s="26" t="s">
        <v>65</v>
      </c>
      <c r="C33" s="124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6"/>
    </row>
    <row r="34" spans="1:37" ht="15" customHeight="1" x14ac:dyDescent="0.25">
      <c r="B34" s="26"/>
      <c r="C34" s="70"/>
      <c r="D34" s="70"/>
      <c r="E34" s="70"/>
      <c r="F34" s="70"/>
      <c r="G34" s="70"/>
      <c r="Q34" s="70"/>
    </row>
    <row r="35" spans="1:37" ht="15" customHeight="1" x14ac:dyDescent="0.25">
      <c r="Q35" s="70"/>
    </row>
    <row r="36" spans="1:37" ht="15" customHeight="1" x14ac:dyDescent="0.25">
      <c r="C36" s="62" t="s">
        <v>72</v>
      </c>
      <c r="D36" s="63"/>
      <c r="E36" s="63"/>
      <c r="F36" s="63"/>
    </row>
    <row r="37" spans="1:37" ht="15" customHeight="1" x14ac:dyDescent="0.25">
      <c r="B37" s="26" t="s">
        <v>73</v>
      </c>
      <c r="C37" s="71"/>
      <c r="D37" s="71"/>
      <c r="E37" s="71"/>
      <c r="F37" s="71"/>
      <c r="G37" s="71"/>
      <c r="H37" s="71"/>
      <c r="I37" s="71"/>
      <c r="J37" s="71"/>
    </row>
    <row r="38" spans="1:37" ht="15" customHeight="1" x14ac:dyDescent="0.25">
      <c r="B38" s="26" t="s">
        <v>67</v>
      </c>
      <c r="C38" s="71"/>
      <c r="D38" s="71"/>
      <c r="E38" s="71"/>
      <c r="F38" s="71"/>
      <c r="G38" s="71"/>
      <c r="H38" s="71"/>
      <c r="I38" s="71"/>
      <c r="J38" s="71"/>
    </row>
    <row r="39" spans="1:37" ht="15" customHeight="1" x14ac:dyDescent="0.25">
      <c r="B39" s="26" t="s">
        <v>74</v>
      </c>
      <c r="C39" s="71"/>
      <c r="D39" s="71"/>
      <c r="E39" s="71"/>
      <c r="F39" s="71"/>
      <c r="G39" s="71"/>
      <c r="H39" s="71"/>
      <c r="I39" s="71"/>
      <c r="J39" s="71"/>
    </row>
    <row r="40" spans="1:37" ht="15" customHeight="1" x14ac:dyDescent="0.25">
      <c r="B40" s="26"/>
      <c r="C40" s="71"/>
      <c r="D40" s="71"/>
      <c r="E40" s="71"/>
      <c r="F40" s="71"/>
      <c r="G40" s="71"/>
      <c r="H40" s="71"/>
      <c r="I40" s="71"/>
      <c r="J40" s="71"/>
    </row>
    <row r="41" spans="1:37" ht="15" customHeight="1" x14ac:dyDescent="0.25">
      <c r="A41" s="72"/>
      <c r="B41" s="73" t="s">
        <v>75</v>
      </c>
      <c r="C41" s="74"/>
      <c r="D41" s="74"/>
      <c r="E41" s="74"/>
      <c r="F41" s="74"/>
      <c r="G41" s="74"/>
      <c r="H41" s="74"/>
      <c r="I41" s="74"/>
      <c r="J41" s="74"/>
      <c r="AE41" s="17"/>
      <c r="AF41" s="17"/>
      <c r="AG41" s="17"/>
      <c r="AH41" s="17"/>
      <c r="AI41" s="17"/>
      <c r="AJ41" s="17"/>
      <c r="AK41" s="17"/>
    </row>
    <row r="42" spans="1:37" s="17" customFormat="1" ht="15" customHeight="1" x14ac:dyDescent="0.25">
      <c r="A42" s="75"/>
      <c r="B42" s="75" t="s">
        <v>76</v>
      </c>
      <c r="C42" s="76"/>
      <c r="D42" s="76"/>
      <c r="F42" s="76"/>
      <c r="G42" s="76"/>
      <c r="H42" s="76"/>
      <c r="I42" s="76"/>
      <c r="J42" s="76"/>
      <c r="Q42" s="1"/>
    </row>
    <row r="43" spans="1:37" s="17" customFormat="1" ht="15" customHeight="1" x14ac:dyDescent="0.25">
      <c r="A43" s="75"/>
      <c r="B43" s="75" t="s">
        <v>77</v>
      </c>
      <c r="C43" s="76"/>
      <c r="D43" s="76"/>
      <c r="F43" s="76"/>
      <c r="G43" s="76"/>
      <c r="H43" s="76"/>
      <c r="I43" s="76"/>
      <c r="J43" s="76"/>
    </row>
    <row r="44" spans="1:37" s="17" customFormat="1" ht="15" customHeight="1" x14ac:dyDescent="0.25">
      <c r="A44" s="75"/>
      <c r="B44" s="75" t="s">
        <v>78</v>
      </c>
      <c r="C44" s="76"/>
      <c r="D44" s="76"/>
      <c r="F44" s="76"/>
      <c r="G44" s="76"/>
      <c r="H44" s="76"/>
      <c r="I44" s="76"/>
      <c r="J44" s="76"/>
    </row>
    <row r="45" spans="1:37" s="17" customFormat="1" ht="15" customHeight="1" x14ac:dyDescent="0.25">
      <c r="A45" s="75"/>
      <c r="B45" s="75"/>
      <c r="C45" s="76"/>
      <c r="D45" s="76"/>
      <c r="E45" s="76"/>
      <c r="F45" s="76"/>
      <c r="G45" s="76"/>
      <c r="H45" s="76"/>
      <c r="I45" s="76"/>
      <c r="J45" s="76"/>
      <c r="AE45" s="1"/>
      <c r="AF45" s="1"/>
      <c r="AG45" s="1"/>
      <c r="AH45" s="1"/>
      <c r="AI45" s="1"/>
      <c r="AJ45" s="1"/>
      <c r="AK45" s="1"/>
    </row>
    <row r="46" spans="1:37" ht="15" customHeight="1" x14ac:dyDescent="0.25">
      <c r="A46" s="72"/>
      <c r="B46" s="73" t="s">
        <v>32</v>
      </c>
      <c r="C46" s="74"/>
      <c r="D46" s="74"/>
      <c r="F46" s="74"/>
      <c r="G46" s="74"/>
      <c r="H46" s="74"/>
      <c r="I46" s="74"/>
      <c r="J46" s="74"/>
      <c r="Q46" s="17"/>
      <c r="AE46" s="17"/>
      <c r="AF46" s="17"/>
      <c r="AG46" s="17"/>
      <c r="AH46" s="17"/>
      <c r="AI46" s="17"/>
      <c r="AJ46" s="17"/>
      <c r="AK46" s="17"/>
    </row>
    <row r="47" spans="1:37" s="17" customFormat="1" ht="15" customHeight="1" x14ac:dyDescent="0.25">
      <c r="A47" s="75"/>
      <c r="B47" s="75" t="s">
        <v>76</v>
      </c>
      <c r="C47" s="76"/>
      <c r="D47" s="76"/>
      <c r="E47" s="76"/>
      <c r="F47" s="76"/>
      <c r="G47" s="76"/>
      <c r="H47" s="76"/>
      <c r="I47" s="76"/>
      <c r="J47" s="76"/>
      <c r="Q47" s="1"/>
    </row>
    <row r="48" spans="1:37" s="17" customFormat="1" ht="15" customHeight="1" x14ac:dyDescent="0.25">
      <c r="A48" s="75"/>
      <c r="B48" s="75" t="s">
        <v>77</v>
      </c>
      <c r="C48" s="76"/>
      <c r="D48" s="76"/>
      <c r="E48" s="76"/>
      <c r="F48" s="76"/>
      <c r="G48" s="76"/>
      <c r="H48" s="76"/>
      <c r="I48" s="76"/>
      <c r="J48" s="76"/>
    </row>
    <row r="49" spans="1:37" s="17" customFormat="1" ht="15" customHeight="1" x14ac:dyDescent="0.25">
      <c r="A49" s="75"/>
      <c r="B49" s="75" t="s">
        <v>78</v>
      </c>
      <c r="C49" s="76"/>
      <c r="D49" s="76"/>
      <c r="E49" s="76"/>
      <c r="F49" s="76"/>
      <c r="G49" s="76"/>
      <c r="H49" s="76"/>
      <c r="I49" s="76"/>
      <c r="J49" s="76"/>
    </row>
    <row r="50" spans="1:37" s="17" customFormat="1" ht="15" customHeight="1" x14ac:dyDescent="0.25">
      <c r="A50" s="75"/>
      <c r="B50" s="75"/>
      <c r="C50" s="76"/>
      <c r="D50" s="76"/>
      <c r="E50" s="76"/>
      <c r="F50" s="76"/>
      <c r="G50" s="76"/>
      <c r="H50" s="76"/>
      <c r="I50" s="76"/>
      <c r="J50" s="76"/>
      <c r="AE50" s="1"/>
      <c r="AF50" s="1"/>
      <c r="AG50" s="1"/>
      <c r="AH50" s="1"/>
      <c r="AI50" s="1"/>
      <c r="AJ50" s="1"/>
      <c r="AK50" s="1"/>
    </row>
    <row r="51" spans="1:37" ht="15" customHeight="1" x14ac:dyDescent="0.25">
      <c r="A51" s="77"/>
      <c r="B51" s="78" t="s">
        <v>79</v>
      </c>
      <c r="C51" s="79"/>
      <c r="D51" s="79"/>
      <c r="E51" s="79"/>
      <c r="F51" s="79"/>
      <c r="G51" s="79"/>
      <c r="H51" s="79"/>
      <c r="I51" s="79"/>
      <c r="J51" s="79"/>
      <c r="Q51" s="17"/>
    </row>
    <row r="52" spans="1:37" ht="15" customHeight="1" x14ac:dyDescent="0.25">
      <c r="A52" s="77"/>
      <c r="B52" s="77"/>
      <c r="C52" s="77"/>
      <c r="D52" s="77"/>
      <c r="E52" s="77"/>
      <c r="F52" s="77"/>
      <c r="G52" s="77"/>
      <c r="H52" s="70"/>
      <c r="I52" s="70"/>
      <c r="J52" s="70"/>
    </row>
    <row r="53" spans="1:37" ht="69.75" customHeight="1" x14ac:dyDescent="0.25">
      <c r="A53" s="129" t="s">
        <v>80</v>
      </c>
      <c r="B53" s="130"/>
      <c r="C53" s="131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3"/>
    </row>
    <row r="54" spans="1:37" ht="15" customHeight="1" x14ac:dyDescent="0.25"/>
    <row r="55" spans="1:37" ht="15" customHeight="1" x14ac:dyDescent="0.25">
      <c r="B55" s="80"/>
      <c r="C55" s="81" t="s">
        <v>81</v>
      </c>
      <c r="D55" s="82"/>
      <c r="E55" s="82"/>
      <c r="F55" s="82"/>
    </row>
    <row r="56" spans="1:37" ht="15" customHeight="1" x14ac:dyDescent="0.25">
      <c r="B56" s="83" t="s">
        <v>73</v>
      </c>
      <c r="C56" s="71"/>
      <c r="D56" s="71"/>
      <c r="E56" s="71"/>
      <c r="F56" s="71"/>
      <c r="G56" s="71"/>
      <c r="H56" s="71"/>
      <c r="I56" s="84"/>
      <c r="J56" s="84"/>
    </row>
    <row r="57" spans="1:37" ht="15" customHeight="1" x14ac:dyDescent="0.25">
      <c r="B57" s="83" t="s">
        <v>67</v>
      </c>
      <c r="C57" s="71"/>
      <c r="D57" s="71"/>
      <c r="E57" s="71"/>
      <c r="F57" s="71"/>
      <c r="G57" s="71"/>
      <c r="H57" s="71"/>
      <c r="I57" s="84"/>
      <c r="J57" s="84"/>
    </row>
    <row r="58" spans="1:37" ht="15" customHeight="1" x14ac:dyDescent="0.25">
      <c r="B58" s="83" t="s">
        <v>74</v>
      </c>
      <c r="C58" s="71"/>
      <c r="D58" s="71"/>
      <c r="E58" s="71"/>
      <c r="F58" s="71"/>
      <c r="G58" s="71"/>
      <c r="H58" s="71"/>
      <c r="I58" s="84"/>
      <c r="J58" s="84"/>
    </row>
    <row r="59" spans="1:37" ht="15" customHeight="1" x14ac:dyDescent="0.25">
      <c r="B59" s="83"/>
      <c r="C59" s="71"/>
      <c r="D59" s="71"/>
      <c r="E59" s="71"/>
      <c r="F59" s="71"/>
      <c r="G59" s="71"/>
      <c r="H59" s="71"/>
      <c r="I59" s="84"/>
      <c r="J59" s="84"/>
    </row>
    <row r="60" spans="1:37" ht="15" customHeight="1" x14ac:dyDescent="0.25">
      <c r="B60" s="85" t="s">
        <v>75</v>
      </c>
      <c r="C60" s="74"/>
      <c r="D60" s="74"/>
      <c r="E60" s="74" t="s">
        <v>4</v>
      </c>
      <c r="F60" s="74"/>
      <c r="G60" s="74"/>
      <c r="H60" s="74"/>
      <c r="I60" s="86"/>
      <c r="J60" s="86"/>
    </row>
    <row r="61" spans="1:37" ht="15" customHeight="1" x14ac:dyDescent="0.25">
      <c r="B61" s="87" t="s">
        <v>76</v>
      </c>
      <c r="C61" s="76"/>
      <c r="D61" s="76"/>
      <c r="E61" s="76"/>
      <c r="F61" s="76"/>
      <c r="G61" s="76"/>
      <c r="H61" s="76"/>
      <c r="I61" s="88"/>
      <c r="J61" s="88"/>
    </row>
    <row r="62" spans="1:37" ht="15" customHeight="1" x14ac:dyDescent="0.25">
      <c r="B62" s="87" t="s">
        <v>77</v>
      </c>
      <c r="C62" s="76"/>
      <c r="D62" s="76"/>
      <c r="E62" s="76"/>
      <c r="F62" s="76"/>
      <c r="G62" s="76"/>
      <c r="H62" s="76"/>
      <c r="I62" s="88"/>
      <c r="J62" s="88"/>
    </row>
    <row r="63" spans="1:37" ht="15" customHeight="1" x14ac:dyDescent="0.25">
      <c r="B63" s="87" t="s">
        <v>78</v>
      </c>
      <c r="C63" s="76"/>
      <c r="D63" s="76"/>
      <c r="E63" s="76"/>
      <c r="F63" s="76"/>
      <c r="G63" s="76"/>
      <c r="H63" s="76"/>
      <c r="I63" s="88"/>
      <c r="J63" s="88"/>
    </row>
    <row r="64" spans="1:37" ht="15" customHeight="1" x14ac:dyDescent="0.25">
      <c r="B64" s="87"/>
      <c r="C64" s="76"/>
      <c r="D64" s="76"/>
      <c r="E64" s="76"/>
      <c r="F64" s="76"/>
      <c r="G64" s="76"/>
      <c r="H64" s="76"/>
      <c r="I64" s="88"/>
      <c r="J64" s="88"/>
    </row>
    <row r="65" spans="1:17" ht="15" customHeight="1" x14ac:dyDescent="0.25">
      <c r="B65" s="85" t="s">
        <v>32</v>
      </c>
      <c r="C65" s="74"/>
      <c r="D65" s="74"/>
      <c r="E65" s="74"/>
      <c r="F65" s="74"/>
      <c r="G65" s="74"/>
      <c r="H65" s="74"/>
      <c r="I65" s="86"/>
      <c r="J65" s="86"/>
    </row>
    <row r="66" spans="1:17" ht="15" customHeight="1" x14ac:dyDescent="0.25">
      <c r="B66" s="87" t="s">
        <v>76</v>
      </c>
      <c r="C66" s="76"/>
      <c r="D66" s="76"/>
      <c r="E66" s="76"/>
      <c r="F66" s="76"/>
      <c r="G66" s="76"/>
      <c r="H66" s="76"/>
      <c r="I66" s="88"/>
      <c r="J66" s="88"/>
    </row>
    <row r="67" spans="1:17" ht="15" customHeight="1" x14ac:dyDescent="0.25">
      <c r="B67" s="87" t="s">
        <v>77</v>
      </c>
      <c r="C67" s="76"/>
      <c r="D67" s="76"/>
      <c r="E67" s="76"/>
      <c r="F67" s="76"/>
      <c r="G67" s="76"/>
      <c r="H67" s="76"/>
      <c r="I67" s="88"/>
      <c r="J67" s="88"/>
    </row>
    <row r="68" spans="1:17" ht="15" customHeight="1" x14ac:dyDescent="0.25">
      <c r="B68" s="87" t="s">
        <v>78</v>
      </c>
      <c r="C68" s="76"/>
      <c r="D68" s="76"/>
      <c r="E68" s="76"/>
      <c r="F68" s="76"/>
      <c r="G68" s="76"/>
      <c r="H68" s="76"/>
      <c r="I68" s="88"/>
      <c r="J68" s="88"/>
    </row>
    <row r="69" spans="1:17" ht="15" customHeight="1" x14ac:dyDescent="0.25">
      <c r="B69" s="87"/>
      <c r="C69" s="76"/>
      <c r="D69" s="76"/>
      <c r="E69" s="76"/>
      <c r="F69" s="76"/>
      <c r="G69" s="76"/>
      <c r="H69" s="76"/>
      <c r="I69" s="88"/>
      <c r="J69" s="88"/>
    </row>
    <row r="70" spans="1:17" ht="15" customHeight="1" x14ac:dyDescent="0.25">
      <c r="B70" s="89" t="s">
        <v>79</v>
      </c>
      <c r="C70" s="79"/>
      <c r="D70" s="79"/>
      <c r="E70" s="79"/>
      <c r="F70" s="79"/>
      <c r="G70" s="79"/>
      <c r="H70" s="79"/>
      <c r="I70" s="90"/>
      <c r="J70" s="90"/>
    </row>
    <row r="71" spans="1:17" ht="15" customHeight="1" x14ac:dyDescent="0.25"/>
    <row r="72" spans="1:17" ht="66.75" customHeight="1" x14ac:dyDescent="0.25">
      <c r="A72" s="134" t="s">
        <v>80</v>
      </c>
      <c r="B72" s="135"/>
      <c r="C72" s="131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3"/>
    </row>
    <row r="73" spans="1:17" ht="15" customHeight="1" x14ac:dyDescent="0.25"/>
    <row r="74" spans="1:17" ht="15" customHeight="1" x14ac:dyDescent="0.25"/>
    <row r="75" spans="1:17" ht="18.75" x14ac:dyDescent="0.25">
      <c r="A75" s="66" t="s">
        <v>82</v>
      </c>
      <c r="B75" s="66"/>
      <c r="D75" s="1" t="s">
        <v>83</v>
      </c>
      <c r="H75" s="70"/>
      <c r="I75" s="70"/>
      <c r="J75" s="70"/>
    </row>
    <row r="76" spans="1:17" ht="69.75" customHeight="1" x14ac:dyDescent="0.25">
      <c r="B76" s="91"/>
      <c r="C76" s="124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6"/>
    </row>
    <row r="77" spans="1:17" ht="15" customHeight="1" x14ac:dyDescent="0.25"/>
    <row r="78" spans="1:17" ht="18.75" x14ac:dyDescent="0.25">
      <c r="A78" s="66" t="s">
        <v>84</v>
      </c>
      <c r="B78" s="66"/>
    </row>
    <row r="79" spans="1:17" ht="33.75" x14ac:dyDescent="0.25">
      <c r="A79" s="11" t="s">
        <v>3</v>
      </c>
      <c r="B79" s="30" t="s">
        <v>85</v>
      </c>
      <c r="C79" s="121" t="s">
        <v>65</v>
      </c>
      <c r="D79" s="122"/>
      <c r="E79" s="122"/>
      <c r="F79" s="123"/>
      <c r="G79" s="30" t="s">
        <v>86</v>
      </c>
      <c r="H79" s="30" t="s">
        <v>87</v>
      </c>
      <c r="I79" s="30" t="s">
        <v>88</v>
      </c>
      <c r="J79" s="30" t="s">
        <v>89</v>
      </c>
      <c r="K79" s="30" t="s">
        <v>90</v>
      </c>
      <c r="L79" s="30" t="s">
        <v>91</v>
      </c>
      <c r="M79" s="30" t="s">
        <v>92</v>
      </c>
      <c r="N79" s="30" t="s">
        <v>93</v>
      </c>
      <c r="O79" s="30" t="s">
        <v>94</v>
      </c>
      <c r="P79" s="92" t="s">
        <v>95</v>
      </c>
      <c r="Q79" s="92" t="s">
        <v>96</v>
      </c>
    </row>
    <row r="80" spans="1:17" ht="39.75" customHeight="1" x14ac:dyDescent="0.25">
      <c r="A80" s="11">
        <v>1</v>
      </c>
      <c r="B80" s="106" t="s">
        <v>108</v>
      </c>
      <c r="C80" s="124"/>
      <c r="D80" s="119"/>
      <c r="E80" s="119"/>
      <c r="F80" s="120"/>
      <c r="G80" s="30"/>
      <c r="H80" s="30"/>
      <c r="I80" s="11"/>
      <c r="J80" s="11"/>
      <c r="K80" s="96"/>
      <c r="L80" s="96"/>
      <c r="M80" s="96"/>
      <c r="N80" s="97"/>
      <c r="O80" s="11"/>
      <c r="P80" s="98"/>
      <c r="Q80" s="98"/>
    </row>
    <row r="81" spans="1:17" ht="34.5" customHeight="1" x14ac:dyDescent="0.25">
      <c r="A81" s="11">
        <v>2</v>
      </c>
      <c r="B81" s="106" t="s">
        <v>109</v>
      </c>
      <c r="C81" s="124"/>
      <c r="D81" s="119"/>
      <c r="E81" s="119"/>
      <c r="F81" s="120"/>
      <c r="G81" s="11"/>
      <c r="H81" s="30"/>
      <c r="I81" s="11"/>
      <c r="J81" s="11"/>
      <c r="K81" s="96"/>
      <c r="L81" s="96"/>
      <c r="M81" s="96"/>
      <c r="N81" s="97"/>
      <c r="O81" s="11"/>
      <c r="P81" s="98"/>
      <c r="Q81" s="98"/>
    </row>
    <row r="82" spans="1:17" ht="45" customHeight="1" x14ac:dyDescent="0.25">
      <c r="A82" s="11">
        <v>3</v>
      </c>
      <c r="B82" s="106" t="s">
        <v>110</v>
      </c>
      <c r="C82" s="124"/>
      <c r="D82" s="125"/>
      <c r="E82" s="125"/>
      <c r="F82" s="126"/>
      <c r="G82" s="30"/>
      <c r="H82" s="11"/>
      <c r="I82" s="11"/>
      <c r="J82" s="11"/>
      <c r="K82" s="96"/>
      <c r="L82" s="96"/>
      <c r="M82" s="96"/>
      <c r="N82" s="97"/>
      <c r="O82" s="11"/>
      <c r="P82" s="98"/>
      <c r="Q82" s="98"/>
    </row>
    <row r="83" spans="1:17" ht="44.25" customHeight="1" x14ac:dyDescent="0.25">
      <c r="A83" s="11">
        <v>4</v>
      </c>
      <c r="B83" s="106" t="s">
        <v>111</v>
      </c>
      <c r="C83" s="124"/>
      <c r="D83" s="125"/>
      <c r="E83" s="125"/>
      <c r="F83" s="126"/>
      <c r="G83" s="30"/>
      <c r="H83" s="11"/>
      <c r="I83" s="11"/>
      <c r="J83" s="11"/>
      <c r="K83" s="96"/>
      <c r="L83" s="96"/>
      <c r="M83" s="96"/>
      <c r="N83" s="97"/>
      <c r="O83" s="11"/>
      <c r="P83" s="98"/>
      <c r="Q83" s="98"/>
    </row>
    <row r="84" spans="1:17" ht="15" customHeight="1" x14ac:dyDescent="0.25">
      <c r="A84" s="11">
        <v>5</v>
      </c>
      <c r="B84" s="106" t="s">
        <v>112</v>
      </c>
      <c r="C84" s="124"/>
      <c r="D84" s="125"/>
      <c r="E84" s="125"/>
      <c r="F84" s="126"/>
      <c r="G84" s="30"/>
      <c r="H84" s="11"/>
      <c r="I84" s="11"/>
      <c r="J84" s="11"/>
      <c r="K84" s="96"/>
      <c r="L84" s="96"/>
      <c r="M84" s="96"/>
      <c r="N84" s="97"/>
      <c r="O84" s="11"/>
      <c r="P84" s="98"/>
      <c r="Q84" s="98"/>
    </row>
    <row r="85" spans="1:17" ht="15" customHeight="1" x14ac:dyDescent="0.25">
      <c r="A85" s="11">
        <v>6</v>
      </c>
      <c r="B85" s="106" t="s">
        <v>113</v>
      </c>
      <c r="C85" s="124"/>
      <c r="D85" s="125"/>
      <c r="E85" s="125"/>
      <c r="F85" s="126"/>
      <c r="G85" s="30"/>
      <c r="H85" s="11"/>
      <c r="I85" s="11"/>
      <c r="J85" s="11"/>
      <c r="K85" s="96"/>
      <c r="L85" s="96"/>
      <c r="M85" s="96"/>
      <c r="N85" s="97"/>
      <c r="O85" s="11"/>
      <c r="P85" s="98"/>
      <c r="Q85" s="98"/>
    </row>
    <row r="86" spans="1:17" ht="15" customHeight="1" x14ac:dyDescent="0.25">
      <c r="C86" s="99"/>
      <c r="D86" s="99"/>
      <c r="E86" s="99"/>
      <c r="F86" s="99"/>
      <c r="H86" s="100"/>
      <c r="I86" s="100"/>
      <c r="J86" s="100"/>
      <c r="K86" s="101"/>
      <c r="L86" s="101"/>
      <c r="M86" s="101"/>
      <c r="N86" s="102"/>
      <c r="P86" s="41"/>
    </row>
    <row r="87" spans="1:17" ht="69.75" customHeight="1" x14ac:dyDescent="0.25">
      <c r="A87" s="127" t="s">
        <v>1</v>
      </c>
      <c r="B87" s="128"/>
      <c r="C87" s="103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5"/>
    </row>
    <row r="88" spans="1:17" ht="15" customHeight="1" x14ac:dyDescent="0.25"/>
    <row r="89" spans="1:17" ht="18.75" x14ac:dyDescent="0.25">
      <c r="A89" s="66" t="s">
        <v>97</v>
      </c>
      <c r="B89" s="66"/>
    </row>
    <row r="90" spans="1:17" ht="69.75" customHeight="1" x14ac:dyDescent="0.25">
      <c r="C90" s="118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20"/>
    </row>
  </sheetData>
  <mergeCells count="22">
    <mergeCell ref="C84:F84"/>
    <mergeCell ref="C85:F85"/>
    <mergeCell ref="A87:B87"/>
    <mergeCell ref="C90:Q90"/>
    <mergeCell ref="C76:Q76"/>
    <mergeCell ref="C79:F79"/>
    <mergeCell ref="C80:F80"/>
    <mergeCell ref="C81:F81"/>
    <mergeCell ref="C82:F82"/>
    <mergeCell ref="C83:F83"/>
    <mergeCell ref="C28:Q28"/>
    <mergeCell ref="C33:Q33"/>
    <mergeCell ref="A53:B53"/>
    <mergeCell ref="C53:Q53"/>
    <mergeCell ref="A72:B72"/>
    <mergeCell ref="C72:Q72"/>
    <mergeCell ref="C20:E20"/>
    <mergeCell ref="E1:F1"/>
    <mergeCell ref="B5:F5"/>
    <mergeCell ref="J5:L5"/>
    <mergeCell ref="V5:X5"/>
    <mergeCell ref="C16:E16"/>
  </mergeCells>
  <phoneticPr fontId="5" type="noConversion"/>
  <conditionalFormatting sqref="O81:O82 O84:O86">
    <cfRule type="cellIs" dxfId="108" priority="124" operator="equal">
      <formula>3</formula>
    </cfRule>
    <cfRule type="cellIs" priority="125" operator="equal">
      <formula>0</formula>
    </cfRule>
    <cfRule type="cellIs" dxfId="107" priority="126" operator="equal">
      <formula>2</formula>
    </cfRule>
    <cfRule type="cellIs" dxfId="106" priority="127" operator="equal">
      <formula>1</formula>
    </cfRule>
  </conditionalFormatting>
  <conditionalFormatting sqref="O83">
    <cfRule type="cellIs" dxfId="105" priority="120" operator="equal">
      <formula>3</formula>
    </cfRule>
    <cfRule type="cellIs" priority="121" operator="equal">
      <formula>0</formula>
    </cfRule>
    <cfRule type="cellIs" dxfId="104" priority="122" operator="equal">
      <formula>2</formula>
    </cfRule>
    <cfRule type="cellIs" dxfId="103" priority="123" operator="equal">
      <formula>1</formula>
    </cfRule>
  </conditionalFormatting>
  <conditionalFormatting sqref="I2:I3">
    <cfRule type="iconSet" priority="119">
      <iconSet iconSet="3Arrows" showValue="0" reverse="1">
        <cfvo type="percent" val="0"/>
        <cfvo type="num" val="0"/>
        <cfvo type="num" val="0" gte="0"/>
      </iconSet>
    </cfRule>
  </conditionalFormatting>
  <conditionalFormatting sqref="O80">
    <cfRule type="cellIs" dxfId="102" priority="115" operator="equal">
      <formula>3</formula>
    </cfRule>
    <cfRule type="cellIs" priority="116" operator="equal">
      <formula>0</formula>
    </cfRule>
    <cfRule type="cellIs" dxfId="101" priority="117" operator="equal">
      <formula>2</formula>
    </cfRule>
    <cfRule type="cellIs" dxfId="100" priority="118" operator="equal">
      <formula>1</formula>
    </cfRule>
  </conditionalFormatting>
  <conditionalFormatting sqref="L9:P9">
    <cfRule type="iconSet" priority="128">
      <iconSet iconSet="3Arrows" showValue="0" reverse="1">
        <cfvo type="percent" val="0"/>
        <cfvo type="num" val="0"/>
        <cfvo type="num" val="0" gte="0"/>
      </iconSet>
    </cfRule>
  </conditionalFormatting>
  <conditionalFormatting sqref="L13:M13 O13:P13">
    <cfRule type="iconSet" priority="129">
      <iconSet iconSet="3Arrows" showValue="0" reverse="1">
        <cfvo type="percent" val="0"/>
        <cfvo type="num" val="0"/>
        <cfvo type="num" val="0" gte="0"/>
      </iconSet>
    </cfRule>
  </conditionalFormatting>
  <conditionalFormatting sqref="N13">
    <cfRule type="iconSet" priority="114">
      <iconSet iconSet="3Arrows" showValue="0" reverse="1">
        <cfvo type="percent" val="0"/>
        <cfvo type="num" val="0"/>
        <cfvo type="num" val="0" gte="0"/>
      </iconSet>
    </cfRule>
  </conditionalFormatting>
  <conditionalFormatting sqref="Q7">
    <cfRule type="cellIs" dxfId="99" priority="109" operator="equal">
      <formula xml:space="preserve"> "J"</formula>
    </cfRule>
    <cfRule type="cellIs" dxfId="98" priority="110" operator="equal">
      <formula xml:space="preserve"> "B"</formula>
    </cfRule>
    <cfRule type="cellIs" dxfId="97" priority="111" operator="equal">
      <formula>"O"</formula>
    </cfRule>
    <cfRule type="cellIs" dxfId="96" priority="112" operator="equal">
      <formula>"V"</formula>
    </cfRule>
    <cfRule type="cellIs" dxfId="95" priority="113" operator="equal">
      <formula>"R"</formula>
    </cfRule>
  </conditionalFormatting>
  <conditionalFormatting sqref="L25:M25 O25:P25">
    <cfRule type="iconSet" priority="107">
      <iconSet iconSet="3Arrows" showValue="0" reverse="1">
        <cfvo type="percent" val="0"/>
        <cfvo type="num" val="0"/>
        <cfvo type="num" val="0" gte="0"/>
      </iconSet>
    </cfRule>
  </conditionalFormatting>
  <conditionalFormatting sqref="L21:M21 O21:P21">
    <cfRule type="iconSet" priority="108">
      <iconSet iconSet="3Arrows" showValue="0" reverse="1">
        <cfvo type="percent" val="0"/>
        <cfvo type="num" val="0"/>
        <cfvo type="num" val="0" gte="0"/>
      </iconSet>
    </cfRule>
  </conditionalFormatting>
  <conditionalFormatting sqref="N21">
    <cfRule type="iconSet" priority="106">
      <iconSet iconSet="3Arrows" showValue="0" reverse="1">
        <cfvo type="percent" val="0"/>
        <cfvo type="num" val="0"/>
        <cfvo type="num" val="0" gte="0"/>
      </iconSet>
    </cfRule>
  </conditionalFormatting>
  <conditionalFormatting sqref="N25">
    <cfRule type="iconSet" priority="105">
      <iconSet iconSet="3Arrows" showValue="0" reverse="1">
        <cfvo type="percent" val="0"/>
        <cfvo type="num" val="0"/>
        <cfvo type="num" val="0" gte="0"/>
      </iconSet>
    </cfRule>
  </conditionalFormatting>
  <conditionalFormatting sqref="AC11:AD11">
    <cfRule type="cellIs" dxfId="94" priority="36" operator="equal">
      <formula xml:space="preserve"> "J"</formula>
    </cfRule>
    <cfRule type="cellIs" dxfId="93" priority="37" operator="equal">
      <formula xml:space="preserve"> "B"</formula>
    </cfRule>
    <cfRule type="cellIs" dxfId="92" priority="38" operator="equal">
      <formula>"O"</formula>
    </cfRule>
    <cfRule type="cellIs" dxfId="91" priority="39" operator="equal">
      <formula>"V"</formula>
    </cfRule>
    <cfRule type="cellIs" dxfId="90" priority="40" operator="equal">
      <formula>"R"</formula>
    </cfRule>
  </conditionalFormatting>
  <conditionalFormatting sqref="AC8:AD8">
    <cfRule type="cellIs" dxfId="89" priority="41" operator="equal">
      <formula xml:space="preserve"> "J"</formula>
    </cfRule>
    <cfRule type="cellIs" dxfId="88" priority="42" operator="equal">
      <formula xml:space="preserve"> "B"</formula>
    </cfRule>
    <cfRule type="cellIs" dxfId="87" priority="43" operator="equal">
      <formula>"O"</formula>
    </cfRule>
    <cfRule type="cellIs" dxfId="86" priority="44" operator="equal">
      <formula>"V"</formula>
    </cfRule>
    <cfRule type="cellIs" dxfId="85" priority="45" operator="equal">
      <formula>"R"</formula>
    </cfRule>
  </conditionalFormatting>
  <conditionalFormatting sqref="L17:M17 O17:P17">
    <cfRule type="iconSet" priority="130">
      <iconSet iconSet="3Arrows" showValue="0" reverse="1">
        <cfvo type="percent" val="0"/>
        <cfvo type="num" val="0"/>
        <cfvo type="num" val="0" gte="0"/>
      </iconSet>
    </cfRule>
  </conditionalFormatting>
  <conditionalFormatting sqref="N17">
    <cfRule type="iconSet" priority="131">
      <iconSet iconSet="3Arrows" showValue="0" reverse="1">
        <cfvo type="percent" val="0"/>
        <cfvo type="num" val="0"/>
        <cfvo type="num" val="0" gte="0"/>
      </iconSet>
    </cfRule>
  </conditionalFormatting>
  <conditionalFormatting sqref="Q8">
    <cfRule type="cellIs" dxfId="84" priority="100" operator="equal">
      <formula xml:space="preserve"> "J"</formula>
    </cfRule>
    <cfRule type="cellIs" dxfId="83" priority="101" operator="equal">
      <formula xml:space="preserve"> "B"</formula>
    </cfRule>
    <cfRule type="cellIs" dxfId="82" priority="102" operator="equal">
      <formula>"O"</formula>
    </cfRule>
    <cfRule type="cellIs" dxfId="81" priority="103" operator="equal">
      <formula>"V"</formula>
    </cfRule>
    <cfRule type="cellIs" dxfId="80" priority="104" operator="equal">
      <formula>"R"</formula>
    </cfRule>
  </conditionalFormatting>
  <conditionalFormatting sqref="Q11">
    <cfRule type="cellIs" dxfId="79" priority="95" operator="equal">
      <formula xml:space="preserve"> "J"</formula>
    </cfRule>
    <cfRule type="cellIs" dxfId="78" priority="96" operator="equal">
      <formula xml:space="preserve"> "B"</formula>
    </cfRule>
    <cfRule type="cellIs" dxfId="77" priority="97" operator="equal">
      <formula>"O"</formula>
    </cfRule>
    <cfRule type="cellIs" dxfId="76" priority="98" operator="equal">
      <formula>"V"</formula>
    </cfRule>
    <cfRule type="cellIs" dxfId="75" priority="99" operator="equal">
      <formula>"R"</formula>
    </cfRule>
  </conditionalFormatting>
  <conditionalFormatting sqref="Q12">
    <cfRule type="cellIs" dxfId="74" priority="90" operator="equal">
      <formula xml:space="preserve"> "J"</formula>
    </cfRule>
    <cfRule type="cellIs" dxfId="73" priority="91" operator="equal">
      <formula xml:space="preserve"> "B"</formula>
    </cfRule>
    <cfRule type="cellIs" dxfId="72" priority="92" operator="equal">
      <formula>"O"</formula>
    </cfRule>
    <cfRule type="cellIs" dxfId="71" priority="93" operator="equal">
      <formula>"V"</formula>
    </cfRule>
    <cfRule type="cellIs" dxfId="70" priority="94" operator="equal">
      <formula>"R"</formula>
    </cfRule>
  </conditionalFormatting>
  <conditionalFormatting sqref="Q15">
    <cfRule type="cellIs" dxfId="69" priority="85" operator="equal">
      <formula xml:space="preserve"> "J"</formula>
    </cfRule>
    <cfRule type="cellIs" dxfId="68" priority="86" operator="equal">
      <formula xml:space="preserve"> "B"</formula>
    </cfRule>
    <cfRule type="cellIs" dxfId="67" priority="87" operator="equal">
      <formula>"O"</formula>
    </cfRule>
    <cfRule type="cellIs" dxfId="66" priority="88" operator="equal">
      <formula>"V"</formula>
    </cfRule>
    <cfRule type="cellIs" dxfId="65" priority="89" operator="equal">
      <formula>"R"</formula>
    </cfRule>
  </conditionalFormatting>
  <conditionalFormatting sqref="Q16">
    <cfRule type="cellIs" dxfId="64" priority="80" operator="equal">
      <formula xml:space="preserve"> "J"</formula>
    </cfRule>
    <cfRule type="cellIs" dxfId="63" priority="81" operator="equal">
      <formula xml:space="preserve"> "B"</formula>
    </cfRule>
    <cfRule type="cellIs" dxfId="62" priority="82" operator="equal">
      <formula>"O"</formula>
    </cfRule>
    <cfRule type="cellIs" dxfId="61" priority="83" operator="equal">
      <formula>"V"</formula>
    </cfRule>
    <cfRule type="cellIs" dxfId="60" priority="84" operator="equal">
      <formula>"R"</formula>
    </cfRule>
  </conditionalFormatting>
  <conditionalFormatting sqref="Q19">
    <cfRule type="cellIs" dxfId="59" priority="75" operator="equal">
      <formula xml:space="preserve"> "J"</formula>
    </cfRule>
    <cfRule type="cellIs" dxfId="58" priority="76" operator="equal">
      <formula xml:space="preserve"> "B"</formula>
    </cfRule>
    <cfRule type="cellIs" dxfId="57" priority="77" operator="equal">
      <formula>"O"</formula>
    </cfRule>
    <cfRule type="cellIs" dxfId="56" priority="78" operator="equal">
      <formula>"V"</formula>
    </cfRule>
    <cfRule type="cellIs" dxfId="55" priority="79" operator="equal">
      <formula>"R"</formula>
    </cfRule>
  </conditionalFormatting>
  <conditionalFormatting sqref="Q20">
    <cfRule type="cellIs" dxfId="54" priority="70" operator="equal">
      <formula xml:space="preserve"> "J"</formula>
    </cfRule>
    <cfRule type="cellIs" dxfId="53" priority="71" operator="equal">
      <formula xml:space="preserve"> "B"</formula>
    </cfRule>
    <cfRule type="cellIs" dxfId="52" priority="72" operator="equal">
      <formula>"O"</formula>
    </cfRule>
    <cfRule type="cellIs" dxfId="51" priority="73" operator="equal">
      <formula>"V"</formula>
    </cfRule>
    <cfRule type="cellIs" dxfId="50" priority="74" operator="equal">
      <formula>"R"</formula>
    </cfRule>
  </conditionalFormatting>
  <conditionalFormatting sqref="Q23">
    <cfRule type="cellIs" dxfId="49" priority="65" operator="equal">
      <formula xml:space="preserve"> "J"</formula>
    </cfRule>
    <cfRule type="cellIs" dxfId="48" priority="66" operator="equal">
      <formula xml:space="preserve"> "B"</formula>
    </cfRule>
    <cfRule type="cellIs" dxfId="47" priority="67" operator="equal">
      <formula>"O"</formula>
    </cfRule>
    <cfRule type="cellIs" dxfId="46" priority="68" operator="equal">
      <formula>"V"</formula>
    </cfRule>
    <cfRule type="cellIs" dxfId="45" priority="69" operator="equal">
      <formula>"R"</formula>
    </cfRule>
  </conditionalFormatting>
  <conditionalFormatting sqref="Q24">
    <cfRule type="cellIs" dxfId="44" priority="60" operator="equal">
      <formula xml:space="preserve"> "J"</formula>
    </cfRule>
    <cfRule type="cellIs" dxfId="43" priority="61" operator="equal">
      <formula xml:space="preserve"> "B"</formula>
    </cfRule>
    <cfRule type="cellIs" dxfId="42" priority="62" operator="equal">
      <formula>"O"</formula>
    </cfRule>
    <cfRule type="cellIs" dxfId="41" priority="63" operator="equal">
      <formula>"V"</formula>
    </cfRule>
    <cfRule type="cellIs" dxfId="40" priority="64" operator="equal">
      <formula>"R"</formula>
    </cfRule>
  </conditionalFormatting>
  <conditionalFormatting sqref="X9:AB9">
    <cfRule type="iconSet" priority="56">
      <iconSet iconSet="3Arrows" showValue="0" reverse="1">
        <cfvo type="percent" val="0"/>
        <cfvo type="num" val="0"/>
        <cfvo type="num" val="0" gte="0"/>
      </iconSet>
    </cfRule>
  </conditionalFormatting>
  <conditionalFormatting sqref="X13:Y13 AA13:AB13">
    <cfRule type="iconSet" priority="57">
      <iconSet iconSet="3Arrows" showValue="0" reverse="1">
        <cfvo type="percent" val="0"/>
        <cfvo type="num" val="0"/>
        <cfvo type="num" val="0" gte="0"/>
      </iconSet>
    </cfRule>
  </conditionalFormatting>
  <conditionalFormatting sqref="Z13">
    <cfRule type="iconSet" priority="55">
      <iconSet iconSet="3Arrows" showValue="0" reverse="1">
        <cfvo type="percent" val="0"/>
        <cfvo type="num" val="0"/>
        <cfvo type="num" val="0" gte="0"/>
      </iconSet>
    </cfRule>
  </conditionalFormatting>
  <conditionalFormatting sqref="AC7:AD7">
    <cfRule type="cellIs" dxfId="39" priority="50" operator="equal">
      <formula xml:space="preserve"> "J"</formula>
    </cfRule>
    <cfRule type="cellIs" dxfId="38" priority="51" operator="equal">
      <formula xml:space="preserve"> "B"</formula>
    </cfRule>
    <cfRule type="cellIs" dxfId="37" priority="52" operator="equal">
      <formula>"O"</formula>
    </cfRule>
    <cfRule type="cellIs" dxfId="36" priority="53" operator="equal">
      <formula>"V"</formula>
    </cfRule>
    <cfRule type="cellIs" dxfId="35" priority="54" operator="equal">
      <formula>"R"</formula>
    </cfRule>
  </conditionalFormatting>
  <conditionalFormatting sqref="X25:Y25 AA25:AB25">
    <cfRule type="iconSet" priority="48">
      <iconSet iconSet="3Arrows" showValue="0" reverse="1">
        <cfvo type="percent" val="0"/>
        <cfvo type="num" val="0"/>
        <cfvo type="num" val="0" gte="0"/>
      </iconSet>
    </cfRule>
  </conditionalFormatting>
  <conditionalFormatting sqref="X21:Y21 AA21:AB21">
    <cfRule type="iconSet" priority="49">
      <iconSet iconSet="3Arrows" showValue="0" reverse="1">
        <cfvo type="percent" val="0"/>
        <cfvo type="num" val="0"/>
        <cfvo type="num" val="0" gte="0"/>
      </iconSet>
    </cfRule>
  </conditionalFormatting>
  <conditionalFormatting sqref="Z21">
    <cfRule type="iconSet" priority="47">
      <iconSet iconSet="3Arrows" showValue="0" reverse="1">
        <cfvo type="percent" val="0"/>
        <cfvo type="num" val="0"/>
        <cfvo type="num" val="0" gte="0"/>
      </iconSet>
    </cfRule>
  </conditionalFormatting>
  <conditionalFormatting sqref="Z25">
    <cfRule type="iconSet" priority="46">
      <iconSet iconSet="3Arrows" showValue="0" reverse="1">
        <cfvo type="percent" val="0"/>
        <cfvo type="num" val="0"/>
        <cfvo type="num" val="0" gte="0"/>
      </iconSet>
    </cfRule>
  </conditionalFormatting>
  <conditionalFormatting sqref="X17:Y17 AA17:AB17">
    <cfRule type="iconSet" priority="58">
      <iconSet iconSet="3Arrows" showValue="0" reverse="1">
        <cfvo type="percent" val="0"/>
        <cfvo type="num" val="0"/>
        <cfvo type="num" val="0" gte="0"/>
      </iconSet>
    </cfRule>
  </conditionalFormatting>
  <conditionalFormatting sqref="Z17">
    <cfRule type="iconSet" priority="59">
      <iconSet iconSet="3Arrows" showValue="0" reverse="1">
        <cfvo type="percent" val="0"/>
        <cfvo type="num" val="0"/>
        <cfvo type="num" val="0" gte="0"/>
      </iconSet>
    </cfRule>
  </conditionalFormatting>
  <conditionalFormatting sqref="AC12:AD12">
    <cfRule type="cellIs" dxfId="34" priority="31" operator="equal">
      <formula xml:space="preserve"> "J"</formula>
    </cfRule>
    <cfRule type="cellIs" dxfId="33" priority="32" operator="equal">
      <formula xml:space="preserve"> "B"</formula>
    </cfRule>
    <cfRule type="cellIs" dxfId="32" priority="33" operator="equal">
      <formula>"O"</formula>
    </cfRule>
    <cfRule type="cellIs" dxfId="31" priority="34" operator="equal">
      <formula>"V"</formula>
    </cfRule>
    <cfRule type="cellIs" dxfId="30" priority="35" operator="equal">
      <formula>"R"</formula>
    </cfRule>
  </conditionalFormatting>
  <conditionalFormatting sqref="AC15:AD15">
    <cfRule type="cellIs" dxfId="29" priority="26" operator="equal">
      <formula xml:space="preserve"> "J"</formula>
    </cfRule>
    <cfRule type="cellIs" dxfId="28" priority="27" operator="equal">
      <formula xml:space="preserve"> "B"</formula>
    </cfRule>
    <cfRule type="cellIs" dxfId="27" priority="28" operator="equal">
      <formula>"O"</formula>
    </cfRule>
    <cfRule type="cellIs" dxfId="26" priority="29" operator="equal">
      <formula>"V"</formula>
    </cfRule>
    <cfRule type="cellIs" dxfId="25" priority="30" operator="equal">
      <formula>"R"</formula>
    </cfRule>
  </conditionalFormatting>
  <conditionalFormatting sqref="AC16:AD16">
    <cfRule type="cellIs" dxfId="24" priority="21" operator="equal">
      <formula xml:space="preserve"> "J"</formula>
    </cfRule>
    <cfRule type="cellIs" dxfId="23" priority="22" operator="equal">
      <formula xml:space="preserve"> "B"</formula>
    </cfRule>
    <cfRule type="cellIs" dxfId="22" priority="23" operator="equal">
      <formula>"O"</formula>
    </cfRule>
    <cfRule type="cellIs" dxfId="21" priority="24" operator="equal">
      <formula>"V"</formula>
    </cfRule>
    <cfRule type="cellIs" dxfId="20" priority="25" operator="equal">
      <formula>"R"</formula>
    </cfRule>
  </conditionalFormatting>
  <conditionalFormatting sqref="AC19:AD19">
    <cfRule type="cellIs" dxfId="19" priority="16" operator="equal">
      <formula xml:space="preserve"> "J"</formula>
    </cfRule>
    <cfRule type="cellIs" dxfId="18" priority="17" operator="equal">
      <formula xml:space="preserve"> "B"</formula>
    </cfRule>
    <cfRule type="cellIs" dxfId="17" priority="18" operator="equal">
      <formula>"O"</formula>
    </cfRule>
    <cfRule type="cellIs" dxfId="16" priority="19" operator="equal">
      <formula>"V"</formula>
    </cfRule>
    <cfRule type="cellIs" dxfId="15" priority="20" operator="equal">
      <formula>"R"</formula>
    </cfRule>
  </conditionalFormatting>
  <conditionalFormatting sqref="AC20:AD20">
    <cfRule type="cellIs" dxfId="14" priority="11" operator="equal">
      <formula xml:space="preserve"> "J"</formula>
    </cfRule>
    <cfRule type="cellIs" dxfId="13" priority="12" operator="equal">
      <formula xml:space="preserve"> "B"</formula>
    </cfRule>
    <cfRule type="cellIs" dxfId="12" priority="13" operator="equal">
      <formula>"O"</formula>
    </cfRule>
    <cfRule type="cellIs" dxfId="11" priority="14" operator="equal">
      <formula>"V"</formula>
    </cfRule>
    <cfRule type="cellIs" dxfId="10" priority="15" operator="equal">
      <formula>"R"</formula>
    </cfRule>
  </conditionalFormatting>
  <conditionalFormatting sqref="AC23:AD23">
    <cfRule type="cellIs" dxfId="9" priority="6" operator="equal">
      <formula xml:space="preserve"> "J"</formula>
    </cfRule>
    <cfRule type="cellIs" dxfId="8" priority="7" operator="equal">
      <formula xml:space="preserve"> "B"</formula>
    </cfRule>
    <cfRule type="cellIs" dxfId="7" priority="8" operator="equal">
      <formula>"O"</formula>
    </cfRule>
    <cfRule type="cellIs" dxfId="6" priority="9" operator="equal">
      <formula>"V"</formula>
    </cfRule>
    <cfRule type="cellIs" dxfId="5" priority="10" operator="equal">
      <formula>"R"</formula>
    </cfRule>
  </conditionalFormatting>
  <conditionalFormatting sqref="AC24:AD24">
    <cfRule type="cellIs" dxfId="4" priority="1" operator="equal">
      <formula xml:space="preserve"> "J"</formula>
    </cfRule>
    <cfRule type="cellIs" dxfId="3" priority="2" operator="equal">
      <formula xml:space="preserve"> "B"</formula>
    </cfRule>
    <cfRule type="cellIs" dxfId="2" priority="3" operator="equal">
      <formula>"O"</formula>
    </cfRule>
    <cfRule type="cellIs" dxfId="1" priority="4" operator="equal">
      <formula>"V"</formula>
    </cfRule>
    <cfRule type="cellIs" dxfId="0" priority="5" operator="equal">
      <formula>"R"</formula>
    </cfRule>
  </conditionalFormatting>
  <dataValidations count="1">
    <dataValidation type="list" allowBlank="1" showInputMessage="1" showErrorMessage="1" sqref="K4:N4 D4" xr:uid="{0B0597D1-14E6-4C6B-BBCE-BD2770F896AB}">
      <formula1>$C$2:$C$5</formula1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&amp;C&amp;F
&amp;A</oddHeader>
    <oddFooter>&amp;L&amp;D&amp;Rp 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Actions Register</vt:lpstr>
      <vt:lpstr>FDR1</vt:lpstr>
      <vt:lpstr>FDR2</vt:lpstr>
      <vt:lpstr>'FDR1'!Zone_d_impression</vt:lpstr>
      <vt:lpstr>'FDR2'!Zone_d_impression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2017-09-19T06:27:43Z</cp:lastPrinted>
  <dcterms:created xsi:type="dcterms:W3CDTF">2015-05-25T01:43:53Z</dcterms:created>
  <dcterms:modified xsi:type="dcterms:W3CDTF">2022-03-30T16:06:00Z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2022-02-08T10:10:25Z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7624842b-b0aa-4125-acd5-b910d068eca2</vt:lpwstr>
  </property>
  <property fmtid="{D5CDD505-2E9C-101B-9397-08002B2CF9AE}" pid="8" name="MSIP_Label_2d26f538-337a-4593-a7e6-123667b1a538_ContentBits">
    <vt:lpwstr>0</vt:lpwstr>
  </property>
</Properties>
</file>