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65" windowWidth="14805" windowHeight="795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P18" i="1" l="1"/>
  <c r="O18" i="1"/>
  <c r="N18" i="1"/>
  <c r="M18" i="1"/>
  <c r="L18" i="1"/>
  <c r="K18" i="1"/>
  <c r="J18" i="1"/>
  <c r="I18" i="1"/>
  <c r="H18" i="1"/>
  <c r="G18" i="1"/>
  <c r="F18" i="1"/>
  <c r="E18" i="1"/>
  <c r="D18" i="1"/>
  <c r="C18" i="1"/>
  <c r="B18" i="1"/>
  <c r="P17" i="1"/>
  <c r="O17" i="1"/>
  <c r="N17" i="1"/>
  <c r="M17" i="1"/>
  <c r="L17" i="1"/>
  <c r="K17" i="1"/>
  <c r="J17" i="1"/>
  <c r="I17" i="1"/>
  <c r="H17" i="1"/>
  <c r="G17" i="1"/>
  <c r="F17" i="1"/>
  <c r="E17" i="1"/>
  <c r="D17" i="1"/>
  <c r="C17" i="1"/>
  <c r="B17" i="1"/>
  <c r="P12" i="1"/>
  <c r="O12" i="1"/>
  <c r="N12" i="1"/>
  <c r="M12" i="1"/>
  <c r="L12" i="1"/>
  <c r="K12" i="1"/>
  <c r="J12" i="1"/>
  <c r="I12" i="1"/>
  <c r="H12" i="1"/>
  <c r="G12" i="1"/>
  <c r="F12" i="1"/>
  <c r="E12" i="1"/>
  <c r="D12" i="1"/>
  <c r="C12" i="1"/>
  <c r="B12" i="1"/>
  <c r="P11" i="1"/>
  <c r="O11" i="1"/>
  <c r="N11" i="1"/>
  <c r="M11" i="1"/>
  <c r="L11" i="1"/>
  <c r="K11" i="1"/>
  <c r="J11" i="1"/>
  <c r="I11" i="1"/>
  <c r="H11" i="1"/>
  <c r="G11" i="1"/>
  <c r="F11" i="1"/>
  <c r="E11" i="1"/>
  <c r="D11" i="1"/>
  <c r="C11" i="1"/>
  <c r="B11" i="1"/>
  <c r="P10" i="1"/>
  <c r="O10" i="1"/>
  <c r="N10" i="1"/>
  <c r="M10" i="1"/>
  <c r="L10" i="1"/>
  <c r="K10" i="1"/>
  <c r="J10" i="1"/>
  <c r="I10" i="1"/>
  <c r="H10" i="1"/>
  <c r="G10" i="1"/>
  <c r="F10" i="1"/>
  <c r="E10" i="1"/>
  <c r="D10" i="1"/>
  <c r="C10" i="1"/>
  <c r="B10" i="1"/>
  <c r="P9" i="1"/>
  <c r="O9" i="1"/>
  <c r="N9" i="1"/>
  <c r="M9" i="1"/>
  <c r="L9" i="1"/>
  <c r="K9" i="1"/>
  <c r="J9" i="1"/>
  <c r="I9" i="1"/>
  <c r="H9" i="1"/>
  <c r="G9" i="1"/>
  <c r="F9" i="1"/>
  <c r="E9" i="1"/>
  <c r="D9" i="1"/>
  <c r="C9" i="1"/>
  <c r="B9" i="1"/>
  <c r="P8" i="1"/>
  <c r="O8" i="1"/>
  <c r="N8" i="1"/>
  <c r="M8" i="1"/>
  <c r="L8" i="1"/>
  <c r="K8" i="1"/>
  <c r="J8" i="1"/>
  <c r="I8" i="1"/>
  <c r="H8" i="1"/>
  <c r="G8" i="1"/>
  <c r="F8" i="1"/>
  <c r="E8" i="1"/>
  <c r="D8" i="1"/>
  <c r="C8" i="1"/>
  <c r="B8" i="1"/>
  <c r="P7" i="1"/>
  <c r="O7" i="1"/>
  <c r="N7" i="1"/>
  <c r="M7" i="1"/>
  <c r="L7" i="1"/>
  <c r="K7" i="1"/>
  <c r="J7" i="1"/>
  <c r="I7" i="1"/>
  <c r="H7" i="1"/>
  <c r="G7" i="1"/>
  <c r="F7" i="1"/>
  <c r="E7" i="1"/>
  <c r="D7" i="1"/>
  <c r="C7" i="1"/>
  <c r="B7" i="1"/>
</calcChain>
</file>

<file path=xl/sharedStrings.xml><?xml version="1.0" encoding="utf-8"?>
<sst xmlns="http://schemas.openxmlformats.org/spreadsheetml/2006/main" count="70" uniqueCount="10">
  <si>
    <t>Informations</t>
  </si>
  <si>
    <t>Numéro :</t>
  </si>
  <si>
    <t>Commentaire :</t>
  </si>
  <si>
    <t>A partir du lot</t>
  </si>
  <si>
    <t>Dernière mise à jour :</t>
  </si>
  <si>
    <t>sd</t>
  </si>
  <si>
    <t>aa</t>
  </si>
  <si>
    <t>Ref</t>
  </si>
  <si>
    <t>Sans</t>
  </si>
  <si>
    <t>aaa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</si>
</sst>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##&quot; min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/>
      <right style="dotted">
        <color indexed="64"/>
      </right>
      <top style="thin">
        <color indexed="64"/>
      </top>
      <bottom style="dotted">
        <color indexed="64"/>
      </bottom>
      <diagonal/>
    </border>
    <border>
      <left/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/>
      <right style="dotted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3">
    <xf numFmtId="0" fontId="0" fillId="0" borderId="0" xfId="0"/>
    <xf numFmtId="0" fontId="3" fillId="0" borderId="0" xfId="0" applyFont="1" applyAlignment="1">
      <alignment vertical="center"/>
    </xf>
    <xf numFmtId="0" fontId="0" fillId="0" borderId="0" xfId="0" applyAlignment="1">
      <alignment vertical="center"/>
    </xf>
    <xf numFmtId="0" fontId="4" fillId="0" borderId="0" xfId="0" applyFont="1" applyAlignment="1">
      <alignment horizontal="center"/>
    </xf>
    <xf numFmtId="0" fontId="4" fillId="0" borderId="0" xfId="0" applyFont="1"/>
    <xf numFmtId="0" fontId="4" fillId="0" borderId="0" xfId="0" applyFont="1" applyAlignment="1">
      <alignment horizontal="centerContinuous"/>
    </xf>
    <xf numFmtId="164" fontId="4" fillId="0" borderId="0" xfId="0" applyNumberFormat="1" applyFont="1"/>
    <xf numFmtId="0" fontId="2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/>
    </xf>
    <xf numFmtId="0" fontId="4" fillId="0" borderId="1" xfId="0" applyNumberFormat="1" applyFont="1" applyBorder="1" applyAlignment="1">
      <alignment horizontal="center" vertical="center"/>
    </xf>
    <xf numFmtId="165" fontId="4" fillId="0" borderId="1" xfId="0" applyNumberFormat="1" applyFont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0" fontId="4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9" fontId="4" fillId="0" borderId="1" xfId="1" applyFont="1" applyBorder="1" applyAlignment="1">
      <alignment horizontal="center" vertical="center"/>
    </xf>
    <xf numFmtId="14" fontId="4" fillId="0" borderId="0" xfId="0" applyNumberFormat="1" applyFont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561975</xdr:colOff>
          <xdr:row>1</xdr:row>
          <xdr:rowOff>104775</xdr:rowOff>
        </xdr:from>
        <xdr:to>
          <xdr:col>21</xdr:col>
          <xdr:colOff>314325</xdr:colOff>
          <xdr:row>4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19"/>
  <sheetViews>
    <sheetView tabSelected="1" workbookViewId="0"/>
  </sheetViews>
  <sheetFormatPr baseColWidth="10" defaultColWidth="9.140625" defaultRowHeight="15" x14ac:dyDescent="0.25"/>
  <cols>
    <col min="1" max="1" width="25.140625" customWidth="1"/>
    <col min="2" max="2" width="8.85546875" bestFit="1" customWidth="1"/>
    <col min="3" max="3" width="6.42578125" bestFit="1" customWidth="1"/>
    <col min="4" max="7" width="7.42578125" bestFit="1" customWidth="1"/>
    <col min="8" max="8" width="6.42578125" bestFit="1" customWidth="1"/>
    <col min="9" max="10" width="7.42578125" bestFit="1" customWidth="1"/>
    <col min="11" max="16" width="7.42578125" customWidth="1"/>
  </cols>
  <sheetData>
    <row r="1" spans="1:16" x14ac:dyDescent="0.25">
      <c r="A1" s="1" t="s">
        <v>0</v>
      </c>
    </row>
    <row r="2" spans="1:16" x14ac:dyDescent="0.25">
      <c r="A2" s="2" t="s">
        <v>1</v>
      </c>
      <c r="B2" s="3">
        <v>19</v>
      </c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</row>
    <row r="3" spans="1:16" x14ac:dyDescent="0.25">
      <c r="A3" s="2" t="s">
        <v>2</v>
      </c>
      <c r="B3" s="5" t="s">
        <v>3</v>
      </c>
      <c r="C3" s="5"/>
      <c r="D3" s="3"/>
      <c r="M3" s="6"/>
      <c r="N3" s="4"/>
      <c r="O3" s="4"/>
      <c r="P3" s="4"/>
    </row>
    <row r="4" spans="1:16" x14ac:dyDescent="0.25">
      <c r="A4" s="2" t="s">
        <v>4</v>
      </c>
      <c r="B4" s="22" t="s">
        <v>5</v>
      </c>
      <c r="C4" s="22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</row>
    <row r="5" spans="1:16" x14ac:dyDescent="0.25">
      <c r="A5" s="7" t="s">
        <v>6</v>
      </c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</row>
    <row r="6" spans="1:16" x14ac:dyDescent="0.25">
      <c r="A6" s="7" t="s">
        <v>6</v>
      </c>
      <c r="B6" s="8">
        <v>1</v>
      </c>
      <c r="C6" s="8">
        <v>2</v>
      </c>
      <c r="D6" s="8">
        <v>3</v>
      </c>
      <c r="E6" s="8">
        <v>4</v>
      </c>
      <c r="F6" s="8">
        <v>5</v>
      </c>
      <c r="G6" s="8">
        <v>6</v>
      </c>
      <c r="H6" s="8">
        <v>7</v>
      </c>
      <c r="I6" s="8">
        <v>8</v>
      </c>
      <c r="J6" s="8">
        <v>9</v>
      </c>
      <c r="K6" s="8">
        <v>10</v>
      </c>
      <c r="L6" s="8">
        <v>11</v>
      </c>
      <c r="M6" s="8">
        <v>12</v>
      </c>
      <c r="N6" s="8">
        <v>13</v>
      </c>
      <c r="O6" s="8">
        <v>14</v>
      </c>
      <c r="P6" s="8" t="s">
        <v>7</v>
      </c>
    </row>
    <row r="7" spans="1:16" x14ac:dyDescent="0.25">
      <c r="A7" s="7" t="s">
        <v>6</v>
      </c>
      <c r="B7" s="9" t="str">
        <f>IF($D$3="","",(VLOOKUP($D3,#REF!,7,FALSE)))</f>
        <v/>
      </c>
      <c r="C7" s="9" t="str">
        <f>IF($D$3="","",(VLOOKUP($D3,#REF!,8,FALSE)))</f>
        <v/>
      </c>
      <c r="D7" s="9" t="str">
        <f>IF($D$3="","",(VLOOKUP($D3,#REF!,9,FALSE)))</f>
        <v/>
      </c>
      <c r="E7" s="9" t="str">
        <f>IF($D$3="","",(VLOOKUP($D3,#REF!,10,FALSE)))</f>
        <v/>
      </c>
      <c r="F7" s="9" t="str">
        <f>IF($D$3="","",(VLOOKUP($D3,#REF!,11,FALSE)))</f>
        <v/>
      </c>
      <c r="G7" s="9" t="str">
        <f>IF($D$3="","",(VLOOKUP($D3,#REF!,12,FALSE)))</f>
        <v/>
      </c>
      <c r="H7" s="9" t="str">
        <f>IF($D$3="","",(VLOOKUP($D3,#REF!,13,FALSE)))</f>
        <v/>
      </c>
      <c r="I7" s="9" t="str">
        <f>IF($D$3="","",(VLOOKUP($D3,#REF!,14,FALSE)))</f>
        <v/>
      </c>
      <c r="J7" s="9" t="str">
        <f>IF($D$3="","",(VLOOKUP($D3,#REF!,15,FALSE)))</f>
        <v/>
      </c>
      <c r="K7" s="9" t="str">
        <f>IF($D$3="","",(VLOOKUP($D3,#REF!,16,FALSE)))</f>
        <v/>
      </c>
      <c r="L7" s="9" t="str">
        <f>IF($D$3="","",(VLOOKUP($D3,#REF!,17,FALSE)))</f>
        <v/>
      </c>
      <c r="M7" s="9" t="str">
        <f>IF($D$3="","",(VLOOKUP($D3,#REF!,18,FALSE)))</f>
        <v/>
      </c>
      <c r="N7" s="9" t="str">
        <f>IF($D$3="","",(VLOOKUP($D3,#REF!,19,FALSE)))</f>
        <v/>
      </c>
      <c r="O7" s="9" t="str">
        <f>IF($D$3="","",(VLOOKUP($D3,#REF!,20,FALSE)))</f>
        <v/>
      </c>
      <c r="P7" s="9" t="str">
        <f>IF($D$3="","",(VLOOKUP($D3,#REF!,21,FALSE)))</f>
        <v/>
      </c>
    </row>
    <row r="8" spans="1:16" x14ac:dyDescent="0.25">
      <c r="A8" s="7" t="s">
        <v>6</v>
      </c>
      <c r="B8" s="10" t="str">
        <f>IF($R1="","",(VLOOKUP($R1,#REF!,6,FALSE)))</f>
        <v/>
      </c>
      <c r="C8" s="10" t="str">
        <f>IF($R1="","",(VLOOKUP($R1,#REF!,7,FALSE)))</f>
        <v/>
      </c>
      <c r="D8" s="10" t="str">
        <f>IF($R1="","",(VLOOKUP($R1,#REF!,8,FALSE)))</f>
        <v/>
      </c>
      <c r="E8" s="10" t="str">
        <f>IF($R1="","",(VLOOKUP($R1,#REF!,9,FALSE)))</f>
        <v/>
      </c>
      <c r="F8" s="10" t="str">
        <f>IF($R1="","",(VLOOKUP($R1,#REF!,10,FALSE)))</f>
        <v/>
      </c>
      <c r="G8" s="10" t="str">
        <f>IF($R1="","",(VLOOKUP($R1,#REF!,11,FALSE)))</f>
        <v/>
      </c>
      <c r="H8" s="10" t="str">
        <f>IF($R1="","",(VLOOKUP($R1,#REF!,12,FALSE)))</f>
        <v/>
      </c>
      <c r="I8" s="10" t="str">
        <f>IF($R1="","",(VLOOKUP($R1,#REF!,13,FALSE)))</f>
        <v/>
      </c>
      <c r="J8" s="10" t="str">
        <f>IF($R1="","",(VLOOKUP($R1,#REF!,14,FALSE)))</f>
        <v/>
      </c>
      <c r="K8" s="10" t="str">
        <f>IF($R1="","",(VLOOKUP($R1,#REF!,15,FALSE)))</f>
        <v/>
      </c>
      <c r="L8" s="10" t="str">
        <f>IF($R1="","",(VLOOKUP($R1,#REF!,16,FALSE)))</f>
        <v/>
      </c>
      <c r="M8" s="10" t="str">
        <f>IF($R1="","",(VLOOKUP($R1,#REF!,17,FALSE)))</f>
        <v/>
      </c>
      <c r="N8" s="10" t="str">
        <f>IF($R1="","",(VLOOKUP($R1,#REF!,18,FALSE)))</f>
        <v/>
      </c>
      <c r="O8" s="10" t="str">
        <f>IF($R1="","",(VLOOKUP($R1,#REF!,19,FALSE)))</f>
        <v/>
      </c>
      <c r="P8" s="10" t="str">
        <f>IF($R1="","",(VLOOKUP($R1,#REF!,20,FALSE)))</f>
        <v/>
      </c>
    </row>
    <row r="9" spans="1:16" x14ac:dyDescent="0.25">
      <c r="A9" s="7" t="s">
        <v>6</v>
      </c>
      <c r="B9" s="10" t="str">
        <f>IF($R2="","",(VLOOKUP($R2,#REF!,6,FALSE)))</f>
        <v/>
      </c>
      <c r="C9" s="10" t="str">
        <f>IF($R2="","",(VLOOKUP($R2,#REF!,7,FALSE)))</f>
        <v/>
      </c>
      <c r="D9" s="10" t="str">
        <f>IF($R2="","",(VLOOKUP($R2,#REF!,8,FALSE)))</f>
        <v/>
      </c>
      <c r="E9" s="10" t="str">
        <f>IF($R2="","",(VLOOKUP($R2,#REF!,9,FALSE)))</f>
        <v/>
      </c>
      <c r="F9" s="10" t="str">
        <f>IF($R2="","",(VLOOKUP($R2,#REF!,10,FALSE)))</f>
        <v/>
      </c>
      <c r="G9" s="10" t="str">
        <f>IF($R2="","",(VLOOKUP($R2,#REF!,11,FALSE)))</f>
        <v/>
      </c>
      <c r="H9" s="10" t="str">
        <f>IF($R2="","",(VLOOKUP($R2,#REF!,12,FALSE)))</f>
        <v/>
      </c>
      <c r="I9" s="10" t="str">
        <f>IF($R2="","",(VLOOKUP($R2,#REF!,13,FALSE)))</f>
        <v/>
      </c>
      <c r="J9" s="10" t="str">
        <f>IF($R2="","",(VLOOKUP($R2,#REF!,14,FALSE)))</f>
        <v/>
      </c>
      <c r="K9" s="10" t="str">
        <f>IF($R2="","",(VLOOKUP($R2,#REF!,15,FALSE)))</f>
        <v/>
      </c>
      <c r="L9" s="10" t="str">
        <f>IF($R2="","",(VLOOKUP($R2,#REF!,16,FALSE)))</f>
        <v/>
      </c>
      <c r="M9" s="10" t="str">
        <f>IF($R2="","",(VLOOKUP($R2,#REF!,17,FALSE)))</f>
        <v/>
      </c>
      <c r="N9" s="10" t="str">
        <f>IF($R2="","",(VLOOKUP($R2,#REF!,18,FALSE)))</f>
        <v/>
      </c>
      <c r="O9" s="10" t="str">
        <f>IF($R2="","",(VLOOKUP($R2,#REF!,19,FALSE)))</f>
        <v/>
      </c>
      <c r="P9" s="10" t="str">
        <f>IF($R2="","",(VLOOKUP($R2,#REF!,20,FALSE)))</f>
        <v/>
      </c>
    </row>
    <row r="10" spans="1:16" x14ac:dyDescent="0.25">
      <c r="A10" s="7" t="s">
        <v>6</v>
      </c>
      <c r="B10" s="11" t="str">
        <f>IF($R3="","",VLOOKUP($R3,#REF!,6,FALSE))</f>
        <v/>
      </c>
      <c r="C10" s="11" t="str">
        <f>IF($R3="","",VLOOKUP($R3,#REF!,7,FALSE))</f>
        <v/>
      </c>
      <c r="D10" s="11" t="str">
        <f>IF($R3="","",VLOOKUP($R3,#REF!,8,FALSE))</f>
        <v/>
      </c>
      <c r="E10" s="11" t="str">
        <f>IF($R3="","",VLOOKUP($R3,#REF!,9,FALSE))</f>
        <v/>
      </c>
      <c r="F10" s="11" t="str">
        <f>IF($R3="","",VLOOKUP($R3,#REF!,10,FALSE))</f>
        <v/>
      </c>
      <c r="G10" s="11" t="str">
        <f>IF($R3="","",VLOOKUP($R3,#REF!,11,FALSE))</f>
        <v/>
      </c>
      <c r="H10" s="11" t="str">
        <f>IF($R3="","",VLOOKUP($R3,#REF!,12,FALSE))</f>
        <v/>
      </c>
      <c r="I10" s="11" t="str">
        <f>IF($R3="","",VLOOKUP($R3,#REF!,13,FALSE))</f>
        <v/>
      </c>
      <c r="J10" s="11" t="str">
        <f>IF($R3="","",VLOOKUP($R3,#REF!,14,FALSE))</f>
        <v/>
      </c>
      <c r="K10" s="11" t="str">
        <f>IF($R3="","",VLOOKUP($R3,#REF!,15,FALSE))</f>
        <v/>
      </c>
      <c r="L10" s="11" t="str">
        <f>IF($R3="","",VLOOKUP($R3,#REF!,16,FALSE))</f>
        <v/>
      </c>
      <c r="M10" s="11" t="str">
        <f>IF($R3="","",VLOOKUP($R3,#REF!,17,FALSE))</f>
        <v/>
      </c>
      <c r="N10" s="11" t="str">
        <f>IF($R3="","",VLOOKUP($R3,#REF!,18,FALSE))</f>
        <v/>
      </c>
      <c r="O10" s="11" t="str">
        <f>IF($R3="","",VLOOKUP($R3,#REF!,19,FALSE))</f>
        <v/>
      </c>
      <c r="P10" s="11" t="str">
        <f>IF($R3="","",VLOOKUP($R3,#REF!,20,FALSE))</f>
        <v/>
      </c>
    </row>
    <row r="11" spans="1:16" x14ac:dyDescent="0.25">
      <c r="A11" s="7" t="s">
        <v>6</v>
      </c>
      <c r="B11" s="11" t="str">
        <f>IF($R4="","",VLOOKUP($R4,#REF!,6,FALSE))</f>
        <v/>
      </c>
      <c r="C11" s="11" t="str">
        <f>IF($R4="","",VLOOKUP($R4,#REF!,7,FALSE))</f>
        <v/>
      </c>
      <c r="D11" s="11" t="str">
        <f>IF($R4="","",VLOOKUP($R4,#REF!,8,FALSE))</f>
        <v/>
      </c>
      <c r="E11" s="11" t="str">
        <f>IF($R4="","",VLOOKUP($R4,#REF!,9,FALSE))</f>
        <v/>
      </c>
      <c r="F11" s="11" t="str">
        <f>IF($R4="","",VLOOKUP($R4,#REF!,10,FALSE))</f>
        <v/>
      </c>
      <c r="G11" s="11" t="str">
        <f>IF($R4="","",VLOOKUP($R4,#REF!,11,FALSE))</f>
        <v/>
      </c>
      <c r="H11" s="11" t="str">
        <f>IF($R4="","",VLOOKUP($R4,#REF!,12,FALSE))</f>
        <v/>
      </c>
      <c r="I11" s="11" t="str">
        <f>IF($R4="","",VLOOKUP($R4,#REF!,13,FALSE))</f>
        <v/>
      </c>
      <c r="J11" s="11" t="str">
        <f>IF($R4="","",VLOOKUP($R4,#REF!,14,FALSE))</f>
        <v/>
      </c>
      <c r="K11" s="11" t="str">
        <f>IF($R4="","",VLOOKUP($R4,#REF!,15,FALSE))</f>
        <v/>
      </c>
      <c r="L11" s="11" t="str">
        <f>IF($R4="","",VLOOKUP($R4,#REF!,16,FALSE))</f>
        <v/>
      </c>
      <c r="M11" s="11" t="str">
        <f>IF($R4="","",VLOOKUP($R4,#REF!,17,FALSE))</f>
        <v/>
      </c>
      <c r="N11" s="11" t="str">
        <f>IF($R4="","",VLOOKUP($R4,#REF!,18,FALSE))</f>
        <v/>
      </c>
      <c r="O11" s="11" t="str">
        <f>IF($R4="","",VLOOKUP($R4,#REF!,19,FALSE))</f>
        <v/>
      </c>
      <c r="P11" s="11" t="str">
        <f>IF($R4="","",VLOOKUP($R4,#REF!,20,FALSE))</f>
        <v/>
      </c>
    </row>
    <row r="12" spans="1:16" x14ac:dyDescent="0.25">
      <c r="A12" s="7" t="s">
        <v>6</v>
      </c>
      <c r="B12" s="10" t="str">
        <f>IF($R5="","",(VLOOKUP($R5,#REF!,6,FALSE)))</f>
        <v/>
      </c>
      <c r="C12" s="10" t="str">
        <f>IF($R5="","",(VLOOKUP($R5,#REF!,7,FALSE)))</f>
        <v/>
      </c>
      <c r="D12" s="10" t="str">
        <f>IF($R5="","",(VLOOKUP($R5,#REF!,8,FALSE)))</f>
        <v/>
      </c>
      <c r="E12" s="10" t="str">
        <f>IF($R5="","",(VLOOKUP($R5,#REF!,9,FALSE)))</f>
        <v/>
      </c>
      <c r="F12" s="10" t="str">
        <f>IF($R5="","",(VLOOKUP($R5,#REF!,10,FALSE)))</f>
        <v/>
      </c>
      <c r="G12" s="10" t="str">
        <f>IF($R5="","",(VLOOKUP($R5,#REF!,11,FALSE)))</f>
        <v/>
      </c>
      <c r="H12" s="10" t="str">
        <f>IF($R5="","",(VLOOKUP($R5,#REF!,12,FALSE)))</f>
        <v/>
      </c>
      <c r="I12" s="10" t="str">
        <f>IF($R5="","",(VLOOKUP($R5,#REF!,13,FALSE)))</f>
        <v/>
      </c>
      <c r="J12" s="10" t="str">
        <f>IF($R5="","",(VLOOKUP($R5,#REF!,14,FALSE)))</f>
        <v/>
      </c>
      <c r="K12" s="10" t="str">
        <f>IF($R5="","",(VLOOKUP($R5,#REF!,15,FALSE)))</f>
        <v/>
      </c>
      <c r="L12" s="10" t="str">
        <f>IF($R5="","",(VLOOKUP($R5,#REF!,16,FALSE)))</f>
        <v/>
      </c>
      <c r="M12" s="10" t="str">
        <f>IF($R5="","",(VLOOKUP($R5,#REF!,17,FALSE)))</f>
        <v/>
      </c>
      <c r="N12" s="10" t="str">
        <f>IF($R5="","",(VLOOKUP($R5,#REF!,18,FALSE)))</f>
        <v/>
      </c>
      <c r="O12" s="10" t="str">
        <f>IF($R5="","",(VLOOKUP($R5,#REF!,19,FALSE)))</f>
        <v/>
      </c>
      <c r="P12" s="10" t="str">
        <f>IF($R5="","",(VLOOKUP($R5,#REF!,20,FALSE)))</f>
        <v/>
      </c>
    </row>
    <row r="13" spans="1:16" x14ac:dyDescent="0.25">
      <c r="A13" s="7" t="s">
        <v>6</v>
      </c>
      <c r="B13" s="12"/>
      <c r="C13" s="12"/>
      <c r="D13" s="12"/>
      <c r="E13" s="13"/>
      <c r="F13" s="13"/>
      <c r="G13" s="13"/>
      <c r="H13" s="12"/>
      <c r="I13" s="12"/>
      <c r="J13" s="12"/>
      <c r="K13" s="13"/>
      <c r="L13" s="13"/>
      <c r="M13" s="13"/>
      <c r="N13" s="13"/>
      <c r="O13" s="13"/>
      <c r="P13" s="14"/>
    </row>
    <row r="14" spans="1:16" x14ac:dyDescent="0.25">
      <c r="A14" s="7" t="s">
        <v>6</v>
      </c>
      <c r="B14" s="15" t="s">
        <v>8</v>
      </c>
      <c r="C14" s="15" t="s">
        <v>8</v>
      </c>
      <c r="D14" s="15" t="s">
        <v>8</v>
      </c>
      <c r="E14" s="15" t="s">
        <v>8</v>
      </c>
      <c r="F14" s="15" t="s">
        <v>8</v>
      </c>
      <c r="G14" s="15" t="s">
        <v>8</v>
      </c>
      <c r="H14" s="15" t="s">
        <v>8</v>
      </c>
      <c r="I14" s="15" t="s">
        <v>8</v>
      </c>
      <c r="J14" s="15" t="s">
        <v>8</v>
      </c>
      <c r="K14" s="15" t="s">
        <v>8</v>
      </c>
      <c r="L14" s="15" t="s">
        <v>8</v>
      </c>
      <c r="M14" s="16"/>
      <c r="N14" s="16"/>
      <c r="O14" s="16"/>
      <c r="P14" s="17"/>
    </row>
    <row r="15" spans="1:16" x14ac:dyDescent="0.25">
      <c r="A15" s="7" t="s">
        <v>6</v>
      </c>
      <c r="B15" s="15" t="s">
        <v>8</v>
      </c>
      <c r="C15" s="15" t="s">
        <v>8</v>
      </c>
      <c r="D15" s="15" t="s">
        <v>8</v>
      </c>
      <c r="E15" s="15" t="s">
        <v>8</v>
      </c>
      <c r="F15" s="15" t="s">
        <v>8</v>
      </c>
      <c r="G15" s="15" t="s">
        <v>8</v>
      </c>
      <c r="H15" s="15" t="s">
        <v>8</v>
      </c>
      <c r="I15" s="15" t="s">
        <v>8</v>
      </c>
      <c r="J15" s="15" t="s">
        <v>8</v>
      </c>
      <c r="K15" s="15" t="s">
        <v>8</v>
      </c>
      <c r="L15" s="15" t="s">
        <v>8</v>
      </c>
      <c r="M15" s="16"/>
      <c r="N15" s="16"/>
      <c r="O15" s="16"/>
      <c r="P15" s="17"/>
    </row>
    <row r="16" spans="1:16" x14ac:dyDescent="0.25">
      <c r="A16" s="7" t="s">
        <v>6</v>
      </c>
      <c r="B16" s="18" t="s">
        <v>8</v>
      </c>
      <c r="C16" s="18" t="s">
        <v>8</v>
      </c>
      <c r="D16" s="18" t="s">
        <v>8</v>
      </c>
      <c r="E16" s="18" t="s">
        <v>8</v>
      </c>
      <c r="F16" s="18" t="s">
        <v>8</v>
      </c>
      <c r="G16" s="18" t="s">
        <v>8</v>
      </c>
      <c r="H16" s="18" t="s">
        <v>8</v>
      </c>
      <c r="I16" s="18" t="s">
        <v>8</v>
      </c>
      <c r="J16" s="18" t="s">
        <v>8</v>
      </c>
      <c r="K16" s="18" t="s">
        <v>8</v>
      </c>
      <c r="L16" s="18" t="s">
        <v>8</v>
      </c>
      <c r="M16" s="19"/>
      <c r="N16" s="19"/>
      <c r="O16" s="19"/>
      <c r="P16" s="20"/>
    </row>
    <row r="17" spans="1:16" x14ac:dyDescent="0.25">
      <c r="A17" s="7" t="s">
        <v>6</v>
      </c>
      <c r="B17" s="21" t="str">
        <f>IF($R6="","",(VLOOKUP($R6,#REF!,6,FALSE)))</f>
        <v/>
      </c>
      <c r="C17" s="21" t="str">
        <f>IF($R6="","",(VLOOKUP($R6,#REF!,7,FALSE)))</f>
        <v/>
      </c>
      <c r="D17" s="21" t="str">
        <f>IF($R6="","",(VLOOKUP($R6,#REF!,8,FALSE)))</f>
        <v/>
      </c>
      <c r="E17" s="21" t="str">
        <f>IF($R6="","",(VLOOKUP($R6,#REF!,9,FALSE)))</f>
        <v/>
      </c>
      <c r="F17" s="21" t="str">
        <f>IF($R6="","",(VLOOKUP($R6,#REF!,10,FALSE)))</f>
        <v/>
      </c>
      <c r="G17" s="21" t="str">
        <f>IF($R6="","",(VLOOKUP($R6,#REF!,11,FALSE)))</f>
        <v/>
      </c>
      <c r="H17" s="21" t="str">
        <f>IF($R6="","",(VLOOKUP($R6,#REF!,12,FALSE)))</f>
        <v/>
      </c>
      <c r="I17" s="21" t="str">
        <f>IF($R6="","",(VLOOKUP($R6,#REF!,13,FALSE)))</f>
        <v/>
      </c>
      <c r="J17" s="21" t="str">
        <f>IF($R6="","",(VLOOKUP($R6,#REF!,14,FALSE)))</f>
        <v/>
      </c>
      <c r="K17" s="21" t="str">
        <f>IF($R6="","",(VLOOKUP($R6,#REF!,15,FALSE)))</f>
        <v/>
      </c>
      <c r="L17" s="21" t="str">
        <f>IF($R6="","",(VLOOKUP($R6,#REF!,16,FALSE)))</f>
        <v/>
      </c>
      <c r="M17" s="21" t="str">
        <f>IF($R6="","",(VLOOKUP($R6,#REF!,17,FALSE)))</f>
        <v/>
      </c>
      <c r="N17" s="21" t="str">
        <f>IF($R6="","",(VLOOKUP($R6,#REF!,18,FALSE)))</f>
        <v/>
      </c>
      <c r="O17" s="21" t="str">
        <f>IF($R6="","",(VLOOKUP($R6,#REF!,19,FALSE)))</f>
        <v/>
      </c>
      <c r="P17" s="21" t="str">
        <f>IF($R6="","",(VLOOKUP($R6,#REF!,20,FALSE)))</f>
        <v/>
      </c>
    </row>
    <row r="18" spans="1:16" x14ac:dyDescent="0.25">
      <c r="A18" s="7" t="s">
        <v>6</v>
      </c>
      <c r="B18" s="21" t="str">
        <f>IF($R7="","",(VLOOKUP($R7,#REF!,6,FALSE)))</f>
        <v/>
      </c>
      <c r="C18" s="21" t="str">
        <f>IF($R7="","",(VLOOKUP($R7,#REF!,7,FALSE)))</f>
        <v/>
      </c>
      <c r="D18" s="21" t="str">
        <f>IF($R7="","",(VLOOKUP($R7,#REF!,8,FALSE)))</f>
        <v/>
      </c>
      <c r="E18" s="21" t="str">
        <f>IF($R7="","",(VLOOKUP($R7,#REF!,9,FALSE)))</f>
        <v/>
      </c>
      <c r="F18" s="21" t="str">
        <f>IF($R7="","",(VLOOKUP($R7,#REF!,10,FALSE)))</f>
        <v/>
      </c>
      <c r="G18" s="21" t="str">
        <f>IF($R7="","",(VLOOKUP($R7,#REF!,11,FALSE)))</f>
        <v/>
      </c>
      <c r="H18" s="21" t="str">
        <f>IF($R7="","",(VLOOKUP($R7,#REF!,12,FALSE)))</f>
        <v/>
      </c>
      <c r="I18" s="21" t="str">
        <f>IF($R7="","",(VLOOKUP($R7,#REF!,13,FALSE)))</f>
        <v/>
      </c>
      <c r="J18" s="21" t="str">
        <f>IF($R7="","",(VLOOKUP($R7,#REF!,14,FALSE)))</f>
        <v/>
      </c>
      <c r="K18" s="21" t="str">
        <f>IF($R7="","",(VLOOKUP($R7,#REF!,15,FALSE)))</f>
        <v/>
      </c>
      <c r="L18" s="21" t="str">
        <f>IF($R7="","",(VLOOKUP($R7,#REF!,16,FALSE)))</f>
        <v/>
      </c>
      <c r="M18" s="21" t="str">
        <f>IF($R7="","",(VLOOKUP($R7,#REF!,17,FALSE)))</f>
        <v/>
      </c>
      <c r="N18" s="21" t="str">
        <f>IF($R7="","",(VLOOKUP($R7,#REF!,18,FALSE)))</f>
        <v/>
      </c>
      <c r="O18" s="21" t="str">
        <f>IF($R7="","",(VLOOKUP($R7,#REF!,19,FALSE)))</f>
        <v/>
      </c>
      <c r="P18" s="21" t="str">
        <f>IF($R7="","",(VLOOKUP($R7,#REF!,20,FALSE)))</f>
        <v/>
      </c>
    </row>
    <row r="19" spans="1:16" x14ac:dyDescent="0.25">
      <c r="A19" s="7" t="s">
        <v>6</v>
      </c>
      <c r="B19" s="9" t="s">
        <v>9</v>
      </c>
      <c r="C19" s="9" t="s">
        <v>9</v>
      </c>
      <c r="D19" s="9" t="s">
        <v>9</v>
      </c>
      <c r="E19" s="9" t="s">
        <v>9</v>
      </c>
      <c r="F19" s="9" t="s">
        <v>9</v>
      </c>
      <c r="G19" s="9" t="s">
        <v>9</v>
      </c>
      <c r="H19" s="9" t="s">
        <v>9</v>
      </c>
      <c r="I19" s="9" t="s">
        <v>9</v>
      </c>
      <c r="J19" s="9" t="s">
        <v>9</v>
      </c>
      <c r="K19" s="9" t="s">
        <v>9</v>
      </c>
      <c r="L19" s="9" t="s">
        <v>9</v>
      </c>
      <c r="M19" s="9" t="s">
        <v>9</v>
      </c>
      <c r="N19" s="9" t="s">
        <v>9</v>
      </c>
      <c r="O19" s="9" t="s">
        <v>9</v>
      </c>
      <c r="P19" s="9" t="s">
        <v>9</v>
      </c>
    </row>
  </sheetData>
  <mergeCells count="1">
    <mergeCell ref="B4:C4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A">
                <anchor moveWithCells="1" sizeWithCells="1">
                  <from>
                    <xdr:col>17</xdr:col>
                    <xdr:colOff>561975</xdr:colOff>
                    <xdr:row>1</xdr:row>
                    <xdr:rowOff>104775</xdr:rowOff>
                  </from>
                  <to>
                    <xdr:col>21</xdr:col>
                    <xdr:colOff>314325</xdr:colOff>
                    <xdr:row>4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2017-06-07T13:27:36Z</dcterms:modified>
</cp:coreProperties>
</file>