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1.xml" ContentType="application/vnd.openxmlformats-officedocument.drawing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19425" windowHeight="7995"/>
  </bookViews>
  <sheets>
    <sheet name="SOURCES" sheetId="1" r:id="rId1"/>
    <sheet name="Feuil1" sheetId="15" r:id="rId2"/>
    <sheet name="LISTES" sheetId="2" r:id="rId3"/>
    <sheet name="TABLEAU DE BORD" sheetId="3" r:id="rId4"/>
    <sheet name="CALCUL PHASE 1" sheetId="7" r:id="rId5"/>
    <sheet name="Critere 1" sheetId="8" r:id="rId6"/>
    <sheet name="Critere 2" sheetId="9" r:id="rId7"/>
    <sheet name="Critere 3 et 3bis" sheetId="10" r:id="rId8"/>
    <sheet name="Critere 4" sheetId="11" r:id="rId9"/>
    <sheet name="Critere 5" sheetId="12" r:id="rId10"/>
    <sheet name="Critere 6" sheetId="13" r:id="rId11"/>
    <sheet name="Critere 7" sheetId="14" r:id="rId12"/>
    <sheet name="textbox" sheetId="6" state="hidden" r:id="rId13"/>
  </sheets>
  <definedNames>
    <definedName name="Liste_Bailleurs">Tbailleurs[Bailleurs]</definedName>
    <definedName name="Liste_genre1">Tgenres[Genre1]</definedName>
    <definedName name="liste_genre2">Tgenres2[Genre2]</definedName>
    <definedName name="Liste_oui_non">Toui_non[oui non]</definedName>
    <definedName name="Liste_Raisons">TRaisons[Raisons]</definedName>
    <definedName name="Liste_Situation">Tsituation[Situation]</definedName>
    <definedName name="Liste_Situationconjoint">Tsituation_conjoint[Situation conjoint]</definedName>
    <definedName name="Liste_type">TTypes[Type]</definedName>
    <definedName name="ListeNationalite">Tnationalite[Nationalite]</definedName>
    <definedName name="logt_actuel">LISTES!$E$2:$E$15</definedName>
    <definedName name="_xlnm.Print_Area" localSheetId="7">'Critere 3 et 3bis'!$A$10:$B$436</definedName>
  </definedNames>
  <calcPr calcId="145621"/>
</workbook>
</file>

<file path=xl/calcChain.xml><?xml version="1.0" encoding="utf-8"?>
<calcChain xmlns="http://schemas.openxmlformats.org/spreadsheetml/2006/main">
  <c r="AN4" i="1" l="1"/>
  <c r="BD4" i="1"/>
  <c r="AR4" i="1"/>
  <c r="AI4" i="1"/>
  <c r="AF4" i="1"/>
  <c r="A2" i="12" l="1"/>
  <c r="A3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A32" i="12"/>
  <c r="A33" i="12"/>
  <c r="A34" i="12"/>
  <c r="A35" i="12"/>
  <c r="A36" i="12"/>
  <c r="A37" i="12"/>
  <c r="A38" i="12"/>
  <c r="A39" i="12"/>
  <c r="A40" i="12"/>
  <c r="A41" i="12"/>
  <c r="A42" i="12"/>
  <c r="A43" i="12"/>
  <c r="A44" i="12"/>
  <c r="A45" i="12"/>
  <c r="A46" i="12"/>
  <c r="A47" i="12"/>
  <c r="A48" i="12"/>
  <c r="A49" i="12"/>
  <c r="A50" i="12"/>
  <c r="A51" i="12"/>
  <c r="A52" i="12"/>
  <c r="A53" i="12"/>
  <c r="A54" i="12"/>
  <c r="A55" i="12"/>
  <c r="A56" i="12"/>
  <c r="A57" i="12"/>
  <c r="A58" i="12"/>
  <c r="A59" i="12"/>
  <c r="A60" i="12"/>
  <c r="A61" i="12"/>
  <c r="A62" i="12"/>
  <c r="A63" i="12"/>
  <c r="A64" i="12"/>
  <c r="A65" i="12"/>
  <c r="A66" i="12"/>
  <c r="A67" i="12"/>
  <c r="A68" i="12"/>
  <c r="A69" i="12"/>
  <c r="A70" i="12"/>
  <c r="A71" i="12"/>
  <c r="A72" i="12"/>
  <c r="A73" i="12"/>
  <c r="A74" i="12"/>
  <c r="A75" i="12"/>
  <c r="A76" i="12"/>
  <c r="A77" i="12"/>
  <c r="A78" i="12"/>
  <c r="A79" i="12"/>
  <c r="A80" i="12"/>
  <c r="A81" i="12"/>
  <c r="A82" i="12"/>
  <c r="A83" i="12"/>
  <c r="A84" i="12"/>
  <c r="A85" i="12"/>
  <c r="A86" i="12"/>
  <c r="A87" i="12"/>
  <c r="A88" i="12"/>
  <c r="A89" i="12"/>
  <c r="A90" i="12"/>
  <c r="A91" i="12"/>
  <c r="A92" i="12"/>
  <c r="A93" i="12"/>
  <c r="A94" i="12"/>
  <c r="A95" i="12"/>
  <c r="A96" i="12"/>
  <c r="A97" i="12"/>
  <c r="A98" i="12"/>
  <c r="A99" i="12"/>
  <c r="A100" i="12"/>
  <c r="A101" i="12"/>
  <c r="A102" i="12"/>
  <c r="A103" i="12"/>
  <c r="A104" i="12"/>
  <c r="A105" i="12"/>
  <c r="A106" i="12"/>
  <c r="A107" i="12"/>
  <c r="A108" i="12"/>
  <c r="A109" i="12"/>
  <c r="A110" i="12"/>
  <c r="A111" i="12"/>
  <c r="A112" i="12"/>
  <c r="A113" i="12"/>
  <c r="A114" i="12"/>
  <c r="A115" i="12"/>
  <c r="A116" i="12"/>
  <c r="A117" i="12"/>
  <c r="A118" i="12"/>
  <c r="A119" i="12"/>
  <c r="A120" i="12"/>
  <c r="A121" i="12"/>
  <c r="A122" i="12"/>
  <c r="A123" i="12"/>
  <c r="A124" i="12"/>
  <c r="A125" i="12"/>
  <c r="A126" i="12"/>
  <c r="A127" i="12"/>
  <c r="A128" i="12"/>
  <c r="A129" i="12"/>
  <c r="A130" i="12"/>
  <c r="A131" i="12"/>
  <c r="A132" i="12"/>
  <c r="A133" i="12"/>
  <c r="A134" i="12"/>
  <c r="A135" i="12"/>
  <c r="A136" i="12"/>
  <c r="A137" i="12"/>
  <c r="A138" i="12"/>
  <c r="A139" i="12"/>
  <c r="A140" i="12"/>
  <c r="A141" i="12"/>
  <c r="A142" i="12"/>
  <c r="A143" i="12"/>
  <c r="A144" i="12"/>
  <c r="A145" i="12"/>
  <c r="A146" i="12"/>
  <c r="A147" i="12"/>
  <c r="A148" i="12"/>
  <c r="A149" i="12"/>
  <c r="A150" i="12"/>
  <c r="A151" i="12"/>
  <c r="A152" i="12"/>
  <c r="A153" i="12"/>
  <c r="A154" i="12"/>
  <c r="A155" i="12"/>
  <c r="A156" i="12"/>
  <c r="A157" i="12"/>
  <c r="A158" i="12"/>
  <c r="A159" i="12"/>
  <c r="A160" i="12"/>
  <c r="A161" i="12"/>
  <c r="A162" i="12"/>
  <c r="A163" i="12"/>
  <c r="A164" i="12"/>
  <c r="A165" i="12"/>
  <c r="A166" i="12"/>
  <c r="A167" i="12"/>
  <c r="A168" i="12"/>
  <c r="A169" i="12"/>
  <c r="A170" i="12"/>
  <c r="A171" i="12"/>
  <c r="A172" i="12"/>
  <c r="A173" i="12"/>
  <c r="A174" i="12"/>
  <c r="A175" i="12"/>
  <c r="A176" i="12"/>
  <c r="A177" i="12"/>
  <c r="A178" i="12"/>
  <c r="A179" i="12"/>
  <c r="A180" i="12"/>
  <c r="A181" i="12"/>
  <c r="A182" i="12"/>
  <c r="A183" i="12"/>
  <c r="A184" i="12"/>
  <c r="A185" i="12"/>
  <c r="A186" i="12"/>
  <c r="A187" i="12"/>
  <c r="A188" i="12"/>
  <c r="A189" i="12"/>
  <c r="A190" i="12"/>
  <c r="A191" i="12"/>
  <c r="A192" i="12"/>
  <c r="A193" i="12"/>
  <c r="A194" i="12"/>
  <c r="A195" i="12"/>
  <c r="A196" i="12"/>
  <c r="A197" i="12"/>
  <c r="A198" i="12"/>
  <c r="A199" i="12"/>
  <c r="A200" i="12"/>
  <c r="A201" i="12"/>
  <c r="A202" i="12"/>
  <c r="A203" i="12"/>
  <c r="A204" i="12"/>
  <c r="A205" i="12"/>
  <c r="A206" i="12"/>
  <c r="A207" i="12"/>
  <c r="A208" i="12"/>
  <c r="A209" i="12"/>
  <c r="A210" i="12"/>
  <c r="A211" i="12"/>
  <c r="A212" i="12"/>
  <c r="A213" i="12"/>
  <c r="A214" i="12"/>
  <c r="A215" i="12"/>
  <c r="A216" i="12"/>
  <c r="A217" i="12"/>
  <c r="A218" i="12"/>
  <c r="A219" i="12"/>
  <c r="A220" i="12"/>
  <c r="A221" i="12"/>
  <c r="A222" i="12"/>
  <c r="A223" i="12"/>
  <c r="A224" i="12"/>
  <c r="A225" i="12"/>
  <c r="A226" i="12"/>
  <c r="A227" i="12"/>
  <c r="A228" i="12"/>
  <c r="A229" i="12"/>
  <c r="A230" i="12"/>
  <c r="A231" i="12"/>
  <c r="A232" i="12"/>
  <c r="A233" i="12"/>
  <c r="A234" i="12"/>
  <c r="A235" i="12"/>
  <c r="A236" i="12"/>
  <c r="A237" i="12"/>
  <c r="A238" i="12"/>
  <c r="A239" i="12"/>
  <c r="A240" i="12"/>
  <c r="A241" i="12"/>
  <c r="A242" i="12"/>
  <c r="A243" i="12"/>
  <c r="A244" i="12"/>
  <c r="A245" i="12"/>
  <c r="A246" i="12"/>
  <c r="A247" i="12"/>
  <c r="A248" i="12"/>
  <c r="A249" i="12"/>
  <c r="A250" i="12"/>
  <c r="A251" i="12"/>
  <c r="A252" i="12"/>
  <c r="A253" i="12"/>
  <c r="A254" i="12"/>
  <c r="A255" i="12"/>
  <c r="A256" i="12"/>
  <c r="A257" i="12"/>
  <c r="A258" i="12"/>
  <c r="A259" i="12"/>
  <c r="A260" i="12"/>
  <c r="A261" i="12"/>
  <c r="A262" i="12"/>
  <c r="A263" i="12"/>
  <c r="A264" i="12"/>
  <c r="A265" i="12"/>
  <c r="A266" i="12"/>
  <c r="A267" i="12"/>
  <c r="A268" i="12"/>
  <c r="A269" i="12"/>
  <c r="A270" i="12"/>
  <c r="A271" i="12"/>
  <c r="A272" i="12"/>
  <c r="A273" i="12"/>
  <c r="A274" i="12"/>
  <c r="A275" i="12"/>
  <c r="A276" i="12"/>
  <c r="A277" i="12"/>
  <c r="A278" i="12"/>
  <c r="A279" i="12"/>
  <c r="A280" i="12"/>
  <c r="A281" i="12"/>
  <c r="A282" i="12"/>
  <c r="A283" i="12"/>
  <c r="A284" i="12"/>
  <c r="A285" i="12"/>
  <c r="A286" i="12"/>
  <c r="A287" i="12"/>
  <c r="A288" i="12"/>
  <c r="A289" i="12"/>
  <c r="A290" i="12"/>
  <c r="A291" i="12"/>
  <c r="A292" i="12"/>
  <c r="A293" i="12"/>
  <c r="A294" i="12"/>
  <c r="A295" i="12"/>
  <c r="A296" i="12"/>
  <c r="A297" i="12"/>
  <c r="A298" i="12"/>
  <c r="A299" i="12"/>
  <c r="A300" i="12"/>
  <c r="A301" i="12"/>
  <c r="A302" i="12"/>
  <c r="A303" i="12"/>
  <c r="A304" i="12"/>
  <c r="A305" i="12"/>
  <c r="A306" i="12"/>
  <c r="A307" i="12"/>
  <c r="A308" i="12"/>
  <c r="A309" i="12"/>
  <c r="A310" i="12"/>
  <c r="A311" i="12"/>
  <c r="A312" i="12"/>
  <c r="A313" i="12"/>
  <c r="A314" i="12"/>
  <c r="A315" i="12"/>
  <c r="A316" i="12"/>
  <c r="A317" i="12"/>
  <c r="A318" i="12"/>
  <c r="A319" i="12"/>
  <c r="A320" i="12"/>
  <c r="A321" i="12"/>
  <c r="A322" i="12"/>
  <c r="A323" i="12"/>
  <c r="A324" i="12"/>
  <c r="A325" i="12"/>
  <c r="A326" i="12"/>
  <c r="A327" i="12"/>
  <c r="A328" i="12"/>
  <c r="A329" i="12"/>
  <c r="A330" i="12"/>
  <c r="A331" i="12"/>
  <c r="A332" i="12"/>
  <c r="A333" i="12"/>
  <c r="A334" i="12"/>
  <c r="A335" i="12"/>
  <c r="A336" i="12"/>
  <c r="A337" i="12"/>
  <c r="A338" i="12"/>
  <c r="A339" i="12"/>
  <c r="A340" i="12"/>
  <c r="A341" i="12"/>
  <c r="A342" i="12"/>
  <c r="A343" i="12"/>
  <c r="A344" i="12"/>
  <c r="A345" i="12"/>
  <c r="A346" i="12"/>
  <c r="A347" i="12"/>
  <c r="A348" i="12"/>
  <c r="A349" i="12"/>
  <c r="A350" i="12"/>
  <c r="A351" i="12"/>
  <c r="A352" i="12"/>
  <c r="A353" i="12"/>
  <c r="A354" i="12"/>
  <c r="A355" i="12"/>
  <c r="A356" i="12"/>
  <c r="A357" i="12"/>
  <c r="A358" i="12"/>
  <c r="A359" i="12"/>
  <c r="A360" i="12"/>
  <c r="A361" i="12"/>
  <c r="A362" i="12"/>
  <c r="A363" i="12"/>
  <c r="A364" i="12"/>
  <c r="A365" i="12"/>
  <c r="A366" i="12"/>
  <c r="A367" i="12"/>
  <c r="A368" i="12"/>
  <c r="A369" i="12"/>
  <c r="A370" i="12"/>
  <c r="A371" i="12"/>
  <c r="A372" i="12"/>
  <c r="A373" i="12"/>
  <c r="A374" i="12"/>
  <c r="A375" i="12"/>
  <c r="A376" i="12"/>
  <c r="A377" i="12"/>
  <c r="A378" i="12"/>
  <c r="A379" i="12"/>
  <c r="A380" i="12"/>
  <c r="A381" i="12"/>
  <c r="A382" i="12"/>
  <c r="A383" i="12"/>
  <c r="A384" i="12"/>
  <c r="A385" i="12"/>
  <c r="A386" i="12"/>
  <c r="A387" i="12"/>
  <c r="A388" i="12"/>
  <c r="A389" i="12"/>
  <c r="A390" i="12"/>
  <c r="A391" i="12"/>
  <c r="A392" i="12"/>
  <c r="A393" i="12"/>
  <c r="A394" i="12"/>
  <c r="A395" i="12"/>
  <c r="A396" i="12"/>
  <c r="A397" i="12"/>
  <c r="A398" i="12"/>
  <c r="A399" i="12"/>
  <c r="A400" i="12"/>
  <c r="A401" i="12"/>
  <c r="A402" i="12"/>
  <c r="A403" i="12"/>
  <c r="A404" i="12"/>
  <c r="A405" i="12"/>
  <c r="A406" i="12"/>
  <c r="A407" i="12"/>
  <c r="A408" i="12"/>
  <c r="A409" i="12"/>
  <c r="A410" i="12"/>
  <c r="A411" i="12"/>
  <c r="A412" i="12"/>
  <c r="A413" i="12"/>
  <c r="A414" i="12"/>
  <c r="A415" i="12"/>
  <c r="A416" i="12"/>
  <c r="A417" i="12"/>
  <c r="A418" i="12"/>
  <c r="A419" i="12"/>
  <c r="A420" i="12"/>
  <c r="A421" i="12"/>
  <c r="A422" i="12"/>
  <c r="A423" i="12"/>
  <c r="A424" i="12"/>
  <c r="A425" i="12"/>
  <c r="A426" i="12"/>
  <c r="A427" i="12"/>
  <c r="A428" i="12"/>
  <c r="A429" i="12"/>
  <c r="A430" i="12"/>
  <c r="A431" i="12"/>
  <c r="A432" i="12"/>
  <c r="A433" i="12"/>
  <c r="A434" i="12"/>
  <c r="A435" i="12"/>
  <c r="A436" i="12"/>
  <c r="A437" i="12"/>
  <c r="A438" i="12"/>
  <c r="A439" i="12"/>
  <c r="A440" i="12"/>
  <c r="A441" i="12"/>
  <c r="A442" i="12"/>
  <c r="A443" i="12"/>
  <c r="A444" i="12"/>
  <c r="A445" i="12"/>
  <c r="A446" i="12"/>
  <c r="A447" i="12"/>
  <c r="A448" i="12"/>
  <c r="A449" i="12"/>
  <c r="A450" i="12"/>
  <c r="A451" i="12"/>
  <c r="A452" i="12"/>
  <c r="A453" i="12"/>
  <c r="A454" i="12"/>
  <c r="A455" i="12"/>
  <c r="A456" i="12"/>
  <c r="A457" i="12"/>
  <c r="A458" i="12"/>
  <c r="A459" i="12"/>
  <c r="A460" i="12"/>
  <c r="A461" i="12"/>
  <c r="A462" i="12"/>
  <c r="A463" i="12"/>
  <c r="A464" i="12"/>
  <c r="A465" i="12"/>
  <c r="A466" i="12"/>
  <c r="A467" i="12"/>
  <c r="A468" i="12"/>
  <c r="A469" i="12"/>
  <c r="A470" i="12"/>
  <c r="A471" i="12"/>
  <c r="A472" i="12"/>
  <c r="A473" i="12"/>
  <c r="A474" i="12"/>
  <c r="A475" i="12"/>
  <c r="A476" i="12"/>
  <c r="A477" i="12"/>
  <c r="A478" i="12"/>
  <c r="A479" i="12"/>
  <c r="A480" i="12"/>
  <c r="A481" i="12"/>
  <c r="A482" i="12"/>
  <c r="A483" i="12"/>
  <c r="A484" i="12"/>
  <c r="A485" i="12"/>
  <c r="A486" i="12"/>
  <c r="A487" i="12"/>
  <c r="A488" i="12"/>
  <c r="A489" i="12"/>
  <c r="A490" i="12"/>
  <c r="A491" i="12"/>
  <c r="A492" i="12"/>
  <c r="A493" i="12"/>
  <c r="A494" i="12"/>
  <c r="A495" i="12"/>
  <c r="A496" i="12"/>
  <c r="A497" i="12"/>
  <c r="A498" i="12"/>
  <c r="A499" i="12"/>
  <c r="A500" i="12"/>
  <c r="A501" i="12"/>
  <c r="A502" i="12"/>
  <c r="A503" i="12"/>
  <c r="A504" i="12"/>
  <c r="A505" i="12"/>
  <c r="A506" i="12"/>
  <c r="A507" i="12"/>
  <c r="A508" i="12"/>
  <c r="A509" i="12"/>
  <c r="A510" i="12"/>
  <c r="A511" i="12"/>
  <c r="A512" i="12"/>
  <c r="A513" i="12"/>
  <c r="A514" i="12"/>
  <c r="A515" i="12"/>
  <c r="A516" i="12"/>
  <c r="A517" i="12"/>
  <c r="A518" i="12"/>
  <c r="A519" i="12"/>
  <c r="A520" i="12"/>
  <c r="A521" i="12"/>
  <c r="A522" i="12"/>
  <c r="A523" i="12"/>
  <c r="A524" i="12"/>
  <c r="A525" i="12"/>
  <c r="A526" i="12"/>
  <c r="A527" i="12"/>
  <c r="A528" i="12"/>
  <c r="A529" i="12"/>
  <c r="A530" i="12"/>
  <c r="A531" i="12"/>
  <c r="A532" i="12"/>
  <c r="A533" i="12"/>
  <c r="A534" i="12"/>
  <c r="A535" i="12"/>
  <c r="A536" i="12"/>
  <c r="A537" i="12"/>
  <c r="A538" i="12"/>
  <c r="A539" i="12"/>
  <c r="A540" i="12"/>
  <c r="A541" i="12"/>
  <c r="A542" i="12"/>
  <c r="A543" i="12"/>
  <c r="A544" i="12"/>
  <c r="A545" i="12"/>
  <c r="A546" i="12"/>
  <c r="A547" i="12"/>
  <c r="A548" i="12"/>
  <c r="A549" i="12"/>
  <c r="A550" i="12"/>
  <c r="A551" i="12"/>
  <c r="A552" i="12"/>
  <c r="A553" i="12"/>
  <c r="A554" i="12"/>
  <c r="A555" i="12"/>
  <c r="A556" i="12"/>
  <c r="A557" i="12"/>
  <c r="A558" i="12"/>
  <c r="A559" i="12"/>
  <c r="A560" i="12"/>
  <c r="A561" i="12"/>
  <c r="A562" i="12"/>
  <c r="A563" i="12"/>
  <c r="A564" i="12"/>
  <c r="A565" i="12"/>
  <c r="A566" i="12"/>
  <c r="A567" i="12"/>
  <c r="A568" i="12"/>
  <c r="A569" i="12"/>
  <c r="A570" i="12"/>
  <c r="A571" i="12"/>
  <c r="A572" i="12"/>
  <c r="A573" i="12"/>
  <c r="A574" i="12"/>
  <c r="A575" i="12"/>
  <c r="A576" i="12"/>
  <c r="A577" i="12"/>
  <c r="A578" i="12"/>
  <c r="A579" i="12"/>
  <c r="A580" i="12"/>
  <c r="A581" i="12"/>
  <c r="A582" i="12"/>
  <c r="A583" i="12"/>
  <c r="A584" i="12"/>
  <c r="A585" i="12"/>
  <c r="A586" i="12"/>
  <c r="A587" i="12"/>
  <c r="A588" i="12"/>
  <c r="A589" i="12"/>
  <c r="A590" i="12"/>
  <c r="A591" i="12"/>
  <c r="A592" i="12"/>
  <c r="A593" i="12"/>
  <c r="A594" i="12"/>
  <c r="A595" i="12"/>
  <c r="A596" i="12"/>
  <c r="A597" i="12"/>
  <c r="A598" i="12"/>
  <c r="A599" i="12"/>
  <c r="A600" i="12"/>
  <c r="B4" i="12" l="1"/>
  <c r="B6" i="12"/>
  <c r="B8" i="12"/>
  <c r="B10" i="12"/>
  <c r="B12" i="12"/>
  <c r="B14" i="12"/>
  <c r="B16" i="12"/>
  <c r="B18" i="12"/>
  <c r="B20" i="12"/>
  <c r="B22" i="12"/>
  <c r="B24" i="12"/>
  <c r="B26" i="12"/>
  <c r="B28" i="12"/>
  <c r="B30" i="12"/>
  <c r="B3" i="12"/>
  <c r="B5" i="12"/>
  <c r="B7" i="12"/>
  <c r="B9" i="12"/>
  <c r="B11" i="12"/>
  <c r="B13" i="12"/>
  <c r="B15" i="12"/>
  <c r="B17" i="12"/>
  <c r="B19" i="12"/>
  <c r="B21" i="12"/>
  <c r="B23" i="12"/>
  <c r="B25" i="12"/>
  <c r="B27" i="12"/>
  <c r="B29" i="12"/>
  <c r="AX4" i="1"/>
  <c r="BZ4" i="1" l="1"/>
  <c r="BQ4" i="1"/>
  <c r="AY4" i="1"/>
  <c r="BE4" i="1"/>
  <c r="F5" i="14"/>
  <c r="G5" i="14" s="1"/>
  <c r="F6" i="14"/>
  <c r="G6" i="14" s="1"/>
  <c r="F7" i="14"/>
  <c r="G7" i="14" s="1"/>
  <c r="E2" i="7" l="1"/>
  <c r="E3" i="7"/>
  <c r="E4" i="7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E272" i="7"/>
  <c r="E273" i="7"/>
  <c r="E274" i="7"/>
  <c r="E275" i="7"/>
  <c r="E276" i="7"/>
  <c r="E277" i="7"/>
  <c r="E278" i="7"/>
  <c r="E279" i="7"/>
  <c r="E280" i="7"/>
  <c r="E281" i="7"/>
  <c r="E282" i="7"/>
  <c r="E283" i="7"/>
  <c r="E284" i="7"/>
  <c r="E285" i="7"/>
  <c r="E286" i="7"/>
  <c r="E287" i="7"/>
  <c r="E288" i="7"/>
  <c r="E289" i="7"/>
  <c r="E290" i="7"/>
  <c r="E291" i="7"/>
  <c r="E292" i="7"/>
  <c r="E293" i="7"/>
  <c r="E294" i="7"/>
  <c r="E295" i="7"/>
  <c r="E296" i="7"/>
  <c r="E297" i="7"/>
  <c r="E298" i="7"/>
  <c r="E299" i="7"/>
  <c r="E300" i="7"/>
  <c r="E301" i="7"/>
  <c r="E302" i="7"/>
  <c r="E303" i="7"/>
  <c r="E304" i="7"/>
  <c r="E305" i="7"/>
  <c r="E306" i="7"/>
  <c r="E307" i="7"/>
  <c r="E308" i="7"/>
  <c r="E309" i="7"/>
  <c r="E310" i="7"/>
  <c r="E311" i="7"/>
  <c r="E312" i="7"/>
  <c r="E313" i="7"/>
  <c r="E314" i="7"/>
  <c r="E315" i="7"/>
  <c r="E316" i="7"/>
  <c r="E317" i="7"/>
  <c r="E318" i="7"/>
  <c r="E319" i="7"/>
  <c r="E320" i="7"/>
  <c r="E321" i="7"/>
  <c r="E322" i="7"/>
  <c r="E323" i="7"/>
  <c r="E324" i="7"/>
  <c r="E325" i="7"/>
  <c r="E326" i="7"/>
  <c r="E327" i="7"/>
  <c r="E328" i="7"/>
  <c r="E329" i="7"/>
  <c r="E330" i="7"/>
  <c r="E331" i="7"/>
  <c r="E332" i="7"/>
  <c r="E333" i="7"/>
  <c r="E334" i="7"/>
  <c r="E335" i="7"/>
  <c r="E336" i="7"/>
  <c r="E337" i="7"/>
  <c r="E338" i="7"/>
  <c r="E339" i="7"/>
  <c r="E340" i="7"/>
  <c r="E341" i="7"/>
  <c r="E342" i="7"/>
  <c r="E343" i="7"/>
  <c r="E344" i="7"/>
  <c r="E345" i="7"/>
  <c r="E346" i="7"/>
  <c r="E347" i="7"/>
  <c r="E348" i="7"/>
  <c r="E349" i="7"/>
  <c r="E350" i="7"/>
  <c r="E351" i="7"/>
  <c r="E352" i="7"/>
  <c r="E353" i="7"/>
  <c r="E354" i="7"/>
  <c r="E355" i="7"/>
  <c r="E356" i="7"/>
  <c r="E357" i="7"/>
  <c r="E358" i="7"/>
  <c r="E359" i="7"/>
  <c r="E360" i="7"/>
  <c r="E361" i="7"/>
  <c r="E362" i="7"/>
  <c r="E363" i="7"/>
  <c r="E364" i="7"/>
  <c r="E365" i="7"/>
  <c r="E366" i="7"/>
  <c r="E367" i="7"/>
  <c r="E368" i="7"/>
  <c r="E369" i="7"/>
  <c r="E370" i="7"/>
  <c r="E371" i="7"/>
  <c r="E372" i="7"/>
  <c r="E373" i="7"/>
  <c r="E374" i="7"/>
  <c r="E375" i="7"/>
  <c r="E376" i="7"/>
  <c r="E377" i="7"/>
  <c r="E378" i="7"/>
  <c r="E379" i="7"/>
  <c r="E380" i="7"/>
  <c r="E381" i="7"/>
  <c r="E382" i="7"/>
  <c r="E383" i="7"/>
  <c r="E384" i="7"/>
  <c r="E385" i="7"/>
  <c r="E386" i="7"/>
  <c r="E387" i="7"/>
  <c r="E388" i="7"/>
  <c r="E389" i="7"/>
  <c r="E390" i="7"/>
  <c r="E391" i="7"/>
  <c r="E392" i="7"/>
  <c r="E393" i="7"/>
  <c r="E394" i="7"/>
  <c r="E395" i="7"/>
  <c r="E396" i="7"/>
  <c r="E397" i="7"/>
  <c r="E398" i="7"/>
  <c r="E399" i="7"/>
  <c r="E400" i="7"/>
  <c r="E401" i="7"/>
  <c r="E402" i="7"/>
  <c r="E403" i="7"/>
  <c r="E404" i="7"/>
  <c r="E405" i="7"/>
  <c r="E406" i="7"/>
  <c r="E407" i="7"/>
  <c r="E408" i="7"/>
  <c r="E409" i="7"/>
  <c r="E410" i="7"/>
  <c r="E411" i="7"/>
  <c r="E412" i="7"/>
  <c r="E413" i="7"/>
  <c r="E414" i="7"/>
  <c r="E415" i="7"/>
  <c r="E416" i="7"/>
  <c r="E417" i="7"/>
  <c r="E418" i="7"/>
  <c r="E419" i="7"/>
  <c r="E420" i="7"/>
  <c r="E421" i="7"/>
  <c r="E422" i="7"/>
  <c r="E423" i="7"/>
  <c r="E424" i="7"/>
  <c r="E425" i="7"/>
  <c r="E426" i="7"/>
  <c r="E427" i="7"/>
  <c r="E428" i="7"/>
  <c r="E429" i="7"/>
  <c r="E430" i="7"/>
  <c r="E431" i="7"/>
  <c r="E432" i="7"/>
  <c r="E433" i="7"/>
  <c r="E434" i="7"/>
  <c r="E435" i="7"/>
  <c r="E436" i="7"/>
  <c r="E437" i="7"/>
  <c r="E438" i="7"/>
  <c r="E439" i="7"/>
  <c r="E440" i="7"/>
  <c r="E441" i="7"/>
  <c r="E442" i="7"/>
  <c r="E443" i="7"/>
  <c r="E444" i="7"/>
  <c r="E445" i="7"/>
  <c r="E446" i="7"/>
  <c r="E447" i="7"/>
  <c r="E448" i="7"/>
  <c r="E449" i="7"/>
  <c r="E450" i="7"/>
  <c r="E451" i="7"/>
  <c r="E452" i="7"/>
  <c r="E453" i="7"/>
  <c r="E454" i="7"/>
  <c r="E455" i="7"/>
  <c r="E456" i="7"/>
  <c r="E457" i="7"/>
  <c r="E458" i="7"/>
  <c r="E459" i="7"/>
  <c r="E460" i="7"/>
  <c r="E461" i="7"/>
  <c r="E462" i="7"/>
  <c r="E463" i="7"/>
  <c r="E464" i="7"/>
  <c r="E465" i="7"/>
  <c r="E466" i="7"/>
  <c r="E467" i="7"/>
  <c r="E468" i="7"/>
  <c r="E469" i="7"/>
  <c r="E470" i="7"/>
  <c r="E471" i="7"/>
  <c r="E472" i="7"/>
  <c r="E473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E501" i="7"/>
  <c r="E502" i="7"/>
  <c r="E503" i="7"/>
  <c r="E504" i="7"/>
  <c r="E505" i="7"/>
  <c r="E506" i="7"/>
  <c r="E507" i="7"/>
  <c r="E508" i="7"/>
  <c r="E509" i="7"/>
  <c r="E510" i="7"/>
  <c r="E511" i="7"/>
  <c r="E512" i="7"/>
  <c r="E513" i="7"/>
  <c r="E514" i="7"/>
  <c r="E515" i="7"/>
  <c r="E516" i="7"/>
  <c r="E517" i="7"/>
  <c r="E518" i="7"/>
  <c r="E519" i="7"/>
  <c r="E520" i="7"/>
  <c r="E521" i="7"/>
  <c r="E522" i="7"/>
  <c r="E523" i="7"/>
  <c r="E524" i="7"/>
  <c r="E525" i="7"/>
  <c r="E526" i="7"/>
  <c r="E527" i="7"/>
  <c r="E528" i="7"/>
  <c r="E529" i="7"/>
  <c r="E530" i="7"/>
  <c r="E531" i="7"/>
  <c r="E532" i="7"/>
  <c r="E533" i="7"/>
  <c r="E534" i="7"/>
  <c r="E535" i="7"/>
  <c r="E536" i="7"/>
  <c r="E537" i="7"/>
  <c r="E538" i="7"/>
  <c r="E539" i="7"/>
  <c r="E540" i="7"/>
  <c r="E541" i="7"/>
  <c r="E542" i="7"/>
  <c r="E543" i="7"/>
  <c r="E544" i="7"/>
  <c r="E545" i="7"/>
  <c r="E546" i="7"/>
  <c r="E547" i="7"/>
  <c r="E548" i="7"/>
  <c r="E549" i="7"/>
  <c r="E550" i="7"/>
  <c r="E551" i="7"/>
  <c r="E552" i="7"/>
  <c r="E553" i="7"/>
  <c r="E554" i="7"/>
  <c r="E555" i="7"/>
  <c r="E556" i="7"/>
  <c r="E557" i="7"/>
  <c r="E558" i="7"/>
  <c r="E559" i="7"/>
  <c r="E560" i="7"/>
  <c r="E561" i="7"/>
  <c r="E562" i="7"/>
  <c r="E563" i="7"/>
  <c r="E564" i="7"/>
  <c r="E565" i="7"/>
  <c r="E566" i="7"/>
  <c r="E567" i="7"/>
  <c r="E568" i="7"/>
  <c r="E569" i="7"/>
  <c r="E570" i="7"/>
  <c r="E571" i="7"/>
  <c r="E572" i="7"/>
  <c r="E573" i="7"/>
  <c r="E574" i="7"/>
  <c r="E575" i="7"/>
  <c r="E576" i="7"/>
  <c r="E577" i="7"/>
  <c r="E578" i="7"/>
  <c r="E579" i="7"/>
  <c r="E580" i="7"/>
  <c r="E581" i="7"/>
  <c r="E582" i="7"/>
  <c r="E583" i="7"/>
  <c r="E584" i="7"/>
  <c r="E585" i="7"/>
  <c r="E586" i="7"/>
  <c r="E587" i="7"/>
  <c r="E588" i="7"/>
  <c r="E589" i="7"/>
  <c r="E590" i="7"/>
  <c r="E591" i="7"/>
  <c r="E592" i="7"/>
  <c r="E593" i="7"/>
  <c r="E594" i="7"/>
  <c r="AO2" i="1"/>
  <c r="AS2" i="1"/>
  <c r="BZ2" i="1"/>
  <c r="CC2" i="1"/>
  <c r="CD2" i="1"/>
  <c r="AO3" i="1"/>
  <c r="AO6" i="1"/>
  <c r="AO7" i="1"/>
  <c r="AO8" i="1"/>
  <c r="AO9" i="1"/>
  <c r="AO10" i="1"/>
  <c r="AO11" i="1"/>
  <c r="AO12" i="1"/>
  <c r="AO13" i="1"/>
  <c r="AO14" i="1"/>
  <c r="AO15" i="1"/>
  <c r="AO16" i="1"/>
  <c r="AI3" i="1" l="1"/>
  <c r="AI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68" i="1"/>
  <c r="AI169" i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3" i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AI196" i="1"/>
  <c r="AI197" i="1"/>
  <c r="F600" i="14" l="1"/>
  <c r="G600" i="14" s="1"/>
  <c r="D600" i="14"/>
  <c r="E600" i="14" s="1"/>
  <c r="B600" i="14"/>
  <c r="C600" i="14" s="1"/>
  <c r="A600" i="14"/>
  <c r="F599" i="14"/>
  <c r="G599" i="14" s="1"/>
  <c r="D599" i="14"/>
  <c r="E599" i="14" s="1"/>
  <c r="B599" i="14"/>
  <c r="C599" i="14" s="1"/>
  <c r="A599" i="14"/>
  <c r="F598" i="14"/>
  <c r="G598" i="14" s="1"/>
  <c r="D598" i="14"/>
  <c r="E598" i="14" s="1"/>
  <c r="B598" i="14"/>
  <c r="C598" i="14" s="1"/>
  <c r="A598" i="14"/>
  <c r="F597" i="14"/>
  <c r="G597" i="14" s="1"/>
  <c r="D597" i="14"/>
  <c r="E597" i="14" s="1"/>
  <c r="B597" i="14"/>
  <c r="C597" i="14" s="1"/>
  <c r="A597" i="14"/>
  <c r="F596" i="14"/>
  <c r="G596" i="14" s="1"/>
  <c r="D596" i="14"/>
  <c r="E596" i="14" s="1"/>
  <c r="B596" i="14"/>
  <c r="C596" i="14" s="1"/>
  <c r="A596" i="14"/>
  <c r="F595" i="14"/>
  <c r="G595" i="14" s="1"/>
  <c r="D595" i="14"/>
  <c r="E595" i="14" s="1"/>
  <c r="B595" i="14"/>
  <c r="C595" i="14" s="1"/>
  <c r="A595" i="14"/>
  <c r="F594" i="14"/>
  <c r="G594" i="14" s="1"/>
  <c r="D594" i="14"/>
  <c r="E594" i="14" s="1"/>
  <c r="B594" i="14"/>
  <c r="C594" i="14" s="1"/>
  <c r="A594" i="14"/>
  <c r="F593" i="14"/>
  <c r="G593" i="14" s="1"/>
  <c r="D593" i="14"/>
  <c r="E593" i="14" s="1"/>
  <c r="B593" i="14"/>
  <c r="C593" i="14" s="1"/>
  <c r="A593" i="14"/>
  <c r="F592" i="14"/>
  <c r="G592" i="14" s="1"/>
  <c r="D592" i="14"/>
  <c r="E592" i="14" s="1"/>
  <c r="B592" i="14"/>
  <c r="C592" i="14" s="1"/>
  <c r="A592" i="14"/>
  <c r="F591" i="14"/>
  <c r="G591" i="14" s="1"/>
  <c r="D591" i="14"/>
  <c r="E591" i="14" s="1"/>
  <c r="B591" i="14"/>
  <c r="C591" i="14" s="1"/>
  <c r="A591" i="14"/>
  <c r="F590" i="14"/>
  <c r="G590" i="14" s="1"/>
  <c r="D590" i="14"/>
  <c r="E590" i="14" s="1"/>
  <c r="B590" i="14"/>
  <c r="C590" i="14" s="1"/>
  <c r="A590" i="14"/>
  <c r="F589" i="14"/>
  <c r="G589" i="14" s="1"/>
  <c r="D589" i="14"/>
  <c r="E589" i="14" s="1"/>
  <c r="B589" i="14"/>
  <c r="C589" i="14" s="1"/>
  <c r="A589" i="14"/>
  <c r="F588" i="14"/>
  <c r="G588" i="14" s="1"/>
  <c r="D588" i="14"/>
  <c r="E588" i="14" s="1"/>
  <c r="B588" i="14"/>
  <c r="C588" i="14" s="1"/>
  <c r="A588" i="14"/>
  <c r="F587" i="14"/>
  <c r="G587" i="14" s="1"/>
  <c r="D587" i="14"/>
  <c r="E587" i="14" s="1"/>
  <c r="B587" i="14"/>
  <c r="C587" i="14" s="1"/>
  <c r="A587" i="14"/>
  <c r="F586" i="14"/>
  <c r="G586" i="14" s="1"/>
  <c r="D586" i="14"/>
  <c r="E586" i="14" s="1"/>
  <c r="B586" i="14"/>
  <c r="C586" i="14" s="1"/>
  <c r="A586" i="14"/>
  <c r="F585" i="14"/>
  <c r="G585" i="14" s="1"/>
  <c r="D585" i="14"/>
  <c r="E585" i="14" s="1"/>
  <c r="B585" i="14"/>
  <c r="C585" i="14" s="1"/>
  <c r="A585" i="14"/>
  <c r="F584" i="14"/>
  <c r="G584" i="14" s="1"/>
  <c r="D584" i="14"/>
  <c r="E584" i="14" s="1"/>
  <c r="B584" i="14"/>
  <c r="C584" i="14" s="1"/>
  <c r="A584" i="14"/>
  <c r="F583" i="14"/>
  <c r="G583" i="14" s="1"/>
  <c r="D583" i="14"/>
  <c r="E583" i="14" s="1"/>
  <c r="B583" i="14"/>
  <c r="C583" i="14" s="1"/>
  <c r="A583" i="14"/>
  <c r="F582" i="14"/>
  <c r="G582" i="14" s="1"/>
  <c r="D582" i="14"/>
  <c r="E582" i="14" s="1"/>
  <c r="B582" i="14"/>
  <c r="C582" i="14" s="1"/>
  <c r="A582" i="14"/>
  <c r="F581" i="14"/>
  <c r="G581" i="14" s="1"/>
  <c r="D581" i="14"/>
  <c r="E581" i="14" s="1"/>
  <c r="B581" i="14"/>
  <c r="C581" i="14" s="1"/>
  <c r="A581" i="14"/>
  <c r="F580" i="14"/>
  <c r="G580" i="14" s="1"/>
  <c r="D580" i="14"/>
  <c r="E580" i="14" s="1"/>
  <c r="B580" i="14"/>
  <c r="C580" i="14" s="1"/>
  <c r="A580" i="14"/>
  <c r="F579" i="14"/>
  <c r="G579" i="14" s="1"/>
  <c r="D579" i="14"/>
  <c r="E579" i="14" s="1"/>
  <c r="B579" i="14"/>
  <c r="C579" i="14" s="1"/>
  <c r="A579" i="14"/>
  <c r="F578" i="14"/>
  <c r="G578" i="14" s="1"/>
  <c r="D578" i="14"/>
  <c r="E578" i="14" s="1"/>
  <c r="B578" i="14"/>
  <c r="C578" i="14" s="1"/>
  <c r="A578" i="14"/>
  <c r="F577" i="14"/>
  <c r="G577" i="14" s="1"/>
  <c r="D577" i="14"/>
  <c r="E577" i="14" s="1"/>
  <c r="B577" i="14"/>
  <c r="C577" i="14" s="1"/>
  <c r="A577" i="14"/>
  <c r="F576" i="14"/>
  <c r="G576" i="14" s="1"/>
  <c r="D576" i="14"/>
  <c r="E576" i="14" s="1"/>
  <c r="B576" i="14"/>
  <c r="C576" i="14" s="1"/>
  <c r="A576" i="14"/>
  <c r="F575" i="14"/>
  <c r="G575" i="14" s="1"/>
  <c r="D575" i="14"/>
  <c r="E575" i="14" s="1"/>
  <c r="B575" i="14"/>
  <c r="C575" i="14" s="1"/>
  <c r="A575" i="14"/>
  <c r="F574" i="14"/>
  <c r="G574" i="14" s="1"/>
  <c r="D574" i="14"/>
  <c r="E574" i="14" s="1"/>
  <c r="B574" i="14"/>
  <c r="C574" i="14" s="1"/>
  <c r="A574" i="14"/>
  <c r="F573" i="14"/>
  <c r="G573" i="14" s="1"/>
  <c r="D573" i="14"/>
  <c r="E573" i="14" s="1"/>
  <c r="B573" i="14"/>
  <c r="C573" i="14" s="1"/>
  <c r="A573" i="14"/>
  <c r="F572" i="14"/>
  <c r="G572" i="14" s="1"/>
  <c r="D572" i="14"/>
  <c r="E572" i="14" s="1"/>
  <c r="B572" i="14"/>
  <c r="C572" i="14" s="1"/>
  <c r="A572" i="14"/>
  <c r="F571" i="14"/>
  <c r="G571" i="14" s="1"/>
  <c r="D571" i="14"/>
  <c r="E571" i="14" s="1"/>
  <c r="B571" i="14"/>
  <c r="C571" i="14" s="1"/>
  <c r="A571" i="14"/>
  <c r="F570" i="14"/>
  <c r="G570" i="14" s="1"/>
  <c r="D570" i="14"/>
  <c r="E570" i="14" s="1"/>
  <c r="B570" i="14"/>
  <c r="C570" i="14" s="1"/>
  <c r="A570" i="14"/>
  <c r="F569" i="14"/>
  <c r="G569" i="14" s="1"/>
  <c r="D569" i="14"/>
  <c r="E569" i="14" s="1"/>
  <c r="B569" i="14"/>
  <c r="C569" i="14" s="1"/>
  <c r="A569" i="14"/>
  <c r="F568" i="14"/>
  <c r="G568" i="14" s="1"/>
  <c r="D568" i="14"/>
  <c r="E568" i="14" s="1"/>
  <c r="B568" i="14"/>
  <c r="C568" i="14" s="1"/>
  <c r="A568" i="14"/>
  <c r="F567" i="14"/>
  <c r="G567" i="14" s="1"/>
  <c r="D567" i="14"/>
  <c r="E567" i="14" s="1"/>
  <c r="B567" i="14"/>
  <c r="C567" i="14" s="1"/>
  <c r="A567" i="14"/>
  <c r="F566" i="14"/>
  <c r="G566" i="14" s="1"/>
  <c r="D566" i="14"/>
  <c r="E566" i="14" s="1"/>
  <c r="B566" i="14"/>
  <c r="C566" i="14" s="1"/>
  <c r="A566" i="14"/>
  <c r="F565" i="14"/>
  <c r="G565" i="14" s="1"/>
  <c r="D565" i="14"/>
  <c r="E565" i="14" s="1"/>
  <c r="B565" i="14"/>
  <c r="C565" i="14" s="1"/>
  <c r="A565" i="14"/>
  <c r="F564" i="14"/>
  <c r="G564" i="14" s="1"/>
  <c r="D564" i="14"/>
  <c r="E564" i="14" s="1"/>
  <c r="B564" i="14"/>
  <c r="C564" i="14" s="1"/>
  <c r="A564" i="14"/>
  <c r="F563" i="14"/>
  <c r="G563" i="14" s="1"/>
  <c r="D563" i="14"/>
  <c r="E563" i="14" s="1"/>
  <c r="B563" i="14"/>
  <c r="C563" i="14" s="1"/>
  <c r="A563" i="14"/>
  <c r="F562" i="14"/>
  <c r="G562" i="14" s="1"/>
  <c r="D562" i="14"/>
  <c r="E562" i="14" s="1"/>
  <c r="B562" i="14"/>
  <c r="C562" i="14" s="1"/>
  <c r="A562" i="14"/>
  <c r="F561" i="14"/>
  <c r="G561" i="14" s="1"/>
  <c r="D561" i="14"/>
  <c r="E561" i="14" s="1"/>
  <c r="B561" i="14"/>
  <c r="C561" i="14" s="1"/>
  <c r="A561" i="14"/>
  <c r="F560" i="14"/>
  <c r="G560" i="14" s="1"/>
  <c r="D560" i="14"/>
  <c r="E560" i="14" s="1"/>
  <c r="B560" i="14"/>
  <c r="C560" i="14" s="1"/>
  <c r="A560" i="14"/>
  <c r="F559" i="14"/>
  <c r="G559" i="14" s="1"/>
  <c r="D559" i="14"/>
  <c r="E559" i="14" s="1"/>
  <c r="B559" i="14"/>
  <c r="C559" i="14" s="1"/>
  <c r="A559" i="14"/>
  <c r="F558" i="14"/>
  <c r="G558" i="14" s="1"/>
  <c r="D558" i="14"/>
  <c r="E558" i="14" s="1"/>
  <c r="B558" i="14"/>
  <c r="C558" i="14" s="1"/>
  <c r="A558" i="14"/>
  <c r="F557" i="14"/>
  <c r="G557" i="14" s="1"/>
  <c r="D557" i="14"/>
  <c r="E557" i="14" s="1"/>
  <c r="B557" i="14"/>
  <c r="C557" i="14" s="1"/>
  <c r="A557" i="14"/>
  <c r="F556" i="14"/>
  <c r="G556" i="14" s="1"/>
  <c r="D556" i="14"/>
  <c r="E556" i="14" s="1"/>
  <c r="B556" i="14"/>
  <c r="C556" i="14" s="1"/>
  <c r="A556" i="14"/>
  <c r="F555" i="14"/>
  <c r="G555" i="14" s="1"/>
  <c r="D555" i="14"/>
  <c r="E555" i="14" s="1"/>
  <c r="B555" i="14"/>
  <c r="C555" i="14" s="1"/>
  <c r="A555" i="14"/>
  <c r="F554" i="14"/>
  <c r="G554" i="14" s="1"/>
  <c r="D554" i="14"/>
  <c r="E554" i="14" s="1"/>
  <c r="B554" i="14"/>
  <c r="C554" i="14" s="1"/>
  <c r="A554" i="14"/>
  <c r="F553" i="14"/>
  <c r="G553" i="14" s="1"/>
  <c r="D553" i="14"/>
  <c r="E553" i="14" s="1"/>
  <c r="B553" i="14"/>
  <c r="C553" i="14" s="1"/>
  <c r="A553" i="14"/>
  <c r="F552" i="14"/>
  <c r="G552" i="14" s="1"/>
  <c r="D552" i="14"/>
  <c r="E552" i="14" s="1"/>
  <c r="B552" i="14"/>
  <c r="C552" i="14" s="1"/>
  <c r="A552" i="14"/>
  <c r="F551" i="14"/>
  <c r="G551" i="14" s="1"/>
  <c r="D551" i="14"/>
  <c r="E551" i="14" s="1"/>
  <c r="B551" i="14"/>
  <c r="C551" i="14" s="1"/>
  <c r="A551" i="14"/>
  <c r="F550" i="14"/>
  <c r="G550" i="14" s="1"/>
  <c r="D550" i="14"/>
  <c r="E550" i="14" s="1"/>
  <c r="B550" i="14"/>
  <c r="C550" i="14" s="1"/>
  <c r="A550" i="14"/>
  <c r="F549" i="14"/>
  <c r="G549" i="14" s="1"/>
  <c r="D549" i="14"/>
  <c r="E549" i="14" s="1"/>
  <c r="B549" i="14"/>
  <c r="C549" i="14" s="1"/>
  <c r="A549" i="14"/>
  <c r="F548" i="14"/>
  <c r="G548" i="14" s="1"/>
  <c r="D548" i="14"/>
  <c r="E548" i="14" s="1"/>
  <c r="B548" i="14"/>
  <c r="C548" i="14" s="1"/>
  <c r="A548" i="14"/>
  <c r="F547" i="14"/>
  <c r="G547" i="14" s="1"/>
  <c r="D547" i="14"/>
  <c r="E547" i="14" s="1"/>
  <c r="B547" i="14"/>
  <c r="C547" i="14" s="1"/>
  <c r="A547" i="14"/>
  <c r="F546" i="14"/>
  <c r="G546" i="14" s="1"/>
  <c r="D546" i="14"/>
  <c r="E546" i="14" s="1"/>
  <c r="B546" i="14"/>
  <c r="C546" i="14" s="1"/>
  <c r="A546" i="14"/>
  <c r="F545" i="14"/>
  <c r="G545" i="14" s="1"/>
  <c r="D545" i="14"/>
  <c r="E545" i="14" s="1"/>
  <c r="B545" i="14"/>
  <c r="C545" i="14" s="1"/>
  <c r="A545" i="14"/>
  <c r="F544" i="14"/>
  <c r="G544" i="14" s="1"/>
  <c r="D544" i="14"/>
  <c r="E544" i="14" s="1"/>
  <c r="B544" i="14"/>
  <c r="C544" i="14" s="1"/>
  <c r="A544" i="14"/>
  <c r="F543" i="14"/>
  <c r="G543" i="14" s="1"/>
  <c r="D543" i="14"/>
  <c r="E543" i="14" s="1"/>
  <c r="B543" i="14"/>
  <c r="C543" i="14" s="1"/>
  <c r="A543" i="14"/>
  <c r="F542" i="14"/>
  <c r="G542" i="14" s="1"/>
  <c r="D542" i="14"/>
  <c r="E542" i="14" s="1"/>
  <c r="B542" i="14"/>
  <c r="C542" i="14" s="1"/>
  <c r="A542" i="14"/>
  <c r="F541" i="14"/>
  <c r="G541" i="14" s="1"/>
  <c r="D541" i="14"/>
  <c r="E541" i="14" s="1"/>
  <c r="B541" i="14"/>
  <c r="C541" i="14" s="1"/>
  <c r="A541" i="14"/>
  <c r="F540" i="14"/>
  <c r="G540" i="14" s="1"/>
  <c r="D540" i="14"/>
  <c r="E540" i="14" s="1"/>
  <c r="B540" i="14"/>
  <c r="C540" i="14" s="1"/>
  <c r="A540" i="14"/>
  <c r="F539" i="14"/>
  <c r="G539" i="14" s="1"/>
  <c r="D539" i="14"/>
  <c r="E539" i="14" s="1"/>
  <c r="B539" i="14"/>
  <c r="C539" i="14" s="1"/>
  <c r="A539" i="14"/>
  <c r="F538" i="14"/>
  <c r="G538" i="14" s="1"/>
  <c r="D538" i="14"/>
  <c r="E538" i="14" s="1"/>
  <c r="B538" i="14"/>
  <c r="C538" i="14" s="1"/>
  <c r="A538" i="14"/>
  <c r="F537" i="14"/>
  <c r="G537" i="14" s="1"/>
  <c r="D537" i="14"/>
  <c r="E537" i="14" s="1"/>
  <c r="B537" i="14"/>
  <c r="C537" i="14" s="1"/>
  <c r="A537" i="14"/>
  <c r="F536" i="14"/>
  <c r="G536" i="14" s="1"/>
  <c r="D536" i="14"/>
  <c r="E536" i="14" s="1"/>
  <c r="B536" i="14"/>
  <c r="C536" i="14" s="1"/>
  <c r="A536" i="14"/>
  <c r="F535" i="14"/>
  <c r="G535" i="14" s="1"/>
  <c r="D535" i="14"/>
  <c r="E535" i="14" s="1"/>
  <c r="B535" i="14"/>
  <c r="C535" i="14" s="1"/>
  <c r="A535" i="14"/>
  <c r="F534" i="14"/>
  <c r="G534" i="14" s="1"/>
  <c r="D534" i="14"/>
  <c r="E534" i="14" s="1"/>
  <c r="B534" i="14"/>
  <c r="C534" i="14" s="1"/>
  <c r="A534" i="14"/>
  <c r="F533" i="14"/>
  <c r="G533" i="14" s="1"/>
  <c r="D533" i="14"/>
  <c r="E533" i="14" s="1"/>
  <c r="B533" i="14"/>
  <c r="C533" i="14" s="1"/>
  <c r="A533" i="14"/>
  <c r="F532" i="14"/>
  <c r="G532" i="14" s="1"/>
  <c r="D532" i="14"/>
  <c r="E532" i="14" s="1"/>
  <c r="B532" i="14"/>
  <c r="C532" i="14" s="1"/>
  <c r="A532" i="14"/>
  <c r="F531" i="14"/>
  <c r="G531" i="14" s="1"/>
  <c r="D531" i="14"/>
  <c r="E531" i="14" s="1"/>
  <c r="B531" i="14"/>
  <c r="C531" i="14" s="1"/>
  <c r="A531" i="14"/>
  <c r="F530" i="14"/>
  <c r="G530" i="14" s="1"/>
  <c r="D530" i="14"/>
  <c r="E530" i="14" s="1"/>
  <c r="B530" i="14"/>
  <c r="C530" i="14" s="1"/>
  <c r="A530" i="14"/>
  <c r="F529" i="14"/>
  <c r="G529" i="14" s="1"/>
  <c r="D529" i="14"/>
  <c r="E529" i="14" s="1"/>
  <c r="B529" i="14"/>
  <c r="C529" i="14" s="1"/>
  <c r="A529" i="14"/>
  <c r="F528" i="14"/>
  <c r="G528" i="14" s="1"/>
  <c r="D528" i="14"/>
  <c r="E528" i="14" s="1"/>
  <c r="B528" i="14"/>
  <c r="C528" i="14" s="1"/>
  <c r="A528" i="14"/>
  <c r="F527" i="14"/>
  <c r="G527" i="14" s="1"/>
  <c r="D527" i="14"/>
  <c r="E527" i="14" s="1"/>
  <c r="B527" i="14"/>
  <c r="C527" i="14" s="1"/>
  <c r="A527" i="14"/>
  <c r="F526" i="14"/>
  <c r="G526" i="14" s="1"/>
  <c r="D526" i="14"/>
  <c r="E526" i="14" s="1"/>
  <c r="B526" i="14"/>
  <c r="C526" i="14" s="1"/>
  <c r="A526" i="14"/>
  <c r="F525" i="14"/>
  <c r="G525" i="14" s="1"/>
  <c r="D525" i="14"/>
  <c r="E525" i="14" s="1"/>
  <c r="B525" i="14"/>
  <c r="C525" i="14" s="1"/>
  <c r="A525" i="14"/>
  <c r="F524" i="14"/>
  <c r="G524" i="14" s="1"/>
  <c r="D524" i="14"/>
  <c r="E524" i="14" s="1"/>
  <c r="B524" i="14"/>
  <c r="C524" i="14" s="1"/>
  <c r="A524" i="14"/>
  <c r="F523" i="14"/>
  <c r="G523" i="14" s="1"/>
  <c r="D523" i="14"/>
  <c r="E523" i="14" s="1"/>
  <c r="B523" i="14"/>
  <c r="C523" i="14" s="1"/>
  <c r="A523" i="14"/>
  <c r="F522" i="14"/>
  <c r="G522" i="14" s="1"/>
  <c r="D522" i="14"/>
  <c r="E522" i="14" s="1"/>
  <c r="B522" i="14"/>
  <c r="C522" i="14" s="1"/>
  <c r="A522" i="14"/>
  <c r="F521" i="14"/>
  <c r="G521" i="14" s="1"/>
  <c r="D521" i="14"/>
  <c r="E521" i="14" s="1"/>
  <c r="B521" i="14"/>
  <c r="C521" i="14" s="1"/>
  <c r="A521" i="14"/>
  <c r="F520" i="14"/>
  <c r="G520" i="14" s="1"/>
  <c r="D520" i="14"/>
  <c r="E520" i="14" s="1"/>
  <c r="B520" i="14"/>
  <c r="C520" i="14" s="1"/>
  <c r="A520" i="14"/>
  <c r="F519" i="14"/>
  <c r="G519" i="14" s="1"/>
  <c r="D519" i="14"/>
  <c r="E519" i="14" s="1"/>
  <c r="B519" i="14"/>
  <c r="C519" i="14" s="1"/>
  <c r="A519" i="14"/>
  <c r="F518" i="14"/>
  <c r="G518" i="14" s="1"/>
  <c r="D518" i="14"/>
  <c r="E518" i="14" s="1"/>
  <c r="B518" i="14"/>
  <c r="C518" i="14" s="1"/>
  <c r="A518" i="14"/>
  <c r="F517" i="14"/>
  <c r="G517" i="14" s="1"/>
  <c r="D517" i="14"/>
  <c r="E517" i="14" s="1"/>
  <c r="B517" i="14"/>
  <c r="C517" i="14" s="1"/>
  <c r="A517" i="14"/>
  <c r="F516" i="14"/>
  <c r="G516" i="14" s="1"/>
  <c r="D516" i="14"/>
  <c r="E516" i="14" s="1"/>
  <c r="B516" i="14"/>
  <c r="C516" i="14" s="1"/>
  <c r="A516" i="14"/>
  <c r="F515" i="14"/>
  <c r="G515" i="14" s="1"/>
  <c r="D515" i="14"/>
  <c r="E515" i="14" s="1"/>
  <c r="B515" i="14"/>
  <c r="C515" i="14" s="1"/>
  <c r="A515" i="14"/>
  <c r="F514" i="14"/>
  <c r="G514" i="14" s="1"/>
  <c r="D514" i="14"/>
  <c r="E514" i="14" s="1"/>
  <c r="B514" i="14"/>
  <c r="C514" i="14" s="1"/>
  <c r="A514" i="14"/>
  <c r="F513" i="14"/>
  <c r="G513" i="14" s="1"/>
  <c r="D513" i="14"/>
  <c r="E513" i="14" s="1"/>
  <c r="B513" i="14"/>
  <c r="C513" i="14" s="1"/>
  <c r="A513" i="14"/>
  <c r="F512" i="14"/>
  <c r="G512" i="14" s="1"/>
  <c r="D512" i="14"/>
  <c r="E512" i="14" s="1"/>
  <c r="B512" i="14"/>
  <c r="C512" i="14" s="1"/>
  <c r="A512" i="14"/>
  <c r="F511" i="14"/>
  <c r="G511" i="14" s="1"/>
  <c r="D511" i="14"/>
  <c r="E511" i="14" s="1"/>
  <c r="B511" i="14"/>
  <c r="C511" i="14" s="1"/>
  <c r="A511" i="14"/>
  <c r="F510" i="14"/>
  <c r="G510" i="14" s="1"/>
  <c r="D510" i="14"/>
  <c r="E510" i="14" s="1"/>
  <c r="B510" i="14"/>
  <c r="C510" i="14" s="1"/>
  <c r="A510" i="14"/>
  <c r="F509" i="14"/>
  <c r="G509" i="14" s="1"/>
  <c r="D509" i="14"/>
  <c r="E509" i="14" s="1"/>
  <c r="B509" i="14"/>
  <c r="C509" i="14" s="1"/>
  <c r="A509" i="14"/>
  <c r="F508" i="14"/>
  <c r="G508" i="14" s="1"/>
  <c r="D508" i="14"/>
  <c r="E508" i="14" s="1"/>
  <c r="B508" i="14"/>
  <c r="C508" i="14" s="1"/>
  <c r="A508" i="14"/>
  <c r="F507" i="14"/>
  <c r="G507" i="14" s="1"/>
  <c r="D507" i="14"/>
  <c r="E507" i="14" s="1"/>
  <c r="B507" i="14"/>
  <c r="C507" i="14" s="1"/>
  <c r="A507" i="14"/>
  <c r="F506" i="14"/>
  <c r="G506" i="14" s="1"/>
  <c r="D506" i="14"/>
  <c r="E506" i="14" s="1"/>
  <c r="B506" i="14"/>
  <c r="C506" i="14" s="1"/>
  <c r="A506" i="14"/>
  <c r="F505" i="14"/>
  <c r="G505" i="14" s="1"/>
  <c r="D505" i="14"/>
  <c r="E505" i="14" s="1"/>
  <c r="B505" i="14"/>
  <c r="C505" i="14" s="1"/>
  <c r="A505" i="14"/>
  <c r="F504" i="14"/>
  <c r="G504" i="14" s="1"/>
  <c r="D504" i="14"/>
  <c r="E504" i="14" s="1"/>
  <c r="B504" i="14"/>
  <c r="C504" i="14" s="1"/>
  <c r="A504" i="14"/>
  <c r="F503" i="14"/>
  <c r="G503" i="14" s="1"/>
  <c r="D503" i="14"/>
  <c r="E503" i="14" s="1"/>
  <c r="B503" i="14"/>
  <c r="C503" i="14" s="1"/>
  <c r="A503" i="14"/>
  <c r="F502" i="14"/>
  <c r="G502" i="14" s="1"/>
  <c r="D502" i="14"/>
  <c r="E502" i="14" s="1"/>
  <c r="B502" i="14"/>
  <c r="C502" i="14" s="1"/>
  <c r="A502" i="14"/>
  <c r="F501" i="14"/>
  <c r="G501" i="14" s="1"/>
  <c r="D501" i="14"/>
  <c r="E501" i="14" s="1"/>
  <c r="B501" i="14"/>
  <c r="C501" i="14" s="1"/>
  <c r="A501" i="14"/>
  <c r="F500" i="14"/>
  <c r="G500" i="14" s="1"/>
  <c r="D500" i="14"/>
  <c r="E500" i="14" s="1"/>
  <c r="B500" i="14"/>
  <c r="C500" i="14" s="1"/>
  <c r="A500" i="14"/>
  <c r="F499" i="14"/>
  <c r="G499" i="14" s="1"/>
  <c r="D499" i="14"/>
  <c r="E499" i="14" s="1"/>
  <c r="B499" i="14"/>
  <c r="C499" i="14" s="1"/>
  <c r="A499" i="14"/>
  <c r="F498" i="14"/>
  <c r="G498" i="14" s="1"/>
  <c r="D498" i="14"/>
  <c r="E498" i="14" s="1"/>
  <c r="B498" i="14"/>
  <c r="C498" i="14" s="1"/>
  <c r="A498" i="14"/>
  <c r="F497" i="14"/>
  <c r="G497" i="14" s="1"/>
  <c r="D497" i="14"/>
  <c r="E497" i="14" s="1"/>
  <c r="B497" i="14"/>
  <c r="C497" i="14" s="1"/>
  <c r="A497" i="14"/>
  <c r="F496" i="14"/>
  <c r="G496" i="14" s="1"/>
  <c r="D496" i="14"/>
  <c r="E496" i="14" s="1"/>
  <c r="B496" i="14"/>
  <c r="C496" i="14" s="1"/>
  <c r="A496" i="14"/>
  <c r="F495" i="14"/>
  <c r="G495" i="14" s="1"/>
  <c r="D495" i="14"/>
  <c r="E495" i="14" s="1"/>
  <c r="B495" i="14"/>
  <c r="C495" i="14" s="1"/>
  <c r="A495" i="14"/>
  <c r="F494" i="14"/>
  <c r="G494" i="14" s="1"/>
  <c r="D494" i="14"/>
  <c r="E494" i="14" s="1"/>
  <c r="B494" i="14"/>
  <c r="C494" i="14" s="1"/>
  <c r="A494" i="14"/>
  <c r="F493" i="14"/>
  <c r="G493" i="14" s="1"/>
  <c r="D493" i="14"/>
  <c r="E493" i="14" s="1"/>
  <c r="B493" i="14"/>
  <c r="C493" i="14" s="1"/>
  <c r="A493" i="14"/>
  <c r="F492" i="14"/>
  <c r="G492" i="14" s="1"/>
  <c r="D492" i="14"/>
  <c r="E492" i="14" s="1"/>
  <c r="B492" i="14"/>
  <c r="C492" i="14" s="1"/>
  <c r="A492" i="14"/>
  <c r="F491" i="14"/>
  <c r="G491" i="14" s="1"/>
  <c r="D491" i="14"/>
  <c r="E491" i="14" s="1"/>
  <c r="B491" i="14"/>
  <c r="C491" i="14" s="1"/>
  <c r="A491" i="14"/>
  <c r="F490" i="14"/>
  <c r="G490" i="14" s="1"/>
  <c r="D490" i="14"/>
  <c r="E490" i="14" s="1"/>
  <c r="B490" i="14"/>
  <c r="C490" i="14" s="1"/>
  <c r="A490" i="14"/>
  <c r="F489" i="14"/>
  <c r="G489" i="14" s="1"/>
  <c r="D489" i="14"/>
  <c r="E489" i="14" s="1"/>
  <c r="B489" i="14"/>
  <c r="C489" i="14" s="1"/>
  <c r="A489" i="14"/>
  <c r="F488" i="14"/>
  <c r="G488" i="14" s="1"/>
  <c r="D488" i="14"/>
  <c r="E488" i="14" s="1"/>
  <c r="B488" i="14"/>
  <c r="C488" i="14" s="1"/>
  <c r="A488" i="14"/>
  <c r="F487" i="14"/>
  <c r="G487" i="14" s="1"/>
  <c r="D487" i="14"/>
  <c r="E487" i="14" s="1"/>
  <c r="B487" i="14"/>
  <c r="C487" i="14" s="1"/>
  <c r="A487" i="14"/>
  <c r="F486" i="14"/>
  <c r="G486" i="14" s="1"/>
  <c r="D486" i="14"/>
  <c r="E486" i="14" s="1"/>
  <c r="B486" i="14"/>
  <c r="C486" i="14" s="1"/>
  <c r="A486" i="14"/>
  <c r="F485" i="14"/>
  <c r="G485" i="14" s="1"/>
  <c r="D485" i="14"/>
  <c r="E485" i="14" s="1"/>
  <c r="B485" i="14"/>
  <c r="C485" i="14" s="1"/>
  <c r="A485" i="14"/>
  <c r="F484" i="14"/>
  <c r="G484" i="14" s="1"/>
  <c r="D484" i="14"/>
  <c r="E484" i="14" s="1"/>
  <c r="B484" i="14"/>
  <c r="C484" i="14" s="1"/>
  <c r="A484" i="14"/>
  <c r="F483" i="14"/>
  <c r="G483" i="14" s="1"/>
  <c r="D483" i="14"/>
  <c r="E483" i="14" s="1"/>
  <c r="B483" i="14"/>
  <c r="C483" i="14" s="1"/>
  <c r="A483" i="14"/>
  <c r="F482" i="14"/>
  <c r="G482" i="14" s="1"/>
  <c r="D482" i="14"/>
  <c r="E482" i="14" s="1"/>
  <c r="B482" i="14"/>
  <c r="C482" i="14" s="1"/>
  <c r="A482" i="14"/>
  <c r="F481" i="14"/>
  <c r="G481" i="14" s="1"/>
  <c r="D481" i="14"/>
  <c r="E481" i="14" s="1"/>
  <c r="B481" i="14"/>
  <c r="C481" i="14" s="1"/>
  <c r="A481" i="14"/>
  <c r="F480" i="14"/>
  <c r="G480" i="14" s="1"/>
  <c r="D480" i="14"/>
  <c r="E480" i="14" s="1"/>
  <c r="B480" i="14"/>
  <c r="C480" i="14" s="1"/>
  <c r="A480" i="14"/>
  <c r="F479" i="14"/>
  <c r="G479" i="14" s="1"/>
  <c r="D479" i="14"/>
  <c r="E479" i="14" s="1"/>
  <c r="B479" i="14"/>
  <c r="C479" i="14" s="1"/>
  <c r="A479" i="14"/>
  <c r="F478" i="14"/>
  <c r="G478" i="14" s="1"/>
  <c r="D478" i="14"/>
  <c r="E478" i="14" s="1"/>
  <c r="B478" i="14"/>
  <c r="C478" i="14" s="1"/>
  <c r="A478" i="14"/>
  <c r="F477" i="14"/>
  <c r="G477" i="14" s="1"/>
  <c r="D477" i="14"/>
  <c r="E477" i="14" s="1"/>
  <c r="B477" i="14"/>
  <c r="C477" i="14" s="1"/>
  <c r="A477" i="14"/>
  <c r="F476" i="14"/>
  <c r="G476" i="14" s="1"/>
  <c r="D476" i="14"/>
  <c r="E476" i="14" s="1"/>
  <c r="B476" i="14"/>
  <c r="C476" i="14" s="1"/>
  <c r="A476" i="14"/>
  <c r="F475" i="14"/>
  <c r="G475" i="14" s="1"/>
  <c r="D475" i="14"/>
  <c r="E475" i="14" s="1"/>
  <c r="B475" i="14"/>
  <c r="C475" i="14" s="1"/>
  <c r="A475" i="14"/>
  <c r="F474" i="14"/>
  <c r="G474" i="14" s="1"/>
  <c r="D474" i="14"/>
  <c r="E474" i="14" s="1"/>
  <c r="B474" i="14"/>
  <c r="C474" i="14" s="1"/>
  <c r="A474" i="14"/>
  <c r="F473" i="14"/>
  <c r="G473" i="14" s="1"/>
  <c r="D473" i="14"/>
  <c r="E473" i="14" s="1"/>
  <c r="B473" i="14"/>
  <c r="C473" i="14" s="1"/>
  <c r="A473" i="14"/>
  <c r="F472" i="14"/>
  <c r="G472" i="14" s="1"/>
  <c r="D472" i="14"/>
  <c r="E472" i="14" s="1"/>
  <c r="B472" i="14"/>
  <c r="C472" i="14" s="1"/>
  <c r="A472" i="14"/>
  <c r="F471" i="14"/>
  <c r="G471" i="14" s="1"/>
  <c r="D471" i="14"/>
  <c r="E471" i="14" s="1"/>
  <c r="B471" i="14"/>
  <c r="C471" i="14" s="1"/>
  <c r="A471" i="14"/>
  <c r="F470" i="14"/>
  <c r="G470" i="14" s="1"/>
  <c r="D470" i="14"/>
  <c r="E470" i="14" s="1"/>
  <c r="B470" i="14"/>
  <c r="C470" i="14" s="1"/>
  <c r="A470" i="14"/>
  <c r="F469" i="14"/>
  <c r="G469" i="14" s="1"/>
  <c r="D469" i="14"/>
  <c r="E469" i="14" s="1"/>
  <c r="B469" i="14"/>
  <c r="C469" i="14" s="1"/>
  <c r="A469" i="14"/>
  <c r="F468" i="14"/>
  <c r="G468" i="14" s="1"/>
  <c r="D468" i="14"/>
  <c r="E468" i="14" s="1"/>
  <c r="B468" i="14"/>
  <c r="C468" i="14" s="1"/>
  <c r="A468" i="14"/>
  <c r="F467" i="14"/>
  <c r="G467" i="14" s="1"/>
  <c r="D467" i="14"/>
  <c r="E467" i="14" s="1"/>
  <c r="B467" i="14"/>
  <c r="C467" i="14" s="1"/>
  <c r="A467" i="14"/>
  <c r="F466" i="14"/>
  <c r="G466" i="14" s="1"/>
  <c r="D466" i="14"/>
  <c r="E466" i="14" s="1"/>
  <c r="B466" i="14"/>
  <c r="C466" i="14" s="1"/>
  <c r="A466" i="14"/>
  <c r="F465" i="14"/>
  <c r="G465" i="14" s="1"/>
  <c r="D465" i="14"/>
  <c r="E465" i="14" s="1"/>
  <c r="B465" i="14"/>
  <c r="C465" i="14" s="1"/>
  <c r="A465" i="14"/>
  <c r="F464" i="14"/>
  <c r="G464" i="14" s="1"/>
  <c r="D464" i="14"/>
  <c r="E464" i="14" s="1"/>
  <c r="B464" i="14"/>
  <c r="C464" i="14" s="1"/>
  <c r="A464" i="14"/>
  <c r="F463" i="14"/>
  <c r="G463" i="14" s="1"/>
  <c r="D463" i="14"/>
  <c r="E463" i="14" s="1"/>
  <c r="B463" i="14"/>
  <c r="C463" i="14" s="1"/>
  <c r="A463" i="14"/>
  <c r="F462" i="14"/>
  <c r="G462" i="14" s="1"/>
  <c r="D462" i="14"/>
  <c r="E462" i="14" s="1"/>
  <c r="B462" i="14"/>
  <c r="C462" i="14" s="1"/>
  <c r="A462" i="14"/>
  <c r="F461" i="14"/>
  <c r="G461" i="14" s="1"/>
  <c r="D461" i="14"/>
  <c r="E461" i="14" s="1"/>
  <c r="B461" i="14"/>
  <c r="C461" i="14" s="1"/>
  <c r="A461" i="14"/>
  <c r="G460" i="14"/>
  <c r="E460" i="14"/>
  <c r="B460" i="14"/>
  <c r="C460" i="14" s="1"/>
  <c r="A460" i="14"/>
  <c r="F459" i="14"/>
  <c r="G459" i="14" s="1"/>
  <c r="D459" i="14"/>
  <c r="E459" i="14" s="1"/>
  <c r="B459" i="14"/>
  <c r="C459" i="14" s="1"/>
  <c r="A459" i="14"/>
  <c r="F458" i="14"/>
  <c r="G458" i="14" s="1"/>
  <c r="D458" i="14"/>
  <c r="E458" i="14" s="1"/>
  <c r="B458" i="14"/>
  <c r="C458" i="14" s="1"/>
  <c r="A458" i="14"/>
  <c r="F457" i="14"/>
  <c r="G457" i="14" s="1"/>
  <c r="D457" i="14"/>
  <c r="E457" i="14" s="1"/>
  <c r="B457" i="14"/>
  <c r="C457" i="14" s="1"/>
  <c r="A457" i="14"/>
  <c r="F456" i="14"/>
  <c r="G456" i="14" s="1"/>
  <c r="D456" i="14"/>
  <c r="E456" i="14" s="1"/>
  <c r="B456" i="14"/>
  <c r="C456" i="14" s="1"/>
  <c r="A456" i="14"/>
  <c r="G455" i="14"/>
  <c r="D455" i="14"/>
  <c r="E455" i="14" s="1"/>
  <c r="B455" i="14"/>
  <c r="C455" i="14" s="1"/>
  <c r="A455" i="14"/>
  <c r="F454" i="14"/>
  <c r="G454" i="14" s="1"/>
  <c r="D454" i="14"/>
  <c r="E454" i="14" s="1"/>
  <c r="B454" i="14"/>
  <c r="C454" i="14" s="1"/>
  <c r="A454" i="14"/>
  <c r="F453" i="14"/>
  <c r="G453" i="14" s="1"/>
  <c r="D453" i="14"/>
  <c r="E453" i="14" s="1"/>
  <c r="B453" i="14"/>
  <c r="C453" i="14" s="1"/>
  <c r="A453" i="14"/>
  <c r="G452" i="14"/>
  <c r="D452" i="14"/>
  <c r="E452" i="14" s="1"/>
  <c r="B452" i="14"/>
  <c r="C452" i="14" s="1"/>
  <c r="A452" i="14"/>
  <c r="G451" i="14"/>
  <c r="E451" i="14"/>
  <c r="B451" i="14"/>
  <c r="C451" i="14" s="1"/>
  <c r="A451" i="14"/>
  <c r="F450" i="14"/>
  <c r="G450" i="14" s="1"/>
  <c r="D450" i="14"/>
  <c r="E450" i="14" s="1"/>
  <c r="B450" i="14"/>
  <c r="C450" i="14" s="1"/>
  <c r="A450" i="14"/>
  <c r="F449" i="14"/>
  <c r="G449" i="14" s="1"/>
  <c r="D449" i="14"/>
  <c r="E449" i="14" s="1"/>
  <c r="B449" i="14"/>
  <c r="C449" i="14" s="1"/>
  <c r="A449" i="14"/>
  <c r="F448" i="14"/>
  <c r="G448" i="14" s="1"/>
  <c r="D448" i="14"/>
  <c r="E448" i="14" s="1"/>
  <c r="B448" i="14"/>
  <c r="C448" i="14" s="1"/>
  <c r="A448" i="14"/>
  <c r="F447" i="14"/>
  <c r="G447" i="14" s="1"/>
  <c r="D447" i="14"/>
  <c r="E447" i="14" s="1"/>
  <c r="B447" i="14"/>
  <c r="C447" i="14" s="1"/>
  <c r="A447" i="14"/>
  <c r="F446" i="14"/>
  <c r="G446" i="14" s="1"/>
  <c r="D446" i="14"/>
  <c r="E446" i="14" s="1"/>
  <c r="B446" i="14"/>
  <c r="C446" i="14" s="1"/>
  <c r="A446" i="14"/>
  <c r="F445" i="14"/>
  <c r="G445" i="14" s="1"/>
  <c r="D445" i="14"/>
  <c r="E445" i="14" s="1"/>
  <c r="B445" i="14"/>
  <c r="C445" i="14" s="1"/>
  <c r="A445" i="14"/>
  <c r="F444" i="14"/>
  <c r="G444" i="14" s="1"/>
  <c r="D444" i="14"/>
  <c r="E444" i="14" s="1"/>
  <c r="B444" i="14"/>
  <c r="C444" i="14" s="1"/>
  <c r="A444" i="14"/>
  <c r="F443" i="14"/>
  <c r="G443" i="14" s="1"/>
  <c r="D443" i="14"/>
  <c r="E443" i="14" s="1"/>
  <c r="B443" i="14"/>
  <c r="C443" i="14" s="1"/>
  <c r="A443" i="14"/>
  <c r="F442" i="14"/>
  <c r="G442" i="14" s="1"/>
  <c r="D442" i="14"/>
  <c r="E442" i="14" s="1"/>
  <c r="B442" i="14"/>
  <c r="C442" i="14" s="1"/>
  <c r="A442" i="14"/>
  <c r="F441" i="14"/>
  <c r="G441" i="14" s="1"/>
  <c r="D441" i="14"/>
  <c r="E441" i="14" s="1"/>
  <c r="B441" i="14"/>
  <c r="C441" i="14" s="1"/>
  <c r="A441" i="14"/>
  <c r="F440" i="14"/>
  <c r="G440" i="14" s="1"/>
  <c r="D440" i="14"/>
  <c r="E440" i="14" s="1"/>
  <c r="B440" i="14"/>
  <c r="C440" i="14" s="1"/>
  <c r="A440" i="14"/>
  <c r="F439" i="14"/>
  <c r="G439" i="14" s="1"/>
  <c r="D439" i="14"/>
  <c r="E439" i="14" s="1"/>
  <c r="B439" i="14"/>
  <c r="C439" i="14" s="1"/>
  <c r="A439" i="14"/>
  <c r="F438" i="14"/>
  <c r="G438" i="14" s="1"/>
  <c r="D438" i="14"/>
  <c r="E438" i="14" s="1"/>
  <c r="B438" i="14"/>
  <c r="C438" i="14" s="1"/>
  <c r="A438" i="14"/>
  <c r="F437" i="14"/>
  <c r="G437" i="14" s="1"/>
  <c r="D437" i="14"/>
  <c r="E437" i="14" s="1"/>
  <c r="B437" i="14"/>
  <c r="C437" i="14" s="1"/>
  <c r="A437" i="14"/>
  <c r="F436" i="14"/>
  <c r="G436" i="14" s="1"/>
  <c r="D436" i="14"/>
  <c r="E436" i="14" s="1"/>
  <c r="B436" i="14"/>
  <c r="C436" i="14" s="1"/>
  <c r="A436" i="14"/>
  <c r="F435" i="14"/>
  <c r="G435" i="14" s="1"/>
  <c r="D435" i="14"/>
  <c r="E435" i="14" s="1"/>
  <c r="B435" i="14"/>
  <c r="C435" i="14" s="1"/>
  <c r="A435" i="14"/>
  <c r="F434" i="14"/>
  <c r="G434" i="14" s="1"/>
  <c r="D434" i="14"/>
  <c r="E434" i="14" s="1"/>
  <c r="B434" i="14"/>
  <c r="C434" i="14" s="1"/>
  <c r="A434" i="14"/>
  <c r="F433" i="14"/>
  <c r="G433" i="14" s="1"/>
  <c r="D433" i="14"/>
  <c r="E433" i="14" s="1"/>
  <c r="B433" i="14"/>
  <c r="C433" i="14" s="1"/>
  <c r="A433" i="14"/>
  <c r="F432" i="14"/>
  <c r="G432" i="14" s="1"/>
  <c r="D432" i="14"/>
  <c r="E432" i="14" s="1"/>
  <c r="B432" i="14"/>
  <c r="C432" i="14" s="1"/>
  <c r="A432" i="14"/>
  <c r="F431" i="14"/>
  <c r="G431" i="14" s="1"/>
  <c r="D431" i="14"/>
  <c r="E431" i="14" s="1"/>
  <c r="B431" i="14"/>
  <c r="C431" i="14" s="1"/>
  <c r="A431" i="14"/>
  <c r="F430" i="14"/>
  <c r="G430" i="14" s="1"/>
  <c r="D430" i="14"/>
  <c r="E430" i="14" s="1"/>
  <c r="B430" i="14"/>
  <c r="C430" i="14" s="1"/>
  <c r="A430" i="14"/>
  <c r="F429" i="14"/>
  <c r="G429" i="14" s="1"/>
  <c r="D429" i="14"/>
  <c r="E429" i="14" s="1"/>
  <c r="B429" i="14"/>
  <c r="C429" i="14" s="1"/>
  <c r="A429" i="14"/>
  <c r="G428" i="14"/>
  <c r="E428" i="14"/>
  <c r="C428" i="14"/>
  <c r="A428" i="14"/>
  <c r="F427" i="14"/>
  <c r="G427" i="14" s="1"/>
  <c r="D427" i="14"/>
  <c r="E427" i="14" s="1"/>
  <c r="B427" i="14"/>
  <c r="C427" i="14" s="1"/>
  <c r="A427" i="14"/>
  <c r="G426" i="14"/>
  <c r="E426" i="14"/>
  <c r="B426" i="14"/>
  <c r="C426" i="14" s="1"/>
  <c r="A426" i="14"/>
  <c r="G425" i="14"/>
  <c r="D425" i="14"/>
  <c r="E425" i="14" s="1"/>
  <c r="B425" i="14"/>
  <c r="C425" i="14" s="1"/>
  <c r="A425" i="14"/>
  <c r="G424" i="14"/>
  <c r="D424" i="14"/>
  <c r="E424" i="14" s="1"/>
  <c r="B424" i="14"/>
  <c r="C424" i="14" s="1"/>
  <c r="A424" i="14"/>
  <c r="G423" i="14"/>
  <c r="E423" i="14"/>
  <c r="B423" i="14"/>
  <c r="C423" i="14" s="1"/>
  <c r="A423" i="14"/>
  <c r="G422" i="14"/>
  <c r="E422" i="14"/>
  <c r="B422" i="14"/>
  <c r="C422" i="14" s="1"/>
  <c r="A422" i="14"/>
  <c r="G421" i="14"/>
  <c r="D421" i="14"/>
  <c r="E421" i="14" s="1"/>
  <c r="B421" i="14"/>
  <c r="C421" i="14" s="1"/>
  <c r="A421" i="14"/>
  <c r="G420" i="14"/>
  <c r="D420" i="14"/>
  <c r="E420" i="14" s="1"/>
  <c r="B420" i="14"/>
  <c r="C420" i="14" s="1"/>
  <c r="A420" i="14"/>
  <c r="G419" i="14"/>
  <c r="E419" i="14"/>
  <c r="B419" i="14"/>
  <c r="C419" i="14" s="1"/>
  <c r="A419" i="14"/>
  <c r="G418" i="14"/>
  <c r="D418" i="14"/>
  <c r="E418" i="14" s="1"/>
  <c r="B418" i="14"/>
  <c r="C418" i="14" s="1"/>
  <c r="A418" i="14"/>
  <c r="F417" i="14"/>
  <c r="G417" i="14" s="1"/>
  <c r="D417" i="14"/>
  <c r="E417" i="14" s="1"/>
  <c r="B417" i="14"/>
  <c r="C417" i="14" s="1"/>
  <c r="A417" i="14"/>
  <c r="G416" i="14"/>
  <c r="E416" i="14"/>
  <c r="B416" i="14"/>
  <c r="C416" i="14" s="1"/>
  <c r="A416" i="14"/>
  <c r="G415" i="14"/>
  <c r="E415" i="14"/>
  <c r="B415" i="14"/>
  <c r="C415" i="14" s="1"/>
  <c r="A415" i="14"/>
  <c r="G414" i="14"/>
  <c r="D414" i="14"/>
  <c r="E414" i="14" s="1"/>
  <c r="B414" i="14"/>
  <c r="C414" i="14" s="1"/>
  <c r="A414" i="14"/>
  <c r="F413" i="14"/>
  <c r="G413" i="14" s="1"/>
  <c r="D413" i="14"/>
  <c r="E413" i="14" s="1"/>
  <c r="B413" i="14"/>
  <c r="C413" i="14" s="1"/>
  <c r="A413" i="14"/>
  <c r="G412" i="14"/>
  <c r="E412" i="14"/>
  <c r="B412" i="14"/>
  <c r="C412" i="14" s="1"/>
  <c r="A412" i="14"/>
  <c r="G411" i="14"/>
  <c r="E411" i="14"/>
  <c r="B411" i="14"/>
  <c r="C411" i="14" s="1"/>
  <c r="A411" i="14"/>
  <c r="G410" i="14"/>
  <c r="D410" i="14"/>
  <c r="E410" i="14" s="1"/>
  <c r="B410" i="14"/>
  <c r="C410" i="14" s="1"/>
  <c r="A410" i="14"/>
  <c r="G409" i="14"/>
  <c r="E409" i="14"/>
  <c r="B409" i="14"/>
  <c r="C409" i="14" s="1"/>
  <c r="A409" i="14"/>
  <c r="G408" i="14"/>
  <c r="D408" i="14"/>
  <c r="E408" i="14" s="1"/>
  <c r="B408" i="14"/>
  <c r="C408" i="14" s="1"/>
  <c r="A408" i="14"/>
  <c r="G407" i="14"/>
  <c r="D407" i="14"/>
  <c r="E407" i="14" s="1"/>
  <c r="B407" i="14"/>
  <c r="C407" i="14" s="1"/>
  <c r="A407" i="14"/>
  <c r="F406" i="14"/>
  <c r="G406" i="14" s="1"/>
  <c r="D406" i="14"/>
  <c r="E406" i="14" s="1"/>
  <c r="B406" i="14"/>
  <c r="C406" i="14" s="1"/>
  <c r="A406" i="14"/>
  <c r="G405" i="14"/>
  <c r="E405" i="14"/>
  <c r="B405" i="14"/>
  <c r="C405" i="14" s="1"/>
  <c r="A405" i="14"/>
  <c r="G404" i="14"/>
  <c r="D404" i="14"/>
  <c r="E404" i="14" s="1"/>
  <c r="B404" i="14"/>
  <c r="C404" i="14" s="1"/>
  <c r="A404" i="14"/>
  <c r="G403" i="14"/>
  <c r="D403" i="14"/>
  <c r="E403" i="14" s="1"/>
  <c r="B403" i="14"/>
  <c r="C403" i="14" s="1"/>
  <c r="A403" i="14"/>
  <c r="G402" i="14"/>
  <c r="D402" i="14"/>
  <c r="E402" i="14" s="1"/>
  <c r="B402" i="14"/>
  <c r="C402" i="14" s="1"/>
  <c r="A402" i="14"/>
  <c r="G401" i="14"/>
  <c r="D401" i="14"/>
  <c r="E401" i="14" s="1"/>
  <c r="B401" i="14"/>
  <c r="C401" i="14" s="1"/>
  <c r="A401" i="14"/>
  <c r="G400" i="14"/>
  <c r="D400" i="14"/>
  <c r="E400" i="14" s="1"/>
  <c r="B400" i="14"/>
  <c r="C400" i="14" s="1"/>
  <c r="A400" i="14"/>
  <c r="G399" i="14"/>
  <c r="D399" i="14"/>
  <c r="E399" i="14" s="1"/>
  <c r="B399" i="14"/>
  <c r="C399" i="14" s="1"/>
  <c r="A399" i="14"/>
  <c r="G398" i="14"/>
  <c r="D398" i="14"/>
  <c r="E398" i="14" s="1"/>
  <c r="B398" i="14"/>
  <c r="C398" i="14" s="1"/>
  <c r="A398" i="14"/>
  <c r="G397" i="14"/>
  <c r="D397" i="14"/>
  <c r="E397" i="14" s="1"/>
  <c r="B397" i="14"/>
  <c r="C397" i="14" s="1"/>
  <c r="A397" i="14"/>
  <c r="G396" i="14"/>
  <c r="E396" i="14"/>
  <c r="B396" i="14"/>
  <c r="C396" i="14" s="1"/>
  <c r="A396" i="14"/>
  <c r="F395" i="14"/>
  <c r="G395" i="14" s="1"/>
  <c r="D395" i="14"/>
  <c r="E395" i="14" s="1"/>
  <c r="B395" i="14"/>
  <c r="C395" i="14" s="1"/>
  <c r="A395" i="14"/>
  <c r="G394" i="14"/>
  <c r="E394" i="14"/>
  <c r="B394" i="14"/>
  <c r="C394" i="14" s="1"/>
  <c r="A394" i="14"/>
  <c r="G393" i="14"/>
  <c r="E393" i="14"/>
  <c r="B393" i="14"/>
  <c r="C393" i="14" s="1"/>
  <c r="A393" i="14"/>
  <c r="G392" i="14"/>
  <c r="E392" i="14"/>
  <c r="B392" i="14"/>
  <c r="C392" i="14" s="1"/>
  <c r="A392" i="14"/>
  <c r="G391" i="14"/>
  <c r="D391" i="14"/>
  <c r="E391" i="14" s="1"/>
  <c r="B391" i="14"/>
  <c r="C391" i="14" s="1"/>
  <c r="A391" i="14"/>
  <c r="G390" i="14"/>
  <c r="E390" i="14"/>
  <c r="B390" i="14"/>
  <c r="C390" i="14" s="1"/>
  <c r="A390" i="14"/>
  <c r="G389" i="14"/>
  <c r="E389" i="14"/>
  <c r="B389" i="14"/>
  <c r="C389" i="14" s="1"/>
  <c r="A389" i="14"/>
  <c r="G388" i="14"/>
  <c r="E388" i="14"/>
  <c r="B388" i="14"/>
  <c r="C388" i="14" s="1"/>
  <c r="A388" i="14"/>
  <c r="G387" i="14"/>
  <c r="D387" i="14"/>
  <c r="E387" i="14" s="1"/>
  <c r="B387" i="14"/>
  <c r="C387" i="14" s="1"/>
  <c r="A387" i="14"/>
  <c r="G386" i="14"/>
  <c r="E386" i="14"/>
  <c r="B386" i="14"/>
  <c r="C386" i="14" s="1"/>
  <c r="A386" i="14"/>
  <c r="G385" i="14"/>
  <c r="D385" i="14"/>
  <c r="E385" i="14" s="1"/>
  <c r="B385" i="14"/>
  <c r="C385" i="14" s="1"/>
  <c r="A385" i="14"/>
  <c r="G384" i="14"/>
  <c r="D384" i="14"/>
  <c r="E384" i="14" s="1"/>
  <c r="B384" i="14"/>
  <c r="C384" i="14" s="1"/>
  <c r="A384" i="14"/>
  <c r="G383" i="14"/>
  <c r="D383" i="14"/>
  <c r="E383" i="14" s="1"/>
  <c r="B383" i="14"/>
  <c r="C383" i="14" s="1"/>
  <c r="A383" i="14"/>
  <c r="G382" i="14"/>
  <c r="E382" i="14"/>
  <c r="B382" i="14"/>
  <c r="C382" i="14" s="1"/>
  <c r="A382" i="14"/>
  <c r="G381" i="14"/>
  <c r="D381" i="14"/>
  <c r="E381" i="14" s="1"/>
  <c r="B381" i="14"/>
  <c r="C381" i="14" s="1"/>
  <c r="A381" i="14"/>
  <c r="F380" i="14"/>
  <c r="G380" i="14" s="1"/>
  <c r="D380" i="14"/>
  <c r="E380" i="14" s="1"/>
  <c r="B380" i="14"/>
  <c r="C380" i="14" s="1"/>
  <c r="A380" i="14"/>
  <c r="G379" i="14"/>
  <c r="D379" i="14"/>
  <c r="E379" i="14" s="1"/>
  <c r="B379" i="14"/>
  <c r="C379" i="14" s="1"/>
  <c r="A379" i="14"/>
  <c r="G378" i="14"/>
  <c r="D378" i="14"/>
  <c r="E378" i="14" s="1"/>
  <c r="B378" i="14"/>
  <c r="C378" i="14" s="1"/>
  <c r="A378" i="14"/>
  <c r="G377" i="14"/>
  <c r="D377" i="14"/>
  <c r="E377" i="14" s="1"/>
  <c r="B377" i="14"/>
  <c r="C377" i="14" s="1"/>
  <c r="A377" i="14"/>
  <c r="G376" i="14"/>
  <c r="D376" i="14"/>
  <c r="E376" i="14" s="1"/>
  <c r="B376" i="14"/>
  <c r="C376" i="14" s="1"/>
  <c r="A376" i="14"/>
  <c r="G375" i="14"/>
  <c r="D375" i="14"/>
  <c r="E375" i="14" s="1"/>
  <c r="B375" i="14"/>
  <c r="C375" i="14" s="1"/>
  <c r="A375" i="14"/>
  <c r="G374" i="14"/>
  <c r="D374" i="14"/>
  <c r="E374" i="14" s="1"/>
  <c r="B374" i="14"/>
  <c r="C374" i="14" s="1"/>
  <c r="A374" i="14"/>
  <c r="G373" i="14"/>
  <c r="E373" i="14"/>
  <c r="B373" i="14"/>
  <c r="C373" i="14" s="1"/>
  <c r="A373" i="14"/>
  <c r="G372" i="14"/>
  <c r="D372" i="14"/>
  <c r="E372" i="14" s="1"/>
  <c r="B372" i="14"/>
  <c r="C372" i="14" s="1"/>
  <c r="A372" i="14"/>
  <c r="G371" i="14"/>
  <c r="D371" i="14"/>
  <c r="E371" i="14" s="1"/>
  <c r="B371" i="14"/>
  <c r="C371" i="14" s="1"/>
  <c r="A371" i="14"/>
  <c r="F370" i="14"/>
  <c r="G370" i="14" s="1"/>
  <c r="D370" i="14"/>
  <c r="E370" i="14" s="1"/>
  <c r="B370" i="14"/>
  <c r="C370" i="14" s="1"/>
  <c r="A370" i="14"/>
  <c r="G369" i="14"/>
  <c r="E369" i="14"/>
  <c r="C369" i="14"/>
  <c r="A369" i="14"/>
  <c r="G368" i="14"/>
  <c r="D368" i="14"/>
  <c r="E368" i="14" s="1"/>
  <c r="B368" i="14"/>
  <c r="C368" i="14" s="1"/>
  <c r="A368" i="14"/>
  <c r="G367" i="14"/>
  <c r="D367" i="14"/>
  <c r="E367" i="14" s="1"/>
  <c r="B367" i="14"/>
  <c r="C367" i="14" s="1"/>
  <c r="A367" i="14"/>
  <c r="G366" i="14"/>
  <c r="E366" i="14"/>
  <c r="B366" i="14"/>
  <c r="C366" i="14" s="1"/>
  <c r="A366" i="14"/>
  <c r="F365" i="14"/>
  <c r="G365" i="14" s="1"/>
  <c r="E365" i="14"/>
  <c r="C365" i="14"/>
  <c r="A365" i="14"/>
  <c r="G364" i="14"/>
  <c r="E364" i="14"/>
  <c r="B364" i="14"/>
  <c r="C364" i="14" s="1"/>
  <c r="A364" i="14"/>
  <c r="G363" i="14"/>
  <c r="D363" i="14"/>
  <c r="E363" i="14" s="1"/>
  <c r="B363" i="14"/>
  <c r="C363" i="14" s="1"/>
  <c r="A363" i="14"/>
  <c r="G362" i="14"/>
  <c r="E362" i="14"/>
  <c r="B362" i="14"/>
  <c r="C362" i="14" s="1"/>
  <c r="A362" i="14"/>
  <c r="G361" i="14"/>
  <c r="E361" i="14"/>
  <c r="B361" i="14"/>
  <c r="C361" i="14" s="1"/>
  <c r="A361" i="14"/>
  <c r="G360" i="14"/>
  <c r="E360" i="14"/>
  <c r="B360" i="14"/>
  <c r="C360" i="14" s="1"/>
  <c r="A360" i="14"/>
  <c r="G359" i="14"/>
  <c r="E359" i="14"/>
  <c r="B359" i="14"/>
  <c r="C359" i="14" s="1"/>
  <c r="A359" i="14"/>
  <c r="G358" i="14"/>
  <c r="D358" i="14"/>
  <c r="E358" i="14" s="1"/>
  <c r="B358" i="14"/>
  <c r="C358" i="14" s="1"/>
  <c r="A358" i="14"/>
  <c r="G357" i="14"/>
  <c r="D357" i="14"/>
  <c r="E357" i="14" s="1"/>
  <c r="B357" i="14"/>
  <c r="C357" i="14" s="1"/>
  <c r="A357" i="14"/>
  <c r="G356" i="14"/>
  <c r="D356" i="14"/>
  <c r="E356" i="14" s="1"/>
  <c r="B356" i="14"/>
  <c r="C356" i="14" s="1"/>
  <c r="A356" i="14"/>
  <c r="G355" i="14"/>
  <c r="E355" i="14"/>
  <c r="B355" i="14"/>
  <c r="C355" i="14" s="1"/>
  <c r="A355" i="14"/>
  <c r="G354" i="14"/>
  <c r="D354" i="14"/>
  <c r="E354" i="14" s="1"/>
  <c r="B354" i="14"/>
  <c r="C354" i="14" s="1"/>
  <c r="A354" i="14"/>
  <c r="G353" i="14"/>
  <c r="E353" i="14"/>
  <c r="B353" i="14"/>
  <c r="C353" i="14" s="1"/>
  <c r="A353" i="14"/>
  <c r="G352" i="14"/>
  <c r="D352" i="14"/>
  <c r="E352" i="14" s="1"/>
  <c r="B352" i="14"/>
  <c r="C352" i="14" s="1"/>
  <c r="A352" i="14"/>
  <c r="G351" i="14"/>
  <c r="D351" i="14"/>
  <c r="E351" i="14" s="1"/>
  <c r="B351" i="14"/>
  <c r="C351" i="14" s="1"/>
  <c r="A351" i="14"/>
  <c r="G350" i="14"/>
  <c r="D350" i="14"/>
  <c r="E350" i="14" s="1"/>
  <c r="B350" i="14"/>
  <c r="C350" i="14" s="1"/>
  <c r="A350" i="14"/>
  <c r="G349" i="14"/>
  <c r="E349" i="14"/>
  <c r="B349" i="14"/>
  <c r="C349" i="14" s="1"/>
  <c r="A349" i="14"/>
  <c r="G348" i="14"/>
  <c r="D348" i="14"/>
  <c r="E348" i="14" s="1"/>
  <c r="B348" i="14"/>
  <c r="C348" i="14" s="1"/>
  <c r="A348" i="14"/>
  <c r="G347" i="14"/>
  <c r="D347" i="14"/>
  <c r="E347" i="14" s="1"/>
  <c r="B347" i="14"/>
  <c r="C347" i="14" s="1"/>
  <c r="A347" i="14"/>
  <c r="G346" i="14"/>
  <c r="D346" i="14"/>
  <c r="E346" i="14" s="1"/>
  <c r="B346" i="14"/>
  <c r="C346" i="14" s="1"/>
  <c r="A346" i="14"/>
  <c r="G345" i="14"/>
  <c r="D345" i="14"/>
  <c r="E345" i="14" s="1"/>
  <c r="B345" i="14"/>
  <c r="C345" i="14" s="1"/>
  <c r="A345" i="14"/>
  <c r="G344" i="14"/>
  <c r="D344" i="14"/>
  <c r="E344" i="14" s="1"/>
  <c r="B344" i="14"/>
  <c r="C344" i="14" s="1"/>
  <c r="A344" i="14"/>
  <c r="F343" i="14"/>
  <c r="G343" i="14" s="1"/>
  <c r="D343" i="14"/>
  <c r="E343" i="14" s="1"/>
  <c r="B343" i="14"/>
  <c r="C343" i="14" s="1"/>
  <c r="A343" i="14"/>
  <c r="G342" i="14"/>
  <c r="E342" i="14"/>
  <c r="B342" i="14"/>
  <c r="C342" i="14" s="1"/>
  <c r="A342" i="14"/>
  <c r="G341" i="14"/>
  <c r="E341" i="14"/>
  <c r="B341" i="14"/>
  <c r="C341" i="14" s="1"/>
  <c r="A341" i="14"/>
  <c r="G340" i="14"/>
  <c r="D340" i="14"/>
  <c r="E340" i="14" s="1"/>
  <c r="B340" i="14"/>
  <c r="C340" i="14" s="1"/>
  <c r="A340" i="14"/>
  <c r="F339" i="14"/>
  <c r="G339" i="14" s="1"/>
  <c r="D339" i="14"/>
  <c r="E339" i="14" s="1"/>
  <c r="B339" i="14"/>
  <c r="C339" i="14" s="1"/>
  <c r="A339" i="14"/>
  <c r="G338" i="14"/>
  <c r="E338" i="14"/>
  <c r="B338" i="14"/>
  <c r="C338" i="14" s="1"/>
  <c r="A338" i="14"/>
  <c r="G337" i="14"/>
  <c r="E337" i="14"/>
  <c r="B337" i="14"/>
  <c r="C337" i="14" s="1"/>
  <c r="A337" i="14"/>
  <c r="F336" i="14"/>
  <c r="G336" i="14" s="1"/>
  <c r="D336" i="14"/>
  <c r="E336" i="14" s="1"/>
  <c r="B336" i="14"/>
  <c r="C336" i="14" s="1"/>
  <c r="A336" i="14"/>
  <c r="F335" i="14"/>
  <c r="G335" i="14" s="1"/>
  <c r="D335" i="14"/>
  <c r="E335" i="14" s="1"/>
  <c r="B335" i="14"/>
  <c r="C335" i="14" s="1"/>
  <c r="A335" i="14"/>
  <c r="G334" i="14"/>
  <c r="D334" i="14"/>
  <c r="E334" i="14" s="1"/>
  <c r="B334" i="14"/>
  <c r="C334" i="14" s="1"/>
  <c r="A334" i="14"/>
  <c r="F333" i="14"/>
  <c r="G333" i="14" s="1"/>
  <c r="D333" i="14"/>
  <c r="E333" i="14" s="1"/>
  <c r="B333" i="14"/>
  <c r="C333" i="14" s="1"/>
  <c r="A333" i="14"/>
  <c r="G332" i="14"/>
  <c r="E332" i="14"/>
  <c r="B332" i="14"/>
  <c r="C332" i="14" s="1"/>
  <c r="A332" i="14"/>
  <c r="G331" i="14"/>
  <c r="D331" i="14"/>
  <c r="E331" i="14" s="1"/>
  <c r="B331" i="14"/>
  <c r="C331" i="14" s="1"/>
  <c r="A331" i="14"/>
  <c r="G330" i="14"/>
  <c r="D330" i="14"/>
  <c r="E330" i="14" s="1"/>
  <c r="B330" i="14"/>
  <c r="C330" i="14" s="1"/>
  <c r="A330" i="14"/>
  <c r="F329" i="14"/>
  <c r="G329" i="14" s="1"/>
  <c r="D329" i="14"/>
  <c r="E329" i="14" s="1"/>
  <c r="B329" i="14"/>
  <c r="C329" i="14" s="1"/>
  <c r="A329" i="14"/>
  <c r="G328" i="14"/>
  <c r="E328" i="14"/>
  <c r="B328" i="14"/>
  <c r="C328" i="14" s="1"/>
  <c r="A328" i="14"/>
  <c r="G327" i="14"/>
  <c r="D327" i="14"/>
  <c r="E327" i="14" s="1"/>
  <c r="B327" i="14"/>
  <c r="C327" i="14" s="1"/>
  <c r="A327" i="14"/>
  <c r="G326" i="14"/>
  <c r="E326" i="14"/>
  <c r="B326" i="14"/>
  <c r="C326" i="14" s="1"/>
  <c r="A326" i="14"/>
  <c r="G325" i="14"/>
  <c r="D325" i="14"/>
  <c r="E325" i="14" s="1"/>
  <c r="B325" i="14"/>
  <c r="C325" i="14" s="1"/>
  <c r="A325" i="14"/>
  <c r="G324" i="14"/>
  <c r="D324" i="14"/>
  <c r="E324" i="14" s="1"/>
  <c r="B324" i="14"/>
  <c r="C324" i="14" s="1"/>
  <c r="A324" i="14"/>
  <c r="G323" i="14"/>
  <c r="D323" i="14"/>
  <c r="E323" i="14" s="1"/>
  <c r="B323" i="14"/>
  <c r="C323" i="14" s="1"/>
  <c r="A323" i="14"/>
  <c r="G322" i="14"/>
  <c r="E322" i="14"/>
  <c r="B322" i="14"/>
  <c r="C322" i="14" s="1"/>
  <c r="A322" i="14"/>
  <c r="G321" i="14"/>
  <c r="D321" i="14"/>
  <c r="E321" i="14" s="1"/>
  <c r="B321" i="14"/>
  <c r="C321" i="14" s="1"/>
  <c r="A321" i="14"/>
  <c r="G320" i="14"/>
  <c r="D320" i="14"/>
  <c r="E320" i="14" s="1"/>
  <c r="B320" i="14"/>
  <c r="C320" i="14" s="1"/>
  <c r="A320" i="14"/>
  <c r="G319" i="14"/>
  <c r="E319" i="14"/>
  <c r="B319" i="14"/>
  <c r="C319" i="14" s="1"/>
  <c r="A319" i="14"/>
  <c r="G318" i="14"/>
  <c r="E318" i="14"/>
  <c r="B318" i="14"/>
  <c r="C318" i="14" s="1"/>
  <c r="A318" i="14"/>
  <c r="G317" i="14"/>
  <c r="E317" i="14"/>
  <c r="B317" i="14"/>
  <c r="C317" i="14" s="1"/>
  <c r="A317" i="14"/>
  <c r="G316" i="14"/>
  <c r="E316" i="14"/>
  <c r="B316" i="14"/>
  <c r="C316" i="14" s="1"/>
  <c r="A316" i="14"/>
  <c r="G315" i="14"/>
  <c r="E315" i="14"/>
  <c r="B315" i="14"/>
  <c r="C315" i="14" s="1"/>
  <c r="A315" i="14"/>
  <c r="G314" i="14"/>
  <c r="D314" i="14"/>
  <c r="E314" i="14" s="1"/>
  <c r="B314" i="14"/>
  <c r="C314" i="14" s="1"/>
  <c r="A314" i="14"/>
  <c r="G313" i="14"/>
  <c r="E313" i="14"/>
  <c r="B313" i="14"/>
  <c r="C313" i="14" s="1"/>
  <c r="A313" i="14"/>
  <c r="G312" i="14"/>
  <c r="E312" i="14"/>
  <c r="B312" i="14"/>
  <c r="C312" i="14" s="1"/>
  <c r="A312" i="14"/>
  <c r="G311" i="14"/>
  <c r="E311" i="14"/>
  <c r="B311" i="14"/>
  <c r="C311" i="14" s="1"/>
  <c r="A311" i="14"/>
  <c r="G310" i="14"/>
  <c r="E310" i="14"/>
  <c r="B310" i="14"/>
  <c r="C310" i="14" s="1"/>
  <c r="A310" i="14"/>
  <c r="G309" i="14"/>
  <c r="D309" i="14"/>
  <c r="E309" i="14" s="1"/>
  <c r="B309" i="14"/>
  <c r="C309" i="14" s="1"/>
  <c r="A309" i="14"/>
  <c r="G308" i="14"/>
  <c r="E308" i="14"/>
  <c r="B308" i="14"/>
  <c r="C308" i="14" s="1"/>
  <c r="A308" i="14"/>
  <c r="G307" i="14"/>
  <c r="D307" i="14"/>
  <c r="E307" i="14" s="1"/>
  <c r="B307" i="14"/>
  <c r="C307" i="14" s="1"/>
  <c r="A307" i="14"/>
  <c r="G306" i="14"/>
  <c r="E306" i="14"/>
  <c r="B306" i="14"/>
  <c r="C306" i="14" s="1"/>
  <c r="A306" i="14"/>
  <c r="G305" i="14"/>
  <c r="E305" i="14"/>
  <c r="B305" i="14"/>
  <c r="C305" i="14" s="1"/>
  <c r="A305" i="14"/>
  <c r="G304" i="14"/>
  <c r="E304" i="14"/>
  <c r="B304" i="14"/>
  <c r="C304" i="14" s="1"/>
  <c r="A304" i="14"/>
  <c r="G303" i="14"/>
  <c r="D303" i="14"/>
  <c r="E303" i="14" s="1"/>
  <c r="B303" i="14"/>
  <c r="C303" i="14" s="1"/>
  <c r="A303" i="14"/>
  <c r="G302" i="14"/>
  <c r="E302" i="14"/>
  <c r="B302" i="14"/>
  <c r="C302" i="14" s="1"/>
  <c r="A302" i="14"/>
  <c r="G301" i="14"/>
  <c r="E301" i="14"/>
  <c r="B301" i="14"/>
  <c r="C301" i="14" s="1"/>
  <c r="A301" i="14"/>
  <c r="G300" i="14"/>
  <c r="E300" i="14"/>
  <c r="B300" i="14"/>
  <c r="C300" i="14" s="1"/>
  <c r="A300" i="14"/>
  <c r="G299" i="14"/>
  <c r="D299" i="14"/>
  <c r="E299" i="14" s="1"/>
  <c r="B299" i="14"/>
  <c r="C299" i="14" s="1"/>
  <c r="A299" i="14"/>
  <c r="G298" i="14"/>
  <c r="E298" i="14"/>
  <c r="B298" i="14"/>
  <c r="C298" i="14" s="1"/>
  <c r="A298" i="14"/>
  <c r="G297" i="14"/>
  <c r="D297" i="14"/>
  <c r="E297" i="14" s="1"/>
  <c r="B297" i="14"/>
  <c r="C297" i="14" s="1"/>
  <c r="A297" i="14"/>
  <c r="F296" i="14"/>
  <c r="G296" i="14" s="1"/>
  <c r="D296" i="14"/>
  <c r="E296" i="14" s="1"/>
  <c r="B296" i="14"/>
  <c r="C296" i="14" s="1"/>
  <c r="A296" i="14"/>
  <c r="G295" i="14"/>
  <c r="E295" i="14"/>
  <c r="B295" i="14"/>
  <c r="C295" i="14" s="1"/>
  <c r="A295" i="14"/>
  <c r="G294" i="14"/>
  <c r="E294" i="14"/>
  <c r="B294" i="14"/>
  <c r="C294" i="14" s="1"/>
  <c r="A294" i="14"/>
  <c r="G293" i="14"/>
  <c r="D293" i="14"/>
  <c r="E293" i="14" s="1"/>
  <c r="B293" i="14"/>
  <c r="C293" i="14" s="1"/>
  <c r="A293" i="14"/>
  <c r="F292" i="14"/>
  <c r="G292" i="14" s="1"/>
  <c r="D292" i="14"/>
  <c r="E292" i="14" s="1"/>
  <c r="B292" i="14"/>
  <c r="C292" i="14" s="1"/>
  <c r="A292" i="14"/>
  <c r="G291" i="14"/>
  <c r="E291" i="14"/>
  <c r="B291" i="14"/>
  <c r="C291" i="14" s="1"/>
  <c r="A291" i="14"/>
  <c r="G290" i="14"/>
  <c r="E290" i="14"/>
  <c r="B290" i="14"/>
  <c r="C290" i="14" s="1"/>
  <c r="A290" i="14"/>
  <c r="G289" i="14"/>
  <c r="D289" i="14"/>
  <c r="E289" i="14" s="1"/>
  <c r="B289" i="14"/>
  <c r="C289" i="14" s="1"/>
  <c r="A289" i="14"/>
  <c r="F288" i="14"/>
  <c r="G288" i="14" s="1"/>
  <c r="D288" i="14"/>
  <c r="E288" i="14" s="1"/>
  <c r="B288" i="14"/>
  <c r="C288" i="14" s="1"/>
  <c r="A288" i="14"/>
  <c r="G287" i="14"/>
  <c r="E287" i="14"/>
  <c r="B287" i="14"/>
  <c r="C287" i="14" s="1"/>
  <c r="A287" i="14"/>
  <c r="G286" i="14"/>
  <c r="E286" i="14"/>
  <c r="B286" i="14"/>
  <c r="C286" i="14" s="1"/>
  <c r="A286" i="14"/>
  <c r="G285" i="14"/>
  <c r="D285" i="14"/>
  <c r="E285" i="14" s="1"/>
  <c r="B285" i="14"/>
  <c r="C285" i="14" s="1"/>
  <c r="A285" i="14"/>
  <c r="F284" i="14"/>
  <c r="G284" i="14" s="1"/>
  <c r="D284" i="14"/>
  <c r="E284" i="14" s="1"/>
  <c r="B284" i="14"/>
  <c r="C284" i="14" s="1"/>
  <c r="A284" i="14"/>
  <c r="G283" i="14"/>
  <c r="E283" i="14"/>
  <c r="B283" i="14"/>
  <c r="C283" i="14" s="1"/>
  <c r="A283" i="14"/>
  <c r="G282" i="14"/>
  <c r="D282" i="14"/>
  <c r="E282" i="14" s="1"/>
  <c r="B282" i="14"/>
  <c r="C282" i="14" s="1"/>
  <c r="A282" i="14"/>
  <c r="G281" i="14"/>
  <c r="E281" i="14"/>
  <c r="B281" i="14"/>
  <c r="C281" i="14" s="1"/>
  <c r="A281" i="14"/>
  <c r="F280" i="14"/>
  <c r="G280" i="14" s="1"/>
  <c r="D280" i="14"/>
  <c r="E280" i="14" s="1"/>
  <c r="B280" i="14"/>
  <c r="C280" i="14" s="1"/>
  <c r="A280" i="14"/>
  <c r="G279" i="14"/>
  <c r="D279" i="14"/>
  <c r="E279" i="14" s="1"/>
  <c r="B279" i="14"/>
  <c r="C279" i="14" s="1"/>
  <c r="A279" i="14"/>
  <c r="G278" i="14"/>
  <c r="D278" i="14"/>
  <c r="E278" i="14" s="1"/>
  <c r="B278" i="14"/>
  <c r="C278" i="14" s="1"/>
  <c r="A278" i="14"/>
  <c r="G277" i="14"/>
  <c r="E277" i="14"/>
  <c r="B277" i="14"/>
  <c r="C277" i="14" s="1"/>
  <c r="A277" i="14"/>
  <c r="G276" i="14"/>
  <c r="E276" i="14"/>
  <c r="B276" i="14"/>
  <c r="C276" i="14" s="1"/>
  <c r="A276" i="14"/>
  <c r="G275" i="14"/>
  <c r="E275" i="14"/>
  <c r="B275" i="14"/>
  <c r="C275" i="14" s="1"/>
  <c r="A275" i="14"/>
  <c r="F274" i="14"/>
  <c r="G274" i="14" s="1"/>
  <c r="D274" i="14"/>
  <c r="E274" i="14" s="1"/>
  <c r="B274" i="14"/>
  <c r="C274" i="14" s="1"/>
  <c r="A274" i="14"/>
  <c r="G273" i="14"/>
  <c r="D273" i="14"/>
  <c r="E273" i="14" s="1"/>
  <c r="B273" i="14"/>
  <c r="C273" i="14" s="1"/>
  <c r="A273" i="14"/>
  <c r="G272" i="14"/>
  <c r="E272" i="14"/>
  <c r="B272" i="14"/>
  <c r="C272" i="14" s="1"/>
  <c r="A272" i="14"/>
  <c r="G271" i="14"/>
  <c r="E271" i="14"/>
  <c r="B271" i="14"/>
  <c r="C271" i="14" s="1"/>
  <c r="A271" i="14"/>
  <c r="F270" i="14"/>
  <c r="G270" i="14" s="1"/>
  <c r="D270" i="14"/>
  <c r="E270" i="14" s="1"/>
  <c r="B270" i="14"/>
  <c r="C270" i="14" s="1"/>
  <c r="A270" i="14"/>
  <c r="F269" i="14"/>
  <c r="G269" i="14" s="1"/>
  <c r="D269" i="14"/>
  <c r="E269" i="14" s="1"/>
  <c r="B269" i="14"/>
  <c r="C269" i="14" s="1"/>
  <c r="A269" i="14"/>
  <c r="G268" i="14"/>
  <c r="E268" i="14"/>
  <c r="B268" i="14"/>
  <c r="C268" i="14" s="1"/>
  <c r="A268" i="14"/>
  <c r="G267" i="14"/>
  <c r="E267" i="14"/>
  <c r="B267" i="14"/>
  <c r="C267" i="14" s="1"/>
  <c r="A267" i="14"/>
  <c r="G266" i="14"/>
  <c r="D266" i="14"/>
  <c r="E266" i="14" s="1"/>
  <c r="B266" i="14"/>
  <c r="C266" i="14" s="1"/>
  <c r="A266" i="14"/>
  <c r="F265" i="14"/>
  <c r="G265" i="14" s="1"/>
  <c r="D265" i="14"/>
  <c r="E265" i="14" s="1"/>
  <c r="B265" i="14"/>
  <c r="C265" i="14" s="1"/>
  <c r="A265" i="14"/>
  <c r="G264" i="14"/>
  <c r="E264" i="14"/>
  <c r="B264" i="14"/>
  <c r="C264" i="14" s="1"/>
  <c r="A264" i="14"/>
  <c r="G263" i="14"/>
  <c r="E263" i="14"/>
  <c r="B263" i="14"/>
  <c r="C263" i="14" s="1"/>
  <c r="A263" i="14"/>
  <c r="G262" i="14"/>
  <c r="D262" i="14"/>
  <c r="E262" i="14" s="1"/>
  <c r="B262" i="14"/>
  <c r="C262" i="14" s="1"/>
  <c r="A262" i="14"/>
  <c r="G261" i="14"/>
  <c r="D261" i="14"/>
  <c r="E261" i="14" s="1"/>
  <c r="B261" i="14"/>
  <c r="C261" i="14" s="1"/>
  <c r="A261" i="14"/>
  <c r="G260" i="14"/>
  <c r="D260" i="14"/>
  <c r="E260" i="14" s="1"/>
  <c r="B260" i="14"/>
  <c r="C260" i="14" s="1"/>
  <c r="A260" i="14"/>
  <c r="F259" i="14"/>
  <c r="G259" i="14" s="1"/>
  <c r="D259" i="14"/>
  <c r="E259" i="14" s="1"/>
  <c r="B259" i="14"/>
  <c r="C259" i="14" s="1"/>
  <c r="A259" i="14"/>
  <c r="G258" i="14"/>
  <c r="E258" i="14"/>
  <c r="B258" i="14"/>
  <c r="C258" i="14" s="1"/>
  <c r="A258" i="14"/>
  <c r="G257" i="14"/>
  <c r="E257" i="14"/>
  <c r="B257" i="14"/>
  <c r="C257" i="14" s="1"/>
  <c r="A257" i="14"/>
  <c r="G256" i="14"/>
  <c r="D256" i="14"/>
  <c r="E256" i="14" s="1"/>
  <c r="B256" i="14"/>
  <c r="C256" i="14" s="1"/>
  <c r="A256" i="14"/>
  <c r="G255" i="14"/>
  <c r="D255" i="14"/>
  <c r="E255" i="14" s="1"/>
  <c r="B255" i="14"/>
  <c r="C255" i="14" s="1"/>
  <c r="A255" i="14"/>
  <c r="G254" i="14"/>
  <c r="E254" i="14"/>
  <c r="B254" i="14"/>
  <c r="C254" i="14" s="1"/>
  <c r="A254" i="14"/>
  <c r="G253" i="14"/>
  <c r="E253" i="14"/>
  <c r="B253" i="14"/>
  <c r="C253" i="14" s="1"/>
  <c r="A253" i="14"/>
  <c r="G252" i="14"/>
  <c r="D252" i="14"/>
  <c r="E252" i="14" s="1"/>
  <c r="B252" i="14"/>
  <c r="C252" i="14" s="1"/>
  <c r="A252" i="14"/>
  <c r="G251" i="14"/>
  <c r="E251" i="14"/>
  <c r="B251" i="14"/>
  <c r="C251" i="14" s="1"/>
  <c r="A251" i="14"/>
  <c r="F250" i="14"/>
  <c r="G250" i="14" s="1"/>
  <c r="D250" i="14"/>
  <c r="E250" i="14" s="1"/>
  <c r="B250" i="14"/>
  <c r="C250" i="14" s="1"/>
  <c r="A250" i="14"/>
  <c r="G249" i="14"/>
  <c r="E249" i="14"/>
  <c r="B249" i="14"/>
  <c r="C249" i="14" s="1"/>
  <c r="A249" i="14"/>
  <c r="G248" i="14"/>
  <c r="D248" i="14"/>
  <c r="E248" i="14" s="1"/>
  <c r="B248" i="14"/>
  <c r="C248" i="14" s="1"/>
  <c r="A248" i="14"/>
  <c r="G247" i="14"/>
  <c r="E247" i="14"/>
  <c r="B247" i="14"/>
  <c r="C247" i="14" s="1"/>
  <c r="A247" i="14"/>
  <c r="G246" i="14"/>
  <c r="E246" i="14"/>
  <c r="B246" i="14"/>
  <c r="C246" i="14" s="1"/>
  <c r="A246" i="14"/>
  <c r="G245" i="14"/>
  <c r="E245" i="14"/>
  <c r="B245" i="14"/>
  <c r="C245" i="14" s="1"/>
  <c r="A245" i="14"/>
  <c r="F244" i="14"/>
  <c r="G244" i="14" s="1"/>
  <c r="D244" i="14"/>
  <c r="E244" i="14" s="1"/>
  <c r="B244" i="14"/>
  <c r="C244" i="14" s="1"/>
  <c r="A244" i="14"/>
  <c r="G243" i="14"/>
  <c r="E243" i="14"/>
  <c r="B243" i="14"/>
  <c r="C243" i="14" s="1"/>
  <c r="A243" i="14"/>
  <c r="G242" i="14"/>
  <c r="E242" i="14"/>
  <c r="B242" i="14"/>
  <c r="C242" i="14" s="1"/>
  <c r="A242" i="14"/>
  <c r="G241" i="14"/>
  <c r="D241" i="14"/>
  <c r="E241" i="14" s="1"/>
  <c r="B241" i="14"/>
  <c r="C241" i="14" s="1"/>
  <c r="A241" i="14"/>
  <c r="G240" i="14"/>
  <c r="D240" i="14"/>
  <c r="E240" i="14" s="1"/>
  <c r="B240" i="14"/>
  <c r="C240" i="14" s="1"/>
  <c r="A240" i="14"/>
  <c r="G239" i="14"/>
  <c r="E239" i="14"/>
  <c r="B239" i="14"/>
  <c r="C239" i="14" s="1"/>
  <c r="A239" i="14"/>
  <c r="G238" i="14"/>
  <c r="D238" i="14"/>
  <c r="E238" i="14" s="1"/>
  <c r="B238" i="14"/>
  <c r="C238" i="14" s="1"/>
  <c r="A238" i="14"/>
  <c r="G237" i="14"/>
  <c r="D237" i="14"/>
  <c r="E237" i="14" s="1"/>
  <c r="B237" i="14"/>
  <c r="C237" i="14" s="1"/>
  <c r="A237" i="14"/>
  <c r="G236" i="14"/>
  <c r="D236" i="14"/>
  <c r="E236" i="14" s="1"/>
  <c r="B236" i="14"/>
  <c r="C236" i="14" s="1"/>
  <c r="A236" i="14"/>
  <c r="G235" i="14"/>
  <c r="E235" i="14"/>
  <c r="B235" i="14"/>
  <c r="C235" i="14" s="1"/>
  <c r="A235" i="14"/>
  <c r="G234" i="14"/>
  <c r="D234" i="14"/>
  <c r="E234" i="14" s="1"/>
  <c r="B234" i="14"/>
  <c r="C234" i="14" s="1"/>
  <c r="A234" i="14"/>
  <c r="G233" i="14"/>
  <c r="E233" i="14"/>
  <c r="B233" i="14"/>
  <c r="C233" i="14" s="1"/>
  <c r="A233" i="14"/>
  <c r="G232" i="14"/>
  <c r="D232" i="14"/>
  <c r="E232" i="14" s="1"/>
  <c r="B232" i="14"/>
  <c r="C232" i="14" s="1"/>
  <c r="A232" i="14"/>
  <c r="G231" i="14"/>
  <c r="D231" i="14"/>
  <c r="E231" i="14" s="1"/>
  <c r="B231" i="14"/>
  <c r="C231" i="14" s="1"/>
  <c r="A231" i="14"/>
  <c r="F230" i="14"/>
  <c r="G230" i="14" s="1"/>
  <c r="D230" i="14"/>
  <c r="E230" i="14" s="1"/>
  <c r="B230" i="14"/>
  <c r="C230" i="14" s="1"/>
  <c r="A230" i="14"/>
  <c r="G229" i="14"/>
  <c r="E229" i="14"/>
  <c r="B229" i="14"/>
  <c r="C229" i="14" s="1"/>
  <c r="A229" i="14"/>
  <c r="G228" i="14"/>
  <c r="E228" i="14"/>
  <c r="B228" i="14"/>
  <c r="C228" i="14" s="1"/>
  <c r="A228" i="14"/>
  <c r="G227" i="14"/>
  <c r="D227" i="14"/>
  <c r="E227" i="14" s="1"/>
  <c r="B227" i="14"/>
  <c r="C227" i="14" s="1"/>
  <c r="A227" i="14"/>
  <c r="G226" i="14"/>
  <c r="D226" i="14"/>
  <c r="E226" i="14" s="1"/>
  <c r="B226" i="14"/>
  <c r="C226" i="14" s="1"/>
  <c r="A226" i="14"/>
  <c r="G225" i="14"/>
  <c r="D225" i="14"/>
  <c r="E225" i="14" s="1"/>
  <c r="B225" i="14"/>
  <c r="C225" i="14" s="1"/>
  <c r="A225" i="14"/>
  <c r="G224" i="14"/>
  <c r="D224" i="14"/>
  <c r="E224" i="14" s="1"/>
  <c r="B224" i="14"/>
  <c r="C224" i="14" s="1"/>
  <c r="A224" i="14"/>
  <c r="G223" i="14"/>
  <c r="E223" i="14"/>
  <c r="B223" i="14"/>
  <c r="C223" i="14" s="1"/>
  <c r="A223" i="14"/>
  <c r="G222" i="14"/>
  <c r="D222" i="14"/>
  <c r="E222" i="14" s="1"/>
  <c r="B222" i="14"/>
  <c r="C222" i="14" s="1"/>
  <c r="A222" i="14"/>
  <c r="F221" i="14"/>
  <c r="G221" i="14" s="1"/>
  <c r="D221" i="14"/>
  <c r="E221" i="14" s="1"/>
  <c r="B221" i="14"/>
  <c r="C221" i="14" s="1"/>
  <c r="A221" i="14"/>
  <c r="G220" i="14"/>
  <c r="D220" i="14"/>
  <c r="E220" i="14" s="1"/>
  <c r="B220" i="14"/>
  <c r="C220" i="14" s="1"/>
  <c r="A220" i="14"/>
  <c r="G219" i="14"/>
  <c r="E219" i="14"/>
  <c r="B219" i="14"/>
  <c r="C219" i="14" s="1"/>
  <c r="A219" i="14"/>
  <c r="F218" i="14"/>
  <c r="G218" i="14" s="1"/>
  <c r="D218" i="14"/>
  <c r="E218" i="14" s="1"/>
  <c r="B218" i="14"/>
  <c r="C218" i="14" s="1"/>
  <c r="A218" i="14"/>
  <c r="F217" i="14"/>
  <c r="G217" i="14" s="1"/>
  <c r="D217" i="14"/>
  <c r="E217" i="14" s="1"/>
  <c r="B217" i="14"/>
  <c r="C217" i="14" s="1"/>
  <c r="A217" i="14"/>
  <c r="G216" i="14"/>
  <c r="D216" i="14"/>
  <c r="E216" i="14" s="1"/>
  <c r="B216" i="14"/>
  <c r="C216" i="14" s="1"/>
  <c r="A216" i="14"/>
  <c r="G215" i="14"/>
  <c r="D215" i="14"/>
  <c r="E215" i="14" s="1"/>
  <c r="B215" i="14"/>
  <c r="C215" i="14" s="1"/>
  <c r="A215" i="14"/>
  <c r="F214" i="14"/>
  <c r="G214" i="14" s="1"/>
  <c r="D214" i="14"/>
  <c r="E214" i="14" s="1"/>
  <c r="B214" i="14"/>
  <c r="C214" i="14" s="1"/>
  <c r="A214" i="14"/>
  <c r="F213" i="14"/>
  <c r="G213" i="14" s="1"/>
  <c r="D213" i="14"/>
  <c r="E213" i="14" s="1"/>
  <c r="B213" i="14"/>
  <c r="C213" i="14" s="1"/>
  <c r="A213" i="14"/>
  <c r="G212" i="14"/>
  <c r="E212" i="14"/>
  <c r="B212" i="14"/>
  <c r="C212" i="14" s="1"/>
  <c r="A212" i="14"/>
  <c r="F211" i="14"/>
  <c r="G211" i="14" s="1"/>
  <c r="D211" i="14"/>
  <c r="E211" i="14" s="1"/>
  <c r="B211" i="14"/>
  <c r="C211" i="14" s="1"/>
  <c r="A211" i="14"/>
  <c r="G210" i="14"/>
  <c r="E210" i="14"/>
  <c r="B210" i="14"/>
  <c r="C210" i="14" s="1"/>
  <c r="A210" i="14"/>
  <c r="G209" i="14"/>
  <c r="D209" i="14"/>
  <c r="E209" i="14" s="1"/>
  <c r="B209" i="14"/>
  <c r="C209" i="14" s="1"/>
  <c r="A209" i="14"/>
  <c r="F208" i="14"/>
  <c r="G208" i="14" s="1"/>
  <c r="D208" i="14"/>
  <c r="E208" i="14" s="1"/>
  <c r="B208" i="14"/>
  <c r="C208" i="14" s="1"/>
  <c r="A208" i="14"/>
  <c r="G207" i="14"/>
  <c r="E207" i="14"/>
  <c r="B207" i="14"/>
  <c r="C207" i="14" s="1"/>
  <c r="A207" i="14"/>
  <c r="G206" i="14"/>
  <c r="D206" i="14"/>
  <c r="E206" i="14" s="1"/>
  <c r="B206" i="14"/>
  <c r="C206" i="14" s="1"/>
  <c r="A206" i="14"/>
  <c r="G205" i="14"/>
  <c r="E205" i="14"/>
  <c r="B205" i="14"/>
  <c r="C205" i="14" s="1"/>
  <c r="A205" i="14"/>
  <c r="G204" i="14"/>
  <c r="E204" i="14"/>
  <c r="B204" i="14"/>
  <c r="C204" i="14" s="1"/>
  <c r="A204" i="14"/>
  <c r="G203" i="14"/>
  <c r="E203" i="14"/>
  <c r="B203" i="14"/>
  <c r="C203" i="14" s="1"/>
  <c r="A203" i="14"/>
  <c r="G202" i="14"/>
  <c r="E202" i="14"/>
  <c r="B202" i="14"/>
  <c r="C202" i="14" s="1"/>
  <c r="A202" i="14"/>
  <c r="G201" i="14"/>
  <c r="D201" i="14"/>
  <c r="E201" i="14" s="1"/>
  <c r="B201" i="14"/>
  <c r="C201" i="14" s="1"/>
  <c r="A201" i="14"/>
  <c r="G200" i="14"/>
  <c r="E200" i="14"/>
  <c r="B200" i="14"/>
  <c r="C200" i="14" s="1"/>
  <c r="A200" i="14"/>
  <c r="G199" i="14"/>
  <c r="D199" i="14"/>
  <c r="E199" i="14" s="1"/>
  <c r="B199" i="14"/>
  <c r="C199" i="14" s="1"/>
  <c r="A199" i="14"/>
  <c r="G198" i="14"/>
  <c r="D198" i="14"/>
  <c r="E198" i="14" s="1"/>
  <c r="B198" i="14"/>
  <c r="C198" i="14" s="1"/>
  <c r="A198" i="14"/>
  <c r="G197" i="14"/>
  <c r="E197" i="14"/>
  <c r="B197" i="14"/>
  <c r="C197" i="14" s="1"/>
  <c r="A197" i="14"/>
  <c r="G196" i="14"/>
  <c r="E196" i="14"/>
  <c r="B196" i="14"/>
  <c r="C196" i="14" s="1"/>
  <c r="A196" i="14"/>
  <c r="G195" i="14"/>
  <c r="D195" i="14"/>
  <c r="E195" i="14" s="1"/>
  <c r="B195" i="14"/>
  <c r="C195" i="14" s="1"/>
  <c r="A195" i="14"/>
  <c r="G194" i="14"/>
  <c r="D194" i="14"/>
  <c r="E194" i="14" s="1"/>
  <c r="B194" i="14"/>
  <c r="C194" i="14" s="1"/>
  <c r="A194" i="14"/>
  <c r="G193" i="14"/>
  <c r="E193" i="14"/>
  <c r="B193" i="14"/>
  <c r="C193" i="14" s="1"/>
  <c r="A193" i="14"/>
  <c r="G192" i="14"/>
  <c r="E192" i="14"/>
  <c r="B192" i="14"/>
  <c r="C192" i="14" s="1"/>
  <c r="A192" i="14"/>
  <c r="G191" i="14"/>
  <c r="D191" i="14"/>
  <c r="E191" i="14" s="1"/>
  <c r="B191" i="14"/>
  <c r="C191" i="14" s="1"/>
  <c r="A191" i="14"/>
  <c r="G190" i="14"/>
  <c r="E190" i="14"/>
  <c r="B190" i="14"/>
  <c r="C190" i="14" s="1"/>
  <c r="A190" i="14"/>
  <c r="G189" i="14"/>
  <c r="E189" i="14"/>
  <c r="B189" i="14"/>
  <c r="C189" i="14" s="1"/>
  <c r="A189" i="14"/>
  <c r="G188" i="14"/>
  <c r="D188" i="14"/>
  <c r="E188" i="14" s="1"/>
  <c r="B188" i="14"/>
  <c r="C188" i="14" s="1"/>
  <c r="A188" i="14"/>
  <c r="G187" i="14"/>
  <c r="E187" i="14"/>
  <c r="B187" i="14"/>
  <c r="C187" i="14" s="1"/>
  <c r="A187" i="14"/>
  <c r="G186" i="14"/>
  <c r="D186" i="14"/>
  <c r="E186" i="14" s="1"/>
  <c r="B186" i="14"/>
  <c r="C186" i="14" s="1"/>
  <c r="A186" i="14"/>
  <c r="G185" i="14"/>
  <c r="D185" i="14"/>
  <c r="E185" i="14" s="1"/>
  <c r="B185" i="14"/>
  <c r="C185" i="14" s="1"/>
  <c r="A185" i="14"/>
  <c r="G184" i="14"/>
  <c r="E184" i="14"/>
  <c r="B184" i="14"/>
  <c r="C184" i="14" s="1"/>
  <c r="A184" i="14"/>
  <c r="F183" i="14"/>
  <c r="G183" i="14" s="1"/>
  <c r="D183" i="14"/>
  <c r="E183" i="14" s="1"/>
  <c r="B183" i="14"/>
  <c r="C183" i="14" s="1"/>
  <c r="A183" i="14"/>
  <c r="G182" i="14"/>
  <c r="D182" i="14"/>
  <c r="E182" i="14" s="1"/>
  <c r="B182" i="14"/>
  <c r="C182" i="14" s="1"/>
  <c r="A182" i="14"/>
  <c r="G181" i="14"/>
  <c r="E181" i="14"/>
  <c r="B181" i="14"/>
  <c r="C181" i="14" s="1"/>
  <c r="A181" i="14"/>
  <c r="G180" i="14"/>
  <c r="E180" i="14"/>
  <c r="B180" i="14"/>
  <c r="C180" i="14" s="1"/>
  <c r="A180" i="14"/>
  <c r="F179" i="14"/>
  <c r="G179" i="14" s="1"/>
  <c r="D179" i="14"/>
  <c r="E179" i="14" s="1"/>
  <c r="B179" i="14"/>
  <c r="C179" i="14" s="1"/>
  <c r="A179" i="14"/>
  <c r="G178" i="14"/>
  <c r="D178" i="14"/>
  <c r="E178" i="14" s="1"/>
  <c r="B178" i="14"/>
  <c r="C178" i="14" s="1"/>
  <c r="A178" i="14"/>
  <c r="G177" i="14"/>
  <c r="D177" i="14"/>
  <c r="E177" i="14" s="1"/>
  <c r="B177" i="14"/>
  <c r="C177" i="14" s="1"/>
  <c r="A177" i="14"/>
  <c r="G176" i="14"/>
  <c r="E176" i="14"/>
  <c r="B176" i="14"/>
  <c r="C176" i="14" s="1"/>
  <c r="A176" i="14"/>
  <c r="G175" i="14"/>
  <c r="D175" i="14"/>
  <c r="E175" i="14" s="1"/>
  <c r="B175" i="14"/>
  <c r="C175" i="14" s="1"/>
  <c r="A175" i="14"/>
  <c r="G174" i="14"/>
  <c r="E174" i="14"/>
  <c r="B174" i="14"/>
  <c r="C174" i="14" s="1"/>
  <c r="A174" i="14"/>
  <c r="G173" i="14"/>
  <c r="E173" i="14"/>
  <c r="B173" i="14"/>
  <c r="C173" i="14" s="1"/>
  <c r="A173" i="14"/>
  <c r="G172" i="14"/>
  <c r="E172" i="14"/>
  <c r="B172" i="14"/>
  <c r="C172" i="14" s="1"/>
  <c r="A172" i="14"/>
  <c r="G171" i="14"/>
  <c r="E171" i="14"/>
  <c r="B171" i="14"/>
  <c r="C171" i="14" s="1"/>
  <c r="A171" i="14"/>
  <c r="G170" i="14"/>
  <c r="D170" i="14"/>
  <c r="E170" i="14" s="1"/>
  <c r="B170" i="14"/>
  <c r="C170" i="14" s="1"/>
  <c r="A170" i="14"/>
  <c r="G169" i="14"/>
  <c r="E169" i="14"/>
  <c r="B169" i="14"/>
  <c r="C169" i="14" s="1"/>
  <c r="A169" i="14"/>
  <c r="F168" i="14"/>
  <c r="G168" i="14" s="1"/>
  <c r="D168" i="14"/>
  <c r="E168" i="14" s="1"/>
  <c r="B168" i="14"/>
  <c r="C168" i="14" s="1"/>
  <c r="A168" i="14"/>
  <c r="F167" i="14"/>
  <c r="G167" i="14" s="1"/>
  <c r="D167" i="14"/>
  <c r="E167" i="14" s="1"/>
  <c r="B167" i="14"/>
  <c r="C167" i="14" s="1"/>
  <c r="A167" i="14"/>
  <c r="F166" i="14"/>
  <c r="G166" i="14" s="1"/>
  <c r="D166" i="14"/>
  <c r="E166" i="14" s="1"/>
  <c r="B166" i="14"/>
  <c r="C166" i="14" s="1"/>
  <c r="A166" i="14"/>
  <c r="G165" i="14"/>
  <c r="D165" i="14"/>
  <c r="E165" i="14" s="1"/>
  <c r="B165" i="14"/>
  <c r="C165" i="14" s="1"/>
  <c r="A165" i="14"/>
  <c r="G164" i="14"/>
  <c r="D164" i="14"/>
  <c r="E164" i="14" s="1"/>
  <c r="B164" i="14"/>
  <c r="C164" i="14" s="1"/>
  <c r="A164" i="14"/>
  <c r="G163" i="14"/>
  <c r="D163" i="14"/>
  <c r="E163" i="14" s="1"/>
  <c r="B163" i="14"/>
  <c r="C163" i="14" s="1"/>
  <c r="A163" i="14"/>
  <c r="G162" i="14"/>
  <c r="D162" i="14"/>
  <c r="E162" i="14" s="1"/>
  <c r="B162" i="14"/>
  <c r="C162" i="14" s="1"/>
  <c r="A162" i="14"/>
  <c r="F161" i="14"/>
  <c r="G161" i="14" s="1"/>
  <c r="D161" i="14"/>
  <c r="E161" i="14" s="1"/>
  <c r="B161" i="14"/>
  <c r="C161" i="14" s="1"/>
  <c r="A161" i="14"/>
  <c r="G160" i="14"/>
  <c r="E160" i="14"/>
  <c r="B160" i="14"/>
  <c r="C160" i="14" s="1"/>
  <c r="A160" i="14"/>
  <c r="F159" i="14"/>
  <c r="G159" i="14" s="1"/>
  <c r="D159" i="14"/>
  <c r="E159" i="14" s="1"/>
  <c r="B159" i="14"/>
  <c r="C159" i="14" s="1"/>
  <c r="A159" i="14"/>
  <c r="G158" i="14"/>
  <c r="E158" i="14"/>
  <c r="B158" i="14"/>
  <c r="C158" i="14" s="1"/>
  <c r="A158" i="14"/>
  <c r="F157" i="14"/>
  <c r="G157" i="14" s="1"/>
  <c r="D157" i="14"/>
  <c r="E157" i="14" s="1"/>
  <c r="B157" i="14"/>
  <c r="C157" i="14" s="1"/>
  <c r="A157" i="14"/>
  <c r="F156" i="14"/>
  <c r="G156" i="14" s="1"/>
  <c r="D156" i="14"/>
  <c r="E156" i="14" s="1"/>
  <c r="B156" i="14"/>
  <c r="C156" i="14" s="1"/>
  <c r="A156" i="14"/>
  <c r="F155" i="14"/>
  <c r="G155" i="14" s="1"/>
  <c r="D155" i="14"/>
  <c r="E155" i="14" s="1"/>
  <c r="B155" i="14"/>
  <c r="C155" i="14" s="1"/>
  <c r="A155" i="14"/>
  <c r="G154" i="14"/>
  <c r="E154" i="14"/>
  <c r="B154" i="14"/>
  <c r="C154" i="14" s="1"/>
  <c r="A154" i="14"/>
  <c r="G153" i="14"/>
  <c r="D153" i="14"/>
  <c r="E153" i="14" s="1"/>
  <c r="B153" i="14"/>
  <c r="C153" i="14" s="1"/>
  <c r="A153" i="14"/>
  <c r="G152" i="14"/>
  <c r="E152" i="14"/>
  <c r="B152" i="14"/>
  <c r="C152" i="14" s="1"/>
  <c r="A152" i="14"/>
  <c r="G151" i="14"/>
  <c r="D151" i="14"/>
  <c r="E151" i="14" s="1"/>
  <c r="B151" i="14"/>
  <c r="C151" i="14" s="1"/>
  <c r="A151" i="14"/>
  <c r="F150" i="14"/>
  <c r="G150" i="14" s="1"/>
  <c r="D150" i="14"/>
  <c r="E150" i="14" s="1"/>
  <c r="B150" i="14"/>
  <c r="C150" i="14" s="1"/>
  <c r="A150" i="14"/>
  <c r="G149" i="14"/>
  <c r="D149" i="14"/>
  <c r="E149" i="14" s="1"/>
  <c r="B149" i="14"/>
  <c r="C149" i="14" s="1"/>
  <c r="A149" i="14"/>
  <c r="F148" i="14"/>
  <c r="G148" i="14" s="1"/>
  <c r="D148" i="14"/>
  <c r="E148" i="14" s="1"/>
  <c r="B148" i="14"/>
  <c r="C148" i="14" s="1"/>
  <c r="A148" i="14"/>
  <c r="G147" i="14"/>
  <c r="D147" i="14"/>
  <c r="E147" i="14" s="1"/>
  <c r="B147" i="14"/>
  <c r="C147" i="14" s="1"/>
  <c r="A147" i="14"/>
  <c r="F146" i="14"/>
  <c r="G146" i="14" s="1"/>
  <c r="D146" i="14"/>
  <c r="E146" i="14" s="1"/>
  <c r="B146" i="14"/>
  <c r="C146" i="14" s="1"/>
  <c r="A146" i="14"/>
  <c r="F145" i="14"/>
  <c r="G145" i="14" s="1"/>
  <c r="D145" i="14"/>
  <c r="E145" i="14" s="1"/>
  <c r="B145" i="14"/>
  <c r="C145" i="14" s="1"/>
  <c r="A145" i="14"/>
  <c r="G144" i="14"/>
  <c r="E144" i="14"/>
  <c r="B144" i="14"/>
  <c r="C144" i="14" s="1"/>
  <c r="A144" i="14"/>
  <c r="F143" i="14"/>
  <c r="G143" i="14" s="1"/>
  <c r="D143" i="14"/>
  <c r="E143" i="14" s="1"/>
  <c r="B143" i="14"/>
  <c r="C143" i="14" s="1"/>
  <c r="A143" i="14"/>
  <c r="G142" i="14"/>
  <c r="E142" i="14"/>
  <c r="B142" i="14"/>
  <c r="C142" i="14" s="1"/>
  <c r="A142" i="14"/>
  <c r="F141" i="14"/>
  <c r="G141" i="14" s="1"/>
  <c r="D141" i="14"/>
  <c r="E141" i="14" s="1"/>
  <c r="B141" i="14"/>
  <c r="C141" i="14" s="1"/>
  <c r="A141" i="14"/>
  <c r="G140" i="14"/>
  <c r="D140" i="14"/>
  <c r="E140" i="14" s="1"/>
  <c r="B140" i="14"/>
  <c r="C140" i="14" s="1"/>
  <c r="A140" i="14"/>
  <c r="F139" i="14"/>
  <c r="G139" i="14" s="1"/>
  <c r="D139" i="14"/>
  <c r="E139" i="14" s="1"/>
  <c r="B139" i="14"/>
  <c r="C139" i="14" s="1"/>
  <c r="A139" i="14"/>
  <c r="G138" i="14"/>
  <c r="D138" i="14"/>
  <c r="E138" i="14" s="1"/>
  <c r="B138" i="14"/>
  <c r="C138" i="14" s="1"/>
  <c r="A138" i="14"/>
  <c r="F137" i="14"/>
  <c r="G137" i="14" s="1"/>
  <c r="D137" i="14"/>
  <c r="E137" i="14" s="1"/>
  <c r="B137" i="14"/>
  <c r="C137" i="14" s="1"/>
  <c r="A137" i="14"/>
  <c r="F136" i="14"/>
  <c r="G136" i="14" s="1"/>
  <c r="D136" i="14"/>
  <c r="E136" i="14" s="1"/>
  <c r="B136" i="14"/>
  <c r="C136" i="14" s="1"/>
  <c r="A136" i="14"/>
  <c r="F135" i="14"/>
  <c r="G135" i="14" s="1"/>
  <c r="D135" i="14"/>
  <c r="E135" i="14" s="1"/>
  <c r="B135" i="14"/>
  <c r="C135" i="14" s="1"/>
  <c r="A135" i="14"/>
  <c r="G134" i="14"/>
  <c r="D134" i="14"/>
  <c r="E134" i="14" s="1"/>
  <c r="B134" i="14"/>
  <c r="C134" i="14" s="1"/>
  <c r="A134" i="14"/>
  <c r="G133" i="14"/>
  <c r="D133" i="14"/>
  <c r="E133" i="14" s="1"/>
  <c r="B133" i="14"/>
  <c r="C133" i="14" s="1"/>
  <c r="A133" i="14"/>
  <c r="G132" i="14"/>
  <c r="D132" i="14"/>
  <c r="E132" i="14" s="1"/>
  <c r="B132" i="14"/>
  <c r="C132" i="14" s="1"/>
  <c r="A132" i="14"/>
  <c r="G131" i="14"/>
  <c r="D131" i="14"/>
  <c r="E131" i="14" s="1"/>
  <c r="B131" i="14"/>
  <c r="C131" i="14" s="1"/>
  <c r="A131" i="14"/>
  <c r="G130" i="14"/>
  <c r="D130" i="14"/>
  <c r="E130" i="14" s="1"/>
  <c r="B130" i="14"/>
  <c r="C130" i="14" s="1"/>
  <c r="A130" i="14"/>
  <c r="G129" i="14"/>
  <c r="E129" i="14"/>
  <c r="B129" i="14"/>
  <c r="C129" i="14" s="1"/>
  <c r="A129" i="14"/>
  <c r="G128" i="14"/>
  <c r="D128" i="14"/>
  <c r="E128" i="14" s="1"/>
  <c r="B128" i="14"/>
  <c r="C128" i="14" s="1"/>
  <c r="A128" i="14"/>
  <c r="G127" i="14"/>
  <c r="E127" i="14"/>
  <c r="B127" i="14"/>
  <c r="C127" i="14" s="1"/>
  <c r="A127" i="14"/>
  <c r="F126" i="14"/>
  <c r="G126" i="14" s="1"/>
  <c r="D126" i="14"/>
  <c r="E126" i="14" s="1"/>
  <c r="B126" i="14"/>
  <c r="C126" i="14" s="1"/>
  <c r="A126" i="14"/>
  <c r="G125" i="14"/>
  <c r="D125" i="14"/>
  <c r="E125" i="14" s="1"/>
  <c r="B125" i="14"/>
  <c r="C125" i="14" s="1"/>
  <c r="A125" i="14"/>
  <c r="F124" i="14"/>
  <c r="G124" i="14" s="1"/>
  <c r="D124" i="14"/>
  <c r="E124" i="14" s="1"/>
  <c r="B124" i="14"/>
  <c r="C124" i="14" s="1"/>
  <c r="A124" i="14"/>
  <c r="G123" i="14"/>
  <c r="E123" i="14"/>
  <c r="B123" i="14"/>
  <c r="C123" i="14" s="1"/>
  <c r="A123" i="14"/>
  <c r="G122" i="14"/>
  <c r="E122" i="14"/>
  <c r="B122" i="14"/>
  <c r="C122" i="14" s="1"/>
  <c r="A122" i="14"/>
  <c r="G121" i="14"/>
  <c r="E121" i="14"/>
  <c r="B121" i="14"/>
  <c r="C121" i="14" s="1"/>
  <c r="A121" i="14"/>
  <c r="G120" i="14"/>
  <c r="E120" i="14"/>
  <c r="B120" i="14"/>
  <c r="C120" i="14" s="1"/>
  <c r="A120" i="14"/>
  <c r="G119" i="14"/>
  <c r="D119" i="14"/>
  <c r="E119" i="14" s="1"/>
  <c r="B119" i="14"/>
  <c r="C119" i="14" s="1"/>
  <c r="A119" i="14"/>
  <c r="G118" i="14"/>
  <c r="D118" i="14"/>
  <c r="E118" i="14" s="1"/>
  <c r="B118" i="14"/>
  <c r="C118" i="14" s="1"/>
  <c r="A118" i="14"/>
  <c r="G117" i="14"/>
  <c r="E117" i="14"/>
  <c r="B117" i="14"/>
  <c r="C117" i="14" s="1"/>
  <c r="A117" i="14"/>
  <c r="G116" i="14"/>
  <c r="D116" i="14"/>
  <c r="E116" i="14" s="1"/>
  <c r="B116" i="14"/>
  <c r="C116" i="14" s="1"/>
  <c r="A116" i="14"/>
  <c r="G115" i="14"/>
  <c r="E115" i="14"/>
  <c r="B115" i="14"/>
  <c r="C115" i="14" s="1"/>
  <c r="A115" i="14"/>
  <c r="F114" i="14"/>
  <c r="G114" i="14" s="1"/>
  <c r="D114" i="14"/>
  <c r="E114" i="14" s="1"/>
  <c r="B114" i="14"/>
  <c r="C114" i="14" s="1"/>
  <c r="A114" i="14"/>
  <c r="F113" i="14"/>
  <c r="G113" i="14" s="1"/>
  <c r="D113" i="14"/>
  <c r="E113" i="14" s="1"/>
  <c r="B113" i="14"/>
  <c r="C113" i="14" s="1"/>
  <c r="A113" i="14"/>
  <c r="G112" i="14"/>
  <c r="D112" i="14"/>
  <c r="E112" i="14" s="1"/>
  <c r="B112" i="14"/>
  <c r="C112" i="14" s="1"/>
  <c r="A112" i="14"/>
  <c r="F111" i="14"/>
  <c r="G111" i="14" s="1"/>
  <c r="D111" i="14"/>
  <c r="E111" i="14" s="1"/>
  <c r="B111" i="14"/>
  <c r="C111" i="14" s="1"/>
  <c r="A111" i="14"/>
  <c r="G110" i="14"/>
  <c r="E110" i="14"/>
  <c r="B110" i="14"/>
  <c r="C110" i="14" s="1"/>
  <c r="A110" i="14"/>
  <c r="G109" i="14"/>
  <c r="E109" i="14"/>
  <c r="B109" i="14"/>
  <c r="C109" i="14" s="1"/>
  <c r="A109" i="14"/>
  <c r="G108" i="14"/>
  <c r="D108" i="14"/>
  <c r="E108" i="14" s="1"/>
  <c r="B108" i="14"/>
  <c r="C108" i="14" s="1"/>
  <c r="A108" i="14"/>
  <c r="G107" i="14"/>
  <c r="E107" i="14"/>
  <c r="B107" i="14"/>
  <c r="C107" i="14" s="1"/>
  <c r="A107" i="14"/>
  <c r="F106" i="14"/>
  <c r="G106" i="14" s="1"/>
  <c r="D106" i="14"/>
  <c r="E106" i="14" s="1"/>
  <c r="B106" i="14"/>
  <c r="C106" i="14" s="1"/>
  <c r="A106" i="14"/>
  <c r="G105" i="14"/>
  <c r="E105" i="14"/>
  <c r="B105" i="14"/>
  <c r="C105" i="14" s="1"/>
  <c r="A105" i="14"/>
  <c r="G104" i="14"/>
  <c r="E104" i="14"/>
  <c r="B104" i="14"/>
  <c r="C104" i="14" s="1"/>
  <c r="A104" i="14"/>
  <c r="G103" i="14"/>
  <c r="E103" i="14"/>
  <c r="B103" i="14"/>
  <c r="C103" i="14" s="1"/>
  <c r="A103" i="14"/>
  <c r="G102" i="14"/>
  <c r="E102" i="14"/>
  <c r="B102" i="14"/>
  <c r="C102" i="14" s="1"/>
  <c r="A102" i="14"/>
  <c r="F101" i="14"/>
  <c r="G101" i="14" s="1"/>
  <c r="D101" i="14"/>
  <c r="E101" i="14" s="1"/>
  <c r="B101" i="14"/>
  <c r="C101" i="14" s="1"/>
  <c r="A101" i="14"/>
  <c r="F100" i="14"/>
  <c r="G100" i="14" s="1"/>
  <c r="D100" i="14"/>
  <c r="E100" i="14" s="1"/>
  <c r="B100" i="14"/>
  <c r="C100" i="14" s="1"/>
  <c r="A100" i="14"/>
  <c r="F99" i="14"/>
  <c r="G99" i="14" s="1"/>
  <c r="D99" i="14"/>
  <c r="E99" i="14" s="1"/>
  <c r="B99" i="14"/>
  <c r="C99" i="14" s="1"/>
  <c r="A99" i="14"/>
  <c r="G98" i="14"/>
  <c r="D98" i="14"/>
  <c r="E98" i="14" s="1"/>
  <c r="B98" i="14"/>
  <c r="C98" i="14" s="1"/>
  <c r="A98" i="14"/>
  <c r="F97" i="14"/>
  <c r="G97" i="14" s="1"/>
  <c r="D97" i="14"/>
  <c r="E97" i="14" s="1"/>
  <c r="B97" i="14"/>
  <c r="C97" i="14" s="1"/>
  <c r="A97" i="14"/>
  <c r="G96" i="14"/>
  <c r="D96" i="14"/>
  <c r="E96" i="14" s="1"/>
  <c r="B96" i="14"/>
  <c r="C96" i="14" s="1"/>
  <c r="A96" i="14"/>
  <c r="G95" i="14"/>
  <c r="E95" i="14"/>
  <c r="B95" i="14"/>
  <c r="C95" i="14" s="1"/>
  <c r="A95" i="14"/>
  <c r="G94" i="14"/>
  <c r="D94" i="14"/>
  <c r="E94" i="14" s="1"/>
  <c r="B94" i="14"/>
  <c r="C94" i="14" s="1"/>
  <c r="A94" i="14"/>
  <c r="G93" i="14"/>
  <c r="E93" i="14"/>
  <c r="B93" i="14"/>
  <c r="C93" i="14" s="1"/>
  <c r="A93" i="14"/>
  <c r="G92" i="14"/>
  <c r="E92" i="14"/>
  <c r="B92" i="14"/>
  <c r="C92" i="14" s="1"/>
  <c r="A92" i="14"/>
  <c r="G91" i="14"/>
  <c r="D91" i="14"/>
  <c r="E91" i="14" s="1"/>
  <c r="B91" i="14"/>
  <c r="C91" i="14" s="1"/>
  <c r="A91" i="14"/>
  <c r="G90" i="14"/>
  <c r="E90" i="14"/>
  <c r="B90" i="14"/>
  <c r="C90" i="14" s="1"/>
  <c r="A90" i="14"/>
  <c r="G89" i="14"/>
  <c r="D89" i="14"/>
  <c r="E89" i="14" s="1"/>
  <c r="B89" i="14"/>
  <c r="C89" i="14" s="1"/>
  <c r="A89" i="14"/>
  <c r="G88" i="14"/>
  <c r="D88" i="14"/>
  <c r="E88" i="14" s="1"/>
  <c r="B88" i="14"/>
  <c r="C88" i="14" s="1"/>
  <c r="A88" i="14"/>
  <c r="G87" i="14"/>
  <c r="D87" i="14"/>
  <c r="E87" i="14" s="1"/>
  <c r="B87" i="14"/>
  <c r="C87" i="14" s="1"/>
  <c r="A87" i="14"/>
  <c r="G86" i="14"/>
  <c r="D86" i="14"/>
  <c r="E86" i="14" s="1"/>
  <c r="B86" i="14"/>
  <c r="C86" i="14" s="1"/>
  <c r="A86" i="14"/>
  <c r="G85" i="14"/>
  <c r="E85" i="14"/>
  <c r="B85" i="14"/>
  <c r="C85" i="14" s="1"/>
  <c r="A85" i="14"/>
  <c r="F84" i="14"/>
  <c r="G84" i="14" s="1"/>
  <c r="D84" i="14"/>
  <c r="E84" i="14" s="1"/>
  <c r="B84" i="14"/>
  <c r="C84" i="14" s="1"/>
  <c r="A84" i="14"/>
  <c r="G83" i="14"/>
  <c r="E83" i="14"/>
  <c r="B83" i="14"/>
  <c r="C83" i="14" s="1"/>
  <c r="A83" i="14"/>
  <c r="G82" i="14"/>
  <c r="D82" i="14"/>
  <c r="E82" i="14" s="1"/>
  <c r="B82" i="14"/>
  <c r="C82" i="14" s="1"/>
  <c r="A82" i="14"/>
  <c r="F81" i="14"/>
  <c r="G81" i="14" s="1"/>
  <c r="D81" i="14"/>
  <c r="E81" i="14" s="1"/>
  <c r="B81" i="14"/>
  <c r="C81" i="14" s="1"/>
  <c r="A81" i="14"/>
  <c r="G80" i="14"/>
  <c r="E80" i="14"/>
  <c r="B80" i="14"/>
  <c r="C80" i="14" s="1"/>
  <c r="A80" i="14"/>
  <c r="G79" i="14"/>
  <c r="D79" i="14"/>
  <c r="E79" i="14" s="1"/>
  <c r="B79" i="14"/>
  <c r="C79" i="14" s="1"/>
  <c r="A79" i="14"/>
  <c r="G78" i="14"/>
  <c r="E78" i="14"/>
  <c r="B78" i="14"/>
  <c r="C78" i="14" s="1"/>
  <c r="A78" i="14"/>
  <c r="G77" i="14"/>
  <c r="D77" i="14"/>
  <c r="E77" i="14" s="1"/>
  <c r="B77" i="14"/>
  <c r="C77" i="14" s="1"/>
  <c r="A77" i="14"/>
  <c r="F76" i="14"/>
  <c r="G76" i="14" s="1"/>
  <c r="D76" i="14"/>
  <c r="E76" i="14" s="1"/>
  <c r="B76" i="14"/>
  <c r="C76" i="14" s="1"/>
  <c r="A76" i="14"/>
  <c r="G75" i="14"/>
  <c r="D75" i="14"/>
  <c r="E75" i="14" s="1"/>
  <c r="B75" i="14"/>
  <c r="C75" i="14" s="1"/>
  <c r="A75" i="14"/>
  <c r="G74" i="14"/>
  <c r="D74" i="14"/>
  <c r="E74" i="14" s="1"/>
  <c r="B74" i="14"/>
  <c r="C74" i="14" s="1"/>
  <c r="A74" i="14"/>
  <c r="F73" i="14"/>
  <c r="G73" i="14" s="1"/>
  <c r="D73" i="14"/>
  <c r="E73" i="14" s="1"/>
  <c r="B73" i="14"/>
  <c r="C73" i="14" s="1"/>
  <c r="A73" i="14"/>
  <c r="G72" i="14"/>
  <c r="D72" i="14"/>
  <c r="E72" i="14" s="1"/>
  <c r="B72" i="14"/>
  <c r="C72" i="14" s="1"/>
  <c r="A72" i="14"/>
  <c r="G71" i="14"/>
  <c r="D71" i="14"/>
  <c r="E71" i="14" s="1"/>
  <c r="B71" i="14"/>
  <c r="C71" i="14" s="1"/>
  <c r="A71" i="14"/>
  <c r="F70" i="14"/>
  <c r="G70" i="14" s="1"/>
  <c r="D70" i="14"/>
  <c r="E70" i="14" s="1"/>
  <c r="B70" i="14"/>
  <c r="C70" i="14" s="1"/>
  <c r="A70" i="14"/>
  <c r="G69" i="14"/>
  <c r="E69" i="14"/>
  <c r="C69" i="14"/>
  <c r="A69" i="14"/>
  <c r="F68" i="14"/>
  <c r="G68" i="14" s="1"/>
  <c r="D68" i="14"/>
  <c r="E68" i="14" s="1"/>
  <c r="B68" i="14"/>
  <c r="C68" i="14" s="1"/>
  <c r="A68" i="14"/>
  <c r="F67" i="14"/>
  <c r="G67" i="14" s="1"/>
  <c r="D67" i="14"/>
  <c r="E67" i="14" s="1"/>
  <c r="B67" i="14"/>
  <c r="C67" i="14" s="1"/>
  <c r="A67" i="14"/>
  <c r="F66" i="14"/>
  <c r="G66" i="14" s="1"/>
  <c r="D66" i="14"/>
  <c r="E66" i="14" s="1"/>
  <c r="B66" i="14"/>
  <c r="C66" i="14" s="1"/>
  <c r="A66" i="14"/>
  <c r="F65" i="14"/>
  <c r="G65" i="14" s="1"/>
  <c r="D65" i="14"/>
  <c r="E65" i="14" s="1"/>
  <c r="B65" i="14"/>
  <c r="C65" i="14" s="1"/>
  <c r="A65" i="14"/>
  <c r="F64" i="14"/>
  <c r="G64" i="14" s="1"/>
  <c r="D64" i="14"/>
  <c r="E64" i="14" s="1"/>
  <c r="B64" i="14"/>
  <c r="C64" i="14" s="1"/>
  <c r="A64" i="14"/>
  <c r="F63" i="14"/>
  <c r="G63" i="14" s="1"/>
  <c r="D63" i="14"/>
  <c r="E63" i="14" s="1"/>
  <c r="B63" i="14"/>
  <c r="C63" i="14" s="1"/>
  <c r="A63" i="14"/>
  <c r="F62" i="14"/>
  <c r="G62" i="14" s="1"/>
  <c r="D62" i="14"/>
  <c r="E62" i="14" s="1"/>
  <c r="B62" i="14"/>
  <c r="C62" i="14" s="1"/>
  <c r="A62" i="14"/>
  <c r="F61" i="14"/>
  <c r="G61" i="14" s="1"/>
  <c r="D61" i="14"/>
  <c r="E61" i="14" s="1"/>
  <c r="B61" i="14"/>
  <c r="C61" i="14" s="1"/>
  <c r="A61" i="14"/>
  <c r="F60" i="14"/>
  <c r="G60" i="14" s="1"/>
  <c r="D60" i="14"/>
  <c r="E60" i="14" s="1"/>
  <c r="B60" i="14"/>
  <c r="C60" i="14" s="1"/>
  <c r="A60" i="14"/>
  <c r="F59" i="14"/>
  <c r="G59" i="14" s="1"/>
  <c r="D59" i="14"/>
  <c r="E59" i="14" s="1"/>
  <c r="B59" i="14"/>
  <c r="C59" i="14" s="1"/>
  <c r="A59" i="14"/>
  <c r="F58" i="14"/>
  <c r="G58" i="14" s="1"/>
  <c r="D58" i="14"/>
  <c r="E58" i="14" s="1"/>
  <c r="B58" i="14"/>
  <c r="C58" i="14" s="1"/>
  <c r="A58" i="14"/>
  <c r="F57" i="14"/>
  <c r="G57" i="14" s="1"/>
  <c r="D57" i="14"/>
  <c r="E57" i="14" s="1"/>
  <c r="B57" i="14"/>
  <c r="C57" i="14" s="1"/>
  <c r="A57" i="14"/>
  <c r="F56" i="14"/>
  <c r="G56" i="14" s="1"/>
  <c r="D56" i="14"/>
  <c r="E56" i="14" s="1"/>
  <c r="B56" i="14"/>
  <c r="C56" i="14" s="1"/>
  <c r="A56" i="14"/>
  <c r="F55" i="14"/>
  <c r="G55" i="14" s="1"/>
  <c r="D55" i="14"/>
  <c r="E55" i="14" s="1"/>
  <c r="B55" i="14"/>
  <c r="C55" i="14" s="1"/>
  <c r="A55" i="14"/>
  <c r="F54" i="14"/>
  <c r="G54" i="14" s="1"/>
  <c r="D54" i="14"/>
  <c r="E54" i="14" s="1"/>
  <c r="B54" i="14"/>
  <c r="C54" i="14" s="1"/>
  <c r="A54" i="14"/>
  <c r="F53" i="14"/>
  <c r="G53" i="14" s="1"/>
  <c r="D53" i="14"/>
  <c r="E53" i="14" s="1"/>
  <c r="B53" i="14"/>
  <c r="C53" i="14" s="1"/>
  <c r="A53" i="14"/>
  <c r="F52" i="14"/>
  <c r="G52" i="14" s="1"/>
  <c r="D52" i="14"/>
  <c r="E52" i="14" s="1"/>
  <c r="B52" i="14"/>
  <c r="C52" i="14" s="1"/>
  <c r="A52" i="14"/>
  <c r="F51" i="14"/>
  <c r="G51" i="14" s="1"/>
  <c r="D51" i="14"/>
  <c r="E51" i="14" s="1"/>
  <c r="B51" i="14"/>
  <c r="C51" i="14" s="1"/>
  <c r="A51" i="14"/>
  <c r="F50" i="14"/>
  <c r="G50" i="14" s="1"/>
  <c r="D50" i="14"/>
  <c r="E50" i="14" s="1"/>
  <c r="B50" i="14"/>
  <c r="C50" i="14" s="1"/>
  <c r="A50" i="14"/>
  <c r="F49" i="14"/>
  <c r="G49" i="14" s="1"/>
  <c r="D49" i="14"/>
  <c r="E49" i="14" s="1"/>
  <c r="B49" i="14"/>
  <c r="C49" i="14" s="1"/>
  <c r="A49" i="14"/>
  <c r="F48" i="14"/>
  <c r="G48" i="14" s="1"/>
  <c r="D48" i="14"/>
  <c r="E48" i="14" s="1"/>
  <c r="B48" i="14"/>
  <c r="C48" i="14" s="1"/>
  <c r="A48" i="14"/>
  <c r="F47" i="14"/>
  <c r="G47" i="14" s="1"/>
  <c r="D47" i="14"/>
  <c r="E47" i="14" s="1"/>
  <c r="B47" i="14"/>
  <c r="C47" i="14" s="1"/>
  <c r="A47" i="14"/>
  <c r="F46" i="14"/>
  <c r="G46" i="14" s="1"/>
  <c r="D46" i="14"/>
  <c r="E46" i="14" s="1"/>
  <c r="B46" i="14"/>
  <c r="C46" i="14" s="1"/>
  <c r="A46" i="14"/>
  <c r="F45" i="14"/>
  <c r="G45" i="14" s="1"/>
  <c r="D45" i="14"/>
  <c r="E45" i="14" s="1"/>
  <c r="B45" i="14"/>
  <c r="C45" i="14" s="1"/>
  <c r="A45" i="14"/>
  <c r="F44" i="14"/>
  <c r="G44" i="14" s="1"/>
  <c r="D44" i="14"/>
  <c r="E44" i="14" s="1"/>
  <c r="B44" i="14"/>
  <c r="C44" i="14" s="1"/>
  <c r="A44" i="14"/>
  <c r="F43" i="14"/>
  <c r="G43" i="14" s="1"/>
  <c r="D43" i="14"/>
  <c r="E43" i="14" s="1"/>
  <c r="B43" i="14"/>
  <c r="C43" i="14" s="1"/>
  <c r="A43" i="14"/>
  <c r="F42" i="14"/>
  <c r="G42" i="14" s="1"/>
  <c r="D42" i="14"/>
  <c r="E42" i="14" s="1"/>
  <c r="B42" i="14"/>
  <c r="C42" i="14" s="1"/>
  <c r="A42" i="14"/>
  <c r="F41" i="14"/>
  <c r="G41" i="14" s="1"/>
  <c r="D41" i="14"/>
  <c r="E41" i="14" s="1"/>
  <c r="B41" i="14"/>
  <c r="C41" i="14" s="1"/>
  <c r="A41" i="14"/>
  <c r="F40" i="14"/>
  <c r="G40" i="14" s="1"/>
  <c r="D40" i="14"/>
  <c r="E40" i="14" s="1"/>
  <c r="B40" i="14"/>
  <c r="C40" i="14" s="1"/>
  <c r="A40" i="14"/>
  <c r="F39" i="14"/>
  <c r="G39" i="14" s="1"/>
  <c r="D39" i="14"/>
  <c r="E39" i="14" s="1"/>
  <c r="B39" i="14"/>
  <c r="C39" i="14" s="1"/>
  <c r="A39" i="14"/>
  <c r="F38" i="14"/>
  <c r="G38" i="14" s="1"/>
  <c r="D38" i="14"/>
  <c r="E38" i="14" s="1"/>
  <c r="B38" i="14"/>
  <c r="C38" i="14" s="1"/>
  <c r="A38" i="14"/>
  <c r="F37" i="14"/>
  <c r="G37" i="14" s="1"/>
  <c r="D37" i="14"/>
  <c r="E37" i="14" s="1"/>
  <c r="B37" i="14"/>
  <c r="C37" i="14" s="1"/>
  <c r="A37" i="14"/>
  <c r="F36" i="14"/>
  <c r="G36" i="14" s="1"/>
  <c r="D36" i="14"/>
  <c r="E36" i="14" s="1"/>
  <c r="B36" i="14"/>
  <c r="C36" i="14" s="1"/>
  <c r="A36" i="14"/>
  <c r="F35" i="14"/>
  <c r="G35" i="14" s="1"/>
  <c r="D35" i="14"/>
  <c r="E35" i="14" s="1"/>
  <c r="B35" i="14"/>
  <c r="C35" i="14" s="1"/>
  <c r="A35" i="14"/>
  <c r="F34" i="14"/>
  <c r="G34" i="14" s="1"/>
  <c r="D34" i="14"/>
  <c r="E34" i="14" s="1"/>
  <c r="B34" i="14"/>
  <c r="C34" i="14" s="1"/>
  <c r="A34" i="14"/>
  <c r="F33" i="14"/>
  <c r="G33" i="14" s="1"/>
  <c r="D33" i="14"/>
  <c r="E33" i="14" s="1"/>
  <c r="B33" i="14"/>
  <c r="C33" i="14" s="1"/>
  <c r="A33" i="14"/>
  <c r="F32" i="14"/>
  <c r="G32" i="14" s="1"/>
  <c r="D32" i="14"/>
  <c r="E32" i="14" s="1"/>
  <c r="B32" i="14"/>
  <c r="C32" i="14" s="1"/>
  <c r="A32" i="14"/>
  <c r="F31" i="14"/>
  <c r="G31" i="14" s="1"/>
  <c r="D31" i="14"/>
  <c r="E31" i="14" s="1"/>
  <c r="B31" i="14"/>
  <c r="C31" i="14" s="1"/>
  <c r="A31" i="14"/>
  <c r="F30" i="14"/>
  <c r="G30" i="14" s="1"/>
  <c r="D30" i="14"/>
  <c r="E30" i="14" s="1"/>
  <c r="B30" i="14"/>
  <c r="C30" i="14" s="1"/>
  <c r="A30" i="14"/>
  <c r="F29" i="14"/>
  <c r="G29" i="14" s="1"/>
  <c r="D29" i="14"/>
  <c r="E29" i="14" s="1"/>
  <c r="B29" i="14"/>
  <c r="C29" i="14" s="1"/>
  <c r="A29" i="14"/>
  <c r="F28" i="14"/>
  <c r="G28" i="14" s="1"/>
  <c r="D28" i="14"/>
  <c r="E28" i="14" s="1"/>
  <c r="B28" i="14"/>
  <c r="C28" i="14" s="1"/>
  <c r="A28" i="14"/>
  <c r="F27" i="14"/>
  <c r="G27" i="14" s="1"/>
  <c r="D27" i="14"/>
  <c r="E27" i="14" s="1"/>
  <c r="B27" i="14"/>
  <c r="C27" i="14" s="1"/>
  <c r="A27" i="14"/>
  <c r="F26" i="14"/>
  <c r="G26" i="14" s="1"/>
  <c r="D26" i="14"/>
  <c r="E26" i="14" s="1"/>
  <c r="B26" i="14"/>
  <c r="C26" i="14" s="1"/>
  <c r="A26" i="14"/>
  <c r="F25" i="14"/>
  <c r="G25" i="14" s="1"/>
  <c r="D25" i="14"/>
  <c r="E25" i="14" s="1"/>
  <c r="B25" i="14"/>
  <c r="C25" i="14" s="1"/>
  <c r="A25" i="14"/>
  <c r="F24" i="14"/>
  <c r="G24" i="14" s="1"/>
  <c r="D24" i="14"/>
  <c r="E24" i="14" s="1"/>
  <c r="B24" i="14"/>
  <c r="C24" i="14" s="1"/>
  <c r="A24" i="14"/>
  <c r="F23" i="14"/>
  <c r="G23" i="14" s="1"/>
  <c r="D23" i="14"/>
  <c r="E23" i="14" s="1"/>
  <c r="B23" i="14"/>
  <c r="C23" i="14" s="1"/>
  <c r="A23" i="14"/>
  <c r="F22" i="14"/>
  <c r="G22" i="14" s="1"/>
  <c r="D22" i="14"/>
  <c r="E22" i="14" s="1"/>
  <c r="B22" i="14"/>
  <c r="C22" i="14" s="1"/>
  <c r="A22" i="14"/>
  <c r="F21" i="14"/>
  <c r="G21" i="14" s="1"/>
  <c r="D21" i="14"/>
  <c r="E21" i="14" s="1"/>
  <c r="B21" i="14"/>
  <c r="C21" i="14" s="1"/>
  <c r="A21" i="14"/>
  <c r="F20" i="14"/>
  <c r="G20" i="14" s="1"/>
  <c r="D20" i="14"/>
  <c r="E20" i="14" s="1"/>
  <c r="B20" i="14"/>
  <c r="C20" i="14" s="1"/>
  <c r="A20" i="14"/>
  <c r="F19" i="14"/>
  <c r="G19" i="14" s="1"/>
  <c r="D19" i="14"/>
  <c r="E19" i="14" s="1"/>
  <c r="B19" i="14"/>
  <c r="C19" i="14" s="1"/>
  <c r="A19" i="14"/>
  <c r="F18" i="14"/>
  <c r="G18" i="14" s="1"/>
  <c r="D18" i="14"/>
  <c r="E18" i="14" s="1"/>
  <c r="B18" i="14"/>
  <c r="C18" i="14" s="1"/>
  <c r="A18" i="14"/>
  <c r="F17" i="14"/>
  <c r="G17" i="14" s="1"/>
  <c r="D17" i="14"/>
  <c r="E17" i="14" s="1"/>
  <c r="B17" i="14"/>
  <c r="C17" i="14" s="1"/>
  <c r="A17" i="14"/>
  <c r="F16" i="14"/>
  <c r="G16" i="14" s="1"/>
  <c r="D16" i="14"/>
  <c r="E16" i="14" s="1"/>
  <c r="B16" i="14"/>
  <c r="C16" i="14" s="1"/>
  <c r="A16" i="14"/>
  <c r="G15" i="14"/>
  <c r="E15" i="14"/>
  <c r="B15" i="14"/>
  <c r="C15" i="14" s="1"/>
  <c r="A15" i="14"/>
  <c r="F14" i="14"/>
  <c r="G14" i="14" s="1"/>
  <c r="D14" i="14"/>
  <c r="E14" i="14" s="1"/>
  <c r="B14" i="14"/>
  <c r="C14" i="14" s="1"/>
  <c r="A14" i="14"/>
  <c r="F13" i="14"/>
  <c r="G13" i="14" s="1"/>
  <c r="D13" i="14"/>
  <c r="E13" i="14" s="1"/>
  <c r="B13" i="14"/>
  <c r="C13" i="14" s="1"/>
  <c r="A13" i="14"/>
  <c r="F12" i="14"/>
  <c r="G12" i="14" s="1"/>
  <c r="D12" i="14"/>
  <c r="E12" i="14" s="1"/>
  <c r="B12" i="14"/>
  <c r="C12" i="14" s="1"/>
  <c r="A12" i="14"/>
  <c r="F11" i="14"/>
  <c r="G11" i="14" s="1"/>
  <c r="D11" i="14"/>
  <c r="E11" i="14" s="1"/>
  <c r="B11" i="14"/>
  <c r="C11" i="14" s="1"/>
  <c r="A11" i="14"/>
  <c r="F10" i="14"/>
  <c r="G10" i="14" s="1"/>
  <c r="D10" i="14"/>
  <c r="E10" i="14" s="1"/>
  <c r="B10" i="14"/>
  <c r="C10" i="14" s="1"/>
  <c r="A10" i="14"/>
  <c r="F9" i="14"/>
  <c r="G9" i="14" s="1"/>
  <c r="D9" i="14"/>
  <c r="E9" i="14" s="1"/>
  <c r="B9" i="14"/>
  <c r="C9" i="14" s="1"/>
  <c r="A9" i="14"/>
  <c r="F8" i="14"/>
  <c r="G8" i="14" s="1"/>
  <c r="D8" i="14"/>
  <c r="E8" i="14" s="1"/>
  <c r="B8" i="14"/>
  <c r="C8" i="14" s="1"/>
  <c r="A8" i="14"/>
  <c r="D7" i="14"/>
  <c r="E7" i="14" s="1"/>
  <c r="B7" i="14"/>
  <c r="C7" i="14" s="1"/>
  <c r="A7" i="14"/>
  <c r="D6" i="14"/>
  <c r="E6" i="14" s="1"/>
  <c r="B6" i="14"/>
  <c r="C6" i="14" s="1"/>
  <c r="A6" i="14"/>
  <c r="D5" i="14"/>
  <c r="E5" i="14" s="1"/>
  <c r="B5" i="14"/>
  <c r="C5" i="14" s="1"/>
  <c r="A5" i="14"/>
  <c r="F4" i="14"/>
  <c r="G4" i="14" s="1"/>
  <c r="D4" i="14"/>
  <c r="E4" i="14" s="1"/>
  <c r="B4" i="14"/>
  <c r="C4" i="14" s="1"/>
  <c r="A4" i="14"/>
  <c r="F3" i="14"/>
  <c r="G3" i="14" s="1"/>
  <c r="D3" i="14"/>
  <c r="E3" i="14" s="1"/>
  <c r="B3" i="14"/>
  <c r="C3" i="14" s="1"/>
  <c r="A3" i="14"/>
  <c r="F2" i="14"/>
  <c r="G2" i="14" s="1"/>
  <c r="D2" i="14"/>
  <c r="E2" i="14" s="1"/>
  <c r="B2" i="14"/>
  <c r="C2" i="14" s="1"/>
  <c r="A2" i="14"/>
  <c r="C600" i="13"/>
  <c r="C599" i="13"/>
  <c r="C598" i="13"/>
  <c r="C597" i="13"/>
  <c r="C596" i="13"/>
  <c r="C595" i="13"/>
  <c r="C594" i="13"/>
  <c r="C593" i="13"/>
  <c r="C592" i="13"/>
  <c r="C591" i="13"/>
  <c r="C590" i="13"/>
  <c r="C589" i="13"/>
  <c r="C588" i="13"/>
  <c r="C587" i="13"/>
  <c r="C586" i="13"/>
  <c r="C585" i="13"/>
  <c r="C584" i="13"/>
  <c r="C583" i="13"/>
  <c r="C582" i="13"/>
  <c r="C581" i="13"/>
  <c r="C580" i="13"/>
  <c r="C579" i="13"/>
  <c r="C578" i="13"/>
  <c r="C577" i="13"/>
  <c r="C576" i="13"/>
  <c r="C575" i="13"/>
  <c r="C574" i="13"/>
  <c r="C573" i="13"/>
  <c r="C572" i="13"/>
  <c r="C571" i="13"/>
  <c r="C570" i="13"/>
  <c r="C569" i="13"/>
  <c r="C568" i="13"/>
  <c r="C567" i="13"/>
  <c r="C566" i="13"/>
  <c r="C565" i="13"/>
  <c r="C564" i="13"/>
  <c r="C563" i="13"/>
  <c r="C562" i="13"/>
  <c r="C561" i="13"/>
  <c r="C560" i="13"/>
  <c r="C559" i="13"/>
  <c r="C558" i="13"/>
  <c r="C557" i="13"/>
  <c r="C556" i="13"/>
  <c r="C555" i="13"/>
  <c r="C554" i="13"/>
  <c r="C553" i="13"/>
  <c r="C552" i="13"/>
  <c r="C551" i="13"/>
  <c r="C550" i="13"/>
  <c r="C549" i="13"/>
  <c r="C548" i="13"/>
  <c r="C547" i="13"/>
  <c r="C546" i="13"/>
  <c r="C545" i="13"/>
  <c r="C544" i="13"/>
  <c r="C543" i="13"/>
  <c r="C542" i="13"/>
  <c r="C541" i="13"/>
  <c r="C540" i="13"/>
  <c r="C539" i="13"/>
  <c r="C538" i="13"/>
  <c r="C537" i="13"/>
  <c r="C536" i="13"/>
  <c r="C535" i="13"/>
  <c r="C534" i="13"/>
  <c r="C533" i="13"/>
  <c r="C532" i="13"/>
  <c r="C531" i="13"/>
  <c r="C530" i="13"/>
  <c r="C529" i="13"/>
  <c r="C528" i="13"/>
  <c r="C527" i="13"/>
  <c r="C526" i="13"/>
  <c r="C525" i="13"/>
  <c r="C524" i="13"/>
  <c r="C523" i="13"/>
  <c r="C522" i="13"/>
  <c r="C521" i="13"/>
  <c r="C520" i="13"/>
  <c r="C519" i="13"/>
  <c r="C518" i="13"/>
  <c r="C517" i="13"/>
  <c r="C516" i="13"/>
  <c r="C515" i="13"/>
  <c r="C514" i="13"/>
  <c r="C513" i="13"/>
  <c r="C512" i="13"/>
  <c r="C511" i="13"/>
  <c r="C510" i="13"/>
  <c r="C509" i="13"/>
  <c r="C508" i="13"/>
  <c r="C507" i="13"/>
  <c r="C506" i="13"/>
  <c r="C505" i="13"/>
  <c r="C504" i="13"/>
  <c r="C503" i="13"/>
  <c r="C502" i="13"/>
  <c r="C501" i="13"/>
  <c r="C500" i="13"/>
  <c r="C499" i="13"/>
  <c r="C498" i="13"/>
  <c r="C497" i="13"/>
  <c r="C496" i="13"/>
  <c r="C495" i="13"/>
  <c r="C494" i="13"/>
  <c r="C493" i="13"/>
  <c r="C492" i="13"/>
  <c r="C491" i="13"/>
  <c r="C490" i="13"/>
  <c r="C489" i="13"/>
  <c r="C488" i="13"/>
  <c r="C487" i="13"/>
  <c r="C486" i="13"/>
  <c r="C485" i="13"/>
  <c r="C484" i="13"/>
  <c r="C483" i="13"/>
  <c r="C482" i="13"/>
  <c r="C481" i="13"/>
  <c r="C480" i="13"/>
  <c r="C479" i="13"/>
  <c r="C478" i="13"/>
  <c r="C477" i="13"/>
  <c r="C476" i="13"/>
  <c r="C475" i="13"/>
  <c r="C474" i="13"/>
  <c r="C473" i="13"/>
  <c r="C472" i="13"/>
  <c r="C471" i="13"/>
  <c r="C470" i="13"/>
  <c r="C469" i="13"/>
  <c r="C468" i="13"/>
  <c r="C467" i="13"/>
  <c r="C466" i="13"/>
  <c r="C465" i="13"/>
  <c r="C464" i="13"/>
  <c r="C463" i="13"/>
  <c r="C462" i="13"/>
  <c r="C461" i="13"/>
  <c r="C460" i="13"/>
  <c r="C459" i="13"/>
  <c r="C458" i="13"/>
  <c r="C457" i="13"/>
  <c r="C456" i="13"/>
  <c r="C455" i="13"/>
  <c r="C454" i="13"/>
  <c r="C453" i="13"/>
  <c r="C452" i="13"/>
  <c r="C451" i="13"/>
  <c r="C450" i="13"/>
  <c r="C449" i="13"/>
  <c r="C448" i="13"/>
  <c r="C447" i="13"/>
  <c r="C446" i="13"/>
  <c r="C445" i="13"/>
  <c r="C444" i="13"/>
  <c r="C443" i="13"/>
  <c r="C442" i="13"/>
  <c r="C441" i="13"/>
  <c r="C440" i="13"/>
  <c r="C439" i="13"/>
  <c r="C438" i="13"/>
  <c r="C437" i="13"/>
  <c r="C436" i="13"/>
  <c r="C435" i="13"/>
  <c r="C434" i="13"/>
  <c r="C433" i="13"/>
  <c r="C432" i="13"/>
  <c r="C431" i="13"/>
  <c r="C430" i="13"/>
  <c r="C429" i="13"/>
  <c r="C428" i="13"/>
  <c r="C427" i="13"/>
  <c r="C426" i="13"/>
  <c r="C425" i="13"/>
  <c r="C424" i="13"/>
  <c r="C423" i="13"/>
  <c r="C422" i="13"/>
  <c r="C421" i="13"/>
  <c r="C420" i="13"/>
  <c r="C419" i="13"/>
  <c r="C418" i="13"/>
  <c r="C417" i="13"/>
  <c r="C416" i="13"/>
  <c r="C415" i="13"/>
  <c r="C414" i="13"/>
  <c r="C413" i="13"/>
  <c r="C412" i="13"/>
  <c r="C411" i="13"/>
  <c r="C410" i="13"/>
  <c r="C409" i="13"/>
  <c r="C408" i="13"/>
  <c r="C407" i="13"/>
  <c r="C406" i="13"/>
  <c r="C405" i="13"/>
  <c r="C404" i="13"/>
  <c r="C403" i="13"/>
  <c r="C402" i="13"/>
  <c r="C401" i="13"/>
  <c r="C400" i="13"/>
  <c r="C399" i="13"/>
  <c r="C398" i="13"/>
  <c r="C397" i="13"/>
  <c r="C396" i="13"/>
  <c r="C395" i="13"/>
  <c r="C394" i="13"/>
  <c r="C393" i="13"/>
  <c r="C392" i="13"/>
  <c r="C391" i="13"/>
  <c r="C390" i="13"/>
  <c r="C389" i="13"/>
  <c r="C388" i="13"/>
  <c r="C387" i="13"/>
  <c r="C386" i="13"/>
  <c r="C385" i="13"/>
  <c r="C384" i="13"/>
  <c r="C383" i="13"/>
  <c r="C382" i="13"/>
  <c r="C381" i="13"/>
  <c r="C380" i="13"/>
  <c r="C379" i="13"/>
  <c r="C378" i="13"/>
  <c r="C377" i="13"/>
  <c r="C376" i="13"/>
  <c r="C375" i="13"/>
  <c r="C374" i="13"/>
  <c r="C373" i="13"/>
  <c r="C372" i="13"/>
  <c r="C371" i="13"/>
  <c r="C370" i="13"/>
  <c r="C369" i="13"/>
  <c r="C368" i="13"/>
  <c r="C367" i="13"/>
  <c r="C366" i="13"/>
  <c r="C365" i="13"/>
  <c r="C364" i="13"/>
  <c r="C363" i="13"/>
  <c r="C362" i="13"/>
  <c r="C361" i="13"/>
  <c r="C360" i="13"/>
  <c r="C359" i="13"/>
  <c r="C358" i="13"/>
  <c r="C357" i="13"/>
  <c r="C356" i="13"/>
  <c r="C355" i="13"/>
  <c r="C354" i="13"/>
  <c r="C353" i="13"/>
  <c r="C352" i="13"/>
  <c r="C351" i="13"/>
  <c r="C350" i="13"/>
  <c r="C349" i="13"/>
  <c r="C348" i="13"/>
  <c r="C347" i="13"/>
  <c r="C346" i="13"/>
  <c r="C345" i="13"/>
  <c r="C344" i="13"/>
  <c r="C343" i="13"/>
  <c r="C342" i="13"/>
  <c r="C341" i="13"/>
  <c r="C340" i="13"/>
  <c r="C339" i="13"/>
  <c r="C338" i="13"/>
  <c r="C337" i="13"/>
  <c r="C336" i="13"/>
  <c r="C335" i="13"/>
  <c r="C334" i="13"/>
  <c r="C333" i="13"/>
  <c r="C332" i="13"/>
  <c r="C331" i="13"/>
  <c r="C330" i="13"/>
  <c r="C329" i="13"/>
  <c r="C328" i="13"/>
  <c r="C327" i="13"/>
  <c r="C326" i="13"/>
  <c r="C325" i="13"/>
  <c r="C324" i="13"/>
  <c r="C323" i="13"/>
  <c r="C322" i="13"/>
  <c r="C321" i="13"/>
  <c r="C320" i="13"/>
  <c r="C319" i="13"/>
  <c r="C318" i="13"/>
  <c r="C317" i="13"/>
  <c r="C316" i="13"/>
  <c r="C315" i="13"/>
  <c r="C314" i="13"/>
  <c r="C313" i="13"/>
  <c r="C312" i="13"/>
  <c r="C311" i="13"/>
  <c r="C310" i="13"/>
  <c r="C309" i="13"/>
  <c r="C308" i="13"/>
  <c r="C307" i="13"/>
  <c r="C306" i="13"/>
  <c r="C305" i="13"/>
  <c r="C304" i="13"/>
  <c r="C303" i="13"/>
  <c r="C302" i="13"/>
  <c r="C301" i="13"/>
  <c r="C300" i="13"/>
  <c r="C299" i="13"/>
  <c r="C298" i="13"/>
  <c r="C297" i="13"/>
  <c r="C296" i="13"/>
  <c r="C295" i="13"/>
  <c r="C294" i="13"/>
  <c r="C293" i="13"/>
  <c r="C292" i="13"/>
  <c r="C291" i="13"/>
  <c r="C290" i="13"/>
  <c r="C289" i="13"/>
  <c r="C288" i="13"/>
  <c r="C287" i="13"/>
  <c r="C286" i="13"/>
  <c r="C285" i="13"/>
  <c r="C284" i="13"/>
  <c r="C283" i="13"/>
  <c r="C282" i="13"/>
  <c r="C281" i="13"/>
  <c r="C280" i="13"/>
  <c r="C279" i="13"/>
  <c r="C278" i="13"/>
  <c r="C277" i="13"/>
  <c r="C276" i="13"/>
  <c r="C275" i="13"/>
  <c r="C274" i="13"/>
  <c r="C273" i="13"/>
  <c r="C272" i="13"/>
  <c r="C271" i="13"/>
  <c r="C270" i="13"/>
  <c r="C269" i="13"/>
  <c r="C268" i="13"/>
  <c r="C267" i="13"/>
  <c r="C266" i="13"/>
  <c r="C265" i="13"/>
  <c r="C264" i="13"/>
  <c r="C263" i="13"/>
  <c r="C262" i="13"/>
  <c r="C261" i="13"/>
  <c r="C260" i="13"/>
  <c r="C259" i="13"/>
  <c r="C258" i="13"/>
  <c r="C257" i="13"/>
  <c r="C256" i="13"/>
  <c r="C255" i="13"/>
  <c r="C254" i="13"/>
  <c r="C253" i="13"/>
  <c r="C252" i="13"/>
  <c r="C251" i="13"/>
  <c r="C250" i="13"/>
  <c r="C249" i="13"/>
  <c r="C248" i="13"/>
  <c r="C247" i="13"/>
  <c r="C246" i="13"/>
  <c r="C245" i="13"/>
  <c r="C244" i="13"/>
  <c r="C243" i="13"/>
  <c r="C242" i="13"/>
  <c r="C241" i="13"/>
  <c r="C240" i="13"/>
  <c r="C239" i="13"/>
  <c r="C238" i="13"/>
  <c r="C237" i="13"/>
  <c r="C236" i="13"/>
  <c r="C235" i="13"/>
  <c r="C234" i="13"/>
  <c r="C233" i="13"/>
  <c r="C232" i="13"/>
  <c r="C231" i="13"/>
  <c r="C230" i="13"/>
  <c r="C229" i="13"/>
  <c r="C228" i="13"/>
  <c r="C227" i="13"/>
  <c r="C226" i="13"/>
  <c r="C225" i="13"/>
  <c r="C224" i="13"/>
  <c r="C223" i="13"/>
  <c r="C222" i="13"/>
  <c r="C221" i="13"/>
  <c r="C220" i="13"/>
  <c r="C219" i="13"/>
  <c r="C218" i="13"/>
  <c r="C217" i="13"/>
  <c r="C216" i="13"/>
  <c r="C215" i="13"/>
  <c r="C214" i="13"/>
  <c r="C213" i="13"/>
  <c r="C212" i="13"/>
  <c r="C211" i="13"/>
  <c r="C210" i="13"/>
  <c r="C209" i="13"/>
  <c r="C208" i="13"/>
  <c r="C207" i="13"/>
  <c r="C206" i="13"/>
  <c r="C205" i="13"/>
  <c r="C204" i="13"/>
  <c r="C203" i="13"/>
  <c r="C202" i="13"/>
  <c r="C201" i="13"/>
  <c r="C200" i="13"/>
  <c r="C199" i="13"/>
  <c r="C198" i="13"/>
  <c r="C197" i="13"/>
  <c r="C196" i="13"/>
  <c r="C195" i="13"/>
  <c r="C194" i="13"/>
  <c r="C193" i="13"/>
  <c r="C192" i="13"/>
  <c r="C191" i="13"/>
  <c r="C190" i="13"/>
  <c r="C189" i="13"/>
  <c r="C188" i="13"/>
  <c r="C187" i="13"/>
  <c r="C186" i="13"/>
  <c r="C185" i="13"/>
  <c r="C184" i="13"/>
  <c r="C183" i="13"/>
  <c r="C182" i="13"/>
  <c r="C181" i="13"/>
  <c r="C180" i="13"/>
  <c r="C179" i="13"/>
  <c r="C178" i="13"/>
  <c r="C177" i="13"/>
  <c r="C176" i="13"/>
  <c r="C175" i="13"/>
  <c r="C174" i="13"/>
  <c r="C173" i="13"/>
  <c r="C172" i="13"/>
  <c r="C171" i="13"/>
  <c r="C170" i="13"/>
  <c r="C169" i="13"/>
  <c r="C168" i="13"/>
  <c r="C167" i="13"/>
  <c r="C166" i="13"/>
  <c r="C165" i="13"/>
  <c r="C164" i="13"/>
  <c r="C163" i="13"/>
  <c r="C162" i="13"/>
  <c r="C161" i="13"/>
  <c r="C160" i="13"/>
  <c r="C159" i="13"/>
  <c r="C158" i="13"/>
  <c r="C157" i="13"/>
  <c r="C156" i="13"/>
  <c r="C155" i="13"/>
  <c r="C154" i="13"/>
  <c r="C153" i="13"/>
  <c r="C152" i="13"/>
  <c r="C151" i="13"/>
  <c r="C150" i="13"/>
  <c r="C149" i="13"/>
  <c r="C148" i="13"/>
  <c r="C147" i="13"/>
  <c r="C146" i="13"/>
  <c r="C145" i="13"/>
  <c r="C144" i="13"/>
  <c r="C143" i="13"/>
  <c r="C142" i="13"/>
  <c r="C141" i="13"/>
  <c r="C140" i="13"/>
  <c r="C139" i="13"/>
  <c r="C138" i="13"/>
  <c r="C137" i="13"/>
  <c r="C136" i="13"/>
  <c r="C135" i="13"/>
  <c r="C134" i="13"/>
  <c r="C133" i="13"/>
  <c r="C132" i="13"/>
  <c r="C131" i="13"/>
  <c r="C130" i="13"/>
  <c r="C129" i="13"/>
  <c r="C128" i="13"/>
  <c r="C127" i="13"/>
  <c r="C126" i="13"/>
  <c r="C125" i="13"/>
  <c r="C124" i="13"/>
  <c r="C123" i="13"/>
  <c r="C122" i="13"/>
  <c r="C121" i="13"/>
  <c r="C120" i="13"/>
  <c r="C119" i="13"/>
  <c r="C118" i="13"/>
  <c r="C117" i="13"/>
  <c r="C116" i="13"/>
  <c r="C115" i="13"/>
  <c r="C114" i="13"/>
  <c r="C113" i="13"/>
  <c r="C112" i="13"/>
  <c r="C111" i="13"/>
  <c r="C110" i="13"/>
  <c r="C109" i="13"/>
  <c r="C108" i="13"/>
  <c r="C107" i="13"/>
  <c r="C106" i="13"/>
  <c r="C105" i="13"/>
  <c r="C104" i="13"/>
  <c r="C103" i="13"/>
  <c r="C102" i="13"/>
  <c r="C101" i="13"/>
  <c r="C100" i="13"/>
  <c r="C99" i="13"/>
  <c r="C98" i="13"/>
  <c r="C97" i="13"/>
  <c r="C96" i="13"/>
  <c r="C95" i="13"/>
  <c r="C94" i="13"/>
  <c r="C93" i="13"/>
  <c r="C92" i="13"/>
  <c r="C91" i="13"/>
  <c r="C90" i="13"/>
  <c r="C89" i="13"/>
  <c r="C88" i="13"/>
  <c r="C87" i="13"/>
  <c r="C86" i="13"/>
  <c r="C85" i="13"/>
  <c r="C84" i="13"/>
  <c r="C83" i="13"/>
  <c r="C82" i="13"/>
  <c r="C81" i="13"/>
  <c r="C80" i="13"/>
  <c r="C79" i="13"/>
  <c r="C78" i="13"/>
  <c r="C77" i="13"/>
  <c r="C76" i="13"/>
  <c r="C75" i="13"/>
  <c r="C74" i="13"/>
  <c r="C73" i="13"/>
  <c r="C72" i="13"/>
  <c r="C71" i="13"/>
  <c r="C70" i="13"/>
  <c r="C69" i="13"/>
  <c r="C68" i="13"/>
  <c r="C67" i="13"/>
  <c r="C66" i="13"/>
  <c r="C65" i="13"/>
  <c r="C64" i="13"/>
  <c r="C63" i="13"/>
  <c r="C62" i="13"/>
  <c r="C61" i="13"/>
  <c r="C60" i="13"/>
  <c r="C59" i="13"/>
  <c r="C58" i="13"/>
  <c r="C57" i="13"/>
  <c r="C56" i="13"/>
  <c r="C55" i="13"/>
  <c r="C54" i="13"/>
  <c r="C53" i="13"/>
  <c r="C52" i="13"/>
  <c r="C51" i="13"/>
  <c r="C50" i="13"/>
  <c r="C49" i="13"/>
  <c r="C48" i="13"/>
  <c r="C47" i="13"/>
  <c r="C46" i="13"/>
  <c r="C45" i="13"/>
  <c r="C44" i="13"/>
  <c r="C43" i="13"/>
  <c r="C42" i="13"/>
  <c r="C41" i="13"/>
  <c r="C40" i="13"/>
  <c r="C39" i="13"/>
  <c r="C38" i="13"/>
  <c r="C37" i="13"/>
  <c r="C36" i="13"/>
  <c r="C35" i="13"/>
  <c r="C34" i="13"/>
  <c r="C33" i="13"/>
  <c r="C32" i="13"/>
  <c r="C31" i="13"/>
  <c r="C30" i="13"/>
  <c r="C29" i="13"/>
  <c r="C28" i="13"/>
  <c r="C27" i="13"/>
  <c r="C26" i="13"/>
  <c r="C25" i="13"/>
  <c r="C24" i="13"/>
  <c r="C23" i="13"/>
  <c r="C22" i="13"/>
  <c r="C21" i="13"/>
  <c r="C20" i="13"/>
  <c r="C19" i="13"/>
  <c r="C18" i="13"/>
  <c r="C17" i="13"/>
  <c r="C16" i="13"/>
  <c r="C15" i="13"/>
  <c r="C14" i="13"/>
  <c r="C13" i="13"/>
  <c r="C12" i="13"/>
  <c r="C11" i="13"/>
  <c r="C10" i="13"/>
  <c r="C9" i="13"/>
  <c r="C8" i="13"/>
  <c r="C7" i="13"/>
  <c r="C6" i="13"/>
  <c r="C5" i="13"/>
  <c r="C4" i="13"/>
  <c r="C3" i="13"/>
  <c r="C2" i="13"/>
  <c r="A600" i="11"/>
  <c r="B600" i="11" s="1"/>
  <c r="H600" i="7" s="1"/>
  <c r="A599" i="11"/>
  <c r="B599" i="11" s="1"/>
  <c r="H599" i="7" s="1"/>
  <c r="A598" i="11"/>
  <c r="B598" i="11" s="1"/>
  <c r="H598" i="7" s="1"/>
  <c r="A597" i="11"/>
  <c r="B597" i="11" s="1"/>
  <c r="H597" i="7" s="1"/>
  <c r="A596" i="11"/>
  <c r="B596" i="11" s="1"/>
  <c r="H596" i="7" s="1"/>
  <c r="A595" i="11"/>
  <c r="B595" i="11" s="1"/>
  <c r="H595" i="7" s="1"/>
  <c r="A594" i="11"/>
  <c r="B594" i="11" s="1"/>
  <c r="A593" i="11"/>
  <c r="B593" i="11" s="1"/>
  <c r="H593" i="7" s="1"/>
  <c r="A592" i="11"/>
  <c r="B592" i="11" s="1"/>
  <c r="H592" i="7" s="1"/>
  <c r="A591" i="11"/>
  <c r="B591" i="11" s="1"/>
  <c r="H591" i="7" s="1"/>
  <c r="A590" i="11"/>
  <c r="B590" i="11" s="1"/>
  <c r="H590" i="7" s="1"/>
  <c r="A589" i="11"/>
  <c r="B589" i="11" s="1"/>
  <c r="H589" i="7" s="1"/>
  <c r="A588" i="11"/>
  <c r="B588" i="11" s="1"/>
  <c r="H588" i="7" s="1"/>
  <c r="A587" i="11"/>
  <c r="B587" i="11" s="1"/>
  <c r="H587" i="7" s="1"/>
  <c r="A586" i="11"/>
  <c r="B586" i="11" s="1"/>
  <c r="H586" i="7" s="1"/>
  <c r="A585" i="11"/>
  <c r="B585" i="11" s="1"/>
  <c r="H585" i="7" s="1"/>
  <c r="A584" i="11"/>
  <c r="B584" i="11" s="1"/>
  <c r="H584" i="7" s="1"/>
  <c r="A583" i="11"/>
  <c r="B583" i="11" s="1"/>
  <c r="H583" i="7" s="1"/>
  <c r="A582" i="11"/>
  <c r="B582" i="11" s="1"/>
  <c r="H582" i="7" s="1"/>
  <c r="A581" i="11"/>
  <c r="B581" i="11" s="1"/>
  <c r="H581" i="7" s="1"/>
  <c r="A580" i="11"/>
  <c r="B580" i="11" s="1"/>
  <c r="H580" i="7" s="1"/>
  <c r="A579" i="11"/>
  <c r="B579" i="11" s="1"/>
  <c r="H579" i="7" s="1"/>
  <c r="A578" i="11"/>
  <c r="B578" i="11" s="1"/>
  <c r="A577" i="11"/>
  <c r="B577" i="11" s="1"/>
  <c r="H577" i="7" s="1"/>
  <c r="A576" i="11"/>
  <c r="B576" i="11" s="1"/>
  <c r="H576" i="7" s="1"/>
  <c r="A575" i="11"/>
  <c r="B575" i="11" s="1"/>
  <c r="H575" i="7" s="1"/>
  <c r="A574" i="11"/>
  <c r="B574" i="11" s="1"/>
  <c r="H574" i="7" s="1"/>
  <c r="A573" i="11"/>
  <c r="B573" i="11" s="1"/>
  <c r="H573" i="7" s="1"/>
  <c r="A572" i="11"/>
  <c r="B572" i="11" s="1"/>
  <c r="H572" i="7" s="1"/>
  <c r="A571" i="11"/>
  <c r="B571" i="11" s="1"/>
  <c r="H571" i="7" s="1"/>
  <c r="A570" i="11"/>
  <c r="B570" i="11" s="1"/>
  <c r="H570" i="7" s="1"/>
  <c r="A569" i="11"/>
  <c r="B569" i="11" s="1"/>
  <c r="H569" i="7" s="1"/>
  <c r="A568" i="11"/>
  <c r="B568" i="11" s="1"/>
  <c r="H568" i="7" s="1"/>
  <c r="A567" i="11"/>
  <c r="B567" i="11" s="1"/>
  <c r="H567" i="7" s="1"/>
  <c r="A566" i="11"/>
  <c r="B566" i="11" s="1"/>
  <c r="H566" i="7" s="1"/>
  <c r="A565" i="11"/>
  <c r="B565" i="11" s="1"/>
  <c r="H565" i="7" s="1"/>
  <c r="A564" i="11"/>
  <c r="B564" i="11" s="1"/>
  <c r="H564" i="7" s="1"/>
  <c r="A563" i="11"/>
  <c r="B563" i="11" s="1"/>
  <c r="H563" i="7" s="1"/>
  <c r="A562" i="11"/>
  <c r="B562" i="11" s="1"/>
  <c r="H562" i="7" s="1"/>
  <c r="A561" i="11"/>
  <c r="B561" i="11" s="1"/>
  <c r="A560" i="11"/>
  <c r="B560" i="11" s="1"/>
  <c r="H560" i="7" s="1"/>
  <c r="A559" i="11"/>
  <c r="B559" i="11" s="1"/>
  <c r="H559" i="7" s="1"/>
  <c r="A558" i="11"/>
  <c r="B558" i="11" s="1"/>
  <c r="H558" i="7" s="1"/>
  <c r="A557" i="11"/>
  <c r="B557" i="11" s="1"/>
  <c r="A556" i="11"/>
  <c r="B556" i="11" s="1"/>
  <c r="H556" i="7" s="1"/>
  <c r="A555" i="11"/>
  <c r="B555" i="11" s="1"/>
  <c r="A554" i="11"/>
  <c r="B554" i="11" s="1"/>
  <c r="H554" i="7" s="1"/>
  <c r="A553" i="11"/>
  <c r="B553" i="11" s="1"/>
  <c r="A552" i="11"/>
  <c r="B552" i="11" s="1"/>
  <c r="H552" i="7" s="1"/>
  <c r="A551" i="11"/>
  <c r="B551" i="11" s="1"/>
  <c r="A550" i="11"/>
  <c r="B550" i="11" s="1"/>
  <c r="H550" i="7" s="1"/>
  <c r="A549" i="11"/>
  <c r="B549" i="11" s="1"/>
  <c r="H549" i="7" s="1"/>
  <c r="A548" i="11"/>
  <c r="B548" i="11" s="1"/>
  <c r="H548" i="7" s="1"/>
  <c r="A547" i="11"/>
  <c r="B547" i="11" s="1"/>
  <c r="H547" i="7" s="1"/>
  <c r="A546" i="11"/>
  <c r="B546" i="11" s="1"/>
  <c r="H546" i="7" s="1"/>
  <c r="A545" i="11"/>
  <c r="B545" i="11" s="1"/>
  <c r="A544" i="11"/>
  <c r="B544" i="11" s="1"/>
  <c r="H544" i="7" s="1"/>
  <c r="A543" i="11"/>
  <c r="B543" i="11" s="1"/>
  <c r="A542" i="11"/>
  <c r="B542" i="11" s="1"/>
  <c r="H542" i="7" s="1"/>
  <c r="A541" i="11"/>
  <c r="B541" i="11" s="1"/>
  <c r="H541" i="7" s="1"/>
  <c r="A540" i="11"/>
  <c r="B540" i="11" s="1"/>
  <c r="H540" i="7" s="1"/>
  <c r="A539" i="11"/>
  <c r="B539" i="11" s="1"/>
  <c r="H539" i="7" s="1"/>
  <c r="A538" i="11"/>
  <c r="B538" i="11" s="1"/>
  <c r="H538" i="7" s="1"/>
  <c r="A537" i="11"/>
  <c r="B537" i="11" s="1"/>
  <c r="A536" i="11"/>
  <c r="B536" i="11" s="1"/>
  <c r="H536" i="7" s="1"/>
  <c r="A535" i="11"/>
  <c r="B535" i="11" s="1"/>
  <c r="A534" i="11"/>
  <c r="B534" i="11" s="1"/>
  <c r="H534" i="7" s="1"/>
  <c r="A533" i="11"/>
  <c r="B533" i="11" s="1"/>
  <c r="H533" i="7" s="1"/>
  <c r="A532" i="11"/>
  <c r="B532" i="11" s="1"/>
  <c r="H532" i="7" s="1"/>
  <c r="A531" i="11"/>
  <c r="B531" i="11" s="1"/>
  <c r="H531" i="7" s="1"/>
  <c r="A530" i="11"/>
  <c r="B530" i="11" s="1"/>
  <c r="A529" i="11"/>
  <c r="B529" i="11" s="1"/>
  <c r="H529" i="7" s="1"/>
  <c r="A528" i="11"/>
  <c r="B528" i="11" s="1"/>
  <c r="H528" i="7" s="1"/>
  <c r="A527" i="11"/>
  <c r="B527" i="11" s="1"/>
  <c r="H527" i="7" s="1"/>
  <c r="A526" i="11"/>
  <c r="B526" i="11" s="1"/>
  <c r="H526" i="7" s="1"/>
  <c r="A525" i="11"/>
  <c r="B525" i="11" s="1"/>
  <c r="H525" i="7" s="1"/>
  <c r="A524" i="11"/>
  <c r="B524" i="11" s="1"/>
  <c r="H524" i="7" s="1"/>
  <c r="A523" i="11"/>
  <c r="B523" i="11" s="1"/>
  <c r="H523" i="7" s="1"/>
  <c r="A522" i="11"/>
  <c r="B522" i="11" s="1"/>
  <c r="H522" i="7" s="1"/>
  <c r="A521" i="11"/>
  <c r="B521" i="11" s="1"/>
  <c r="H521" i="7" s="1"/>
  <c r="A520" i="11"/>
  <c r="B520" i="11" s="1"/>
  <c r="H520" i="7" s="1"/>
  <c r="A519" i="11"/>
  <c r="B519" i="11" s="1"/>
  <c r="H519" i="7" s="1"/>
  <c r="A518" i="11"/>
  <c r="B518" i="11" s="1"/>
  <c r="H518" i="7" s="1"/>
  <c r="A517" i="11"/>
  <c r="B517" i="11" s="1"/>
  <c r="H517" i="7" s="1"/>
  <c r="A516" i="11"/>
  <c r="B516" i="11" s="1"/>
  <c r="H516" i="7" s="1"/>
  <c r="A515" i="11"/>
  <c r="B515" i="11" s="1"/>
  <c r="H515" i="7" s="1"/>
  <c r="A514" i="11"/>
  <c r="B514" i="11" s="1"/>
  <c r="A513" i="11"/>
  <c r="B513" i="11" s="1"/>
  <c r="H513" i="7" s="1"/>
  <c r="A512" i="11"/>
  <c r="B512" i="11" s="1"/>
  <c r="H512" i="7" s="1"/>
  <c r="A511" i="11"/>
  <c r="B511" i="11" s="1"/>
  <c r="H511" i="7" s="1"/>
  <c r="A510" i="11"/>
  <c r="B510" i="11" s="1"/>
  <c r="H510" i="7" s="1"/>
  <c r="A509" i="11"/>
  <c r="B509" i="11" s="1"/>
  <c r="H509" i="7" s="1"/>
  <c r="A508" i="11"/>
  <c r="B508" i="11" s="1"/>
  <c r="H508" i="7" s="1"/>
  <c r="A507" i="11"/>
  <c r="B507" i="11" s="1"/>
  <c r="H507" i="7" s="1"/>
  <c r="A506" i="11"/>
  <c r="B506" i="11" s="1"/>
  <c r="H506" i="7" s="1"/>
  <c r="A505" i="11"/>
  <c r="B505" i="11" s="1"/>
  <c r="H505" i="7" s="1"/>
  <c r="A504" i="11"/>
  <c r="B504" i="11" s="1"/>
  <c r="H504" i="7" s="1"/>
  <c r="A503" i="11"/>
  <c r="B503" i="11" s="1"/>
  <c r="A502" i="11"/>
  <c r="B502" i="11" s="1"/>
  <c r="H502" i="7" s="1"/>
  <c r="A501" i="11"/>
  <c r="B501" i="11" s="1"/>
  <c r="H501" i="7" s="1"/>
  <c r="A500" i="11"/>
  <c r="B500" i="11" s="1"/>
  <c r="H500" i="7" s="1"/>
  <c r="A499" i="11"/>
  <c r="B499" i="11" s="1"/>
  <c r="H499" i="7" s="1"/>
  <c r="A498" i="11"/>
  <c r="B498" i="11" s="1"/>
  <c r="H498" i="7" s="1"/>
  <c r="A497" i="11"/>
  <c r="B497" i="11" s="1"/>
  <c r="H497" i="7" s="1"/>
  <c r="A496" i="11"/>
  <c r="B496" i="11" s="1"/>
  <c r="H496" i="7" s="1"/>
  <c r="A495" i="11"/>
  <c r="B495" i="11" s="1"/>
  <c r="H495" i="7" s="1"/>
  <c r="A494" i="11"/>
  <c r="B494" i="11" s="1"/>
  <c r="H494" i="7" s="1"/>
  <c r="A493" i="11"/>
  <c r="B493" i="11" s="1"/>
  <c r="H493" i="7" s="1"/>
  <c r="A492" i="11"/>
  <c r="B492" i="11" s="1"/>
  <c r="A491" i="11"/>
  <c r="B491" i="11" s="1"/>
  <c r="H491" i="7" s="1"/>
  <c r="A490" i="11"/>
  <c r="B490" i="11" s="1"/>
  <c r="H490" i="7" s="1"/>
  <c r="A489" i="11"/>
  <c r="B489" i="11" s="1"/>
  <c r="H489" i="7" s="1"/>
  <c r="A488" i="11"/>
  <c r="B488" i="11" s="1"/>
  <c r="H488" i="7" s="1"/>
  <c r="A487" i="11"/>
  <c r="B487" i="11" s="1"/>
  <c r="H487" i="7" s="1"/>
  <c r="A486" i="11"/>
  <c r="B486" i="11" s="1"/>
  <c r="H486" i="7" s="1"/>
  <c r="A485" i="11"/>
  <c r="B485" i="11" s="1"/>
  <c r="H485" i="7" s="1"/>
  <c r="A484" i="11"/>
  <c r="B484" i="11" s="1"/>
  <c r="H484" i="7" s="1"/>
  <c r="A483" i="11"/>
  <c r="B483" i="11" s="1"/>
  <c r="H483" i="7" s="1"/>
  <c r="A482" i="11"/>
  <c r="B482" i="11" s="1"/>
  <c r="H482" i="7" s="1"/>
  <c r="A481" i="11"/>
  <c r="B481" i="11" s="1"/>
  <c r="H481" i="7" s="1"/>
  <c r="A480" i="11"/>
  <c r="B480" i="11" s="1"/>
  <c r="H480" i="7" s="1"/>
  <c r="A479" i="11"/>
  <c r="B479" i="11" s="1"/>
  <c r="H479" i="7" s="1"/>
  <c r="A478" i="11"/>
  <c r="B478" i="11" s="1"/>
  <c r="H478" i="7" s="1"/>
  <c r="A477" i="11"/>
  <c r="B477" i="11" s="1"/>
  <c r="H477" i="7" s="1"/>
  <c r="A476" i="11"/>
  <c r="B476" i="11" s="1"/>
  <c r="H476" i="7" s="1"/>
  <c r="A475" i="11"/>
  <c r="B475" i="11" s="1"/>
  <c r="A474" i="11"/>
  <c r="B474" i="11" s="1"/>
  <c r="H474" i="7" s="1"/>
  <c r="A473" i="11"/>
  <c r="B473" i="11" s="1"/>
  <c r="H473" i="7" s="1"/>
  <c r="A472" i="11"/>
  <c r="B472" i="11" s="1"/>
  <c r="H472" i="7" s="1"/>
  <c r="A471" i="11"/>
  <c r="B471" i="11" s="1"/>
  <c r="H471" i="7" s="1"/>
  <c r="A470" i="11"/>
  <c r="B470" i="11" s="1"/>
  <c r="H470" i="7" s="1"/>
  <c r="A469" i="11"/>
  <c r="B469" i="11" s="1"/>
  <c r="H469" i="7" s="1"/>
  <c r="A468" i="11"/>
  <c r="B468" i="11" s="1"/>
  <c r="H468" i="7" s="1"/>
  <c r="A467" i="11"/>
  <c r="B467" i="11" s="1"/>
  <c r="H467" i="7" s="1"/>
  <c r="A466" i="11"/>
  <c r="B466" i="11" s="1"/>
  <c r="H466" i="7" s="1"/>
  <c r="A465" i="11"/>
  <c r="B465" i="11" s="1"/>
  <c r="H465" i="7" s="1"/>
  <c r="A464" i="11"/>
  <c r="B464" i="11" s="1"/>
  <c r="H464" i="7" s="1"/>
  <c r="A463" i="11"/>
  <c r="B463" i="11" s="1"/>
  <c r="H463" i="7" s="1"/>
  <c r="A462" i="11"/>
  <c r="B462" i="11" s="1"/>
  <c r="H462" i="7" s="1"/>
  <c r="A461" i="11"/>
  <c r="B461" i="11" s="1"/>
  <c r="H461" i="7" s="1"/>
  <c r="A460" i="11"/>
  <c r="B460" i="11" s="1"/>
  <c r="H460" i="7" s="1"/>
  <c r="A459" i="11"/>
  <c r="B459" i="11" s="1"/>
  <c r="H459" i="7" s="1"/>
  <c r="A458" i="11"/>
  <c r="B458" i="11" s="1"/>
  <c r="H458" i="7" s="1"/>
  <c r="A457" i="11"/>
  <c r="B457" i="11" s="1"/>
  <c r="H457" i="7" s="1"/>
  <c r="A456" i="11"/>
  <c r="B456" i="11" s="1"/>
  <c r="H456" i="7" s="1"/>
  <c r="A455" i="11"/>
  <c r="B455" i="11" s="1"/>
  <c r="H455" i="7" s="1"/>
  <c r="A454" i="11"/>
  <c r="B454" i="11" s="1"/>
  <c r="H454" i="7" s="1"/>
  <c r="A453" i="11"/>
  <c r="B453" i="11" s="1"/>
  <c r="H453" i="7" s="1"/>
  <c r="A452" i="11"/>
  <c r="B452" i="11" s="1"/>
  <c r="H452" i="7" s="1"/>
  <c r="A451" i="11"/>
  <c r="B451" i="11" s="1"/>
  <c r="H451" i="7" s="1"/>
  <c r="A450" i="11"/>
  <c r="B450" i="11" s="1"/>
  <c r="A449" i="11"/>
  <c r="B449" i="11" s="1"/>
  <c r="H449" i="7" s="1"/>
  <c r="A448" i="11"/>
  <c r="B448" i="11" s="1"/>
  <c r="H448" i="7" s="1"/>
  <c r="A447" i="11"/>
  <c r="B447" i="11" s="1"/>
  <c r="H447" i="7" s="1"/>
  <c r="A446" i="11"/>
  <c r="B446" i="11" s="1"/>
  <c r="H446" i="7" s="1"/>
  <c r="A445" i="11"/>
  <c r="B445" i="11" s="1"/>
  <c r="H445" i="7" s="1"/>
  <c r="A444" i="11"/>
  <c r="B444" i="11" s="1"/>
  <c r="H444" i="7" s="1"/>
  <c r="A443" i="11"/>
  <c r="B443" i="11" s="1"/>
  <c r="H443" i="7" s="1"/>
  <c r="A442" i="11"/>
  <c r="B442" i="11" s="1"/>
  <c r="A441" i="11"/>
  <c r="B441" i="11" s="1"/>
  <c r="H441" i="7" s="1"/>
  <c r="A440" i="11"/>
  <c r="B440" i="11" s="1"/>
  <c r="H440" i="7" s="1"/>
  <c r="A439" i="11"/>
  <c r="B439" i="11" s="1"/>
  <c r="H439" i="7" s="1"/>
  <c r="A438" i="11"/>
  <c r="B438" i="11" s="1"/>
  <c r="H438" i="7" s="1"/>
  <c r="A437" i="11"/>
  <c r="B437" i="11" s="1"/>
  <c r="H437" i="7" s="1"/>
  <c r="A436" i="11"/>
  <c r="B436" i="11" s="1"/>
  <c r="H436" i="7" s="1"/>
  <c r="A435" i="11"/>
  <c r="B435" i="11" s="1"/>
  <c r="H435" i="7" s="1"/>
  <c r="A434" i="11"/>
  <c r="B434" i="11" s="1"/>
  <c r="A433" i="11"/>
  <c r="B433" i="11" s="1"/>
  <c r="H433" i="7" s="1"/>
  <c r="A432" i="11"/>
  <c r="B432" i="11" s="1"/>
  <c r="H432" i="7" s="1"/>
  <c r="A431" i="11"/>
  <c r="B431" i="11" s="1"/>
  <c r="H431" i="7" s="1"/>
  <c r="A430" i="11"/>
  <c r="B430" i="11" s="1"/>
  <c r="H430" i="7" s="1"/>
  <c r="A429" i="11"/>
  <c r="B429" i="11" s="1"/>
  <c r="H429" i="7" s="1"/>
  <c r="A428" i="11"/>
  <c r="B428" i="11" s="1"/>
  <c r="H428" i="7" s="1"/>
  <c r="A427" i="11"/>
  <c r="B427" i="11" s="1"/>
  <c r="H427" i="7" s="1"/>
  <c r="A426" i="11"/>
  <c r="B426" i="11" s="1"/>
  <c r="A425" i="11"/>
  <c r="B425" i="11" s="1"/>
  <c r="H425" i="7" s="1"/>
  <c r="A424" i="11"/>
  <c r="B424" i="11" s="1"/>
  <c r="H424" i="7" s="1"/>
  <c r="A423" i="11"/>
  <c r="B423" i="11" s="1"/>
  <c r="H423" i="7" s="1"/>
  <c r="A422" i="11"/>
  <c r="B422" i="11" s="1"/>
  <c r="H422" i="7" s="1"/>
  <c r="A421" i="11"/>
  <c r="B421" i="11" s="1"/>
  <c r="H421" i="7" s="1"/>
  <c r="A420" i="11"/>
  <c r="B420" i="11" s="1"/>
  <c r="H420" i="7" s="1"/>
  <c r="A419" i="11"/>
  <c r="B419" i="11" s="1"/>
  <c r="H419" i="7" s="1"/>
  <c r="A418" i="11"/>
  <c r="B418" i="11" s="1"/>
  <c r="A417" i="11"/>
  <c r="B417" i="11" s="1"/>
  <c r="H417" i="7" s="1"/>
  <c r="A416" i="11"/>
  <c r="B416" i="11" s="1"/>
  <c r="H416" i="7" s="1"/>
  <c r="A415" i="11"/>
  <c r="B415" i="11" s="1"/>
  <c r="H415" i="7" s="1"/>
  <c r="A414" i="11"/>
  <c r="B414" i="11" s="1"/>
  <c r="H414" i="7" s="1"/>
  <c r="A413" i="11"/>
  <c r="B413" i="11" s="1"/>
  <c r="H413" i="7" s="1"/>
  <c r="A412" i="11"/>
  <c r="B412" i="11" s="1"/>
  <c r="H412" i="7" s="1"/>
  <c r="A411" i="11"/>
  <c r="B411" i="11" s="1"/>
  <c r="H411" i="7" s="1"/>
  <c r="A410" i="11"/>
  <c r="B410" i="11" s="1"/>
  <c r="A409" i="11"/>
  <c r="B409" i="11" s="1"/>
  <c r="H409" i="7" s="1"/>
  <c r="A408" i="11"/>
  <c r="B408" i="11" s="1"/>
  <c r="H408" i="7" s="1"/>
  <c r="A407" i="11"/>
  <c r="B407" i="11" s="1"/>
  <c r="H407" i="7" s="1"/>
  <c r="A406" i="11"/>
  <c r="B406" i="11" s="1"/>
  <c r="H406" i="7" s="1"/>
  <c r="A405" i="11"/>
  <c r="B405" i="11" s="1"/>
  <c r="H405" i="7" s="1"/>
  <c r="A404" i="11"/>
  <c r="B404" i="11" s="1"/>
  <c r="H404" i="7" s="1"/>
  <c r="A403" i="11"/>
  <c r="B403" i="11" s="1"/>
  <c r="H403" i="7" s="1"/>
  <c r="A402" i="11"/>
  <c r="B402" i="11" s="1"/>
  <c r="A401" i="11"/>
  <c r="B401" i="11" s="1"/>
  <c r="H401" i="7" s="1"/>
  <c r="A400" i="11"/>
  <c r="B400" i="11" s="1"/>
  <c r="H400" i="7" s="1"/>
  <c r="A399" i="11"/>
  <c r="B399" i="11" s="1"/>
  <c r="H399" i="7" s="1"/>
  <c r="A398" i="11"/>
  <c r="B398" i="11" s="1"/>
  <c r="H398" i="7" s="1"/>
  <c r="A397" i="11"/>
  <c r="B397" i="11" s="1"/>
  <c r="H397" i="7" s="1"/>
  <c r="A396" i="11"/>
  <c r="B396" i="11" s="1"/>
  <c r="H396" i="7" s="1"/>
  <c r="A395" i="11"/>
  <c r="B395" i="11" s="1"/>
  <c r="H395" i="7" s="1"/>
  <c r="A394" i="11"/>
  <c r="B394" i="11" s="1"/>
  <c r="A393" i="11"/>
  <c r="B393" i="11" s="1"/>
  <c r="H393" i="7" s="1"/>
  <c r="A392" i="11"/>
  <c r="B392" i="11" s="1"/>
  <c r="H392" i="7" s="1"/>
  <c r="A391" i="11"/>
  <c r="B391" i="11" s="1"/>
  <c r="H391" i="7" s="1"/>
  <c r="A390" i="11"/>
  <c r="B390" i="11" s="1"/>
  <c r="H390" i="7" s="1"/>
  <c r="A389" i="11"/>
  <c r="B389" i="11" s="1"/>
  <c r="H389" i="7" s="1"/>
  <c r="A388" i="11"/>
  <c r="B388" i="11" s="1"/>
  <c r="H388" i="7" s="1"/>
  <c r="A387" i="11"/>
  <c r="B387" i="11" s="1"/>
  <c r="H387" i="7" s="1"/>
  <c r="A386" i="11"/>
  <c r="B386" i="11" s="1"/>
  <c r="A385" i="11"/>
  <c r="B385" i="11" s="1"/>
  <c r="H385" i="7" s="1"/>
  <c r="A384" i="11"/>
  <c r="B384" i="11" s="1"/>
  <c r="H384" i="7" s="1"/>
  <c r="A383" i="11"/>
  <c r="B383" i="11" s="1"/>
  <c r="H383" i="7" s="1"/>
  <c r="A382" i="11"/>
  <c r="B382" i="11" s="1"/>
  <c r="H382" i="7" s="1"/>
  <c r="A381" i="11"/>
  <c r="B381" i="11" s="1"/>
  <c r="H381" i="7" s="1"/>
  <c r="A380" i="11"/>
  <c r="B380" i="11" s="1"/>
  <c r="H380" i="7" s="1"/>
  <c r="A379" i="11"/>
  <c r="B379" i="11" s="1"/>
  <c r="H379" i="7" s="1"/>
  <c r="A378" i="11"/>
  <c r="B378" i="11" s="1"/>
  <c r="A377" i="11"/>
  <c r="B377" i="11" s="1"/>
  <c r="H377" i="7" s="1"/>
  <c r="A376" i="11"/>
  <c r="B376" i="11" s="1"/>
  <c r="H376" i="7" s="1"/>
  <c r="A375" i="11"/>
  <c r="B375" i="11" s="1"/>
  <c r="H375" i="7" s="1"/>
  <c r="A374" i="11"/>
  <c r="B374" i="11" s="1"/>
  <c r="H374" i="7" s="1"/>
  <c r="A373" i="11"/>
  <c r="B373" i="11" s="1"/>
  <c r="H373" i="7" s="1"/>
  <c r="A372" i="11"/>
  <c r="B372" i="11" s="1"/>
  <c r="H372" i="7" s="1"/>
  <c r="A371" i="11"/>
  <c r="B371" i="11" s="1"/>
  <c r="H371" i="7" s="1"/>
  <c r="A370" i="11"/>
  <c r="B370" i="11" s="1"/>
  <c r="A369" i="11"/>
  <c r="B369" i="11" s="1"/>
  <c r="H369" i="7" s="1"/>
  <c r="A368" i="11"/>
  <c r="B368" i="11" s="1"/>
  <c r="H368" i="7" s="1"/>
  <c r="A367" i="11"/>
  <c r="B367" i="11" s="1"/>
  <c r="A366" i="11"/>
  <c r="B366" i="11" s="1"/>
  <c r="H366" i="7" s="1"/>
  <c r="A365" i="11"/>
  <c r="B365" i="11" s="1"/>
  <c r="H365" i="7" s="1"/>
  <c r="A364" i="11"/>
  <c r="B364" i="11" s="1"/>
  <c r="H364" i="7" s="1"/>
  <c r="A363" i="11"/>
  <c r="B363" i="11" s="1"/>
  <c r="H363" i="7" s="1"/>
  <c r="A362" i="11"/>
  <c r="B362" i="11" s="1"/>
  <c r="H362" i="7" s="1"/>
  <c r="A361" i="11"/>
  <c r="B361" i="11" s="1"/>
  <c r="H361" i="7" s="1"/>
  <c r="A360" i="11"/>
  <c r="B360" i="11" s="1"/>
  <c r="H360" i="7" s="1"/>
  <c r="A359" i="11"/>
  <c r="B359" i="11" s="1"/>
  <c r="H359" i="7" s="1"/>
  <c r="A358" i="11"/>
  <c r="B358" i="11" s="1"/>
  <c r="H358" i="7" s="1"/>
  <c r="A357" i="11"/>
  <c r="B357" i="11" s="1"/>
  <c r="H357" i="7" s="1"/>
  <c r="A356" i="11"/>
  <c r="B356" i="11" s="1"/>
  <c r="H356" i="7" s="1"/>
  <c r="A355" i="11"/>
  <c r="B355" i="11" s="1"/>
  <c r="H355" i="7" s="1"/>
  <c r="A354" i="11"/>
  <c r="B354" i="11" s="1"/>
  <c r="A353" i="11"/>
  <c r="B353" i="11" s="1"/>
  <c r="H353" i="7" s="1"/>
  <c r="A352" i="11"/>
  <c r="B352" i="11" s="1"/>
  <c r="H352" i="7" s="1"/>
  <c r="A351" i="11"/>
  <c r="B351" i="11" s="1"/>
  <c r="H351" i="7" s="1"/>
  <c r="A350" i="11"/>
  <c r="B350" i="11" s="1"/>
  <c r="H350" i="7" s="1"/>
  <c r="A349" i="11"/>
  <c r="B349" i="11" s="1"/>
  <c r="H349" i="7" s="1"/>
  <c r="A348" i="11"/>
  <c r="B348" i="11" s="1"/>
  <c r="H348" i="7" s="1"/>
  <c r="A347" i="11"/>
  <c r="B347" i="11" s="1"/>
  <c r="H347" i="7" s="1"/>
  <c r="A346" i="11"/>
  <c r="B346" i="11" s="1"/>
  <c r="A345" i="11"/>
  <c r="B345" i="11" s="1"/>
  <c r="H345" i="7" s="1"/>
  <c r="A344" i="11"/>
  <c r="B344" i="11" s="1"/>
  <c r="H344" i="7" s="1"/>
  <c r="A343" i="11"/>
  <c r="B343" i="11" s="1"/>
  <c r="H343" i="7" s="1"/>
  <c r="A342" i="11"/>
  <c r="B342" i="11" s="1"/>
  <c r="H342" i="7" s="1"/>
  <c r="A341" i="11"/>
  <c r="B341" i="11" s="1"/>
  <c r="H341" i="7" s="1"/>
  <c r="A340" i="11"/>
  <c r="B340" i="11" s="1"/>
  <c r="H340" i="7" s="1"/>
  <c r="A339" i="11"/>
  <c r="B339" i="11" s="1"/>
  <c r="H339" i="7" s="1"/>
  <c r="A338" i="11"/>
  <c r="B338" i="11" s="1"/>
  <c r="A337" i="11"/>
  <c r="B337" i="11" s="1"/>
  <c r="H337" i="7" s="1"/>
  <c r="A336" i="11"/>
  <c r="B336" i="11" s="1"/>
  <c r="H336" i="7" s="1"/>
  <c r="A335" i="11"/>
  <c r="B335" i="11" s="1"/>
  <c r="H335" i="7" s="1"/>
  <c r="A334" i="11"/>
  <c r="B334" i="11" s="1"/>
  <c r="H334" i="7" s="1"/>
  <c r="A333" i="11"/>
  <c r="B333" i="11" s="1"/>
  <c r="H333" i="7" s="1"/>
  <c r="A332" i="11"/>
  <c r="B332" i="11" s="1"/>
  <c r="H332" i="7" s="1"/>
  <c r="A331" i="11"/>
  <c r="B331" i="11" s="1"/>
  <c r="H331" i="7" s="1"/>
  <c r="A330" i="11"/>
  <c r="B330" i="11" s="1"/>
  <c r="A329" i="11"/>
  <c r="B329" i="11" s="1"/>
  <c r="H329" i="7" s="1"/>
  <c r="A328" i="11"/>
  <c r="B328" i="11" s="1"/>
  <c r="H328" i="7" s="1"/>
  <c r="A327" i="11"/>
  <c r="B327" i="11" s="1"/>
  <c r="H327" i="7" s="1"/>
  <c r="A326" i="11"/>
  <c r="B326" i="11" s="1"/>
  <c r="H326" i="7" s="1"/>
  <c r="A325" i="11"/>
  <c r="B325" i="11" s="1"/>
  <c r="H325" i="7" s="1"/>
  <c r="A324" i="11"/>
  <c r="B324" i="11" s="1"/>
  <c r="H324" i="7" s="1"/>
  <c r="A323" i="11"/>
  <c r="B323" i="11" s="1"/>
  <c r="H323" i="7" s="1"/>
  <c r="A322" i="11"/>
  <c r="B322" i="11" s="1"/>
  <c r="A321" i="11"/>
  <c r="B321" i="11" s="1"/>
  <c r="H321" i="7" s="1"/>
  <c r="A320" i="11"/>
  <c r="B320" i="11" s="1"/>
  <c r="H320" i="7" s="1"/>
  <c r="A319" i="11"/>
  <c r="B319" i="11" s="1"/>
  <c r="H319" i="7" s="1"/>
  <c r="A318" i="11"/>
  <c r="B318" i="11" s="1"/>
  <c r="H318" i="7" s="1"/>
  <c r="A317" i="11"/>
  <c r="B317" i="11" s="1"/>
  <c r="H317" i="7" s="1"/>
  <c r="A316" i="11"/>
  <c r="B316" i="11" s="1"/>
  <c r="H316" i="7" s="1"/>
  <c r="A315" i="11"/>
  <c r="B315" i="11" s="1"/>
  <c r="H315" i="7" s="1"/>
  <c r="A314" i="11"/>
  <c r="B314" i="11" s="1"/>
  <c r="A313" i="11"/>
  <c r="B313" i="11" s="1"/>
  <c r="H313" i="7" s="1"/>
  <c r="A312" i="11"/>
  <c r="B312" i="11" s="1"/>
  <c r="H312" i="7" s="1"/>
  <c r="A311" i="11"/>
  <c r="B311" i="11" s="1"/>
  <c r="H311" i="7" s="1"/>
  <c r="A310" i="11"/>
  <c r="B310" i="11" s="1"/>
  <c r="H310" i="7" s="1"/>
  <c r="A309" i="11"/>
  <c r="B309" i="11" s="1"/>
  <c r="H309" i="7" s="1"/>
  <c r="A308" i="11"/>
  <c r="B308" i="11" s="1"/>
  <c r="H308" i="7" s="1"/>
  <c r="A307" i="11"/>
  <c r="B307" i="11" s="1"/>
  <c r="H307" i="7" s="1"/>
  <c r="A306" i="11"/>
  <c r="B306" i="11" s="1"/>
  <c r="A305" i="11"/>
  <c r="B305" i="11" s="1"/>
  <c r="H305" i="7" s="1"/>
  <c r="A304" i="11"/>
  <c r="B304" i="11" s="1"/>
  <c r="H304" i="7" s="1"/>
  <c r="A303" i="11"/>
  <c r="B303" i="11" s="1"/>
  <c r="H303" i="7" s="1"/>
  <c r="A302" i="11"/>
  <c r="B302" i="11" s="1"/>
  <c r="H302" i="7" s="1"/>
  <c r="A301" i="11"/>
  <c r="B301" i="11" s="1"/>
  <c r="H301" i="7" s="1"/>
  <c r="A300" i="11"/>
  <c r="B300" i="11" s="1"/>
  <c r="H300" i="7" s="1"/>
  <c r="A299" i="11"/>
  <c r="B299" i="11" s="1"/>
  <c r="H299" i="7" s="1"/>
  <c r="A298" i="11"/>
  <c r="B298" i="11" s="1"/>
  <c r="A297" i="11"/>
  <c r="B297" i="11" s="1"/>
  <c r="H297" i="7" s="1"/>
  <c r="A296" i="11"/>
  <c r="B296" i="11" s="1"/>
  <c r="H296" i="7" s="1"/>
  <c r="A295" i="11"/>
  <c r="B295" i="11" s="1"/>
  <c r="H295" i="7" s="1"/>
  <c r="A294" i="11"/>
  <c r="B294" i="11" s="1"/>
  <c r="H294" i="7" s="1"/>
  <c r="A293" i="11"/>
  <c r="B293" i="11" s="1"/>
  <c r="H293" i="7" s="1"/>
  <c r="A292" i="11"/>
  <c r="B292" i="11" s="1"/>
  <c r="H292" i="7" s="1"/>
  <c r="A291" i="11"/>
  <c r="B291" i="11" s="1"/>
  <c r="H291" i="7" s="1"/>
  <c r="A290" i="11"/>
  <c r="B290" i="11" s="1"/>
  <c r="A289" i="11"/>
  <c r="B289" i="11" s="1"/>
  <c r="H289" i="7" s="1"/>
  <c r="A288" i="11"/>
  <c r="B288" i="11" s="1"/>
  <c r="H288" i="7" s="1"/>
  <c r="A287" i="11"/>
  <c r="B287" i="11" s="1"/>
  <c r="H287" i="7" s="1"/>
  <c r="A286" i="11"/>
  <c r="B286" i="11" s="1"/>
  <c r="H286" i="7" s="1"/>
  <c r="A285" i="11"/>
  <c r="B285" i="11" s="1"/>
  <c r="H285" i="7" s="1"/>
  <c r="A284" i="11"/>
  <c r="B284" i="11" s="1"/>
  <c r="H284" i="7" s="1"/>
  <c r="A283" i="11"/>
  <c r="B283" i="11" s="1"/>
  <c r="H283" i="7" s="1"/>
  <c r="A282" i="11"/>
  <c r="B282" i="11" s="1"/>
  <c r="A281" i="11"/>
  <c r="B281" i="11" s="1"/>
  <c r="H281" i="7" s="1"/>
  <c r="A280" i="11"/>
  <c r="B280" i="11" s="1"/>
  <c r="H280" i="7" s="1"/>
  <c r="A279" i="11"/>
  <c r="B279" i="11" s="1"/>
  <c r="H279" i="7" s="1"/>
  <c r="A278" i="11"/>
  <c r="B278" i="11" s="1"/>
  <c r="H278" i="7" s="1"/>
  <c r="A277" i="11"/>
  <c r="B277" i="11" s="1"/>
  <c r="H277" i="7" s="1"/>
  <c r="A276" i="11"/>
  <c r="B276" i="11" s="1"/>
  <c r="H276" i="7" s="1"/>
  <c r="A275" i="11"/>
  <c r="B275" i="11" s="1"/>
  <c r="H275" i="7" s="1"/>
  <c r="A274" i="11"/>
  <c r="B274" i="11" s="1"/>
  <c r="A273" i="11"/>
  <c r="B273" i="11" s="1"/>
  <c r="H273" i="7" s="1"/>
  <c r="A272" i="11"/>
  <c r="B272" i="11" s="1"/>
  <c r="H272" i="7" s="1"/>
  <c r="A271" i="11"/>
  <c r="B271" i="11" s="1"/>
  <c r="H271" i="7" s="1"/>
  <c r="A270" i="11"/>
  <c r="B270" i="11" s="1"/>
  <c r="H270" i="7" s="1"/>
  <c r="A269" i="11"/>
  <c r="B269" i="11" s="1"/>
  <c r="H269" i="7" s="1"/>
  <c r="A268" i="11"/>
  <c r="B268" i="11" s="1"/>
  <c r="H268" i="7" s="1"/>
  <c r="A267" i="11"/>
  <c r="B267" i="11" s="1"/>
  <c r="H267" i="7" s="1"/>
  <c r="A266" i="11"/>
  <c r="B266" i="11" s="1"/>
  <c r="A265" i="11"/>
  <c r="B265" i="11" s="1"/>
  <c r="H265" i="7" s="1"/>
  <c r="A264" i="11"/>
  <c r="B264" i="11" s="1"/>
  <c r="H264" i="7" s="1"/>
  <c r="A263" i="11"/>
  <c r="B263" i="11" s="1"/>
  <c r="H263" i="7" s="1"/>
  <c r="A262" i="11"/>
  <c r="B262" i="11" s="1"/>
  <c r="H262" i="7" s="1"/>
  <c r="A261" i="11"/>
  <c r="B261" i="11" s="1"/>
  <c r="H261" i="7" s="1"/>
  <c r="A260" i="11"/>
  <c r="B260" i="11" s="1"/>
  <c r="H260" i="7" s="1"/>
  <c r="A259" i="11"/>
  <c r="B259" i="11" s="1"/>
  <c r="H259" i="7" s="1"/>
  <c r="A258" i="11"/>
  <c r="B258" i="11" s="1"/>
  <c r="A257" i="11"/>
  <c r="B257" i="11" s="1"/>
  <c r="H257" i="7" s="1"/>
  <c r="A256" i="11"/>
  <c r="B256" i="11" s="1"/>
  <c r="H256" i="7" s="1"/>
  <c r="A255" i="11"/>
  <c r="B255" i="11" s="1"/>
  <c r="H255" i="7" s="1"/>
  <c r="A254" i="11"/>
  <c r="B254" i="11" s="1"/>
  <c r="H254" i="7" s="1"/>
  <c r="A253" i="11"/>
  <c r="B253" i="11" s="1"/>
  <c r="H253" i="7" s="1"/>
  <c r="A252" i="11"/>
  <c r="B252" i="11" s="1"/>
  <c r="H252" i="7" s="1"/>
  <c r="A251" i="11"/>
  <c r="B251" i="11" s="1"/>
  <c r="H251" i="7" s="1"/>
  <c r="A250" i="11"/>
  <c r="B250" i="11" s="1"/>
  <c r="A249" i="11"/>
  <c r="B249" i="11" s="1"/>
  <c r="H249" i="7" s="1"/>
  <c r="A248" i="11"/>
  <c r="B248" i="11" s="1"/>
  <c r="H248" i="7" s="1"/>
  <c r="A247" i="11"/>
  <c r="B247" i="11" s="1"/>
  <c r="H247" i="7" s="1"/>
  <c r="A246" i="11"/>
  <c r="B246" i="11" s="1"/>
  <c r="H246" i="7" s="1"/>
  <c r="A245" i="11"/>
  <c r="B245" i="11" s="1"/>
  <c r="H245" i="7" s="1"/>
  <c r="A244" i="11"/>
  <c r="B244" i="11" s="1"/>
  <c r="H244" i="7" s="1"/>
  <c r="A243" i="11"/>
  <c r="B243" i="11" s="1"/>
  <c r="H243" i="7" s="1"/>
  <c r="A242" i="11"/>
  <c r="B242" i="11" s="1"/>
  <c r="A241" i="11"/>
  <c r="B241" i="11" s="1"/>
  <c r="H241" i="7" s="1"/>
  <c r="A240" i="11"/>
  <c r="B240" i="11" s="1"/>
  <c r="H240" i="7" s="1"/>
  <c r="A239" i="11"/>
  <c r="B239" i="11" s="1"/>
  <c r="H239" i="7" s="1"/>
  <c r="A238" i="11"/>
  <c r="B238" i="11" s="1"/>
  <c r="H238" i="7" s="1"/>
  <c r="A237" i="11"/>
  <c r="B237" i="11" s="1"/>
  <c r="H237" i="7" s="1"/>
  <c r="A236" i="11"/>
  <c r="B236" i="11" s="1"/>
  <c r="H236" i="7" s="1"/>
  <c r="A235" i="11"/>
  <c r="B235" i="11" s="1"/>
  <c r="H235" i="7" s="1"/>
  <c r="A234" i="11"/>
  <c r="B234" i="11" s="1"/>
  <c r="A233" i="11"/>
  <c r="B233" i="11" s="1"/>
  <c r="H233" i="7" s="1"/>
  <c r="A232" i="11"/>
  <c r="B232" i="11" s="1"/>
  <c r="H232" i="7" s="1"/>
  <c r="A231" i="11"/>
  <c r="B231" i="11" s="1"/>
  <c r="H231" i="7" s="1"/>
  <c r="A230" i="11"/>
  <c r="B230" i="11" s="1"/>
  <c r="H230" i="7" s="1"/>
  <c r="A229" i="11"/>
  <c r="B229" i="11" s="1"/>
  <c r="H229" i="7" s="1"/>
  <c r="A228" i="11"/>
  <c r="B228" i="11" s="1"/>
  <c r="H228" i="7" s="1"/>
  <c r="A227" i="11"/>
  <c r="B227" i="11" s="1"/>
  <c r="H227" i="7" s="1"/>
  <c r="A226" i="11"/>
  <c r="B226" i="11" s="1"/>
  <c r="A225" i="11"/>
  <c r="B225" i="11" s="1"/>
  <c r="H225" i="7" s="1"/>
  <c r="A224" i="11"/>
  <c r="B224" i="11" s="1"/>
  <c r="H224" i="7" s="1"/>
  <c r="A223" i="11"/>
  <c r="B223" i="11" s="1"/>
  <c r="H223" i="7" s="1"/>
  <c r="A222" i="11"/>
  <c r="B222" i="11" s="1"/>
  <c r="H222" i="7" s="1"/>
  <c r="A221" i="11"/>
  <c r="B221" i="11" s="1"/>
  <c r="H221" i="7" s="1"/>
  <c r="A220" i="11"/>
  <c r="B220" i="11" s="1"/>
  <c r="H220" i="7" s="1"/>
  <c r="A219" i="11"/>
  <c r="B219" i="11" s="1"/>
  <c r="H219" i="7" s="1"/>
  <c r="A218" i="11"/>
  <c r="B218" i="11" s="1"/>
  <c r="A217" i="11"/>
  <c r="B217" i="11" s="1"/>
  <c r="H217" i="7" s="1"/>
  <c r="A216" i="11"/>
  <c r="B216" i="11" s="1"/>
  <c r="H216" i="7" s="1"/>
  <c r="A215" i="11"/>
  <c r="B215" i="11" s="1"/>
  <c r="A214" i="11"/>
  <c r="B214" i="11" s="1"/>
  <c r="H214" i="7" s="1"/>
  <c r="A213" i="11"/>
  <c r="B213" i="11" s="1"/>
  <c r="A212" i="11"/>
  <c r="B212" i="11" s="1"/>
  <c r="A211" i="11"/>
  <c r="B211" i="11" s="1"/>
  <c r="A210" i="11"/>
  <c r="B210" i="11" s="1"/>
  <c r="H210" i="7" s="1"/>
  <c r="A209" i="11"/>
  <c r="B209" i="11" s="1"/>
  <c r="A208" i="11"/>
  <c r="B208" i="11" s="1"/>
  <c r="A207" i="11"/>
  <c r="B207" i="11" s="1"/>
  <c r="A206" i="11"/>
  <c r="B206" i="11" s="1"/>
  <c r="H206" i="7" s="1"/>
  <c r="A205" i="11"/>
  <c r="B205" i="11" s="1"/>
  <c r="A204" i="11"/>
  <c r="B204" i="11" s="1"/>
  <c r="A203" i="11"/>
  <c r="B203" i="11" s="1"/>
  <c r="A202" i="11"/>
  <c r="B202" i="11" s="1"/>
  <c r="H202" i="7" s="1"/>
  <c r="A201" i="11"/>
  <c r="B201" i="11" s="1"/>
  <c r="A200" i="11"/>
  <c r="B200" i="11" s="1"/>
  <c r="A199" i="11"/>
  <c r="B199" i="11" s="1"/>
  <c r="A198" i="11"/>
  <c r="B198" i="11" s="1"/>
  <c r="H198" i="7" s="1"/>
  <c r="A197" i="11"/>
  <c r="B197" i="11" s="1"/>
  <c r="A196" i="11"/>
  <c r="B196" i="11" s="1"/>
  <c r="CG196" i="1" s="1"/>
  <c r="A195" i="11"/>
  <c r="B195" i="11" s="1"/>
  <c r="A194" i="11"/>
  <c r="B194" i="11" s="1"/>
  <c r="H194" i="7" s="1"/>
  <c r="A193" i="11"/>
  <c r="B193" i="11" s="1"/>
  <c r="A192" i="11"/>
  <c r="B192" i="11" s="1"/>
  <c r="CG192" i="1" s="1"/>
  <c r="A191" i="11"/>
  <c r="B191" i="11" s="1"/>
  <c r="A190" i="11"/>
  <c r="B190" i="11" s="1"/>
  <c r="H190" i="7" s="1"/>
  <c r="A189" i="11"/>
  <c r="B189" i="11" s="1"/>
  <c r="A188" i="11"/>
  <c r="B188" i="11" s="1"/>
  <c r="CG188" i="1" s="1"/>
  <c r="A187" i="11"/>
  <c r="B187" i="11" s="1"/>
  <c r="A186" i="11"/>
  <c r="B186" i="11" s="1"/>
  <c r="H186" i="7" s="1"/>
  <c r="A185" i="11"/>
  <c r="B185" i="11" s="1"/>
  <c r="A184" i="11"/>
  <c r="B184" i="11" s="1"/>
  <c r="CG184" i="1" s="1"/>
  <c r="A183" i="11"/>
  <c r="B183" i="11" s="1"/>
  <c r="A182" i="11"/>
  <c r="B182" i="11" s="1"/>
  <c r="H182" i="7" s="1"/>
  <c r="A181" i="11"/>
  <c r="B181" i="11" s="1"/>
  <c r="A180" i="11"/>
  <c r="B180" i="11" s="1"/>
  <c r="CG180" i="1" s="1"/>
  <c r="A179" i="11"/>
  <c r="B179" i="11" s="1"/>
  <c r="A178" i="11"/>
  <c r="B178" i="11" s="1"/>
  <c r="H178" i="7" s="1"/>
  <c r="A177" i="11"/>
  <c r="B177" i="11" s="1"/>
  <c r="A176" i="11"/>
  <c r="B176" i="11" s="1"/>
  <c r="CG176" i="1" s="1"/>
  <c r="A175" i="11"/>
  <c r="B175" i="11" s="1"/>
  <c r="A174" i="11"/>
  <c r="B174" i="11" s="1"/>
  <c r="H174" i="7" s="1"/>
  <c r="A173" i="11"/>
  <c r="B173" i="11" s="1"/>
  <c r="A172" i="11"/>
  <c r="B172" i="11" s="1"/>
  <c r="CG172" i="1" s="1"/>
  <c r="A171" i="11"/>
  <c r="B171" i="11" s="1"/>
  <c r="A170" i="11"/>
  <c r="B170" i="11" s="1"/>
  <c r="H170" i="7" s="1"/>
  <c r="A169" i="11"/>
  <c r="B169" i="11" s="1"/>
  <c r="H169" i="7" s="1"/>
  <c r="A168" i="11"/>
  <c r="B168" i="11" s="1"/>
  <c r="A167" i="11"/>
  <c r="B167" i="11" s="1"/>
  <c r="H167" i="7" s="1"/>
  <c r="A166" i="11"/>
  <c r="B166" i="11" s="1"/>
  <c r="H166" i="7" s="1"/>
  <c r="A165" i="11"/>
  <c r="B165" i="11" s="1"/>
  <c r="H165" i="7" s="1"/>
  <c r="A164" i="11"/>
  <c r="B164" i="11" s="1"/>
  <c r="A163" i="11"/>
  <c r="B163" i="11" s="1"/>
  <c r="H163" i="7" s="1"/>
  <c r="A162" i="11"/>
  <c r="B162" i="11" s="1"/>
  <c r="H162" i="7" s="1"/>
  <c r="A161" i="11"/>
  <c r="B161" i="11" s="1"/>
  <c r="H161" i="7" s="1"/>
  <c r="A160" i="11"/>
  <c r="B160" i="11" s="1"/>
  <c r="A159" i="11"/>
  <c r="B159" i="11" s="1"/>
  <c r="H159" i="7" s="1"/>
  <c r="A158" i="11"/>
  <c r="B158" i="11" s="1"/>
  <c r="H158" i="7" s="1"/>
  <c r="A157" i="11"/>
  <c r="B157" i="11" s="1"/>
  <c r="H157" i="7" s="1"/>
  <c r="A156" i="11"/>
  <c r="B156" i="11" s="1"/>
  <c r="A155" i="11"/>
  <c r="B155" i="11" s="1"/>
  <c r="H155" i="7" s="1"/>
  <c r="A154" i="11"/>
  <c r="B154" i="11" s="1"/>
  <c r="H154" i="7" s="1"/>
  <c r="A153" i="11"/>
  <c r="B153" i="11" s="1"/>
  <c r="H153" i="7" s="1"/>
  <c r="A152" i="11"/>
  <c r="B152" i="11" s="1"/>
  <c r="A151" i="11"/>
  <c r="B151" i="11" s="1"/>
  <c r="H151" i="7" s="1"/>
  <c r="A150" i="11"/>
  <c r="B150" i="11" s="1"/>
  <c r="H150" i="7" s="1"/>
  <c r="A149" i="11"/>
  <c r="B149" i="11" s="1"/>
  <c r="H149" i="7" s="1"/>
  <c r="A148" i="11"/>
  <c r="B148" i="11" s="1"/>
  <c r="A147" i="11"/>
  <c r="B147" i="11" s="1"/>
  <c r="H147" i="7" s="1"/>
  <c r="A146" i="11"/>
  <c r="B146" i="11" s="1"/>
  <c r="H146" i="7" s="1"/>
  <c r="A145" i="11"/>
  <c r="B145" i="11" s="1"/>
  <c r="H145" i="7" s="1"/>
  <c r="A144" i="11"/>
  <c r="B144" i="11" s="1"/>
  <c r="A143" i="11"/>
  <c r="B143" i="11" s="1"/>
  <c r="H143" i="7" s="1"/>
  <c r="A142" i="11"/>
  <c r="B142" i="11" s="1"/>
  <c r="H142" i="7" s="1"/>
  <c r="A141" i="11"/>
  <c r="B141" i="11" s="1"/>
  <c r="H141" i="7" s="1"/>
  <c r="A140" i="11"/>
  <c r="B140" i="11" s="1"/>
  <c r="A139" i="11"/>
  <c r="B139" i="11" s="1"/>
  <c r="H139" i="7" s="1"/>
  <c r="A138" i="11"/>
  <c r="B138" i="11" s="1"/>
  <c r="H138" i="7" s="1"/>
  <c r="A137" i="11"/>
  <c r="B137" i="11" s="1"/>
  <c r="H137" i="7" s="1"/>
  <c r="A136" i="11"/>
  <c r="B136" i="11" s="1"/>
  <c r="A135" i="11"/>
  <c r="B135" i="11" s="1"/>
  <c r="H135" i="7" s="1"/>
  <c r="A134" i="11"/>
  <c r="B134" i="11" s="1"/>
  <c r="H134" i="7" s="1"/>
  <c r="A133" i="11"/>
  <c r="B133" i="11" s="1"/>
  <c r="H133" i="7" s="1"/>
  <c r="A132" i="11"/>
  <c r="B132" i="11" s="1"/>
  <c r="A131" i="11"/>
  <c r="B131" i="11" s="1"/>
  <c r="H131" i="7" s="1"/>
  <c r="A130" i="11"/>
  <c r="B130" i="11" s="1"/>
  <c r="H130" i="7" s="1"/>
  <c r="A129" i="11"/>
  <c r="B129" i="11" s="1"/>
  <c r="H129" i="7" s="1"/>
  <c r="A128" i="11"/>
  <c r="B128" i="11" s="1"/>
  <c r="A127" i="11"/>
  <c r="B127" i="11" s="1"/>
  <c r="H127" i="7" s="1"/>
  <c r="A126" i="11"/>
  <c r="B126" i="11" s="1"/>
  <c r="H126" i="7" s="1"/>
  <c r="A125" i="11"/>
  <c r="B125" i="11" s="1"/>
  <c r="H125" i="7" s="1"/>
  <c r="A124" i="11"/>
  <c r="B124" i="11" s="1"/>
  <c r="A123" i="11"/>
  <c r="B123" i="11" s="1"/>
  <c r="H123" i="7" s="1"/>
  <c r="A122" i="11"/>
  <c r="B122" i="11" s="1"/>
  <c r="H122" i="7" s="1"/>
  <c r="A121" i="11"/>
  <c r="B121" i="11" s="1"/>
  <c r="H121" i="7" s="1"/>
  <c r="A120" i="11"/>
  <c r="B120" i="11" s="1"/>
  <c r="A119" i="11"/>
  <c r="B119" i="11" s="1"/>
  <c r="H119" i="7" s="1"/>
  <c r="A118" i="11"/>
  <c r="B118" i="11" s="1"/>
  <c r="H118" i="7" s="1"/>
  <c r="A117" i="11"/>
  <c r="B117" i="11" s="1"/>
  <c r="H117" i="7" s="1"/>
  <c r="A116" i="11"/>
  <c r="B116" i="11" s="1"/>
  <c r="A115" i="11"/>
  <c r="B115" i="11" s="1"/>
  <c r="H115" i="7" s="1"/>
  <c r="A114" i="11"/>
  <c r="B114" i="11" s="1"/>
  <c r="H114" i="7" s="1"/>
  <c r="A113" i="11"/>
  <c r="B113" i="11" s="1"/>
  <c r="H113" i="7" s="1"/>
  <c r="A112" i="11"/>
  <c r="B112" i="11" s="1"/>
  <c r="H112" i="7" s="1"/>
  <c r="A111" i="11"/>
  <c r="B111" i="11" s="1"/>
  <c r="H111" i="7" s="1"/>
  <c r="A110" i="11"/>
  <c r="B110" i="11" s="1"/>
  <c r="H110" i="7" s="1"/>
  <c r="A109" i="11"/>
  <c r="B109" i="11" s="1"/>
  <c r="H109" i="7" s="1"/>
  <c r="A108" i="11"/>
  <c r="B108" i="11" s="1"/>
  <c r="H108" i="7" s="1"/>
  <c r="A107" i="11"/>
  <c r="B107" i="11" s="1"/>
  <c r="H107" i="7" s="1"/>
  <c r="A106" i="11"/>
  <c r="B106" i="11" s="1"/>
  <c r="H106" i="7" s="1"/>
  <c r="A105" i="11"/>
  <c r="B105" i="11" s="1"/>
  <c r="A104" i="11"/>
  <c r="B104" i="11" s="1"/>
  <c r="H104" i="7" s="1"/>
  <c r="A103" i="11"/>
  <c r="B103" i="11" s="1"/>
  <c r="A102" i="11"/>
  <c r="B102" i="11" s="1"/>
  <c r="H102" i="7" s="1"/>
  <c r="A101" i="11"/>
  <c r="B101" i="11" s="1"/>
  <c r="A100" i="11"/>
  <c r="B100" i="11" s="1"/>
  <c r="H100" i="7" s="1"/>
  <c r="A99" i="11"/>
  <c r="B99" i="11" s="1"/>
  <c r="A98" i="11"/>
  <c r="B98" i="11" s="1"/>
  <c r="H98" i="7" s="1"/>
  <c r="A97" i="11"/>
  <c r="B97" i="11" s="1"/>
  <c r="A96" i="11"/>
  <c r="B96" i="11" s="1"/>
  <c r="H96" i="7" s="1"/>
  <c r="A95" i="11"/>
  <c r="B95" i="11" s="1"/>
  <c r="H95" i="7" s="1"/>
  <c r="A94" i="11"/>
  <c r="B94" i="11" s="1"/>
  <c r="CG94" i="1" s="1"/>
  <c r="A93" i="11"/>
  <c r="B93" i="11" s="1"/>
  <c r="H93" i="7" s="1"/>
  <c r="A92" i="11"/>
  <c r="B92" i="11" s="1"/>
  <c r="H92" i="7" s="1"/>
  <c r="A91" i="11"/>
  <c r="B91" i="11" s="1"/>
  <c r="H91" i="7" s="1"/>
  <c r="A90" i="11"/>
  <c r="B90" i="11" s="1"/>
  <c r="H90" i="7" s="1"/>
  <c r="A89" i="11"/>
  <c r="B89" i="11" s="1"/>
  <c r="H89" i="7" s="1"/>
  <c r="A88" i="11"/>
  <c r="B88" i="11" s="1"/>
  <c r="H88" i="7" s="1"/>
  <c r="A87" i="11"/>
  <c r="B87" i="11" s="1"/>
  <c r="H87" i="7" s="1"/>
  <c r="A86" i="11"/>
  <c r="B86" i="11" s="1"/>
  <c r="H86" i="7" s="1"/>
  <c r="A85" i="11"/>
  <c r="B85" i="11" s="1"/>
  <c r="A84" i="11"/>
  <c r="B84" i="11" s="1"/>
  <c r="H84" i="7" s="1"/>
  <c r="A83" i="11"/>
  <c r="B83" i="11" s="1"/>
  <c r="A82" i="11"/>
  <c r="B82" i="11" s="1"/>
  <c r="H82" i="7" s="1"/>
  <c r="A81" i="11"/>
  <c r="B81" i="11" s="1"/>
  <c r="CG81" i="1" s="1"/>
  <c r="A80" i="11"/>
  <c r="B80" i="11" s="1"/>
  <c r="H80" i="7" s="1"/>
  <c r="A79" i="11"/>
  <c r="B79" i="11" s="1"/>
  <c r="H79" i="7" s="1"/>
  <c r="A78" i="11"/>
  <c r="B78" i="11" s="1"/>
  <c r="H78" i="7" s="1"/>
  <c r="A77" i="11"/>
  <c r="B77" i="11" s="1"/>
  <c r="H77" i="7" s="1"/>
  <c r="A76" i="11"/>
  <c r="B76" i="11" s="1"/>
  <c r="CG76" i="1" s="1"/>
  <c r="A75" i="11"/>
  <c r="B75" i="11" s="1"/>
  <c r="H75" i="7" s="1"/>
  <c r="A74" i="11"/>
  <c r="B74" i="11" s="1"/>
  <c r="H74" i="7" s="1"/>
  <c r="A73" i="11"/>
  <c r="B73" i="11" s="1"/>
  <c r="H73" i="7" s="1"/>
  <c r="A72" i="11"/>
  <c r="B72" i="11" s="1"/>
  <c r="CG72" i="1" s="1"/>
  <c r="A71" i="11"/>
  <c r="B71" i="11" s="1"/>
  <c r="H71" i="7" s="1"/>
  <c r="A70" i="11"/>
  <c r="B70" i="11" s="1"/>
  <c r="H70" i="7" s="1"/>
  <c r="A69" i="11"/>
  <c r="B69" i="11" s="1"/>
  <c r="H69" i="7" s="1"/>
  <c r="A68" i="11"/>
  <c r="B68" i="11" s="1"/>
  <c r="H68" i="7" s="1"/>
  <c r="A67" i="11"/>
  <c r="B67" i="11" s="1"/>
  <c r="H67" i="7" s="1"/>
  <c r="A66" i="11"/>
  <c r="B66" i="11" s="1"/>
  <c r="CG66" i="1" s="1"/>
  <c r="A65" i="11"/>
  <c r="B65" i="11" s="1"/>
  <c r="H65" i="7" s="1"/>
  <c r="A64" i="11"/>
  <c r="B64" i="11" s="1"/>
  <c r="H64" i="7" s="1"/>
  <c r="A63" i="11"/>
  <c r="B63" i="11" s="1"/>
  <c r="H63" i="7" s="1"/>
  <c r="A62" i="11"/>
  <c r="B62" i="11" s="1"/>
  <c r="A61" i="11"/>
  <c r="B61" i="11" s="1"/>
  <c r="H61" i="7" s="1"/>
  <c r="A60" i="11"/>
  <c r="B60" i="11" s="1"/>
  <c r="H60" i="7" s="1"/>
  <c r="A59" i="11"/>
  <c r="B59" i="11" s="1"/>
  <c r="H59" i="7" s="1"/>
  <c r="A58" i="11"/>
  <c r="B58" i="11" s="1"/>
  <c r="A57" i="11"/>
  <c r="B57" i="11" s="1"/>
  <c r="H57" i="7" s="1"/>
  <c r="A56" i="11"/>
  <c r="B56" i="11" s="1"/>
  <c r="H56" i="7" s="1"/>
  <c r="A55" i="11"/>
  <c r="B55" i="11" s="1"/>
  <c r="H55" i="7" s="1"/>
  <c r="A54" i="11"/>
  <c r="B54" i="11" s="1"/>
  <c r="A53" i="11"/>
  <c r="B53" i="11" s="1"/>
  <c r="H53" i="7" s="1"/>
  <c r="A52" i="11"/>
  <c r="B52" i="11" s="1"/>
  <c r="H52" i="7" s="1"/>
  <c r="A51" i="11"/>
  <c r="B51" i="11" s="1"/>
  <c r="H51" i="7" s="1"/>
  <c r="A50" i="11"/>
  <c r="B50" i="11" s="1"/>
  <c r="A49" i="11"/>
  <c r="B49" i="11" s="1"/>
  <c r="H49" i="7" s="1"/>
  <c r="A48" i="11"/>
  <c r="B48" i="11" s="1"/>
  <c r="H48" i="7" s="1"/>
  <c r="A47" i="11"/>
  <c r="B47" i="11" s="1"/>
  <c r="H47" i="7" s="1"/>
  <c r="A46" i="11"/>
  <c r="B46" i="11" s="1"/>
  <c r="A45" i="11"/>
  <c r="B45" i="11" s="1"/>
  <c r="H45" i="7" s="1"/>
  <c r="A44" i="11"/>
  <c r="B44" i="11" s="1"/>
  <c r="H44" i="7" s="1"/>
  <c r="A43" i="11"/>
  <c r="B43" i="11" s="1"/>
  <c r="H43" i="7" s="1"/>
  <c r="A42" i="11"/>
  <c r="B42" i="11" s="1"/>
  <c r="A41" i="11"/>
  <c r="B41" i="11" s="1"/>
  <c r="H41" i="7" s="1"/>
  <c r="A40" i="11"/>
  <c r="B40" i="11" s="1"/>
  <c r="H40" i="7" s="1"/>
  <c r="A39" i="11"/>
  <c r="B39" i="11" s="1"/>
  <c r="H39" i="7" s="1"/>
  <c r="A38" i="11"/>
  <c r="B38" i="11" s="1"/>
  <c r="A37" i="11"/>
  <c r="B37" i="11" s="1"/>
  <c r="H37" i="7" s="1"/>
  <c r="A36" i="11"/>
  <c r="B36" i="11" s="1"/>
  <c r="H36" i="7" s="1"/>
  <c r="A35" i="11"/>
  <c r="B35" i="11" s="1"/>
  <c r="H35" i="7" s="1"/>
  <c r="A34" i="11"/>
  <c r="B34" i="11" s="1"/>
  <c r="A33" i="11"/>
  <c r="B33" i="11" s="1"/>
  <c r="H33" i="7" s="1"/>
  <c r="A32" i="11"/>
  <c r="B32" i="11" s="1"/>
  <c r="H32" i="7" s="1"/>
  <c r="A31" i="11"/>
  <c r="B31" i="11" s="1"/>
  <c r="H31" i="7" s="1"/>
  <c r="A30" i="11"/>
  <c r="B30" i="11" s="1"/>
  <c r="A29" i="11"/>
  <c r="B29" i="11" s="1"/>
  <c r="H29" i="7" s="1"/>
  <c r="A28" i="11"/>
  <c r="B28" i="11" s="1"/>
  <c r="H28" i="7" s="1"/>
  <c r="A27" i="11"/>
  <c r="B27" i="11" s="1"/>
  <c r="H27" i="7" s="1"/>
  <c r="A26" i="11"/>
  <c r="B26" i="11" s="1"/>
  <c r="A25" i="11"/>
  <c r="B25" i="11" s="1"/>
  <c r="H25" i="7" s="1"/>
  <c r="A24" i="11"/>
  <c r="B24" i="11" s="1"/>
  <c r="H24" i="7" s="1"/>
  <c r="A23" i="11"/>
  <c r="B23" i="11" s="1"/>
  <c r="H23" i="7" s="1"/>
  <c r="A22" i="11"/>
  <c r="B22" i="11" s="1"/>
  <c r="A21" i="11"/>
  <c r="B21" i="11" s="1"/>
  <c r="H21" i="7" s="1"/>
  <c r="A20" i="11"/>
  <c r="B20" i="11" s="1"/>
  <c r="H20" i="7" s="1"/>
  <c r="A19" i="11"/>
  <c r="B19" i="11" s="1"/>
  <c r="H19" i="7" s="1"/>
  <c r="A18" i="11"/>
  <c r="B18" i="11" s="1"/>
  <c r="A17" i="11"/>
  <c r="B17" i="11" s="1"/>
  <c r="H17" i="7" s="1"/>
  <c r="A16" i="11"/>
  <c r="B16" i="11" s="1"/>
  <c r="H16" i="7" s="1"/>
  <c r="A15" i="11"/>
  <c r="B15" i="11" s="1"/>
  <c r="H15" i="7" s="1"/>
  <c r="A14" i="11"/>
  <c r="B14" i="11" s="1"/>
  <c r="A13" i="11"/>
  <c r="B13" i="11" s="1"/>
  <c r="H13" i="7" s="1"/>
  <c r="A12" i="11"/>
  <c r="B12" i="11" s="1"/>
  <c r="H12" i="7" s="1"/>
  <c r="A11" i="11"/>
  <c r="B11" i="11" s="1"/>
  <c r="H11" i="7" s="1"/>
  <c r="A10" i="11"/>
  <c r="B10" i="11" s="1"/>
  <c r="H10" i="7" s="1"/>
  <c r="A9" i="11"/>
  <c r="B9" i="11" s="1"/>
  <c r="H9" i="7" s="1"/>
  <c r="A8" i="11"/>
  <c r="B8" i="11" s="1"/>
  <c r="A7" i="11"/>
  <c r="B7" i="11" s="1"/>
  <c r="H7" i="7" s="1"/>
  <c r="A6" i="11"/>
  <c r="B6" i="11" s="1"/>
  <c r="H6" i="7" s="1"/>
  <c r="A5" i="11"/>
  <c r="B5" i="11" s="1"/>
  <c r="H5" i="7" s="1"/>
  <c r="A4" i="11"/>
  <c r="B4" i="11" s="1"/>
  <c r="H4" i="7" s="1"/>
  <c r="A3" i="11"/>
  <c r="B3" i="11" s="1"/>
  <c r="H3" i="7" s="1"/>
  <c r="A2" i="11"/>
  <c r="B2" i="11" s="1"/>
  <c r="CG2" i="1" s="1"/>
  <c r="B600" i="10"/>
  <c r="C600" i="10" s="1"/>
  <c r="A600" i="10"/>
  <c r="B599" i="10"/>
  <c r="C599" i="10" s="1"/>
  <c r="A599" i="10"/>
  <c r="B598" i="10"/>
  <c r="C598" i="10" s="1"/>
  <c r="A598" i="10"/>
  <c r="B597" i="10"/>
  <c r="C597" i="10" s="1"/>
  <c r="A597" i="10"/>
  <c r="B596" i="10"/>
  <c r="C596" i="10" s="1"/>
  <c r="A596" i="10"/>
  <c r="B595" i="10"/>
  <c r="C595" i="10" s="1"/>
  <c r="A595" i="10"/>
  <c r="B594" i="10"/>
  <c r="C594" i="10" s="1"/>
  <c r="A594" i="10"/>
  <c r="B593" i="10"/>
  <c r="C593" i="10" s="1"/>
  <c r="A593" i="10"/>
  <c r="B592" i="10"/>
  <c r="C592" i="10" s="1"/>
  <c r="A592" i="10"/>
  <c r="B591" i="10"/>
  <c r="C591" i="10" s="1"/>
  <c r="A591" i="10"/>
  <c r="B590" i="10"/>
  <c r="C590" i="10" s="1"/>
  <c r="A590" i="10"/>
  <c r="B589" i="10"/>
  <c r="C589" i="10" s="1"/>
  <c r="A589" i="10"/>
  <c r="B588" i="10"/>
  <c r="C588" i="10" s="1"/>
  <c r="A588" i="10"/>
  <c r="B587" i="10"/>
  <c r="C587" i="10" s="1"/>
  <c r="A587" i="10"/>
  <c r="B586" i="10"/>
  <c r="C586" i="10" s="1"/>
  <c r="A586" i="10"/>
  <c r="B585" i="10"/>
  <c r="C585" i="10" s="1"/>
  <c r="A585" i="10"/>
  <c r="B584" i="10"/>
  <c r="C584" i="10" s="1"/>
  <c r="A584" i="10"/>
  <c r="B583" i="10"/>
  <c r="C583" i="10" s="1"/>
  <c r="A583" i="10"/>
  <c r="B582" i="10"/>
  <c r="C582" i="10" s="1"/>
  <c r="A582" i="10"/>
  <c r="B581" i="10"/>
  <c r="C581" i="10" s="1"/>
  <c r="A581" i="10"/>
  <c r="B580" i="10"/>
  <c r="C580" i="10" s="1"/>
  <c r="A580" i="10"/>
  <c r="B579" i="10"/>
  <c r="C579" i="10" s="1"/>
  <c r="A579" i="10"/>
  <c r="B578" i="10"/>
  <c r="C578" i="10" s="1"/>
  <c r="A578" i="10"/>
  <c r="B577" i="10"/>
  <c r="C577" i="10" s="1"/>
  <c r="A577" i="10"/>
  <c r="B576" i="10"/>
  <c r="C576" i="10" s="1"/>
  <c r="A576" i="10"/>
  <c r="B575" i="10"/>
  <c r="C575" i="10" s="1"/>
  <c r="A575" i="10"/>
  <c r="B574" i="10"/>
  <c r="C574" i="10" s="1"/>
  <c r="A574" i="10"/>
  <c r="B573" i="10"/>
  <c r="C573" i="10" s="1"/>
  <c r="A573" i="10"/>
  <c r="B572" i="10"/>
  <c r="C572" i="10" s="1"/>
  <c r="A572" i="10"/>
  <c r="B571" i="10"/>
  <c r="C571" i="10" s="1"/>
  <c r="A571" i="10"/>
  <c r="B570" i="10"/>
  <c r="C570" i="10" s="1"/>
  <c r="A570" i="10"/>
  <c r="B569" i="10"/>
  <c r="C569" i="10" s="1"/>
  <c r="A569" i="10"/>
  <c r="B568" i="10"/>
  <c r="C568" i="10" s="1"/>
  <c r="A568" i="10"/>
  <c r="B567" i="10"/>
  <c r="C567" i="10" s="1"/>
  <c r="A567" i="10"/>
  <c r="B566" i="10"/>
  <c r="C566" i="10" s="1"/>
  <c r="A566" i="10"/>
  <c r="B565" i="10"/>
  <c r="C565" i="10" s="1"/>
  <c r="A565" i="10"/>
  <c r="B564" i="10"/>
  <c r="C564" i="10" s="1"/>
  <c r="A564" i="10"/>
  <c r="B563" i="10"/>
  <c r="C563" i="10" s="1"/>
  <c r="A563" i="10"/>
  <c r="B562" i="10"/>
  <c r="C562" i="10" s="1"/>
  <c r="A562" i="10"/>
  <c r="B561" i="10"/>
  <c r="C561" i="10" s="1"/>
  <c r="A561" i="10"/>
  <c r="B560" i="10"/>
  <c r="C560" i="10" s="1"/>
  <c r="A560" i="10"/>
  <c r="B559" i="10"/>
  <c r="C559" i="10" s="1"/>
  <c r="A559" i="10"/>
  <c r="B558" i="10"/>
  <c r="C558" i="10" s="1"/>
  <c r="A558" i="10"/>
  <c r="B557" i="10"/>
  <c r="C557" i="10" s="1"/>
  <c r="A557" i="10"/>
  <c r="B556" i="10"/>
  <c r="C556" i="10" s="1"/>
  <c r="A556" i="10"/>
  <c r="B555" i="10"/>
  <c r="C555" i="10" s="1"/>
  <c r="A555" i="10"/>
  <c r="B554" i="10"/>
  <c r="C554" i="10" s="1"/>
  <c r="A554" i="10"/>
  <c r="B553" i="10"/>
  <c r="C553" i="10" s="1"/>
  <c r="A553" i="10"/>
  <c r="B552" i="10"/>
  <c r="C552" i="10" s="1"/>
  <c r="A552" i="10"/>
  <c r="B551" i="10"/>
  <c r="C551" i="10" s="1"/>
  <c r="A551" i="10"/>
  <c r="B550" i="10"/>
  <c r="C550" i="10" s="1"/>
  <c r="A550" i="10"/>
  <c r="B549" i="10"/>
  <c r="C549" i="10" s="1"/>
  <c r="A549" i="10"/>
  <c r="B548" i="10"/>
  <c r="C548" i="10" s="1"/>
  <c r="A548" i="10"/>
  <c r="B547" i="10"/>
  <c r="C547" i="10" s="1"/>
  <c r="A547" i="10"/>
  <c r="B546" i="10"/>
  <c r="C546" i="10" s="1"/>
  <c r="A546" i="10"/>
  <c r="B545" i="10"/>
  <c r="C545" i="10" s="1"/>
  <c r="A545" i="10"/>
  <c r="B544" i="10"/>
  <c r="C544" i="10" s="1"/>
  <c r="A544" i="10"/>
  <c r="B543" i="10"/>
  <c r="C543" i="10" s="1"/>
  <c r="A543" i="10"/>
  <c r="B542" i="10"/>
  <c r="C542" i="10" s="1"/>
  <c r="A542" i="10"/>
  <c r="B541" i="10"/>
  <c r="C541" i="10" s="1"/>
  <c r="A541" i="10"/>
  <c r="B540" i="10"/>
  <c r="C540" i="10" s="1"/>
  <c r="A540" i="10"/>
  <c r="B539" i="10"/>
  <c r="C539" i="10" s="1"/>
  <c r="A539" i="10"/>
  <c r="B538" i="10"/>
  <c r="C538" i="10" s="1"/>
  <c r="A538" i="10"/>
  <c r="B537" i="10"/>
  <c r="C537" i="10" s="1"/>
  <c r="A537" i="10"/>
  <c r="B536" i="10"/>
  <c r="C536" i="10" s="1"/>
  <c r="A536" i="10"/>
  <c r="B535" i="10"/>
  <c r="C535" i="10" s="1"/>
  <c r="A535" i="10"/>
  <c r="B534" i="10"/>
  <c r="C534" i="10" s="1"/>
  <c r="A534" i="10"/>
  <c r="B533" i="10"/>
  <c r="C533" i="10" s="1"/>
  <c r="A533" i="10"/>
  <c r="B532" i="10"/>
  <c r="C532" i="10" s="1"/>
  <c r="A532" i="10"/>
  <c r="B531" i="10"/>
  <c r="C531" i="10" s="1"/>
  <c r="A531" i="10"/>
  <c r="B530" i="10"/>
  <c r="C530" i="10" s="1"/>
  <c r="A530" i="10"/>
  <c r="B529" i="10"/>
  <c r="C529" i="10" s="1"/>
  <c r="A529" i="10"/>
  <c r="B528" i="10"/>
  <c r="C528" i="10" s="1"/>
  <c r="A528" i="10"/>
  <c r="B527" i="10"/>
  <c r="C527" i="10" s="1"/>
  <c r="A527" i="10"/>
  <c r="B526" i="10"/>
  <c r="C526" i="10" s="1"/>
  <c r="A526" i="10"/>
  <c r="B525" i="10"/>
  <c r="C525" i="10" s="1"/>
  <c r="A525" i="10"/>
  <c r="B524" i="10"/>
  <c r="C524" i="10" s="1"/>
  <c r="A524" i="10"/>
  <c r="B523" i="10"/>
  <c r="C523" i="10" s="1"/>
  <c r="A523" i="10"/>
  <c r="B522" i="10"/>
  <c r="C522" i="10" s="1"/>
  <c r="A522" i="10"/>
  <c r="B521" i="10"/>
  <c r="C521" i="10" s="1"/>
  <c r="A521" i="10"/>
  <c r="B520" i="10"/>
  <c r="C520" i="10" s="1"/>
  <c r="A520" i="10"/>
  <c r="B519" i="10"/>
  <c r="C519" i="10" s="1"/>
  <c r="A519" i="10"/>
  <c r="B518" i="10"/>
  <c r="C518" i="10" s="1"/>
  <c r="A518" i="10"/>
  <c r="B517" i="10"/>
  <c r="C517" i="10" s="1"/>
  <c r="A517" i="10"/>
  <c r="B516" i="10"/>
  <c r="C516" i="10" s="1"/>
  <c r="A516" i="10"/>
  <c r="B515" i="10"/>
  <c r="C515" i="10" s="1"/>
  <c r="A515" i="10"/>
  <c r="B514" i="10"/>
  <c r="C514" i="10" s="1"/>
  <c r="A514" i="10"/>
  <c r="B513" i="10"/>
  <c r="C513" i="10" s="1"/>
  <c r="A513" i="10"/>
  <c r="B512" i="10"/>
  <c r="C512" i="10" s="1"/>
  <c r="A512" i="10"/>
  <c r="B511" i="10"/>
  <c r="C511" i="10" s="1"/>
  <c r="A511" i="10"/>
  <c r="B510" i="10"/>
  <c r="C510" i="10" s="1"/>
  <c r="A510" i="10"/>
  <c r="B509" i="10"/>
  <c r="C509" i="10" s="1"/>
  <c r="A509" i="10"/>
  <c r="B508" i="10"/>
  <c r="C508" i="10" s="1"/>
  <c r="A508" i="10"/>
  <c r="B507" i="10"/>
  <c r="C507" i="10" s="1"/>
  <c r="A507" i="10"/>
  <c r="B506" i="10"/>
  <c r="C506" i="10" s="1"/>
  <c r="A506" i="10"/>
  <c r="B505" i="10"/>
  <c r="C505" i="10" s="1"/>
  <c r="A505" i="10"/>
  <c r="B504" i="10"/>
  <c r="C504" i="10" s="1"/>
  <c r="A504" i="10"/>
  <c r="B503" i="10"/>
  <c r="C503" i="10" s="1"/>
  <c r="A503" i="10"/>
  <c r="B502" i="10"/>
  <c r="C502" i="10" s="1"/>
  <c r="A502" i="10"/>
  <c r="B501" i="10"/>
  <c r="C501" i="10" s="1"/>
  <c r="A501" i="10"/>
  <c r="B500" i="10"/>
  <c r="C500" i="10" s="1"/>
  <c r="A500" i="10"/>
  <c r="B499" i="10"/>
  <c r="C499" i="10" s="1"/>
  <c r="A499" i="10"/>
  <c r="B498" i="10"/>
  <c r="C498" i="10" s="1"/>
  <c r="A498" i="10"/>
  <c r="B497" i="10"/>
  <c r="C497" i="10" s="1"/>
  <c r="A497" i="10"/>
  <c r="B496" i="10"/>
  <c r="C496" i="10" s="1"/>
  <c r="A496" i="10"/>
  <c r="B495" i="10"/>
  <c r="C495" i="10" s="1"/>
  <c r="A495" i="10"/>
  <c r="B494" i="10"/>
  <c r="C494" i="10" s="1"/>
  <c r="A494" i="10"/>
  <c r="B493" i="10"/>
  <c r="C493" i="10" s="1"/>
  <c r="A493" i="10"/>
  <c r="B492" i="10"/>
  <c r="C492" i="10" s="1"/>
  <c r="A492" i="10"/>
  <c r="B491" i="10"/>
  <c r="C491" i="10" s="1"/>
  <c r="A491" i="10"/>
  <c r="B490" i="10"/>
  <c r="C490" i="10" s="1"/>
  <c r="A490" i="10"/>
  <c r="B489" i="10"/>
  <c r="C489" i="10" s="1"/>
  <c r="A489" i="10"/>
  <c r="B488" i="10"/>
  <c r="C488" i="10" s="1"/>
  <c r="A488" i="10"/>
  <c r="B487" i="10"/>
  <c r="C487" i="10" s="1"/>
  <c r="A487" i="10"/>
  <c r="B486" i="10"/>
  <c r="C486" i="10" s="1"/>
  <c r="A486" i="10"/>
  <c r="B485" i="10"/>
  <c r="C485" i="10" s="1"/>
  <c r="A485" i="10"/>
  <c r="B484" i="10"/>
  <c r="C484" i="10" s="1"/>
  <c r="A484" i="10"/>
  <c r="B483" i="10"/>
  <c r="C483" i="10" s="1"/>
  <c r="A483" i="10"/>
  <c r="B482" i="10"/>
  <c r="C482" i="10" s="1"/>
  <c r="A482" i="10"/>
  <c r="B481" i="10"/>
  <c r="C481" i="10" s="1"/>
  <c r="A481" i="10"/>
  <c r="B480" i="10"/>
  <c r="C480" i="10" s="1"/>
  <c r="A480" i="10"/>
  <c r="B479" i="10"/>
  <c r="C479" i="10" s="1"/>
  <c r="A479" i="10"/>
  <c r="B478" i="10"/>
  <c r="C478" i="10" s="1"/>
  <c r="A478" i="10"/>
  <c r="B477" i="10"/>
  <c r="C477" i="10" s="1"/>
  <c r="A477" i="10"/>
  <c r="B476" i="10"/>
  <c r="C476" i="10" s="1"/>
  <c r="A476" i="10"/>
  <c r="B475" i="10"/>
  <c r="C475" i="10" s="1"/>
  <c r="A475" i="10"/>
  <c r="B474" i="10"/>
  <c r="C474" i="10" s="1"/>
  <c r="A474" i="10"/>
  <c r="B473" i="10"/>
  <c r="C473" i="10" s="1"/>
  <c r="A473" i="10"/>
  <c r="B472" i="10"/>
  <c r="C472" i="10" s="1"/>
  <c r="A472" i="10"/>
  <c r="B471" i="10"/>
  <c r="C471" i="10" s="1"/>
  <c r="A471" i="10"/>
  <c r="B470" i="10"/>
  <c r="C470" i="10" s="1"/>
  <c r="A470" i="10"/>
  <c r="B469" i="10"/>
  <c r="C469" i="10" s="1"/>
  <c r="A469" i="10"/>
  <c r="B468" i="10"/>
  <c r="C468" i="10" s="1"/>
  <c r="A468" i="10"/>
  <c r="B467" i="10"/>
  <c r="C467" i="10" s="1"/>
  <c r="A467" i="10"/>
  <c r="B466" i="10"/>
  <c r="C466" i="10" s="1"/>
  <c r="A466" i="10"/>
  <c r="B465" i="10"/>
  <c r="C465" i="10" s="1"/>
  <c r="A465" i="10"/>
  <c r="B464" i="10"/>
  <c r="C464" i="10" s="1"/>
  <c r="A464" i="10"/>
  <c r="B463" i="10"/>
  <c r="C463" i="10" s="1"/>
  <c r="A463" i="10"/>
  <c r="B462" i="10"/>
  <c r="C462" i="10" s="1"/>
  <c r="A462" i="10"/>
  <c r="B461" i="10"/>
  <c r="C461" i="10" s="1"/>
  <c r="A461" i="10"/>
  <c r="B460" i="10"/>
  <c r="C460" i="10" s="1"/>
  <c r="A460" i="10"/>
  <c r="B459" i="10"/>
  <c r="C459" i="10" s="1"/>
  <c r="A459" i="10"/>
  <c r="B458" i="10"/>
  <c r="C458" i="10" s="1"/>
  <c r="A458" i="10"/>
  <c r="B457" i="10"/>
  <c r="C457" i="10" s="1"/>
  <c r="A457" i="10"/>
  <c r="B456" i="10"/>
  <c r="C456" i="10" s="1"/>
  <c r="A456" i="10"/>
  <c r="B455" i="10"/>
  <c r="C455" i="10" s="1"/>
  <c r="A455" i="10"/>
  <c r="B454" i="10"/>
  <c r="C454" i="10" s="1"/>
  <c r="A454" i="10"/>
  <c r="B453" i="10"/>
  <c r="C453" i="10" s="1"/>
  <c r="A453" i="10"/>
  <c r="B452" i="10"/>
  <c r="C452" i="10" s="1"/>
  <c r="A452" i="10"/>
  <c r="B451" i="10"/>
  <c r="C451" i="10" s="1"/>
  <c r="A451" i="10"/>
  <c r="B450" i="10"/>
  <c r="C450" i="10" s="1"/>
  <c r="A450" i="10"/>
  <c r="B449" i="10"/>
  <c r="C449" i="10" s="1"/>
  <c r="A449" i="10"/>
  <c r="B448" i="10"/>
  <c r="C448" i="10" s="1"/>
  <c r="A448" i="10"/>
  <c r="D447" i="10"/>
  <c r="B447" i="10"/>
  <c r="C447" i="10" s="1"/>
  <c r="A447" i="10"/>
  <c r="B446" i="10"/>
  <c r="C446" i="10" s="1"/>
  <c r="A446" i="10"/>
  <c r="B445" i="10"/>
  <c r="C445" i="10" s="1"/>
  <c r="A445" i="10"/>
  <c r="B444" i="10"/>
  <c r="C444" i="10" s="1"/>
  <c r="A444" i="10"/>
  <c r="B443" i="10"/>
  <c r="C443" i="10" s="1"/>
  <c r="A443" i="10"/>
  <c r="B442" i="10"/>
  <c r="C442" i="10" s="1"/>
  <c r="A442" i="10"/>
  <c r="B441" i="10"/>
  <c r="C441" i="10" s="1"/>
  <c r="A441" i="10"/>
  <c r="B440" i="10"/>
  <c r="C440" i="10" s="1"/>
  <c r="A440" i="10"/>
  <c r="B439" i="10"/>
  <c r="C439" i="10" s="1"/>
  <c r="A439" i="10"/>
  <c r="B438" i="10"/>
  <c r="C438" i="10" s="1"/>
  <c r="A438" i="10"/>
  <c r="B437" i="10"/>
  <c r="C437" i="10" s="1"/>
  <c r="A437" i="10"/>
  <c r="B436" i="10"/>
  <c r="C436" i="10" s="1"/>
  <c r="A436" i="10"/>
  <c r="B435" i="10"/>
  <c r="C435" i="10" s="1"/>
  <c r="A435" i="10"/>
  <c r="B434" i="10"/>
  <c r="C434" i="10" s="1"/>
  <c r="A434" i="10"/>
  <c r="B433" i="10"/>
  <c r="C433" i="10" s="1"/>
  <c r="A433" i="10"/>
  <c r="B432" i="10"/>
  <c r="C432" i="10" s="1"/>
  <c r="A432" i="10"/>
  <c r="B431" i="10"/>
  <c r="C431" i="10" s="1"/>
  <c r="A431" i="10"/>
  <c r="B430" i="10"/>
  <c r="C430" i="10" s="1"/>
  <c r="A430" i="10"/>
  <c r="B429" i="10"/>
  <c r="C429" i="10" s="1"/>
  <c r="A429" i="10"/>
  <c r="B428" i="10"/>
  <c r="C428" i="10" s="1"/>
  <c r="A428" i="10"/>
  <c r="B427" i="10"/>
  <c r="C427" i="10" s="1"/>
  <c r="A427" i="10"/>
  <c r="B426" i="10"/>
  <c r="C426" i="10" s="1"/>
  <c r="A426" i="10"/>
  <c r="B425" i="10"/>
  <c r="C425" i="10" s="1"/>
  <c r="A425" i="10"/>
  <c r="B424" i="10"/>
  <c r="C424" i="10" s="1"/>
  <c r="A424" i="10"/>
  <c r="B423" i="10"/>
  <c r="C423" i="10" s="1"/>
  <c r="A423" i="10"/>
  <c r="B422" i="10"/>
  <c r="C422" i="10" s="1"/>
  <c r="A422" i="10"/>
  <c r="B421" i="10"/>
  <c r="C421" i="10" s="1"/>
  <c r="A421" i="10"/>
  <c r="B420" i="10"/>
  <c r="C420" i="10" s="1"/>
  <c r="A420" i="10"/>
  <c r="B419" i="10"/>
  <c r="C419" i="10" s="1"/>
  <c r="A419" i="10"/>
  <c r="B418" i="10"/>
  <c r="C418" i="10" s="1"/>
  <c r="A418" i="10"/>
  <c r="B417" i="10"/>
  <c r="C417" i="10" s="1"/>
  <c r="A417" i="10"/>
  <c r="B416" i="10"/>
  <c r="C416" i="10" s="1"/>
  <c r="A416" i="10"/>
  <c r="B415" i="10"/>
  <c r="C415" i="10" s="1"/>
  <c r="A415" i="10"/>
  <c r="B414" i="10"/>
  <c r="C414" i="10" s="1"/>
  <c r="A414" i="10"/>
  <c r="B413" i="10"/>
  <c r="C413" i="10" s="1"/>
  <c r="A413" i="10"/>
  <c r="B412" i="10"/>
  <c r="C412" i="10" s="1"/>
  <c r="A412" i="10"/>
  <c r="B411" i="10"/>
  <c r="C411" i="10" s="1"/>
  <c r="A411" i="10"/>
  <c r="B410" i="10"/>
  <c r="C410" i="10" s="1"/>
  <c r="A410" i="10"/>
  <c r="B409" i="10"/>
  <c r="C409" i="10" s="1"/>
  <c r="A409" i="10"/>
  <c r="B408" i="10"/>
  <c r="C408" i="10" s="1"/>
  <c r="A408" i="10"/>
  <c r="B407" i="10"/>
  <c r="C407" i="10" s="1"/>
  <c r="A407" i="10"/>
  <c r="B406" i="10"/>
  <c r="C406" i="10" s="1"/>
  <c r="A406" i="10"/>
  <c r="B405" i="10"/>
  <c r="C405" i="10" s="1"/>
  <c r="A405" i="10"/>
  <c r="B404" i="10"/>
  <c r="C404" i="10" s="1"/>
  <c r="A404" i="10"/>
  <c r="B403" i="10"/>
  <c r="C403" i="10" s="1"/>
  <c r="A403" i="10"/>
  <c r="B402" i="10"/>
  <c r="C402" i="10" s="1"/>
  <c r="A402" i="10"/>
  <c r="B401" i="10"/>
  <c r="C401" i="10" s="1"/>
  <c r="A401" i="10"/>
  <c r="B400" i="10"/>
  <c r="C400" i="10" s="1"/>
  <c r="A400" i="10"/>
  <c r="B399" i="10"/>
  <c r="C399" i="10" s="1"/>
  <c r="A399" i="10"/>
  <c r="B398" i="10"/>
  <c r="C398" i="10" s="1"/>
  <c r="A398" i="10"/>
  <c r="B397" i="10"/>
  <c r="C397" i="10" s="1"/>
  <c r="A397" i="10"/>
  <c r="B396" i="10"/>
  <c r="C396" i="10" s="1"/>
  <c r="A396" i="10"/>
  <c r="B395" i="10"/>
  <c r="C395" i="10" s="1"/>
  <c r="A395" i="10"/>
  <c r="B394" i="10"/>
  <c r="C394" i="10" s="1"/>
  <c r="A394" i="10"/>
  <c r="B393" i="10"/>
  <c r="C393" i="10" s="1"/>
  <c r="A393" i="10"/>
  <c r="B392" i="10"/>
  <c r="C392" i="10" s="1"/>
  <c r="A392" i="10"/>
  <c r="B391" i="10"/>
  <c r="C391" i="10" s="1"/>
  <c r="A391" i="10"/>
  <c r="B390" i="10"/>
  <c r="C390" i="10" s="1"/>
  <c r="A390" i="10"/>
  <c r="B389" i="10"/>
  <c r="C389" i="10" s="1"/>
  <c r="A389" i="10"/>
  <c r="B388" i="10"/>
  <c r="C388" i="10" s="1"/>
  <c r="A388" i="10"/>
  <c r="B387" i="10"/>
  <c r="C387" i="10" s="1"/>
  <c r="A387" i="10"/>
  <c r="B386" i="10"/>
  <c r="C386" i="10" s="1"/>
  <c r="A386" i="10"/>
  <c r="B385" i="10"/>
  <c r="C385" i="10" s="1"/>
  <c r="A385" i="10"/>
  <c r="B384" i="10"/>
  <c r="C384" i="10" s="1"/>
  <c r="A384" i="10"/>
  <c r="B383" i="10"/>
  <c r="C383" i="10" s="1"/>
  <c r="A383" i="10"/>
  <c r="B382" i="10"/>
  <c r="C382" i="10" s="1"/>
  <c r="A382" i="10"/>
  <c r="B381" i="10"/>
  <c r="C381" i="10" s="1"/>
  <c r="A381" i="10"/>
  <c r="B380" i="10"/>
  <c r="C380" i="10" s="1"/>
  <c r="A380" i="10"/>
  <c r="B379" i="10"/>
  <c r="C379" i="10" s="1"/>
  <c r="A379" i="10"/>
  <c r="B378" i="10"/>
  <c r="C378" i="10" s="1"/>
  <c r="A378" i="10"/>
  <c r="B377" i="10"/>
  <c r="C377" i="10" s="1"/>
  <c r="A377" i="10"/>
  <c r="B376" i="10"/>
  <c r="C376" i="10" s="1"/>
  <c r="A376" i="10"/>
  <c r="B375" i="10"/>
  <c r="C375" i="10" s="1"/>
  <c r="A375" i="10"/>
  <c r="B374" i="10"/>
  <c r="C374" i="10" s="1"/>
  <c r="A374" i="10"/>
  <c r="B373" i="10"/>
  <c r="C373" i="10" s="1"/>
  <c r="A373" i="10"/>
  <c r="B372" i="10"/>
  <c r="C372" i="10" s="1"/>
  <c r="A372" i="10"/>
  <c r="B371" i="10"/>
  <c r="C371" i="10" s="1"/>
  <c r="A371" i="10"/>
  <c r="B370" i="10"/>
  <c r="C370" i="10" s="1"/>
  <c r="A370" i="10"/>
  <c r="B369" i="10"/>
  <c r="C369" i="10" s="1"/>
  <c r="A369" i="10"/>
  <c r="B368" i="10"/>
  <c r="C368" i="10" s="1"/>
  <c r="A368" i="10"/>
  <c r="B367" i="10"/>
  <c r="C367" i="10" s="1"/>
  <c r="A367" i="10"/>
  <c r="B366" i="10"/>
  <c r="C366" i="10" s="1"/>
  <c r="A366" i="10"/>
  <c r="B365" i="10"/>
  <c r="C365" i="10" s="1"/>
  <c r="A365" i="10"/>
  <c r="B364" i="10"/>
  <c r="C364" i="10" s="1"/>
  <c r="A364" i="10"/>
  <c r="D363" i="10"/>
  <c r="B363" i="10"/>
  <c r="C363" i="10" s="1"/>
  <c r="A363" i="10"/>
  <c r="B362" i="10"/>
  <c r="C362" i="10" s="1"/>
  <c r="A362" i="10"/>
  <c r="B361" i="10"/>
  <c r="C361" i="10" s="1"/>
  <c r="A361" i="10"/>
  <c r="B360" i="10"/>
  <c r="C360" i="10" s="1"/>
  <c r="A360" i="10"/>
  <c r="B359" i="10"/>
  <c r="C359" i="10" s="1"/>
  <c r="A359" i="10"/>
  <c r="B358" i="10"/>
  <c r="C358" i="10" s="1"/>
  <c r="A358" i="10"/>
  <c r="B357" i="10"/>
  <c r="C357" i="10" s="1"/>
  <c r="A357" i="10"/>
  <c r="B356" i="10"/>
  <c r="C356" i="10" s="1"/>
  <c r="A356" i="10"/>
  <c r="B355" i="10"/>
  <c r="C355" i="10" s="1"/>
  <c r="A355" i="10"/>
  <c r="B354" i="10"/>
  <c r="C354" i="10" s="1"/>
  <c r="A354" i="10"/>
  <c r="B353" i="10"/>
  <c r="C353" i="10" s="1"/>
  <c r="A353" i="10"/>
  <c r="B352" i="10"/>
  <c r="C352" i="10" s="1"/>
  <c r="A352" i="10"/>
  <c r="B351" i="10"/>
  <c r="C351" i="10" s="1"/>
  <c r="A351" i="10"/>
  <c r="B350" i="10"/>
  <c r="C350" i="10" s="1"/>
  <c r="A350" i="10"/>
  <c r="B349" i="10"/>
  <c r="C349" i="10" s="1"/>
  <c r="A349" i="10"/>
  <c r="B348" i="10"/>
  <c r="C348" i="10" s="1"/>
  <c r="A348" i="10"/>
  <c r="B347" i="10"/>
  <c r="C347" i="10" s="1"/>
  <c r="A347" i="10"/>
  <c r="B346" i="10"/>
  <c r="C346" i="10" s="1"/>
  <c r="A346" i="10"/>
  <c r="B345" i="10"/>
  <c r="C345" i="10" s="1"/>
  <c r="A345" i="10"/>
  <c r="B344" i="10"/>
  <c r="C344" i="10" s="1"/>
  <c r="A344" i="10"/>
  <c r="B343" i="10"/>
  <c r="C343" i="10" s="1"/>
  <c r="A343" i="10"/>
  <c r="B342" i="10"/>
  <c r="C342" i="10" s="1"/>
  <c r="A342" i="10"/>
  <c r="B341" i="10"/>
  <c r="C341" i="10" s="1"/>
  <c r="A341" i="10"/>
  <c r="B340" i="10"/>
  <c r="C340" i="10" s="1"/>
  <c r="A340" i="10"/>
  <c r="B339" i="10"/>
  <c r="C339" i="10" s="1"/>
  <c r="A339" i="10"/>
  <c r="B338" i="10"/>
  <c r="C338" i="10" s="1"/>
  <c r="A338" i="10"/>
  <c r="B337" i="10"/>
  <c r="C337" i="10" s="1"/>
  <c r="A337" i="10"/>
  <c r="B336" i="10"/>
  <c r="C336" i="10" s="1"/>
  <c r="A336" i="10"/>
  <c r="B335" i="10"/>
  <c r="C335" i="10" s="1"/>
  <c r="A335" i="10"/>
  <c r="B334" i="10"/>
  <c r="C334" i="10" s="1"/>
  <c r="A334" i="10"/>
  <c r="B333" i="10"/>
  <c r="C333" i="10" s="1"/>
  <c r="A333" i="10"/>
  <c r="B332" i="10"/>
  <c r="C332" i="10" s="1"/>
  <c r="A332" i="10"/>
  <c r="B331" i="10"/>
  <c r="C331" i="10" s="1"/>
  <c r="A331" i="10"/>
  <c r="B330" i="10"/>
  <c r="C330" i="10" s="1"/>
  <c r="A330" i="10"/>
  <c r="B329" i="10"/>
  <c r="C329" i="10" s="1"/>
  <c r="A329" i="10"/>
  <c r="B328" i="10"/>
  <c r="C328" i="10" s="1"/>
  <c r="A328" i="10"/>
  <c r="B327" i="10"/>
  <c r="C327" i="10" s="1"/>
  <c r="A327" i="10"/>
  <c r="B326" i="10"/>
  <c r="C326" i="10" s="1"/>
  <c r="A326" i="10"/>
  <c r="B325" i="10"/>
  <c r="C325" i="10" s="1"/>
  <c r="A325" i="10"/>
  <c r="B324" i="10"/>
  <c r="C324" i="10" s="1"/>
  <c r="A324" i="10"/>
  <c r="B323" i="10"/>
  <c r="C323" i="10" s="1"/>
  <c r="A323" i="10"/>
  <c r="B322" i="10"/>
  <c r="C322" i="10" s="1"/>
  <c r="A322" i="10"/>
  <c r="B321" i="10"/>
  <c r="C321" i="10" s="1"/>
  <c r="A321" i="10"/>
  <c r="B320" i="10"/>
  <c r="C320" i="10" s="1"/>
  <c r="A320" i="10"/>
  <c r="B319" i="10"/>
  <c r="C319" i="10" s="1"/>
  <c r="A319" i="10"/>
  <c r="B318" i="10"/>
  <c r="C318" i="10" s="1"/>
  <c r="A318" i="10"/>
  <c r="B317" i="10"/>
  <c r="C317" i="10" s="1"/>
  <c r="A317" i="10"/>
  <c r="D316" i="10"/>
  <c r="B316" i="10"/>
  <c r="C316" i="10" s="1"/>
  <c r="A316" i="10"/>
  <c r="B315" i="10"/>
  <c r="C315" i="10" s="1"/>
  <c r="A315" i="10"/>
  <c r="B314" i="10"/>
  <c r="C314" i="10" s="1"/>
  <c r="A314" i="10"/>
  <c r="B313" i="10"/>
  <c r="C313" i="10" s="1"/>
  <c r="A313" i="10"/>
  <c r="B312" i="10"/>
  <c r="C312" i="10" s="1"/>
  <c r="A312" i="10"/>
  <c r="B311" i="10"/>
  <c r="C311" i="10" s="1"/>
  <c r="A311" i="10"/>
  <c r="B310" i="10"/>
  <c r="C310" i="10" s="1"/>
  <c r="A310" i="10"/>
  <c r="B309" i="10"/>
  <c r="C309" i="10" s="1"/>
  <c r="A309" i="10"/>
  <c r="B308" i="10"/>
  <c r="C308" i="10" s="1"/>
  <c r="A308" i="10"/>
  <c r="B307" i="10"/>
  <c r="C307" i="10" s="1"/>
  <c r="A307" i="10"/>
  <c r="B306" i="10"/>
  <c r="C306" i="10" s="1"/>
  <c r="A306" i="10"/>
  <c r="B305" i="10"/>
  <c r="C305" i="10" s="1"/>
  <c r="A305" i="10"/>
  <c r="B304" i="10"/>
  <c r="C304" i="10" s="1"/>
  <c r="A304" i="10"/>
  <c r="B303" i="10"/>
  <c r="C303" i="10" s="1"/>
  <c r="A303" i="10"/>
  <c r="B302" i="10"/>
  <c r="C302" i="10" s="1"/>
  <c r="A302" i="10"/>
  <c r="B301" i="10"/>
  <c r="C301" i="10" s="1"/>
  <c r="A301" i="10"/>
  <c r="B300" i="10"/>
  <c r="C300" i="10" s="1"/>
  <c r="A300" i="10"/>
  <c r="B299" i="10"/>
  <c r="C299" i="10" s="1"/>
  <c r="A299" i="10"/>
  <c r="B298" i="10"/>
  <c r="C298" i="10" s="1"/>
  <c r="A298" i="10"/>
  <c r="B297" i="10"/>
  <c r="C297" i="10" s="1"/>
  <c r="A297" i="10"/>
  <c r="B296" i="10"/>
  <c r="C296" i="10" s="1"/>
  <c r="A296" i="10"/>
  <c r="B295" i="10"/>
  <c r="C295" i="10" s="1"/>
  <c r="A295" i="10"/>
  <c r="B294" i="10"/>
  <c r="C294" i="10" s="1"/>
  <c r="A294" i="10"/>
  <c r="B293" i="10"/>
  <c r="C293" i="10" s="1"/>
  <c r="A293" i="10"/>
  <c r="B292" i="10"/>
  <c r="C292" i="10" s="1"/>
  <c r="A292" i="10"/>
  <c r="B291" i="10"/>
  <c r="C291" i="10" s="1"/>
  <c r="A291" i="10"/>
  <c r="B290" i="10"/>
  <c r="C290" i="10" s="1"/>
  <c r="A290" i="10"/>
  <c r="B289" i="10"/>
  <c r="C289" i="10" s="1"/>
  <c r="A289" i="10"/>
  <c r="B288" i="10"/>
  <c r="C288" i="10" s="1"/>
  <c r="A288" i="10"/>
  <c r="B287" i="10"/>
  <c r="C287" i="10" s="1"/>
  <c r="A287" i="10"/>
  <c r="B286" i="10"/>
  <c r="C286" i="10" s="1"/>
  <c r="A286" i="10"/>
  <c r="B285" i="10"/>
  <c r="C285" i="10" s="1"/>
  <c r="A285" i="10"/>
  <c r="B284" i="10"/>
  <c r="C284" i="10" s="1"/>
  <c r="A284" i="10"/>
  <c r="B283" i="10"/>
  <c r="C283" i="10" s="1"/>
  <c r="A283" i="10"/>
  <c r="B282" i="10"/>
  <c r="C282" i="10" s="1"/>
  <c r="A282" i="10"/>
  <c r="B281" i="10"/>
  <c r="C281" i="10" s="1"/>
  <c r="A281" i="10"/>
  <c r="B280" i="10"/>
  <c r="C280" i="10" s="1"/>
  <c r="A280" i="10"/>
  <c r="B279" i="10"/>
  <c r="C279" i="10" s="1"/>
  <c r="A279" i="10"/>
  <c r="B278" i="10"/>
  <c r="C278" i="10" s="1"/>
  <c r="A278" i="10"/>
  <c r="B277" i="10"/>
  <c r="C277" i="10" s="1"/>
  <c r="A277" i="10"/>
  <c r="B276" i="10"/>
  <c r="C276" i="10" s="1"/>
  <c r="A276" i="10"/>
  <c r="B275" i="10"/>
  <c r="C275" i="10" s="1"/>
  <c r="A275" i="10"/>
  <c r="D274" i="10"/>
  <c r="B274" i="10"/>
  <c r="C274" i="10" s="1"/>
  <c r="A274" i="10"/>
  <c r="B273" i="10"/>
  <c r="C273" i="10" s="1"/>
  <c r="A273" i="10"/>
  <c r="B272" i="10"/>
  <c r="C272" i="10" s="1"/>
  <c r="A272" i="10"/>
  <c r="B271" i="10"/>
  <c r="C271" i="10" s="1"/>
  <c r="A271" i="10"/>
  <c r="B270" i="10"/>
  <c r="C270" i="10" s="1"/>
  <c r="A270" i="10"/>
  <c r="B269" i="10"/>
  <c r="C269" i="10" s="1"/>
  <c r="A269" i="10"/>
  <c r="B268" i="10"/>
  <c r="C268" i="10" s="1"/>
  <c r="A268" i="10"/>
  <c r="B267" i="10"/>
  <c r="C267" i="10" s="1"/>
  <c r="A267" i="10"/>
  <c r="B266" i="10"/>
  <c r="C266" i="10" s="1"/>
  <c r="A266" i="10"/>
  <c r="B265" i="10"/>
  <c r="C265" i="10" s="1"/>
  <c r="A265" i="10"/>
  <c r="B264" i="10"/>
  <c r="C264" i="10" s="1"/>
  <c r="A264" i="10"/>
  <c r="B263" i="10"/>
  <c r="C263" i="10" s="1"/>
  <c r="A263" i="10"/>
  <c r="B262" i="10"/>
  <c r="C262" i="10" s="1"/>
  <c r="A262" i="10"/>
  <c r="B261" i="10"/>
  <c r="C261" i="10" s="1"/>
  <c r="A261" i="10"/>
  <c r="B260" i="10"/>
  <c r="C260" i="10" s="1"/>
  <c r="A260" i="10"/>
  <c r="B259" i="10"/>
  <c r="C259" i="10" s="1"/>
  <c r="A259" i="10"/>
  <c r="B258" i="10"/>
  <c r="C258" i="10" s="1"/>
  <c r="A258" i="10"/>
  <c r="B257" i="10"/>
  <c r="C257" i="10" s="1"/>
  <c r="A257" i="10"/>
  <c r="B256" i="10"/>
  <c r="C256" i="10" s="1"/>
  <c r="A256" i="10"/>
  <c r="B255" i="10"/>
  <c r="C255" i="10" s="1"/>
  <c r="A255" i="10"/>
  <c r="B254" i="10"/>
  <c r="C254" i="10" s="1"/>
  <c r="A254" i="10"/>
  <c r="B253" i="10"/>
  <c r="C253" i="10" s="1"/>
  <c r="A253" i="10"/>
  <c r="B252" i="10"/>
  <c r="C252" i="10" s="1"/>
  <c r="A252" i="10"/>
  <c r="B251" i="10"/>
  <c r="C251" i="10" s="1"/>
  <c r="A251" i="10"/>
  <c r="B250" i="10"/>
  <c r="C250" i="10" s="1"/>
  <c r="A250" i="10"/>
  <c r="B249" i="10"/>
  <c r="C249" i="10" s="1"/>
  <c r="A249" i="10"/>
  <c r="B248" i="10"/>
  <c r="C248" i="10" s="1"/>
  <c r="A248" i="10"/>
  <c r="B247" i="10"/>
  <c r="C247" i="10" s="1"/>
  <c r="A247" i="10"/>
  <c r="B246" i="10"/>
  <c r="C246" i="10" s="1"/>
  <c r="A246" i="10"/>
  <c r="B245" i="10"/>
  <c r="C245" i="10" s="1"/>
  <c r="A245" i="10"/>
  <c r="B244" i="10"/>
  <c r="C244" i="10" s="1"/>
  <c r="A244" i="10"/>
  <c r="B243" i="10"/>
  <c r="C243" i="10" s="1"/>
  <c r="A243" i="10"/>
  <c r="D242" i="10"/>
  <c r="B242" i="10"/>
  <c r="C242" i="10" s="1"/>
  <c r="A242" i="10"/>
  <c r="B241" i="10"/>
  <c r="C241" i="10" s="1"/>
  <c r="A241" i="10"/>
  <c r="B240" i="10"/>
  <c r="C240" i="10" s="1"/>
  <c r="A240" i="10"/>
  <c r="B239" i="10"/>
  <c r="C239" i="10" s="1"/>
  <c r="A239" i="10"/>
  <c r="B238" i="10"/>
  <c r="C238" i="10" s="1"/>
  <c r="A238" i="10"/>
  <c r="B237" i="10"/>
  <c r="C237" i="10" s="1"/>
  <c r="A237" i="10"/>
  <c r="B236" i="10"/>
  <c r="C236" i="10" s="1"/>
  <c r="A236" i="10"/>
  <c r="B235" i="10"/>
  <c r="C235" i="10" s="1"/>
  <c r="A235" i="10"/>
  <c r="B234" i="10"/>
  <c r="C234" i="10" s="1"/>
  <c r="A234" i="10"/>
  <c r="B233" i="10"/>
  <c r="C233" i="10" s="1"/>
  <c r="A233" i="10"/>
  <c r="B232" i="10"/>
  <c r="C232" i="10" s="1"/>
  <c r="A232" i="10"/>
  <c r="B231" i="10"/>
  <c r="C231" i="10" s="1"/>
  <c r="A231" i="10"/>
  <c r="B230" i="10"/>
  <c r="C230" i="10" s="1"/>
  <c r="A230" i="10"/>
  <c r="B229" i="10"/>
  <c r="C229" i="10" s="1"/>
  <c r="A229" i="10"/>
  <c r="B228" i="10"/>
  <c r="C228" i="10" s="1"/>
  <c r="A228" i="10"/>
  <c r="B227" i="10"/>
  <c r="C227" i="10" s="1"/>
  <c r="A227" i="10"/>
  <c r="B226" i="10"/>
  <c r="C226" i="10" s="1"/>
  <c r="A226" i="10"/>
  <c r="B225" i="10"/>
  <c r="C225" i="10" s="1"/>
  <c r="A225" i="10"/>
  <c r="B224" i="10"/>
  <c r="C224" i="10" s="1"/>
  <c r="A224" i="10"/>
  <c r="B223" i="10"/>
  <c r="C223" i="10" s="1"/>
  <c r="A223" i="10"/>
  <c r="B222" i="10"/>
  <c r="C222" i="10" s="1"/>
  <c r="A222" i="10"/>
  <c r="D221" i="10"/>
  <c r="B221" i="10"/>
  <c r="C221" i="10" s="1"/>
  <c r="A221" i="10"/>
  <c r="B220" i="10"/>
  <c r="C220" i="10" s="1"/>
  <c r="A220" i="10"/>
  <c r="B219" i="10"/>
  <c r="C219" i="10" s="1"/>
  <c r="A219" i="10"/>
  <c r="B218" i="10"/>
  <c r="C218" i="10" s="1"/>
  <c r="A218" i="10"/>
  <c r="B217" i="10"/>
  <c r="C217" i="10" s="1"/>
  <c r="A217" i="10"/>
  <c r="B216" i="10"/>
  <c r="C216" i="10" s="1"/>
  <c r="A216" i="10"/>
  <c r="B215" i="10"/>
  <c r="C215" i="10" s="1"/>
  <c r="A215" i="10"/>
  <c r="B214" i="10"/>
  <c r="C214" i="10" s="1"/>
  <c r="A214" i="10"/>
  <c r="B213" i="10"/>
  <c r="C213" i="10" s="1"/>
  <c r="A213" i="10"/>
  <c r="B212" i="10"/>
  <c r="C212" i="10" s="1"/>
  <c r="A212" i="10"/>
  <c r="B211" i="10"/>
  <c r="C211" i="10" s="1"/>
  <c r="A211" i="10"/>
  <c r="B210" i="10"/>
  <c r="C210" i="10" s="1"/>
  <c r="A210" i="10"/>
  <c r="B209" i="10"/>
  <c r="C209" i="10" s="1"/>
  <c r="A209" i="10"/>
  <c r="B208" i="10"/>
  <c r="C208" i="10" s="1"/>
  <c r="A208" i="10"/>
  <c r="B207" i="10"/>
  <c r="C207" i="10" s="1"/>
  <c r="A207" i="10"/>
  <c r="B206" i="10"/>
  <c r="C206" i="10" s="1"/>
  <c r="A206" i="10"/>
  <c r="B205" i="10"/>
  <c r="C205" i="10" s="1"/>
  <c r="A205" i="10"/>
  <c r="B204" i="10"/>
  <c r="C204" i="10" s="1"/>
  <c r="A204" i="10"/>
  <c r="B203" i="10"/>
  <c r="C203" i="10" s="1"/>
  <c r="A203" i="10"/>
  <c r="B202" i="10"/>
  <c r="C202" i="10" s="1"/>
  <c r="A202" i="10"/>
  <c r="B201" i="10"/>
  <c r="C201" i="10" s="1"/>
  <c r="A201" i="10"/>
  <c r="B200" i="10"/>
  <c r="C200" i="10" s="1"/>
  <c r="A200" i="10"/>
  <c r="B199" i="10"/>
  <c r="C199" i="10" s="1"/>
  <c r="A199" i="10"/>
  <c r="B198" i="10"/>
  <c r="C198" i="10" s="1"/>
  <c r="A198" i="10"/>
  <c r="B197" i="10"/>
  <c r="C197" i="10" s="1"/>
  <c r="A197" i="10"/>
  <c r="B196" i="10"/>
  <c r="C196" i="10" s="1"/>
  <c r="A196" i="10"/>
  <c r="B195" i="10"/>
  <c r="C195" i="10" s="1"/>
  <c r="A195" i="10"/>
  <c r="B194" i="10"/>
  <c r="C194" i="10" s="1"/>
  <c r="A194" i="10"/>
  <c r="B193" i="10"/>
  <c r="C193" i="10" s="1"/>
  <c r="A193" i="10"/>
  <c r="B192" i="10"/>
  <c r="C192" i="10" s="1"/>
  <c r="A192" i="10"/>
  <c r="B191" i="10"/>
  <c r="C191" i="10" s="1"/>
  <c r="A191" i="10"/>
  <c r="B190" i="10"/>
  <c r="C190" i="10" s="1"/>
  <c r="A190" i="10"/>
  <c r="B189" i="10"/>
  <c r="C189" i="10" s="1"/>
  <c r="A189" i="10"/>
  <c r="B188" i="10"/>
  <c r="C188" i="10" s="1"/>
  <c r="A188" i="10"/>
  <c r="B187" i="10"/>
  <c r="C187" i="10" s="1"/>
  <c r="A187" i="10"/>
  <c r="B186" i="10"/>
  <c r="C186" i="10" s="1"/>
  <c r="A186" i="10"/>
  <c r="B185" i="10"/>
  <c r="C185" i="10" s="1"/>
  <c r="A185" i="10"/>
  <c r="B184" i="10"/>
  <c r="C184" i="10" s="1"/>
  <c r="A184" i="10"/>
  <c r="B183" i="10"/>
  <c r="C183" i="10" s="1"/>
  <c r="A183" i="10"/>
  <c r="B182" i="10"/>
  <c r="C182" i="10" s="1"/>
  <c r="A182" i="10"/>
  <c r="B181" i="10"/>
  <c r="C181" i="10" s="1"/>
  <c r="A181" i="10"/>
  <c r="D180" i="10"/>
  <c r="B180" i="10"/>
  <c r="C180" i="10" s="1"/>
  <c r="A180" i="10"/>
  <c r="B179" i="10"/>
  <c r="C179" i="10" s="1"/>
  <c r="A179" i="10"/>
  <c r="B178" i="10"/>
  <c r="C178" i="10" s="1"/>
  <c r="A178" i="10"/>
  <c r="B177" i="10"/>
  <c r="C177" i="10" s="1"/>
  <c r="A177" i="10"/>
  <c r="B176" i="10"/>
  <c r="C176" i="10" s="1"/>
  <c r="A176" i="10"/>
  <c r="B175" i="10"/>
  <c r="C175" i="10" s="1"/>
  <c r="A175" i="10"/>
  <c r="B174" i="10"/>
  <c r="C174" i="10" s="1"/>
  <c r="A174" i="10"/>
  <c r="B173" i="10"/>
  <c r="C173" i="10" s="1"/>
  <c r="A173" i="10"/>
  <c r="B172" i="10"/>
  <c r="C172" i="10" s="1"/>
  <c r="A172" i="10"/>
  <c r="B171" i="10"/>
  <c r="C171" i="10" s="1"/>
  <c r="A171" i="10"/>
  <c r="B170" i="10"/>
  <c r="C170" i="10" s="1"/>
  <c r="A170" i="10"/>
  <c r="B169" i="10"/>
  <c r="C169" i="10" s="1"/>
  <c r="A169" i="10"/>
  <c r="B168" i="10"/>
  <c r="C168" i="10" s="1"/>
  <c r="A168" i="10"/>
  <c r="B167" i="10"/>
  <c r="C167" i="10" s="1"/>
  <c r="A167" i="10"/>
  <c r="B166" i="10"/>
  <c r="C166" i="10" s="1"/>
  <c r="A166" i="10"/>
  <c r="B165" i="10"/>
  <c r="C165" i="10" s="1"/>
  <c r="A165" i="10"/>
  <c r="B164" i="10"/>
  <c r="C164" i="10" s="1"/>
  <c r="A164" i="10"/>
  <c r="B163" i="10"/>
  <c r="C163" i="10" s="1"/>
  <c r="A163" i="10"/>
  <c r="B162" i="10"/>
  <c r="C162" i="10" s="1"/>
  <c r="A162" i="10"/>
  <c r="B161" i="10"/>
  <c r="C161" i="10" s="1"/>
  <c r="A161" i="10"/>
  <c r="B160" i="10"/>
  <c r="C160" i="10" s="1"/>
  <c r="A160" i="10"/>
  <c r="B159" i="10"/>
  <c r="C159" i="10" s="1"/>
  <c r="A159" i="10"/>
  <c r="B158" i="10"/>
  <c r="C158" i="10" s="1"/>
  <c r="A158" i="10"/>
  <c r="B157" i="10"/>
  <c r="C157" i="10" s="1"/>
  <c r="A157" i="10"/>
  <c r="B156" i="10"/>
  <c r="C156" i="10" s="1"/>
  <c r="A156" i="10"/>
  <c r="B155" i="10"/>
  <c r="C155" i="10" s="1"/>
  <c r="A155" i="10"/>
  <c r="B154" i="10"/>
  <c r="C154" i="10" s="1"/>
  <c r="A154" i="10"/>
  <c r="B153" i="10"/>
  <c r="C153" i="10" s="1"/>
  <c r="A153" i="10"/>
  <c r="B152" i="10"/>
  <c r="C152" i="10" s="1"/>
  <c r="A152" i="10"/>
  <c r="B151" i="10"/>
  <c r="C151" i="10" s="1"/>
  <c r="A151" i="10"/>
  <c r="B150" i="10"/>
  <c r="C150" i="10" s="1"/>
  <c r="A150" i="10"/>
  <c r="B149" i="10"/>
  <c r="C149" i="10" s="1"/>
  <c r="A149" i="10"/>
  <c r="B148" i="10"/>
  <c r="C148" i="10" s="1"/>
  <c r="A148" i="10"/>
  <c r="B147" i="10"/>
  <c r="C147" i="10" s="1"/>
  <c r="A147" i="10"/>
  <c r="B146" i="10"/>
  <c r="C146" i="10" s="1"/>
  <c r="A146" i="10"/>
  <c r="B145" i="10"/>
  <c r="C145" i="10" s="1"/>
  <c r="A145" i="10"/>
  <c r="B144" i="10"/>
  <c r="C144" i="10" s="1"/>
  <c r="A144" i="10"/>
  <c r="B143" i="10"/>
  <c r="C143" i="10" s="1"/>
  <c r="A143" i="10"/>
  <c r="B142" i="10"/>
  <c r="C142" i="10" s="1"/>
  <c r="A142" i="10"/>
  <c r="B141" i="10"/>
  <c r="C141" i="10" s="1"/>
  <c r="A141" i="10"/>
  <c r="B140" i="10"/>
  <c r="C140" i="10" s="1"/>
  <c r="A140" i="10"/>
  <c r="B139" i="10"/>
  <c r="C139" i="10" s="1"/>
  <c r="A139" i="10"/>
  <c r="B138" i="10"/>
  <c r="C138" i="10" s="1"/>
  <c r="A138" i="10"/>
  <c r="B137" i="10"/>
  <c r="C137" i="10" s="1"/>
  <c r="A137" i="10"/>
  <c r="B136" i="10"/>
  <c r="C136" i="10" s="1"/>
  <c r="A136" i="10"/>
  <c r="B135" i="10"/>
  <c r="C135" i="10" s="1"/>
  <c r="A135" i="10"/>
  <c r="B134" i="10"/>
  <c r="C134" i="10" s="1"/>
  <c r="A134" i="10"/>
  <c r="B133" i="10"/>
  <c r="C133" i="10" s="1"/>
  <c r="A133" i="10"/>
  <c r="B132" i="10"/>
  <c r="C132" i="10" s="1"/>
  <c r="A132" i="10"/>
  <c r="B131" i="10"/>
  <c r="C131" i="10" s="1"/>
  <c r="A131" i="10"/>
  <c r="B130" i="10"/>
  <c r="C130" i="10" s="1"/>
  <c r="A130" i="10"/>
  <c r="B129" i="10"/>
  <c r="C129" i="10" s="1"/>
  <c r="A129" i="10"/>
  <c r="B128" i="10"/>
  <c r="C128" i="10" s="1"/>
  <c r="A128" i="10"/>
  <c r="B127" i="10"/>
  <c r="C127" i="10" s="1"/>
  <c r="A127" i="10"/>
  <c r="B126" i="10"/>
  <c r="C126" i="10" s="1"/>
  <c r="A126" i="10"/>
  <c r="B125" i="10"/>
  <c r="C125" i="10" s="1"/>
  <c r="A125" i="10"/>
  <c r="B124" i="10"/>
  <c r="C124" i="10" s="1"/>
  <c r="A124" i="10"/>
  <c r="B123" i="10"/>
  <c r="C123" i="10" s="1"/>
  <c r="A123" i="10"/>
  <c r="B122" i="10"/>
  <c r="C122" i="10" s="1"/>
  <c r="A122" i="10"/>
  <c r="B121" i="10"/>
  <c r="C121" i="10" s="1"/>
  <c r="A121" i="10"/>
  <c r="B120" i="10"/>
  <c r="C120" i="10" s="1"/>
  <c r="A120" i="10"/>
  <c r="B119" i="10"/>
  <c r="C119" i="10" s="1"/>
  <c r="A119" i="10"/>
  <c r="B118" i="10"/>
  <c r="C118" i="10" s="1"/>
  <c r="A118" i="10"/>
  <c r="B117" i="10"/>
  <c r="C117" i="10" s="1"/>
  <c r="A117" i="10"/>
  <c r="D116" i="10"/>
  <c r="B116" i="10"/>
  <c r="C116" i="10" s="1"/>
  <c r="A116" i="10"/>
  <c r="B115" i="10"/>
  <c r="C115" i="10" s="1"/>
  <c r="A115" i="10"/>
  <c r="B114" i="10"/>
  <c r="C114" i="10" s="1"/>
  <c r="A114" i="10"/>
  <c r="B113" i="10"/>
  <c r="C113" i="10" s="1"/>
  <c r="A113" i="10"/>
  <c r="B112" i="10"/>
  <c r="C112" i="10" s="1"/>
  <c r="A112" i="10"/>
  <c r="B111" i="10"/>
  <c r="C111" i="10" s="1"/>
  <c r="A111" i="10"/>
  <c r="B110" i="10"/>
  <c r="C110" i="10" s="1"/>
  <c r="A110" i="10"/>
  <c r="B109" i="10"/>
  <c r="C109" i="10" s="1"/>
  <c r="A109" i="10"/>
  <c r="B108" i="10"/>
  <c r="C108" i="10" s="1"/>
  <c r="A108" i="10"/>
  <c r="B107" i="10"/>
  <c r="C107" i="10" s="1"/>
  <c r="A107" i="10"/>
  <c r="B106" i="10"/>
  <c r="C106" i="10" s="1"/>
  <c r="A106" i="10"/>
  <c r="B105" i="10"/>
  <c r="C105" i="10" s="1"/>
  <c r="A105" i="10"/>
  <c r="B104" i="10"/>
  <c r="C104" i="10" s="1"/>
  <c r="A104" i="10"/>
  <c r="B103" i="10"/>
  <c r="C103" i="10" s="1"/>
  <c r="A103" i="10"/>
  <c r="B102" i="10"/>
  <c r="C102" i="10" s="1"/>
  <c r="A102" i="10"/>
  <c r="B101" i="10"/>
  <c r="C101" i="10" s="1"/>
  <c r="A101" i="10"/>
  <c r="B100" i="10"/>
  <c r="C100" i="10" s="1"/>
  <c r="A100" i="10"/>
  <c r="B99" i="10"/>
  <c r="C99" i="10" s="1"/>
  <c r="A99" i="10"/>
  <c r="B98" i="10"/>
  <c r="C98" i="10" s="1"/>
  <c r="A98" i="10"/>
  <c r="B97" i="10"/>
  <c r="C97" i="10" s="1"/>
  <c r="A97" i="10"/>
  <c r="B96" i="10"/>
  <c r="C96" i="10" s="1"/>
  <c r="A96" i="10"/>
  <c r="B95" i="10"/>
  <c r="C95" i="10" s="1"/>
  <c r="A95" i="10"/>
  <c r="B94" i="10"/>
  <c r="C94" i="10" s="1"/>
  <c r="A94" i="10"/>
  <c r="B93" i="10"/>
  <c r="C93" i="10" s="1"/>
  <c r="A93" i="10"/>
  <c r="B92" i="10"/>
  <c r="C92" i="10" s="1"/>
  <c r="A92" i="10"/>
  <c r="D91" i="10"/>
  <c r="B91" i="10"/>
  <c r="C91" i="10" s="1"/>
  <c r="A91" i="10"/>
  <c r="B90" i="10"/>
  <c r="C90" i="10" s="1"/>
  <c r="A90" i="10"/>
  <c r="B89" i="10"/>
  <c r="C89" i="10" s="1"/>
  <c r="A89" i="10"/>
  <c r="B88" i="10"/>
  <c r="C88" i="10" s="1"/>
  <c r="A88" i="10"/>
  <c r="B87" i="10"/>
  <c r="C87" i="10" s="1"/>
  <c r="A87" i="10"/>
  <c r="B86" i="10"/>
  <c r="C86" i="10" s="1"/>
  <c r="A86" i="10"/>
  <c r="B85" i="10"/>
  <c r="C85" i="10" s="1"/>
  <c r="A85" i="10"/>
  <c r="B84" i="10"/>
  <c r="C84" i="10" s="1"/>
  <c r="A84" i="10"/>
  <c r="B83" i="10"/>
  <c r="C83" i="10" s="1"/>
  <c r="A83" i="10"/>
  <c r="B82" i="10"/>
  <c r="C82" i="10" s="1"/>
  <c r="A82" i="10"/>
  <c r="B81" i="10"/>
  <c r="C81" i="10" s="1"/>
  <c r="A81" i="10"/>
  <c r="B80" i="10"/>
  <c r="C80" i="10" s="1"/>
  <c r="A80" i="10"/>
  <c r="B79" i="10"/>
  <c r="C79" i="10" s="1"/>
  <c r="A79" i="10"/>
  <c r="B78" i="10"/>
  <c r="C78" i="10" s="1"/>
  <c r="A78" i="10"/>
  <c r="B77" i="10"/>
  <c r="C77" i="10" s="1"/>
  <c r="A77" i="10"/>
  <c r="D76" i="10"/>
  <c r="B76" i="10"/>
  <c r="C76" i="10" s="1"/>
  <c r="A76" i="10"/>
  <c r="B75" i="10"/>
  <c r="C75" i="10" s="1"/>
  <c r="A75" i="10"/>
  <c r="B74" i="10"/>
  <c r="C74" i="10" s="1"/>
  <c r="A74" i="10"/>
  <c r="B73" i="10"/>
  <c r="C73" i="10" s="1"/>
  <c r="A73" i="10"/>
  <c r="B72" i="10"/>
  <c r="C72" i="10" s="1"/>
  <c r="A72" i="10"/>
  <c r="B71" i="10"/>
  <c r="C71" i="10" s="1"/>
  <c r="A71" i="10"/>
  <c r="B70" i="10"/>
  <c r="C70" i="10" s="1"/>
  <c r="A70" i="10"/>
  <c r="B69" i="10"/>
  <c r="C69" i="10" s="1"/>
  <c r="A69" i="10"/>
  <c r="B68" i="10"/>
  <c r="C68" i="10" s="1"/>
  <c r="A68" i="10"/>
  <c r="B67" i="10"/>
  <c r="C67" i="10" s="1"/>
  <c r="A67" i="10"/>
  <c r="B66" i="10"/>
  <c r="C66" i="10" s="1"/>
  <c r="A66" i="10"/>
  <c r="B65" i="10"/>
  <c r="C65" i="10" s="1"/>
  <c r="A65" i="10"/>
  <c r="B64" i="10"/>
  <c r="C64" i="10" s="1"/>
  <c r="A64" i="10"/>
  <c r="B63" i="10"/>
  <c r="C63" i="10" s="1"/>
  <c r="A63" i="10"/>
  <c r="B62" i="10"/>
  <c r="C62" i="10" s="1"/>
  <c r="A62" i="10"/>
  <c r="B61" i="10"/>
  <c r="C61" i="10" s="1"/>
  <c r="A61" i="10"/>
  <c r="B60" i="10"/>
  <c r="C60" i="10" s="1"/>
  <c r="A60" i="10"/>
  <c r="B59" i="10"/>
  <c r="C59" i="10" s="1"/>
  <c r="A59" i="10"/>
  <c r="B58" i="10"/>
  <c r="C58" i="10" s="1"/>
  <c r="A58" i="10"/>
  <c r="B57" i="10"/>
  <c r="C57" i="10" s="1"/>
  <c r="A57" i="10"/>
  <c r="B56" i="10"/>
  <c r="C56" i="10" s="1"/>
  <c r="A56" i="10"/>
  <c r="B55" i="10"/>
  <c r="C55" i="10" s="1"/>
  <c r="A55" i="10"/>
  <c r="B54" i="10"/>
  <c r="C54" i="10" s="1"/>
  <c r="A54" i="10"/>
  <c r="B53" i="10"/>
  <c r="C53" i="10" s="1"/>
  <c r="A53" i="10"/>
  <c r="B52" i="10"/>
  <c r="C52" i="10" s="1"/>
  <c r="A52" i="10"/>
  <c r="B51" i="10"/>
  <c r="C51" i="10" s="1"/>
  <c r="A51" i="10"/>
  <c r="B50" i="10"/>
  <c r="C50" i="10" s="1"/>
  <c r="A50" i="10"/>
  <c r="B49" i="10"/>
  <c r="C49" i="10" s="1"/>
  <c r="A49" i="10"/>
  <c r="B48" i="10"/>
  <c r="C48" i="10" s="1"/>
  <c r="A48" i="10"/>
  <c r="B47" i="10"/>
  <c r="C47" i="10" s="1"/>
  <c r="A47" i="10"/>
  <c r="B46" i="10"/>
  <c r="C46" i="10" s="1"/>
  <c r="A46" i="10"/>
  <c r="B45" i="10"/>
  <c r="C45" i="10" s="1"/>
  <c r="A45" i="10"/>
  <c r="B44" i="10"/>
  <c r="C44" i="10" s="1"/>
  <c r="A44" i="10"/>
  <c r="B43" i="10"/>
  <c r="C43" i="10" s="1"/>
  <c r="A43" i="10"/>
  <c r="B42" i="10"/>
  <c r="C42" i="10" s="1"/>
  <c r="A42" i="10"/>
  <c r="B41" i="10"/>
  <c r="C41" i="10" s="1"/>
  <c r="A41" i="10"/>
  <c r="B40" i="10"/>
  <c r="C40" i="10" s="1"/>
  <c r="A40" i="10"/>
  <c r="B39" i="10"/>
  <c r="C39" i="10" s="1"/>
  <c r="A39" i="10"/>
  <c r="B38" i="10"/>
  <c r="C38" i="10" s="1"/>
  <c r="A38" i="10"/>
  <c r="B37" i="10"/>
  <c r="C37" i="10" s="1"/>
  <c r="A37" i="10"/>
  <c r="B36" i="10"/>
  <c r="C36" i="10" s="1"/>
  <c r="A36" i="10"/>
  <c r="B35" i="10"/>
  <c r="C35" i="10" s="1"/>
  <c r="A35" i="10"/>
  <c r="B34" i="10"/>
  <c r="C34" i="10" s="1"/>
  <c r="A34" i="10"/>
  <c r="B33" i="10"/>
  <c r="C33" i="10" s="1"/>
  <c r="A33" i="10"/>
  <c r="B32" i="10"/>
  <c r="C32" i="10" s="1"/>
  <c r="A32" i="10"/>
  <c r="B31" i="10"/>
  <c r="C31" i="10" s="1"/>
  <c r="A31" i="10"/>
  <c r="B30" i="10"/>
  <c r="C30" i="10" s="1"/>
  <c r="A30" i="10"/>
  <c r="B29" i="10"/>
  <c r="C29" i="10" s="1"/>
  <c r="A29" i="10"/>
  <c r="B28" i="10"/>
  <c r="C28" i="10" s="1"/>
  <c r="A28" i="10"/>
  <c r="B27" i="10"/>
  <c r="C27" i="10" s="1"/>
  <c r="A27" i="10"/>
  <c r="B26" i="10"/>
  <c r="C26" i="10" s="1"/>
  <c r="A26" i="10"/>
  <c r="B25" i="10"/>
  <c r="C25" i="10" s="1"/>
  <c r="A25" i="10"/>
  <c r="B24" i="10"/>
  <c r="C24" i="10" s="1"/>
  <c r="A24" i="10"/>
  <c r="B23" i="10"/>
  <c r="C23" i="10" s="1"/>
  <c r="A23" i="10"/>
  <c r="B22" i="10"/>
  <c r="C22" i="10" s="1"/>
  <c r="A22" i="10"/>
  <c r="B21" i="10"/>
  <c r="C21" i="10" s="1"/>
  <c r="A21" i="10"/>
  <c r="B20" i="10"/>
  <c r="C20" i="10" s="1"/>
  <c r="A20" i="10"/>
  <c r="B19" i="10"/>
  <c r="C19" i="10" s="1"/>
  <c r="A19" i="10"/>
  <c r="B18" i="10"/>
  <c r="C18" i="10" s="1"/>
  <c r="A18" i="10"/>
  <c r="B17" i="10"/>
  <c r="C17" i="10" s="1"/>
  <c r="A17" i="10"/>
  <c r="B16" i="10"/>
  <c r="C16" i="10" s="1"/>
  <c r="A16" i="10"/>
  <c r="D15" i="10"/>
  <c r="B15" i="10"/>
  <c r="C15" i="10" s="1"/>
  <c r="A15" i="10"/>
  <c r="B14" i="10"/>
  <c r="C14" i="10" s="1"/>
  <c r="A14" i="10"/>
  <c r="B13" i="10"/>
  <c r="C13" i="10" s="1"/>
  <c r="A13" i="10"/>
  <c r="D12" i="10"/>
  <c r="B12" i="10"/>
  <c r="C12" i="10" s="1"/>
  <c r="A12" i="10"/>
  <c r="D11" i="10"/>
  <c r="B11" i="10"/>
  <c r="C11" i="10" s="1"/>
  <c r="A11" i="10"/>
  <c r="B10" i="10"/>
  <c r="C10" i="10" s="1"/>
  <c r="A10" i="10"/>
  <c r="B9" i="10"/>
  <c r="C9" i="10" s="1"/>
  <c r="A9" i="10"/>
  <c r="B8" i="10"/>
  <c r="C8" i="10" s="1"/>
  <c r="A8" i="10"/>
  <c r="B7" i="10"/>
  <c r="C7" i="10" s="1"/>
  <c r="A7" i="10"/>
  <c r="D6" i="10"/>
  <c r="B6" i="10"/>
  <c r="C6" i="10" s="1"/>
  <c r="A6" i="10"/>
  <c r="B5" i="10"/>
  <c r="C5" i="10" s="1"/>
  <c r="A5" i="10"/>
  <c r="B4" i="10"/>
  <c r="C4" i="10" s="1"/>
  <c r="A4" i="10"/>
  <c r="B3" i="10"/>
  <c r="C3" i="10" s="1"/>
  <c r="A3" i="10"/>
  <c r="B2" i="10"/>
  <c r="C2" i="10" s="1"/>
  <c r="A2" i="10"/>
  <c r="B600" i="8"/>
  <c r="C600" i="8" s="1"/>
  <c r="C600" i="7" s="1"/>
  <c r="A600" i="8"/>
  <c r="B599" i="8"/>
  <c r="C599" i="8" s="1"/>
  <c r="C599" i="7" s="1"/>
  <c r="A599" i="8"/>
  <c r="B598" i="8"/>
  <c r="C598" i="8" s="1"/>
  <c r="A598" i="8"/>
  <c r="B597" i="8"/>
  <c r="C597" i="8" s="1"/>
  <c r="A597" i="8"/>
  <c r="B596" i="8"/>
  <c r="C596" i="8" s="1"/>
  <c r="C596" i="7" s="1"/>
  <c r="A596" i="8"/>
  <c r="B595" i="8"/>
  <c r="C595" i="8" s="1"/>
  <c r="C595" i="7" s="1"/>
  <c r="A595" i="8"/>
  <c r="B594" i="8"/>
  <c r="C594" i="8" s="1"/>
  <c r="A594" i="8"/>
  <c r="B593" i="8"/>
  <c r="C593" i="8" s="1"/>
  <c r="A593" i="8"/>
  <c r="B592" i="8"/>
  <c r="C592" i="8" s="1"/>
  <c r="C592" i="7" s="1"/>
  <c r="A592" i="8"/>
  <c r="B591" i="8"/>
  <c r="C591" i="8" s="1"/>
  <c r="C591" i="7" s="1"/>
  <c r="A591" i="8"/>
  <c r="B590" i="8"/>
  <c r="C590" i="8" s="1"/>
  <c r="A590" i="8"/>
  <c r="B589" i="8"/>
  <c r="C589" i="8" s="1"/>
  <c r="A589" i="8"/>
  <c r="B588" i="8"/>
  <c r="C588" i="8" s="1"/>
  <c r="C588" i="7" s="1"/>
  <c r="A588" i="8"/>
  <c r="B587" i="8"/>
  <c r="C587" i="8" s="1"/>
  <c r="C587" i="7" s="1"/>
  <c r="A587" i="8"/>
  <c r="B586" i="8"/>
  <c r="C586" i="8" s="1"/>
  <c r="A586" i="8"/>
  <c r="B585" i="8"/>
  <c r="C585" i="8" s="1"/>
  <c r="A585" i="8"/>
  <c r="B584" i="8"/>
  <c r="C584" i="8" s="1"/>
  <c r="C584" i="7" s="1"/>
  <c r="A584" i="8"/>
  <c r="B583" i="8"/>
  <c r="C583" i="8" s="1"/>
  <c r="C583" i="7" s="1"/>
  <c r="A583" i="8"/>
  <c r="B582" i="8"/>
  <c r="C582" i="8" s="1"/>
  <c r="A582" i="8"/>
  <c r="B581" i="8"/>
  <c r="C581" i="8" s="1"/>
  <c r="A581" i="8"/>
  <c r="B580" i="8"/>
  <c r="C580" i="8" s="1"/>
  <c r="C580" i="7" s="1"/>
  <c r="A580" i="8"/>
  <c r="B579" i="8"/>
  <c r="C579" i="8" s="1"/>
  <c r="C579" i="7" s="1"/>
  <c r="A579" i="8"/>
  <c r="B578" i="8"/>
  <c r="C578" i="8" s="1"/>
  <c r="A578" i="8"/>
  <c r="B577" i="8"/>
  <c r="C577" i="8" s="1"/>
  <c r="A577" i="8"/>
  <c r="B576" i="8"/>
  <c r="C576" i="8" s="1"/>
  <c r="C576" i="7" s="1"/>
  <c r="A576" i="8"/>
  <c r="B575" i="8"/>
  <c r="C575" i="8" s="1"/>
  <c r="C575" i="7" s="1"/>
  <c r="A575" i="8"/>
  <c r="B574" i="8"/>
  <c r="C574" i="8" s="1"/>
  <c r="A574" i="8"/>
  <c r="B573" i="8"/>
  <c r="C573" i="8" s="1"/>
  <c r="A573" i="8"/>
  <c r="B572" i="8"/>
  <c r="C572" i="8" s="1"/>
  <c r="C572" i="7" s="1"/>
  <c r="A572" i="8"/>
  <c r="B571" i="8"/>
  <c r="C571" i="8" s="1"/>
  <c r="C571" i="7" s="1"/>
  <c r="A571" i="8"/>
  <c r="B570" i="8"/>
  <c r="C570" i="8" s="1"/>
  <c r="A570" i="8"/>
  <c r="B569" i="8"/>
  <c r="C569" i="8" s="1"/>
  <c r="A569" i="8"/>
  <c r="B568" i="8"/>
  <c r="C568" i="8" s="1"/>
  <c r="C568" i="7" s="1"/>
  <c r="A568" i="8"/>
  <c r="B567" i="8"/>
  <c r="C567" i="8" s="1"/>
  <c r="C567" i="7" s="1"/>
  <c r="A567" i="8"/>
  <c r="B566" i="8"/>
  <c r="C566" i="8" s="1"/>
  <c r="A566" i="8"/>
  <c r="B565" i="8"/>
  <c r="C565" i="8" s="1"/>
  <c r="A565" i="8"/>
  <c r="B564" i="8"/>
  <c r="C564" i="8" s="1"/>
  <c r="C564" i="7" s="1"/>
  <c r="A564" i="8"/>
  <c r="B563" i="8"/>
  <c r="C563" i="8" s="1"/>
  <c r="C563" i="7" s="1"/>
  <c r="A563" i="8"/>
  <c r="B562" i="8"/>
  <c r="C562" i="8" s="1"/>
  <c r="A562" i="8"/>
  <c r="B561" i="8"/>
  <c r="C561" i="8" s="1"/>
  <c r="A561" i="8"/>
  <c r="B560" i="8"/>
  <c r="C560" i="8" s="1"/>
  <c r="C560" i="7" s="1"/>
  <c r="A560" i="8"/>
  <c r="B559" i="8"/>
  <c r="C559" i="8" s="1"/>
  <c r="C559" i="7" s="1"/>
  <c r="A559" i="8"/>
  <c r="B558" i="8"/>
  <c r="C558" i="8" s="1"/>
  <c r="A558" i="8"/>
  <c r="B557" i="8"/>
  <c r="C557" i="8" s="1"/>
  <c r="A557" i="8"/>
  <c r="B556" i="8"/>
  <c r="C556" i="8" s="1"/>
  <c r="C556" i="7" s="1"/>
  <c r="A556" i="8"/>
  <c r="B555" i="8"/>
  <c r="C555" i="8" s="1"/>
  <c r="C555" i="7" s="1"/>
  <c r="A555" i="8"/>
  <c r="B554" i="8"/>
  <c r="C554" i="8" s="1"/>
  <c r="A554" i="8"/>
  <c r="B553" i="8"/>
  <c r="C553" i="8" s="1"/>
  <c r="A553" i="8"/>
  <c r="B552" i="8"/>
  <c r="C552" i="8" s="1"/>
  <c r="C552" i="7" s="1"/>
  <c r="A552" i="8"/>
  <c r="B551" i="8"/>
  <c r="C551" i="8" s="1"/>
  <c r="C551" i="7" s="1"/>
  <c r="A551" i="8"/>
  <c r="B550" i="8"/>
  <c r="C550" i="8" s="1"/>
  <c r="A550" i="8"/>
  <c r="B549" i="8"/>
  <c r="C549" i="8" s="1"/>
  <c r="A549" i="8"/>
  <c r="B548" i="8"/>
  <c r="C548" i="8" s="1"/>
  <c r="C548" i="7" s="1"/>
  <c r="A548" i="8"/>
  <c r="B547" i="8"/>
  <c r="C547" i="8" s="1"/>
  <c r="C547" i="7" s="1"/>
  <c r="A547" i="8"/>
  <c r="B546" i="8"/>
  <c r="C546" i="8" s="1"/>
  <c r="A546" i="8"/>
  <c r="B545" i="8"/>
  <c r="C545" i="8" s="1"/>
  <c r="A545" i="8"/>
  <c r="B544" i="8"/>
  <c r="C544" i="8" s="1"/>
  <c r="C544" i="7" s="1"/>
  <c r="A544" i="8"/>
  <c r="B543" i="8"/>
  <c r="C543" i="8" s="1"/>
  <c r="C543" i="7" s="1"/>
  <c r="A543" i="8"/>
  <c r="B542" i="8"/>
  <c r="C542" i="8" s="1"/>
  <c r="A542" i="8"/>
  <c r="B541" i="8"/>
  <c r="C541" i="8" s="1"/>
  <c r="A541" i="8"/>
  <c r="B540" i="8"/>
  <c r="C540" i="8" s="1"/>
  <c r="C540" i="7" s="1"/>
  <c r="A540" i="8"/>
  <c r="B539" i="8"/>
  <c r="C539" i="8" s="1"/>
  <c r="C539" i="7" s="1"/>
  <c r="A539" i="8"/>
  <c r="B538" i="8"/>
  <c r="C538" i="8" s="1"/>
  <c r="A538" i="8"/>
  <c r="B537" i="8"/>
  <c r="C537" i="8" s="1"/>
  <c r="A537" i="8"/>
  <c r="B536" i="8"/>
  <c r="C536" i="8" s="1"/>
  <c r="C536" i="7" s="1"/>
  <c r="A536" i="8"/>
  <c r="B535" i="8"/>
  <c r="C535" i="8" s="1"/>
  <c r="C535" i="7" s="1"/>
  <c r="A535" i="8"/>
  <c r="B534" i="8"/>
  <c r="C534" i="8" s="1"/>
  <c r="A534" i="8"/>
  <c r="B533" i="8"/>
  <c r="C533" i="8" s="1"/>
  <c r="A533" i="8"/>
  <c r="B532" i="8"/>
  <c r="C532" i="8" s="1"/>
  <c r="C532" i="7" s="1"/>
  <c r="A532" i="8"/>
  <c r="B531" i="8"/>
  <c r="C531" i="8" s="1"/>
  <c r="C531" i="7" s="1"/>
  <c r="A531" i="8"/>
  <c r="B530" i="8"/>
  <c r="C530" i="8" s="1"/>
  <c r="A530" i="8"/>
  <c r="B529" i="8"/>
  <c r="C529" i="8" s="1"/>
  <c r="A529" i="8"/>
  <c r="B528" i="8"/>
  <c r="C528" i="8" s="1"/>
  <c r="C528" i="7" s="1"/>
  <c r="A528" i="8"/>
  <c r="B527" i="8"/>
  <c r="C527" i="8" s="1"/>
  <c r="C527" i="7" s="1"/>
  <c r="A527" i="8"/>
  <c r="B526" i="8"/>
  <c r="C526" i="8" s="1"/>
  <c r="A526" i="8"/>
  <c r="B525" i="8"/>
  <c r="C525" i="8" s="1"/>
  <c r="A525" i="8"/>
  <c r="B524" i="8"/>
  <c r="C524" i="8" s="1"/>
  <c r="C524" i="7" s="1"/>
  <c r="A524" i="8"/>
  <c r="B523" i="8"/>
  <c r="C523" i="8" s="1"/>
  <c r="C523" i="7" s="1"/>
  <c r="A523" i="8"/>
  <c r="B522" i="8"/>
  <c r="C522" i="8" s="1"/>
  <c r="A522" i="8"/>
  <c r="B521" i="8"/>
  <c r="C521" i="8" s="1"/>
  <c r="C521" i="7" s="1"/>
  <c r="A521" i="8"/>
  <c r="B520" i="8"/>
  <c r="C520" i="8" s="1"/>
  <c r="C520" i="7" s="1"/>
  <c r="A520" i="8"/>
  <c r="B519" i="8"/>
  <c r="C519" i="8" s="1"/>
  <c r="C519" i="7" s="1"/>
  <c r="A519" i="8"/>
  <c r="B518" i="8"/>
  <c r="C518" i="8" s="1"/>
  <c r="A518" i="8"/>
  <c r="B517" i="8"/>
  <c r="C517" i="8" s="1"/>
  <c r="A517" i="8"/>
  <c r="B516" i="8"/>
  <c r="C516" i="8" s="1"/>
  <c r="C516" i="7" s="1"/>
  <c r="A516" i="8"/>
  <c r="B515" i="8"/>
  <c r="C515" i="8" s="1"/>
  <c r="C515" i="7" s="1"/>
  <c r="A515" i="8"/>
  <c r="B514" i="8"/>
  <c r="C514" i="8" s="1"/>
  <c r="A514" i="8"/>
  <c r="B513" i="8"/>
  <c r="C513" i="8" s="1"/>
  <c r="A513" i="8"/>
  <c r="B512" i="8"/>
  <c r="C512" i="8" s="1"/>
  <c r="C512" i="7" s="1"/>
  <c r="A512" i="8"/>
  <c r="B511" i="8"/>
  <c r="C511" i="8" s="1"/>
  <c r="C511" i="7" s="1"/>
  <c r="A511" i="8"/>
  <c r="B510" i="8"/>
  <c r="C510" i="8" s="1"/>
  <c r="A510" i="8"/>
  <c r="B509" i="8"/>
  <c r="C509" i="8" s="1"/>
  <c r="A509" i="8"/>
  <c r="B508" i="8"/>
  <c r="C508" i="8" s="1"/>
  <c r="C508" i="7" s="1"/>
  <c r="A508" i="8"/>
  <c r="B507" i="8"/>
  <c r="C507" i="8" s="1"/>
  <c r="C507" i="7" s="1"/>
  <c r="A507" i="8"/>
  <c r="B506" i="8"/>
  <c r="C506" i="8" s="1"/>
  <c r="A506" i="8"/>
  <c r="B505" i="8"/>
  <c r="C505" i="8" s="1"/>
  <c r="A505" i="8"/>
  <c r="B504" i="8"/>
  <c r="C504" i="8" s="1"/>
  <c r="C504" i="7" s="1"/>
  <c r="A504" i="8"/>
  <c r="B503" i="8"/>
  <c r="C503" i="8" s="1"/>
  <c r="C503" i="7" s="1"/>
  <c r="A503" i="8"/>
  <c r="B502" i="8"/>
  <c r="C502" i="8" s="1"/>
  <c r="A502" i="8"/>
  <c r="B501" i="8"/>
  <c r="C501" i="8" s="1"/>
  <c r="A501" i="8"/>
  <c r="B500" i="8"/>
  <c r="C500" i="8" s="1"/>
  <c r="C500" i="7" s="1"/>
  <c r="A500" i="8"/>
  <c r="B499" i="8"/>
  <c r="C499" i="8" s="1"/>
  <c r="C499" i="7" s="1"/>
  <c r="A499" i="8"/>
  <c r="B498" i="8"/>
  <c r="C498" i="8" s="1"/>
  <c r="A498" i="8"/>
  <c r="B497" i="8"/>
  <c r="C497" i="8" s="1"/>
  <c r="A497" i="8"/>
  <c r="B496" i="8"/>
  <c r="C496" i="8" s="1"/>
  <c r="C496" i="7" s="1"/>
  <c r="A496" i="8"/>
  <c r="B495" i="8"/>
  <c r="C495" i="8" s="1"/>
  <c r="C495" i="7" s="1"/>
  <c r="A495" i="8"/>
  <c r="B494" i="8"/>
  <c r="C494" i="8" s="1"/>
  <c r="A494" i="8"/>
  <c r="B493" i="8"/>
  <c r="C493" i="8" s="1"/>
  <c r="A493" i="8"/>
  <c r="B492" i="8"/>
  <c r="C492" i="8" s="1"/>
  <c r="C492" i="7" s="1"/>
  <c r="A492" i="8"/>
  <c r="B491" i="8"/>
  <c r="C491" i="8" s="1"/>
  <c r="C491" i="7" s="1"/>
  <c r="A491" i="8"/>
  <c r="B490" i="8"/>
  <c r="C490" i="8" s="1"/>
  <c r="A490" i="8"/>
  <c r="B489" i="8"/>
  <c r="C489" i="8" s="1"/>
  <c r="A489" i="8"/>
  <c r="B488" i="8"/>
  <c r="C488" i="8" s="1"/>
  <c r="C488" i="7" s="1"/>
  <c r="A488" i="8"/>
  <c r="B487" i="8"/>
  <c r="C487" i="8" s="1"/>
  <c r="C487" i="7" s="1"/>
  <c r="A487" i="8"/>
  <c r="B486" i="8"/>
  <c r="C486" i="8" s="1"/>
  <c r="A486" i="8"/>
  <c r="B485" i="8"/>
  <c r="C485" i="8" s="1"/>
  <c r="A485" i="8"/>
  <c r="B484" i="8"/>
  <c r="C484" i="8" s="1"/>
  <c r="C484" i="7" s="1"/>
  <c r="A484" i="8"/>
  <c r="B483" i="8"/>
  <c r="C483" i="8" s="1"/>
  <c r="C483" i="7" s="1"/>
  <c r="A483" i="8"/>
  <c r="B482" i="8"/>
  <c r="C482" i="8" s="1"/>
  <c r="A482" i="8"/>
  <c r="B481" i="8"/>
  <c r="C481" i="8" s="1"/>
  <c r="A481" i="8"/>
  <c r="B480" i="8"/>
  <c r="C480" i="8" s="1"/>
  <c r="C480" i="7" s="1"/>
  <c r="A480" i="8"/>
  <c r="B479" i="8"/>
  <c r="C479" i="8" s="1"/>
  <c r="C479" i="7" s="1"/>
  <c r="A479" i="8"/>
  <c r="B478" i="8"/>
  <c r="C478" i="8" s="1"/>
  <c r="A478" i="8"/>
  <c r="B477" i="8"/>
  <c r="C477" i="8" s="1"/>
  <c r="A477" i="8"/>
  <c r="B476" i="8"/>
  <c r="C476" i="8" s="1"/>
  <c r="C476" i="7" s="1"/>
  <c r="A476" i="8"/>
  <c r="B475" i="8"/>
  <c r="C475" i="8" s="1"/>
  <c r="C475" i="7" s="1"/>
  <c r="A475" i="8"/>
  <c r="B474" i="8"/>
  <c r="C474" i="8" s="1"/>
  <c r="A474" i="8"/>
  <c r="B473" i="8"/>
  <c r="C473" i="8" s="1"/>
  <c r="A473" i="8"/>
  <c r="B472" i="8"/>
  <c r="C472" i="8" s="1"/>
  <c r="C472" i="7" s="1"/>
  <c r="A472" i="8"/>
  <c r="B471" i="8"/>
  <c r="C471" i="8" s="1"/>
  <c r="C471" i="7" s="1"/>
  <c r="A471" i="8"/>
  <c r="B470" i="8"/>
  <c r="C470" i="8" s="1"/>
  <c r="A470" i="8"/>
  <c r="B469" i="8"/>
  <c r="C469" i="8" s="1"/>
  <c r="A469" i="8"/>
  <c r="B468" i="8"/>
  <c r="C468" i="8" s="1"/>
  <c r="C468" i="7" s="1"/>
  <c r="A468" i="8"/>
  <c r="B467" i="8"/>
  <c r="C467" i="8" s="1"/>
  <c r="C467" i="7" s="1"/>
  <c r="A467" i="8"/>
  <c r="B466" i="8"/>
  <c r="C466" i="8" s="1"/>
  <c r="A466" i="8"/>
  <c r="B465" i="8"/>
  <c r="C465" i="8" s="1"/>
  <c r="A465" i="8"/>
  <c r="B464" i="8"/>
  <c r="C464" i="8" s="1"/>
  <c r="C464" i="7" s="1"/>
  <c r="A464" i="8"/>
  <c r="B463" i="8"/>
  <c r="C463" i="8" s="1"/>
  <c r="C463" i="7" s="1"/>
  <c r="A463" i="8"/>
  <c r="B462" i="8"/>
  <c r="C462" i="8" s="1"/>
  <c r="A462" i="8"/>
  <c r="B461" i="8"/>
  <c r="C461" i="8" s="1"/>
  <c r="A461" i="8"/>
  <c r="B460" i="8"/>
  <c r="C460" i="8" s="1"/>
  <c r="C460" i="7" s="1"/>
  <c r="A460" i="8"/>
  <c r="B459" i="8"/>
  <c r="C459" i="8" s="1"/>
  <c r="C459" i="7" s="1"/>
  <c r="A459" i="8"/>
  <c r="B458" i="8"/>
  <c r="C458" i="8" s="1"/>
  <c r="A458" i="8"/>
  <c r="B457" i="8"/>
  <c r="C457" i="8" s="1"/>
  <c r="A457" i="8"/>
  <c r="B456" i="8"/>
  <c r="C456" i="8" s="1"/>
  <c r="C456" i="7" s="1"/>
  <c r="A456" i="8"/>
  <c r="B455" i="8"/>
  <c r="C455" i="8" s="1"/>
  <c r="C455" i="7" s="1"/>
  <c r="A455" i="8"/>
  <c r="B454" i="8"/>
  <c r="C454" i="8" s="1"/>
  <c r="A454" i="8"/>
  <c r="B453" i="8"/>
  <c r="C453" i="8" s="1"/>
  <c r="A453" i="8"/>
  <c r="B452" i="8"/>
  <c r="C452" i="8" s="1"/>
  <c r="C452" i="7" s="1"/>
  <c r="A452" i="8"/>
  <c r="B451" i="8"/>
  <c r="C451" i="8" s="1"/>
  <c r="C451" i="7" s="1"/>
  <c r="A451" i="8"/>
  <c r="B450" i="8"/>
  <c r="C450" i="8" s="1"/>
  <c r="A450" i="8"/>
  <c r="B449" i="8"/>
  <c r="C449" i="8" s="1"/>
  <c r="A449" i="8"/>
  <c r="B448" i="8"/>
  <c r="C448" i="8" s="1"/>
  <c r="C448" i="7" s="1"/>
  <c r="A448" i="8"/>
  <c r="B447" i="8"/>
  <c r="C447" i="8" s="1"/>
  <c r="C447" i="7" s="1"/>
  <c r="A447" i="8"/>
  <c r="B446" i="8"/>
  <c r="C446" i="8" s="1"/>
  <c r="A446" i="8"/>
  <c r="B445" i="8"/>
  <c r="C445" i="8" s="1"/>
  <c r="C445" i="7" s="1"/>
  <c r="A445" i="8"/>
  <c r="B444" i="8"/>
  <c r="C444" i="8" s="1"/>
  <c r="C444" i="7" s="1"/>
  <c r="A444" i="8"/>
  <c r="B443" i="8"/>
  <c r="C443" i="8" s="1"/>
  <c r="C443" i="7" s="1"/>
  <c r="A443" i="8"/>
  <c r="B442" i="8"/>
  <c r="C442" i="8" s="1"/>
  <c r="A442" i="8"/>
  <c r="B441" i="8"/>
  <c r="C441" i="8" s="1"/>
  <c r="C441" i="7" s="1"/>
  <c r="A441" i="8"/>
  <c r="B440" i="8"/>
  <c r="C440" i="8" s="1"/>
  <c r="C440" i="7" s="1"/>
  <c r="A440" i="8"/>
  <c r="B439" i="8"/>
  <c r="C439" i="8" s="1"/>
  <c r="C439" i="7" s="1"/>
  <c r="A439" i="8"/>
  <c r="B438" i="8"/>
  <c r="C438" i="8" s="1"/>
  <c r="A438" i="8"/>
  <c r="B437" i="8"/>
  <c r="C437" i="8" s="1"/>
  <c r="C437" i="7" s="1"/>
  <c r="A437" i="8"/>
  <c r="B436" i="8"/>
  <c r="C436" i="8" s="1"/>
  <c r="C436" i="7" s="1"/>
  <c r="A436" i="8"/>
  <c r="B435" i="8"/>
  <c r="C435" i="8" s="1"/>
  <c r="C435" i="7" s="1"/>
  <c r="A435" i="8"/>
  <c r="B434" i="8"/>
  <c r="C434" i="8" s="1"/>
  <c r="A434" i="8"/>
  <c r="B433" i="8"/>
  <c r="C433" i="8" s="1"/>
  <c r="C433" i="7" s="1"/>
  <c r="A433" i="8"/>
  <c r="B432" i="8"/>
  <c r="C432" i="8" s="1"/>
  <c r="C432" i="7" s="1"/>
  <c r="A432" i="8"/>
  <c r="B431" i="8"/>
  <c r="C431" i="8" s="1"/>
  <c r="C431" i="7" s="1"/>
  <c r="A431" i="8"/>
  <c r="B430" i="8"/>
  <c r="C430" i="8" s="1"/>
  <c r="A430" i="8"/>
  <c r="B429" i="8"/>
  <c r="C429" i="8" s="1"/>
  <c r="C429" i="7" s="1"/>
  <c r="A429" i="8"/>
  <c r="B428" i="8"/>
  <c r="C428" i="8" s="1"/>
  <c r="C428" i="7" s="1"/>
  <c r="A428" i="8"/>
  <c r="B427" i="8"/>
  <c r="C427" i="8" s="1"/>
  <c r="C427" i="7" s="1"/>
  <c r="A427" i="8"/>
  <c r="B426" i="8"/>
  <c r="C426" i="8" s="1"/>
  <c r="A426" i="8"/>
  <c r="B425" i="8"/>
  <c r="C425" i="8" s="1"/>
  <c r="C425" i="7" s="1"/>
  <c r="A425" i="8"/>
  <c r="B424" i="8"/>
  <c r="C424" i="8" s="1"/>
  <c r="C424" i="7" s="1"/>
  <c r="A424" i="8"/>
  <c r="B423" i="8"/>
  <c r="C423" i="8" s="1"/>
  <c r="C423" i="7" s="1"/>
  <c r="A423" i="8"/>
  <c r="B422" i="8"/>
  <c r="C422" i="8" s="1"/>
  <c r="A422" i="8"/>
  <c r="B421" i="8"/>
  <c r="C421" i="8" s="1"/>
  <c r="A421" i="8"/>
  <c r="B420" i="8"/>
  <c r="C420" i="8" s="1"/>
  <c r="C420" i="7" s="1"/>
  <c r="A420" i="8"/>
  <c r="B419" i="8"/>
  <c r="C419" i="8" s="1"/>
  <c r="C419" i="7" s="1"/>
  <c r="A419" i="8"/>
  <c r="B418" i="8"/>
  <c r="C418" i="8" s="1"/>
  <c r="A418" i="8"/>
  <c r="B417" i="8"/>
  <c r="C417" i="8" s="1"/>
  <c r="C417" i="7" s="1"/>
  <c r="A417" i="8"/>
  <c r="B416" i="8"/>
  <c r="C416" i="8" s="1"/>
  <c r="C416" i="7" s="1"/>
  <c r="A416" i="8"/>
  <c r="B415" i="8"/>
  <c r="C415" i="8" s="1"/>
  <c r="C415" i="7" s="1"/>
  <c r="A415" i="8"/>
  <c r="B414" i="8"/>
  <c r="C414" i="8" s="1"/>
  <c r="C414" i="7" s="1"/>
  <c r="A414" i="8"/>
  <c r="B413" i="8"/>
  <c r="C413" i="8" s="1"/>
  <c r="C413" i="7" s="1"/>
  <c r="A413" i="8"/>
  <c r="B412" i="8"/>
  <c r="C412" i="8" s="1"/>
  <c r="C412" i="7" s="1"/>
  <c r="A412" i="8"/>
  <c r="B411" i="8"/>
  <c r="C411" i="8" s="1"/>
  <c r="C411" i="7" s="1"/>
  <c r="A411" i="8"/>
  <c r="B410" i="8"/>
  <c r="C410" i="8" s="1"/>
  <c r="C410" i="7" s="1"/>
  <c r="A410" i="8"/>
  <c r="B409" i="8"/>
  <c r="C409" i="8" s="1"/>
  <c r="C409" i="7" s="1"/>
  <c r="A409" i="8"/>
  <c r="B408" i="8"/>
  <c r="C408" i="8" s="1"/>
  <c r="C408" i="7" s="1"/>
  <c r="A408" i="8"/>
  <c r="B407" i="8"/>
  <c r="C407" i="8" s="1"/>
  <c r="C407" i="7" s="1"/>
  <c r="A407" i="8"/>
  <c r="B406" i="8"/>
  <c r="C406" i="8" s="1"/>
  <c r="C406" i="7" s="1"/>
  <c r="A406" i="8"/>
  <c r="B405" i="8"/>
  <c r="C405" i="8" s="1"/>
  <c r="C405" i="7" s="1"/>
  <c r="A405" i="8"/>
  <c r="B404" i="8"/>
  <c r="C404" i="8" s="1"/>
  <c r="C404" i="7" s="1"/>
  <c r="A404" i="8"/>
  <c r="B403" i="8"/>
  <c r="C403" i="8" s="1"/>
  <c r="C403" i="7" s="1"/>
  <c r="A403" i="8"/>
  <c r="B402" i="8"/>
  <c r="C402" i="8" s="1"/>
  <c r="C402" i="7" s="1"/>
  <c r="A402" i="8"/>
  <c r="B401" i="8"/>
  <c r="C401" i="8" s="1"/>
  <c r="C401" i="7" s="1"/>
  <c r="A401" i="8"/>
  <c r="B400" i="8"/>
  <c r="C400" i="8" s="1"/>
  <c r="C400" i="7" s="1"/>
  <c r="A400" i="8"/>
  <c r="B399" i="8"/>
  <c r="C399" i="8" s="1"/>
  <c r="C399" i="7" s="1"/>
  <c r="A399" i="8"/>
  <c r="B398" i="8"/>
  <c r="C398" i="8" s="1"/>
  <c r="C398" i="7" s="1"/>
  <c r="A398" i="8"/>
  <c r="B397" i="8"/>
  <c r="C397" i="8" s="1"/>
  <c r="C397" i="7" s="1"/>
  <c r="A397" i="8"/>
  <c r="B396" i="8"/>
  <c r="C396" i="8" s="1"/>
  <c r="C396" i="7" s="1"/>
  <c r="A396" i="8"/>
  <c r="B395" i="8"/>
  <c r="C395" i="8" s="1"/>
  <c r="C395" i="7" s="1"/>
  <c r="A395" i="8"/>
  <c r="B394" i="8"/>
  <c r="C394" i="8" s="1"/>
  <c r="C394" i="7" s="1"/>
  <c r="A394" i="8"/>
  <c r="B393" i="8"/>
  <c r="C393" i="8" s="1"/>
  <c r="C393" i="7" s="1"/>
  <c r="A393" i="8"/>
  <c r="B392" i="8"/>
  <c r="C392" i="8" s="1"/>
  <c r="C392" i="7" s="1"/>
  <c r="A392" i="8"/>
  <c r="B391" i="8"/>
  <c r="C391" i="8" s="1"/>
  <c r="A391" i="8"/>
  <c r="B390" i="8"/>
  <c r="C390" i="8" s="1"/>
  <c r="C390" i="7" s="1"/>
  <c r="A390" i="8"/>
  <c r="B389" i="8"/>
  <c r="C389" i="8" s="1"/>
  <c r="C389" i="7" s="1"/>
  <c r="A389" i="8"/>
  <c r="B388" i="8"/>
  <c r="C388" i="8" s="1"/>
  <c r="C388" i="7" s="1"/>
  <c r="A388" i="8"/>
  <c r="B387" i="8"/>
  <c r="C387" i="8" s="1"/>
  <c r="C387" i="7" s="1"/>
  <c r="A387" i="8"/>
  <c r="B386" i="8"/>
  <c r="C386" i="8" s="1"/>
  <c r="C386" i="7" s="1"/>
  <c r="A386" i="8"/>
  <c r="B385" i="8"/>
  <c r="C385" i="8" s="1"/>
  <c r="C385" i="7" s="1"/>
  <c r="A385" i="8"/>
  <c r="B384" i="8"/>
  <c r="C384" i="8" s="1"/>
  <c r="C384" i="7" s="1"/>
  <c r="A384" i="8"/>
  <c r="B383" i="8"/>
  <c r="C383" i="8" s="1"/>
  <c r="A383" i="8"/>
  <c r="B382" i="8"/>
  <c r="C382" i="8" s="1"/>
  <c r="C382" i="7" s="1"/>
  <c r="A382" i="8"/>
  <c r="B381" i="8"/>
  <c r="C381" i="8" s="1"/>
  <c r="C381" i="7" s="1"/>
  <c r="A381" i="8"/>
  <c r="B380" i="8"/>
  <c r="C380" i="8" s="1"/>
  <c r="C380" i="7" s="1"/>
  <c r="A380" i="8"/>
  <c r="B379" i="8"/>
  <c r="C379" i="8" s="1"/>
  <c r="A379" i="8"/>
  <c r="B378" i="8"/>
  <c r="C378" i="8" s="1"/>
  <c r="C378" i="7" s="1"/>
  <c r="A378" i="8"/>
  <c r="B377" i="8"/>
  <c r="C377" i="8" s="1"/>
  <c r="C377" i="7" s="1"/>
  <c r="A377" i="8"/>
  <c r="B376" i="8"/>
  <c r="C376" i="8" s="1"/>
  <c r="C376" i="7" s="1"/>
  <c r="A376" i="8"/>
  <c r="B375" i="8"/>
  <c r="C375" i="8" s="1"/>
  <c r="C375" i="7" s="1"/>
  <c r="A375" i="8"/>
  <c r="B374" i="8"/>
  <c r="C374" i="8" s="1"/>
  <c r="C374" i="7" s="1"/>
  <c r="A374" i="8"/>
  <c r="B373" i="8"/>
  <c r="C373" i="8" s="1"/>
  <c r="C373" i="7" s="1"/>
  <c r="A373" i="8"/>
  <c r="B372" i="8"/>
  <c r="C372" i="8" s="1"/>
  <c r="C372" i="7" s="1"/>
  <c r="A372" i="8"/>
  <c r="B371" i="8"/>
  <c r="C371" i="8" s="1"/>
  <c r="C371" i="7" s="1"/>
  <c r="A371" i="8"/>
  <c r="B370" i="8"/>
  <c r="C370" i="8" s="1"/>
  <c r="C370" i="7" s="1"/>
  <c r="A370" i="8"/>
  <c r="B369" i="8"/>
  <c r="C369" i="8" s="1"/>
  <c r="C369" i="7" s="1"/>
  <c r="A369" i="8"/>
  <c r="B368" i="8"/>
  <c r="C368" i="8" s="1"/>
  <c r="C368" i="7" s="1"/>
  <c r="A368" i="8"/>
  <c r="B367" i="8"/>
  <c r="C367" i="8" s="1"/>
  <c r="A367" i="8"/>
  <c r="B366" i="8"/>
  <c r="C366" i="8" s="1"/>
  <c r="C366" i="7" s="1"/>
  <c r="A366" i="8"/>
  <c r="B365" i="8"/>
  <c r="C365" i="8" s="1"/>
  <c r="C365" i="7" s="1"/>
  <c r="A365" i="8"/>
  <c r="B364" i="8"/>
  <c r="C364" i="8" s="1"/>
  <c r="C364" i="7" s="1"/>
  <c r="A364" i="8"/>
  <c r="B363" i="8"/>
  <c r="C363" i="8" s="1"/>
  <c r="A363" i="8"/>
  <c r="B362" i="8"/>
  <c r="C362" i="8" s="1"/>
  <c r="C362" i="7" s="1"/>
  <c r="A362" i="8"/>
  <c r="B361" i="8"/>
  <c r="C361" i="8" s="1"/>
  <c r="C361" i="7" s="1"/>
  <c r="A361" i="8"/>
  <c r="B360" i="8"/>
  <c r="C360" i="8" s="1"/>
  <c r="C360" i="7" s="1"/>
  <c r="A360" i="8"/>
  <c r="B359" i="8"/>
  <c r="C359" i="8" s="1"/>
  <c r="A359" i="8"/>
  <c r="B358" i="8"/>
  <c r="C358" i="8" s="1"/>
  <c r="C358" i="7" s="1"/>
  <c r="A358" i="8"/>
  <c r="B357" i="8"/>
  <c r="C357" i="8" s="1"/>
  <c r="C357" i="7" s="1"/>
  <c r="A357" i="8"/>
  <c r="B356" i="8"/>
  <c r="C356" i="8" s="1"/>
  <c r="C356" i="7" s="1"/>
  <c r="A356" i="8"/>
  <c r="B355" i="8"/>
  <c r="C355" i="8" s="1"/>
  <c r="A355" i="8"/>
  <c r="B354" i="8"/>
  <c r="C354" i="8" s="1"/>
  <c r="C354" i="7" s="1"/>
  <c r="A354" i="8"/>
  <c r="B353" i="8"/>
  <c r="C353" i="8" s="1"/>
  <c r="C353" i="7" s="1"/>
  <c r="A353" i="8"/>
  <c r="B352" i="8"/>
  <c r="C352" i="8" s="1"/>
  <c r="C352" i="7" s="1"/>
  <c r="A352" i="8"/>
  <c r="B351" i="8"/>
  <c r="C351" i="8" s="1"/>
  <c r="A351" i="8"/>
  <c r="B350" i="8"/>
  <c r="C350" i="8" s="1"/>
  <c r="C350" i="7" s="1"/>
  <c r="A350" i="8"/>
  <c r="B349" i="8"/>
  <c r="C349" i="8" s="1"/>
  <c r="C349" i="7" s="1"/>
  <c r="A349" i="8"/>
  <c r="B348" i="8"/>
  <c r="C348" i="8" s="1"/>
  <c r="C348" i="7" s="1"/>
  <c r="A348" i="8"/>
  <c r="B347" i="8"/>
  <c r="C347" i="8" s="1"/>
  <c r="A347" i="8"/>
  <c r="B346" i="8"/>
  <c r="C346" i="8" s="1"/>
  <c r="C346" i="7" s="1"/>
  <c r="A346" i="8"/>
  <c r="B345" i="8"/>
  <c r="C345" i="8" s="1"/>
  <c r="C345" i="7" s="1"/>
  <c r="A345" i="8"/>
  <c r="B344" i="8"/>
  <c r="C344" i="8" s="1"/>
  <c r="C344" i="7" s="1"/>
  <c r="A344" i="8"/>
  <c r="B343" i="8"/>
  <c r="C343" i="8" s="1"/>
  <c r="C343" i="7" s="1"/>
  <c r="A343" i="8"/>
  <c r="B342" i="8"/>
  <c r="C342" i="8" s="1"/>
  <c r="C342" i="7" s="1"/>
  <c r="A342" i="8"/>
  <c r="B341" i="8"/>
  <c r="C341" i="8" s="1"/>
  <c r="C341" i="7" s="1"/>
  <c r="A341" i="8"/>
  <c r="B340" i="8"/>
  <c r="C340" i="8" s="1"/>
  <c r="C340" i="7" s="1"/>
  <c r="A340" i="8"/>
  <c r="B339" i="8"/>
  <c r="C339" i="8" s="1"/>
  <c r="C339" i="7" s="1"/>
  <c r="A339" i="8"/>
  <c r="B338" i="8"/>
  <c r="C338" i="8" s="1"/>
  <c r="C338" i="7" s="1"/>
  <c r="A338" i="8"/>
  <c r="B337" i="8"/>
  <c r="C337" i="8" s="1"/>
  <c r="C337" i="7" s="1"/>
  <c r="A337" i="8"/>
  <c r="B336" i="8"/>
  <c r="C336" i="8" s="1"/>
  <c r="C336" i="7" s="1"/>
  <c r="A336" i="8"/>
  <c r="B335" i="8"/>
  <c r="C335" i="8" s="1"/>
  <c r="C335" i="7" s="1"/>
  <c r="A335" i="8"/>
  <c r="B334" i="8"/>
  <c r="C334" i="8" s="1"/>
  <c r="C334" i="7" s="1"/>
  <c r="A334" i="8"/>
  <c r="B333" i="8"/>
  <c r="C333" i="8" s="1"/>
  <c r="C333" i="7" s="1"/>
  <c r="A333" i="8"/>
  <c r="B332" i="8"/>
  <c r="C332" i="8" s="1"/>
  <c r="C332" i="7" s="1"/>
  <c r="A332" i="8"/>
  <c r="B331" i="8"/>
  <c r="C331" i="8" s="1"/>
  <c r="A331" i="8"/>
  <c r="B330" i="8"/>
  <c r="C330" i="8" s="1"/>
  <c r="C330" i="7" s="1"/>
  <c r="A330" i="8"/>
  <c r="B329" i="8"/>
  <c r="C329" i="8" s="1"/>
  <c r="C329" i="7" s="1"/>
  <c r="A329" i="8"/>
  <c r="B328" i="8"/>
  <c r="C328" i="8" s="1"/>
  <c r="C328" i="7" s="1"/>
  <c r="A328" i="8"/>
  <c r="B327" i="8"/>
  <c r="C327" i="8" s="1"/>
  <c r="A327" i="8"/>
  <c r="B326" i="8"/>
  <c r="C326" i="8" s="1"/>
  <c r="C326" i="7" s="1"/>
  <c r="A326" i="8"/>
  <c r="B325" i="8"/>
  <c r="C325" i="8" s="1"/>
  <c r="C325" i="7" s="1"/>
  <c r="A325" i="8"/>
  <c r="B324" i="8"/>
  <c r="C324" i="8" s="1"/>
  <c r="C324" i="7" s="1"/>
  <c r="A324" i="8"/>
  <c r="B323" i="8"/>
  <c r="C323" i="8" s="1"/>
  <c r="C323" i="7" s="1"/>
  <c r="A323" i="8"/>
  <c r="B322" i="8"/>
  <c r="C322" i="8" s="1"/>
  <c r="C322" i="7" s="1"/>
  <c r="A322" i="8"/>
  <c r="B321" i="8"/>
  <c r="C321" i="8" s="1"/>
  <c r="C321" i="7" s="1"/>
  <c r="A321" i="8"/>
  <c r="B320" i="8"/>
  <c r="C320" i="8" s="1"/>
  <c r="C320" i="7" s="1"/>
  <c r="A320" i="8"/>
  <c r="B319" i="8"/>
  <c r="C319" i="8" s="1"/>
  <c r="A319" i="8"/>
  <c r="B318" i="8"/>
  <c r="C318" i="8" s="1"/>
  <c r="C318" i="7" s="1"/>
  <c r="A318" i="8"/>
  <c r="B317" i="8"/>
  <c r="C317" i="8" s="1"/>
  <c r="C317" i="7" s="1"/>
  <c r="A317" i="8"/>
  <c r="B316" i="8"/>
  <c r="C316" i="8" s="1"/>
  <c r="C316" i="7" s="1"/>
  <c r="A316" i="8"/>
  <c r="B315" i="8"/>
  <c r="C315" i="8" s="1"/>
  <c r="C315" i="7" s="1"/>
  <c r="A315" i="8"/>
  <c r="B314" i="8"/>
  <c r="C314" i="8" s="1"/>
  <c r="C314" i="7" s="1"/>
  <c r="A314" i="8"/>
  <c r="B313" i="8"/>
  <c r="C313" i="8" s="1"/>
  <c r="C313" i="7" s="1"/>
  <c r="A313" i="8"/>
  <c r="B312" i="8"/>
  <c r="C312" i="8" s="1"/>
  <c r="C312" i="7" s="1"/>
  <c r="A312" i="8"/>
  <c r="B311" i="8"/>
  <c r="C311" i="8" s="1"/>
  <c r="A311" i="8"/>
  <c r="B310" i="8"/>
  <c r="C310" i="8" s="1"/>
  <c r="C310" i="7" s="1"/>
  <c r="A310" i="8"/>
  <c r="B309" i="8"/>
  <c r="C309" i="8" s="1"/>
  <c r="C309" i="7" s="1"/>
  <c r="A309" i="8"/>
  <c r="B308" i="8"/>
  <c r="C308" i="8" s="1"/>
  <c r="C308" i="7" s="1"/>
  <c r="A308" i="8"/>
  <c r="B307" i="8"/>
  <c r="C307" i="8" s="1"/>
  <c r="C307" i="7" s="1"/>
  <c r="A307" i="8"/>
  <c r="B306" i="8"/>
  <c r="C306" i="8" s="1"/>
  <c r="C306" i="7" s="1"/>
  <c r="A306" i="8"/>
  <c r="B305" i="8"/>
  <c r="C305" i="8" s="1"/>
  <c r="C305" i="7" s="1"/>
  <c r="A305" i="8"/>
  <c r="B304" i="8"/>
  <c r="C304" i="8" s="1"/>
  <c r="C304" i="7" s="1"/>
  <c r="A304" i="8"/>
  <c r="B303" i="8"/>
  <c r="C303" i="8" s="1"/>
  <c r="A303" i="8"/>
  <c r="B302" i="8"/>
  <c r="C302" i="8" s="1"/>
  <c r="C302" i="7" s="1"/>
  <c r="A302" i="8"/>
  <c r="B301" i="8"/>
  <c r="C301" i="8" s="1"/>
  <c r="C301" i="7" s="1"/>
  <c r="A301" i="8"/>
  <c r="B300" i="8"/>
  <c r="C300" i="8" s="1"/>
  <c r="C300" i="7" s="1"/>
  <c r="A300" i="8"/>
  <c r="B299" i="8"/>
  <c r="C299" i="8" s="1"/>
  <c r="C299" i="7" s="1"/>
  <c r="A299" i="8"/>
  <c r="B298" i="8"/>
  <c r="C298" i="8" s="1"/>
  <c r="C298" i="7" s="1"/>
  <c r="A298" i="8"/>
  <c r="B297" i="8"/>
  <c r="C297" i="8" s="1"/>
  <c r="C297" i="7" s="1"/>
  <c r="A297" i="8"/>
  <c r="B296" i="8"/>
  <c r="C296" i="8" s="1"/>
  <c r="C296" i="7" s="1"/>
  <c r="A296" i="8"/>
  <c r="B295" i="8"/>
  <c r="C295" i="8" s="1"/>
  <c r="A295" i="8"/>
  <c r="B294" i="8"/>
  <c r="C294" i="8" s="1"/>
  <c r="C294" i="7" s="1"/>
  <c r="A294" i="8"/>
  <c r="B293" i="8"/>
  <c r="C293" i="8" s="1"/>
  <c r="C293" i="7" s="1"/>
  <c r="A293" i="8"/>
  <c r="B292" i="8"/>
  <c r="C292" i="8" s="1"/>
  <c r="C292" i="7" s="1"/>
  <c r="A292" i="8"/>
  <c r="B291" i="8"/>
  <c r="C291" i="8" s="1"/>
  <c r="C291" i="7" s="1"/>
  <c r="A291" i="8"/>
  <c r="B290" i="8"/>
  <c r="C290" i="8" s="1"/>
  <c r="C290" i="7" s="1"/>
  <c r="A290" i="8"/>
  <c r="B289" i="8"/>
  <c r="C289" i="8" s="1"/>
  <c r="C289" i="7" s="1"/>
  <c r="A289" i="8"/>
  <c r="B288" i="8"/>
  <c r="C288" i="8" s="1"/>
  <c r="C288" i="7" s="1"/>
  <c r="A288" i="8"/>
  <c r="B287" i="8"/>
  <c r="C287" i="8" s="1"/>
  <c r="C287" i="7" s="1"/>
  <c r="A287" i="8"/>
  <c r="B286" i="8"/>
  <c r="C286" i="8" s="1"/>
  <c r="C286" i="7" s="1"/>
  <c r="A286" i="8"/>
  <c r="B285" i="8"/>
  <c r="C285" i="8" s="1"/>
  <c r="C285" i="7" s="1"/>
  <c r="A285" i="8"/>
  <c r="B284" i="8"/>
  <c r="C284" i="8" s="1"/>
  <c r="C284" i="7" s="1"/>
  <c r="A284" i="8"/>
  <c r="B283" i="8"/>
  <c r="C283" i="8" s="1"/>
  <c r="A283" i="8"/>
  <c r="B282" i="8"/>
  <c r="C282" i="8" s="1"/>
  <c r="C282" i="7" s="1"/>
  <c r="A282" i="8"/>
  <c r="B281" i="8"/>
  <c r="C281" i="8" s="1"/>
  <c r="C281" i="7" s="1"/>
  <c r="A281" i="8"/>
  <c r="B280" i="8"/>
  <c r="C280" i="8" s="1"/>
  <c r="C280" i="7" s="1"/>
  <c r="A280" i="8"/>
  <c r="B279" i="8"/>
  <c r="C279" i="8" s="1"/>
  <c r="A279" i="8"/>
  <c r="B278" i="8"/>
  <c r="C278" i="8" s="1"/>
  <c r="C278" i="7" s="1"/>
  <c r="A278" i="8"/>
  <c r="B277" i="8"/>
  <c r="C277" i="8" s="1"/>
  <c r="C277" i="7" s="1"/>
  <c r="A277" i="8"/>
  <c r="B276" i="8"/>
  <c r="C276" i="8" s="1"/>
  <c r="C276" i="7" s="1"/>
  <c r="A276" i="8"/>
  <c r="B275" i="8"/>
  <c r="C275" i="8" s="1"/>
  <c r="C275" i="7" s="1"/>
  <c r="A275" i="8"/>
  <c r="B274" i="8"/>
  <c r="C274" i="8" s="1"/>
  <c r="C274" i="7" s="1"/>
  <c r="A274" i="8"/>
  <c r="B273" i="8"/>
  <c r="C273" i="8" s="1"/>
  <c r="C273" i="7" s="1"/>
  <c r="A273" i="8"/>
  <c r="B272" i="8"/>
  <c r="C272" i="8" s="1"/>
  <c r="C272" i="7" s="1"/>
  <c r="A272" i="8"/>
  <c r="B271" i="8"/>
  <c r="C271" i="8" s="1"/>
  <c r="A271" i="8"/>
  <c r="B270" i="8"/>
  <c r="C270" i="8" s="1"/>
  <c r="C270" i="7" s="1"/>
  <c r="A270" i="8"/>
  <c r="B269" i="8"/>
  <c r="C269" i="8" s="1"/>
  <c r="C269" i="7" s="1"/>
  <c r="A269" i="8"/>
  <c r="B268" i="8"/>
  <c r="C268" i="8" s="1"/>
  <c r="C268" i="7" s="1"/>
  <c r="A268" i="8"/>
  <c r="B267" i="8"/>
  <c r="C267" i="8" s="1"/>
  <c r="A267" i="8"/>
  <c r="B266" i="8"/>
  <c r="C266" i="8" s="1"/>
  <c r="C266" i="7" s="1"/>
  <c r="A266" i="8"/>
  <c r="B265" i="8"/>
  <c r="C265" i="8" s="1"/>
  <c r="C265" i="7" s="1"/>
  <c r="A265" i="8"/>
  <c r="B264" i="8"/>
  <c r="C264" i="8" s="1"/>
  <c r="C264" i="7" s="1"/>
  <c r="A264" i="8"/>
  <c r="B263" i="8"/>
  <c r="C263" i="8" s="1"/>
  <c r="C263" i="7" s="1"/>
  <c r="A263" i="8"/>
  <c r="B262" i="8"/>
  <c r="C262" i="8" s="1"/>
  <c r="C262" i="7" s="1"/>
  <c r="A262" i="8"/>
  <c r="B261" i="8"/>
  <c r="C261" i="8" s="1"/>
  <c r="C261" i="7" s="1"/>
  <c r="A261" i="8"/>
  <c r="B260" i="8"/>
  <c r="C260" i="8" s="1"/>
  <c r="C260" i="7" s="1"/>
  <c r="A260" i="8"/>
  <c r="B259" i="8"/>
  <c r="C259" i="8" s="1"/>
  <c r="A259" i="8"/>
  <c r="B258" i="8"/>
  <c r="C258" i="8" s="1"/>
  <c r="C258" i="7" s="1"/>
  <c r="A258" i="8"/>
  <c r="B257" i="8"/>
  <c r="C257" i="8" s="1"/>
  <c r="C257" i="7" s="1"/>
  <c r="A257" i="8"/>
  <c r="B256" i="8"/>
  <c r="C256" i="8" s="1"/>
  <c r="C256" i="7" s="1"/>
  <c r="A256" i="8"/>
  <c r="B255" i="8"/>
  <c r="C255" i="8" s="1"/>
  <c r="C255" i="7" s="1"/>
  <c r="A255" i="8"/>
  <c r="B254" i="8"/>
  <c r="C254" i="8" s="1"/>
  <c r="C254" i="7" s="1"/>
  <c r="A254" i="8"/>
  <c r="B253" i="8"/>
  <c r="C253" i="8" s="1"/>
  <c r="C253" i="7" s="1"/>
  <c r="A253" i="8"/>
  <c r="B252" i="8"/>
  <c r="C252" i="8" s="1"/>
  <c r="C252" i="7" s="1"/>
  <c r="A252" i="8"/>
  <c r="B251" i="8"/>
  <c r="C251" i="8" s="1"/>
  <c r="C251" i="7" s="1"/>
  <c r="A251" i="8"/>
  <c r="B250" i="8"/>
  <c r="C250" i="8" s="1"/>
  <c r="C250" i="7" s="1"/>
  <c r="A250" i="8"/>
  <c r="B249" i="8"/>
  <c r="C249" i="8" s="1"/>
  <c r="C249" i="7" s="1"/>
  <c r="A249" i="8"/>
  <c r="B248" i="8"/>
  <c r="C248" i="8" s="1"/>
  <c r="C248" i="7" s="1"/>
  <c r="A248" i="8"/>
  <c r="B247" i="8"/>
  <c r="C247" i="8" s="1"/>
  <c r="A247" i="8"/>
  <c r="B246" i="8"/>
  <c r="C246" i="8" s="1"/>
  <c r="C246" i="7" s="1"/>
  <c r="A246" i="8"/>
  <c r="B245" i="8"/>
  <c r="C245" i="8" s="1"/>
  <c r="C245" i="7" s="1"/>
  <c r="A245" i="8"/>
  <c r="B244" i="8"/>
  <c r="C244" i="8" s="1"/>
  <c r="C244" i="7" s="1"/>
  <c r="A244" i="8"/>
  <c r="B243" i="8"/>
  <c r="C243" i="8" s="1"/>
  <c r="C243" i="7" s="1"/>
  <c r="A243" i="8"/>
  <c r="B242" i="8"/>
  <c r="C242" i="8" s="1"/>
  <c r="C242" i="7" s="1"/>
  <c r="A242" i="8"/>
  <c r="B241" i="8"/>
  <c r="C241" i="8" s="1"/>
  <c r="C241" i="7" s="1"/>
  <c r="A241" i="8"/>
  <c r="B240" i="8"/>
  <c r="C240" i="8" s="1"/>
  <c r="C240" i="7" s="1"/>
  <c r="A240" i="8"/>
  <c r="B239" i="8"/>
  <c r="C239" i="8" s="1"/>
  <c r="C239" i="7" s="1"/>
  <c r="A239" i="8"/>
  <c r="B238" i="8"/>
  <c r="C238" i="8" s="1"/>
  <c r="C238" i="7" s="1"/>
  <c r="A238" i="8"/>
  <c r="B237" i="8"/>
  <c r="C237" i="8" s="1"/>
  <c r="C237" i="7" s="1"/>
  <c r="A237" i="8"/>
  <c r="B236" i="8"/>
  <c r="C236" i="8" s="1"/>
  <c r="C236" i="7" s="1"/>
  <c r="A236" i="8"/>
  <c r="B235" i="8"/>
  <c r="C235" i="8" s="1"/>
  <c r="C235" i="7" s="1"/>
  <c r="A235" i="8"/>
  <c r="B234" i="8"/>
  <c r="C234" i="8" s="1"/>
  <c r="C234" i="7" s="1"/>
  <c r="A234" i="8"/>
  <c r="B233" i="8"/>
  <c r="C233" i="8" s="1"/>
  <c r="C233" i="7" s="1"/>
  <c r="A233" i="8"/>
  <c r="B232" i="8"/>
  <c r="C232" i="8" s="1"/>
  <c r="C232" i="7" s="1"/>
  <c r="A232" i="8"/>
  <c r="B231" i="8"/>
  <c r="C231" i="8" s="1"/>
  <c r="C231" i="7" s="1"/>
  <c r="A231" i="8"/>
  <c r="B230" i="8"/>
  <c r="C230" i="8" s="1"/>
  <c r="C230" i="7" s="1"/>
  <c r="A230" i="8"/>
  <c r="B229" i="8"/>
  <c r="C229" i="8" s="1"/>
  <c r="C229" i="7" s="1"/>
  <c r="A229" i="8"/>
  <c r="B228" i="8"/>
  <c r="C228" i="8" s="1"/>
  <c r="C228" i="7" s="1"/>
  <c r="A228" i="8"/>
  <c r="B227" i="8"/>
  <c r="C227" i="8" s="1"/>
  <c r="C227" i="7" s="1"/>
  <c r="A227" i="8"/>
  <c r="B226" i="8"/>
  <c r="C226" i="8" s="1"/>
  <c r="C226" i="7" s="1"/>
  <c r="A226" i="8"/>
  <c r="B225" i="8"/>
  <c r="C225" i="8" s="1"/>
  <c r="C225" i="7" s="1"/>
  <c r="A225" i="8"/>
  <c r="B224" i="8"/>
  <c r="C224" i="8" s="1"/>
  <c r="C224" i="7" s="1"/>
  <c r="A224" i="8"/>
  <c r="B223" i="8"/>
  <c r="C223" i="8" s="1"/>
  <c r="C223" i="7" s="1"/>
  <c r="A223" i="8"/>
  <c r="B222" i="8"/>
  <c r="C222" i="8" s="1"/>
  <c r="C222" i="7" s="1"/>
  <c r="A222" i="8"/>
  <c r="B221" i="8"/>
  <c r="C221" i="8" s="1"/>
  <c r="C221" i="7" s="1"/>
  <c r="A221" i="8"/>
  <c r="B220" i="8"/>
  <c r="C220" i="8" s="1"/>
  <c r="C220" i="7" s="1"/>
  <c r="A220" i="8"/>
  <c r="B219" i="8"/>
  <c r="C219" i="8" s="1"/>
  <c r="C219" i="7" s="1"/>
  <c r="A219" i="8"/>
  <c r="B218" i="8"/>
  <c r="C218" i="8" s="1"/>
  <c r="C218" i="7" s="1"/>
  <c r="A218" i="8"/>
  <c r="B217" i="8"/>
  <c r="C217" i="8" s="1"/>
  <c r="C217" i="7" s="1"/>
  <c r="A217" i="8"/>
  <c r="B216" i="8"/>
  <c r="C216" i="8" s="1"/>
  <c r="C216" i="7" s="1"/>
  <c r="A216" i="8"/>
  <c r="B215" i="8"/>
  <c r="C215" i="8" s="1"/>
  <c r="C215" i="7" s="1"/>
  <c r="A215" i="8"/>
  <c r="B214" i="8"/>
  <c r="C214" i="8" s="1"/>
  <c r="A214" i="8"/>
  <c r="B213" i="8"/>
  <c r="C213" i="8" s="1"/>
  <c r="C213" i="7" s="1"/>
  <c r="A213" i="8"/>
  <c r="B212" i="8"/>
  <c r="C212" i="8" s="1"/>
  <c r="C212" i="7" s="1"/>
  <c r="A212" i="8"/>
  <c r="B211" i="8"/>
  <c r="C211" i="8" s="1"/>
  <c r="C211" i="7" s="1"/>
  <c r="A211" i="8"/>
  <c r="B210" i="8"/>
  <c r="C210" i="8" s="1"/>
  <c r="C210" i="7" s="1"/>
  <c r="A210" i="8"/>
  <c r="B209" i="8"/>
  <c r="C209" i="8" s="1"/>
  <c r="C209" i="7" s="1"/>
  <c r="A209" i="8"/>
  <c r="B208" i="8"/>
  <c r="C208" i="8" s="1"/>
  <c r="C208" i="7" s="1"/>
  <c r="A208" i="8"/>
  <c r="B207" i="8"/>
  <c r="C207" i="8" s="1"/>
  <c r="C207" i="7" s="1"/>
  <c r="A207" i="8"/>
  <c r="B206" i="8"/>
  <c r="C206" i="8" s="1"/>
  <c r="C206" i="7" s="1"/>
  <c r="A206" i="8"/>
  <c r="B205" i="8"/>
  <c r="C205" i="8" s="1"/>
  <c r="C205" i="7" s="1"/>
  <c r="A205" i="8"/>
  <c r="B204" i="8"/>
  <c r="C204" i="8" s="1"/>
  <c r="C204" i="7" s="1"/>
  <c r="A204" i="8"/>
  <c r="B203" i="8"/>
  <c r="C203" i="8" s="1"/>
  <c r="C203" i="7" s="1"/>
  <c r="A203" i="8"/>
  <c r="B202" i="8"/>
  <c r="C202" i="8" s="1"/>
  <c r="C202" i="7" s="1"/>
  <c r="A202" i="8"/>
  <c r="B201" i="8"/>
  <c r="C201" i="8" s="1"/>
  <c r="C201" i="7" s="1"/>
  <c r="A201" i="8"/>
  <c r="B200" i="8"/>
  <c r="C200" i="8" s="1"/>
  <c r="C200" i="7" s="1"/>
  <c r="A200" i="8"/>
  <c r="B199" i="8"/>
  <c r="C199" i="8" s="1"/>
  <c r="C199" i="7" s="1"/>
  <c r="A199" i="8"/>
  <c r="B198" i="8"/>
  <c r="C198" i="8" s="1"/>
  <c r="C198" i="7" s="1"/>
  <c r="A198" i="8"/>
  <c r="B197" i="8"/>
  <c r="C197" i="8" s="1"/>
  <c r="A197" i="8"/>
  <c r="B196" i="8"/>
  <c r="C196" i="8" s="1"/>
  <c r="A196" i="8"/>
  <c r="B195" i="8"/>
  <c r="C195" i="8" s="1"/>
  <c r="A195" i="8"/>
  <c r="B194" i="8"/>
  <c r="C194" i="8" s="1"/>
  <c r="A194" i="8"/>
  <c r="B193" i="8"/>
  <c r="C193" i="8" s="1"/>
  <c r="A193" i="8"/>
  <c r="B192" i="8"/>
  <c r="C192" i="8" s="1"/>
  <c r="A192" i="8"/>
  <c r="B191" i="8"/>
  <c r="C191" i="8" s="1"/>
  <c r="A191" i="8"/>
  <c r="B190" i="8"/>
  <c r="C190" i="8" s="1"/>
  <c r="A190" i="8"/>
  <c r="B189" i="8"/>
  <c r="C189" i="8" s="1"/>
  <c r="A189" i="8"/>
  <c r="B188" i="8"/>
  <c r="C188" i="8" s="1"/>
  <c r="A188" i="8"/>
  <c r="B187" i="8"/>
  <c r="C187" i="8" s="1"/>
  <c r="A187" i="8"/>
  <c r="B186" i="8"/>
  <c r="C186" i="8" s="1"/>
  <c r="A186" i="8"/>
  <c r="B185" i="8"/>
  <c r="C185" i="8" s="1"/>
  <c r="A185" i="8"/>
  <c r="B184" i="8"/>
  <c r="C184" i="8" s="1"/>
  <c r="A184" i="8"/>
  <c r="B183" i="8"/>
  <c r="C183" i="8" s="1"/>
  <c r="A183" i="8"/>
  <c r="B182" i="8"/>
  <c r="C182" i="8" s="1"/>
  <c r="A182" i="8"/>
  <c r="B181" i="8"/>
  <c r="C181" i="8" s="1"/>
  <c r="A181" i="8"/>
  <c r="B180" i="8"/>
  <c r="C180" i="8" s="1"/>
  <c r="A180" i="8"/>
  <c r="B179" i="8"/>
  <c r="C179" i="8" s="1"/>
  <c r="A179" i="8"/>
  <c r="B178" i="8"/>
  <c r="C178" i="8" s="1"/>
  <c r="A178" i="8"/>
  <c r="B177" i="8"/>
  <c r="C177" i="8" s="1"/>
  <c r="A177" i="8"/>
  <c r="B176" i="8"/>
  <c r="C176" i="8" s="1"/>
  <c r="A176" i="8"/>
  <c r="B175" i="8"/>
  <c r="C175" i="8" s="1"/>
  <c r="A175" i="8"/>
  <c r="B174" i="8"/>
  <c r="C174" i="8" s="1"/>
  <c r="A174" i="8"/>
  <c r="B173" i="8"/>
  <c r="C173" i="8" s="1"/>
  <c r="A173" i="8"/>
  <c r="B172" i="8"/>
  <c r="C172" i="8" s="1"/>
  <c r="A172" i="8"/>
  <c r="B171" i="8"/>
  <c r="C171" i="8" s="1"/>
  <c r="A171" i="8"/>
  <c r="B170" i="8"/>
  <c r="C170" i="8" s="1"/>
  <c r="A170" i="8"/>
  <c r="B169" i="8"/>
  <c r="C169" i="8" s="1"/>
  <c r="A169" i="8"/>
  <c r="B168" i="8"/>
  <c r="C168" i="8" s="1"/>
  <c r="A168" i="8"/>
  <c r="B167" i="8"/>
  <c r="C167" i="8" s="1"/>
  <c r="A167" i="8"/>
  <c r="B166" i="8"/>
  <c r="C166" i="8" s="1"/>
  <c r="A166" i="8"/>
  <c r="B165" i="8"/>
  <c r="C165" i="8" s="1"/>
  <c r="A165" i="8"/>
  <c r="B164" i="8"/>
  <c r="C164" i="8" s="1"/>
  <c r="A164" i="8"/>
  <c r="B163" i="8"/>
  <c r="C163" i="8" s="1"/>
  <c r="A163" i="8"/>
  <c r="B162" i="8"/>
  <c r="C162" i="8" s="1"/>
  <c r="A162" i="8"/>
  <c r="B161" i="8"/>
  <c r="C161" i="8" s="1"/>
  <c r="A161" i="8"/>
  <c r="B160" i="8"/>
  <c r="C160" i="8" s="1"/>
  <c r="A160" i="8"/>
  <c r="B159" i="8"/>
  <c r="C159" i="8" s="1"/>
  <c r="A159" i="8"/>
  <c r="B158" i="8"/>
  <c r="C158" i="8" s="1"/>
  <c r="A158" i="8"/>
  <c r="B157" i="8"/>
  <c r="C157" i="8" s="1"/>
  <c r="A157" i="8"/>
  <c r="B156" i="8"/>
  <c r="C156" i="8" s="1"/>
  <c r="A156" i="8"/>
  <c r="B155" i="8"/>
  <c r="C155" i="8" s="1"/>
  <c r="A155" i="8"/>
  <c r="B154" i="8"/>
  <c r="C154" i="8" s="1"/>
  <c r="A154" i="8"/>
  <c r="B153" i="8"/>
  <c r="C153" i="8" s="1"/>
  <c r="A153" i="8"/>
  <c r="B152" i="8"/>
  <c r="C152" i="8" s="1"/>
  <c r="A152" i="8"/>
  <c r="B151" i="8"/>
  <c r="C151" i="8" s="1"/>
  <c r="A151" i="8"/>
  <c r="B150" i="8"/>
  <c r="C150" i="8" s="1"/>
  <c r="A150" i="8"/>
  <c r="B149" i="8"/>
  <c r="C149" i="8" s="1"/>
  <c r="A149" i="8"/>
  <c r="B148" i="8"/>
  <c r="C148" i="8" s="1"/>
  <c r="A148" i="8"/>
  <c r="B147" i="8"/>
  <c r="C147" i="8" s="1"/>
  <c r="A147" i="8"/>
  <c r="B146" i="8"/>
  <c r="C146" i="8" s="1"/>
  <c r="A146" i="8"/>
  <c r="B145" i="8"/>
  <c r="C145" i="8" s="1"/>
  <c r="A145" i="8"/>
  <c r="B144" i="8"/>
  <c r="C144" i="8" s="1"/>
  <c r="A144" i="8"/>
  <c r="B143" i="8"/>
  <c r="C143" i="8" s="1"/>
  <c r="A143" i="8"/>
  <c r="B142" i="8"/>
  <c r="C142" i="8" s="1"/>
  <c r="A142" i="8"/>
  <c r="B141" i="8"/>
  <c r="C141" i="8" s="1"/>
  <c r="A141" i="8"/>
  <c r="B140" i="8"/>
  <c r="C140" i="8" s="1"/>
  <c r="A140" i="8"/>
  <c r="B139" i="8"/>
  <c r="C139" i="8" s="1"/>
  <c r="A139" i="8"/>
  <c r="B138" i="8"/>
  <c r="C138" i="8" s="1"/>
  <c r="A138" i="8"/>
  <c r="B137" i="8"/>
  <c r="C137" i="8" s="1"/>
  <c r="A137" i="8"/>
  <c r="B136" i="8"/>
  <c r="C136" i="8" s="1"/>
  <c r="A136" i="8"/>
  <c r="B135" i="8"/>
  <c r="C135" i="8" s="1"/>
  <c r="A135" i="8"/>
  <c r="B134" i="8"/>
  <c r="C134" i="8" s="1"/>
  <c r="A134" i="8"/>
  <c r="B133" i="8"/>
  <c r="C133" i="8" s="1"/>
  <c r="A133" i="8"/>
  <c r="B132" i="8"/>
  <c r="C132" i="8" s="1"/>
  <c r="A132" i="8"/>
  <c r="B131" i="8"/>
  <c r="C131" i="8" s="1"/>
  <c r="A131" i="8"/>
  <c r="B130" i="8"/>
  <c r="C130" i="8" s="1"/>
  <c r="A130" i="8"/>
  <c r="B129" i="8"/>
  <c r="C129" i="8" s="1"/>
  <c r="A129" i="8"/>
  <c r="B128" i="8"/>
  <c r="C128" i="8" s="1"/>
  <c r="A128" i="8"/>
  <c r="B127" i="8"/>
  <c r="C127" i="8" s="1"/>
  <c r="A127" i="8"/>
  <c r="B126" i="8"/>
  <c r="C126" i="8" s="1"/>
  <c r="A126" i="8"/>
  <c r="B125" i="8"/>
  <c r="C125" i="8" s="1"/>
  <c r="A125" i="8"/>
  <c r="B124" i="8"/>
  <c r="C124" i="8" s="1"/>
  <c r="A124" i="8"/>
  <c r="B123" i="8"/>
  <c r="C123" i="8" s="1"/>
  <c r="A123" i="8"/>
  <c r="B122" i="8"/>
  <c r="C122" i="8" s="1"/>
  <c r="A122" i="8"/>
  <c r="B121" i="8"/>
  <c r="C121" i="8" s="1"/>
  <c r="A121" i="8"/>
  <c r="B120" i="8"/>
  <c r="C120" i="8" s="1"/>
  <c r="A120" i="8"/>
  <c r="B119" i="8"/>
  <c r="C119" i="8" s="1"/>
  <c r="A119" i="8"/>
  <c r="B118" i="8"/>
  <c r="C118" i="8" s="1"/>
  <c r="A118" i="8"/>
  <c r="B117" i="8"/>
  <c r="C117" i="8" s="1"/>
  <c r="A117" i="8"/>
  <c r="B116" i="8"/>
  <c r="C116" i="8" s="1"/>
  <c r="A116" i="8"/>
  <c r="B115" i="8"/>
  <c r="C115" i="8" s="1"/>
  <c r="A115" i="8"/>
  <c r="B114" i="8"/>
  <c r="C114" i="8" s="1"/>
  <c r="A114" i="8"/>
  <c r="B113" i="8"/>
  <c r="C113" i="8" s="1"/>
  <c r="CB113" i="1" s="1"/>
  <c r="A113" i="8"/>
  <c r="B112" i="8"/>
  <c r="C112" i="8" s="1"/>
  <c r="C112" i="7" s="1"/>
  <c r="A112" i="8"/>
  <c r="B111" i="8"/>
  <c r="C111" i="8" s="1"/>
  <c r="C111" i="7" s="1"/>
  <c r="A111" i="8"/>
  <c r="B110" i="8"/>
  <c r="C110" i="8" s="1"/>
  <c r="C110" i="7" s="1"/>
  <c r="A110" i="8"/>
  <c r="B109" i="8"/>
  <c r="C109" i="8" s="1"/>
  <c r="C109" i="7" s="1"/>
  <c r="A109" i="8"/>
  <c r="B108" i="8"/>
  <c r="C108" i="8" s="1"/>
  <c r="C108" i="7" s="1"/>
  <c r="A108" i="8"/>
  <c r="B107" i="8"/>
  <c r="C107" i="8" s="1"/>
  <c r="C107" i="7" s="1"/>
  <c r="A107" i="8"/>
  <c r="B106" i="8"/>
  <c r="C106" i="8" s="1"/>
  <c r="C106" i="7" s="1"/>
  <c r="A106" i="8"/>
  <c r="B105" i="8"/>
  <c r="C105" i="8" s="1"/>
  <c r="C105" i="7" s="1"/>
  <c r="A105" i="8"/>
  <c r="B104" i="8"/>
  <c r="C104" i="8" s="1"/>
  <c r="C104" i="7" s="1"/>
  <c r="A104" i="8"/>
  <c r="B103" i="8"/>
  <c r="C103" i="8" s="1"/>
  <c r="C103" i="7" s="1"/>
  <c r="A103" i="8"/>
  <c r="B102" i="8"/>
  <c r="C102" i="8" s="1"/>
  <c r="C102" i="7" s="1"/>
  <c r="A102" i="8"/>
  <c r="B101" i="8"/>
  <c r="C101" i="8" s="1"/>
  <c r="C101" i="7" s="1"/>
  <c r="A101" i="8"/>
  <c r="B100" i="8"/>
  <c r="C100" i="8" s="1"/>
  <c r="C100" i="7" s="1"/>
  <c r="A100" i="8"/>
  <c r="B99" i="8"/>
  <c r="C99" i="8" s="1"/>
  <c r="C99" i="7" s="1"/>
  <c r="A99" i="8"/>
  <c r="B98" i="8"/>
  <c r="C98" i="8" s="1"/>
  <c r="C98" i="7" s="1"/>
  <c r="A98" i="8"/>
  <c r="B97" i="8"/>
  <c r="C97" i="8" s="1"/>
  <c r="C97" i="7" s="1"/>
  <c r="A97" i="8"/>
  <c r="B96" i="8"/>
  <c r="C96" i="8" s="1"/>
  <c r="C96" i="7" s="1"/>
  <c r="A96" i="8"/>
  <c r="B95" i="8"/>
  <c r="C95" i="8" s="1"/>
  <c r="C95" i="7" s="1"/>
  <c r="A95" i="8"/>
  <c r="B94" i="8"/>
  <c r="C94" i="8" s="1"/>
  <c r="C94" i="7" s="1"/>
  <c r="A94" i="8"/>
  <c r="B93" i="8"/>
  <c r="C93" i="8" s="1"/>
  <c r="C93" i="7" s="1"/>
  <c r="A93" i="8"/>
  <c r="B92" i="8"/>
  <c r="C92" i="8" s="1"/>
  <c r="C92" i="7" s="1"/>
  <c r="A92" i="8"/>
  <c r="B91" i="8"/>
  <c r="C91" i="8" s="1"/>
  <c r="C91" i="7" s="1"/>
  <c r="A91" i="8"/>
  <c r="B90" i="8"/>
  <c r="C90" i="8" s="1"/>
  <c r="C90" i="7" s="1"/>
  <c r="A90" i="8"/>
  <c r="B89" i="8"/>
  <c r="C89" i="8" s="1"/>
  <c r="C89" i="7" s="1"/>
  <c r="A89" i="8"/>
  <c r="B88" i="8"/>
  <c r="C88" i="8" s="1"/>
  <c r="C88" i="7" s="1"/>
  <c r="A88" i="8"/>
  <c r="B87" i="8"/>
  <c r="C87" i="8" s="1"/>
  <c r="C87" i="7" s="1"/>
  <c r="A87" i="8"/>
  <c r="B86" i="8"/>
  <c r="C86" i="8" s="1"/>
  <c r="C86" i="7" s="1"/>
  <c r="A86" i="8"/>
  <c r="B85" i="8"/>
  <c r="C85" i="8" s="1"/>
  <c r="C85" i="7" s="1"/>
  <c r="A85" i="8"/>
  <c r="B84" i="8"/>
  <c r="C84" i="8" s="1"/>
  <c r="C84" i="7" s="1"/>
  <c r="A84" i="8"/>
  <c r="B83" i="8"/>
  <c r="C83" i="8" s="1"/>
  <c r="C83" i="7" s="1"/>
  <c r="A83" i="8"/>
  <c r="B82" i="8"/>
  <c r="C82" i="8" s="1"/>
  <c r="C82" i="7" s="1"/>
  <c r="A82" i="8"/>
  <c r="B81" i="8"/>
  <c r="C81" i="8" s="1"/>
  <c r="C81" i="7" s="1"/>
  <c r="A81" i="8"/>
  <c r="B80" i="8"/>
  <c r="C80" i="8" s="1"/>
  <c r="C80" i="7" s="1"/>
  <c r="A80" i="8"/>
  <c r="B79" i="8"/>
  <c r="C79" i="8" s="1"/>
  <c r="C79" i="7" s="1"/>
  <c r="A79" i="8"/>
  <c r="B78" i="8"/>
  <c r="C78" i="8" s="1"/>
  <c r="C78" i="7" s="1"/>
  <c r="A78" i="8"/>
  <c r="B77" i="8"/>
  <c r="C77" i="8" s="1"/>
  <c r="C77" i="7" s="1"/>
  <c r="A77" i="8"/>
  <c r="B76" i="8"/>
  <c r="C76" i="8" s="1"/>
  <c r="C76" i="7" s="1"/>
  <c r="A76" i="8"/>
  <c r="B75" i="8"/>
  <c r="C75" i="8" s="1"/>
  <c r="C75" i="7" s="1"/>
  <c r="A75" i="8"/>
  <c r="B74" i="8"/>
  <c r="C74" i="8" s="1"/>
  <c r="C74" i="7" s="1"/>
  <c r="A74" i="8"/>
  <c r="B73" i="8"/>
  <c r="C73" i="8" s="1"/>
  <c r="C73" i="7" s="1"/>
  <c r="A73" i="8"/>
  <c r="B72" i="8"/>
  <c r="C72" i="8" s="1"/>
  <c r="C72" i="7" s="1"/>
  <c r="A72" i="8"/>
  <c r="B71" i="8"/>
  <c r="C71" i="8" s="1"/>
  <c r="C71" i="7" s="1"/>
  <c r="A71" i="8"/>
  <c r="B70" i="8"/>
  <c r="C70" i="8" s="1"/>
  <c r="C70" i="7" s="1"/>
  <c r="A70" i="8"/>
  <c r="B69" i="8"/>
  <c r="C69" i="8" s="1"/>
  <c r="C69" i="7" s="1"/>
  <c r="A69" i="8"/>
  <c r="B68" i="8"/>
  <c r="C68" i="8" s="1"/>
  <c r="C68" i="7" s="1"/>
  <c r="A68" i="8"/>
  <c r="B67" i="8"/>
  <c r="C67" i="8" s="1"/>
  <c r="C67" i="7" s="1"/>
  <c r="A67" i="8"/>
  <c r="B66" i="8"/>
  <c r="C66" i="8" s="1"/>
  <c r="C66" i="7" s="1"/>
  <c r="A66" i="8"/>
  <c r="B65" i="8"/>
  <c r="C65" i="8" s="1"/>
  <c r="C65" i="7" s="1"/>
  <c r="A65" i="8"/>
  <c r="B64" i="8"/>
  <c r="C64" i="8" s="1"/>
  <c r="C64" i="7" s="1"/>
  <c r="A64" i="8"/>
  <c r="B63" i="8"/>
  <c r="C63" i="8" s="1"/>
  <c r="C63" i="7" s="1"/>
  <c r="A63" i="8"/>
  <c r="B62" i="8"/>
  <c r="C62" i="8" s="1"/>
  <c r="C62" i="7" s="1"/>
  <c r="A62" i="8"/>
  <c r="B61" i="8"/>
  <c r="C61" i="8" s="1"/>
  <c r="C61" i="7" s="1"/>
  <c r="A61" i="8"/>
  <c r="B60" i="8"/>
  <c r="C60" i="8" s="1"/>
  <c r="C60" i="7" s="1"/>
  <c r="A60" i="8"/>
  <c r="B59" i="8"/>
  <c r="C59" i="8" s="1"/>
  <c r="C59" i="7" s="1"/>
  <c r="A59" i="8"/>
  <c r="B58" i="8"/>
  <c r="C58" i="8" s="1"/>
  <c r="C58" i="7" s="1"/>
  <c r="A58" i="8"/>
  <c r="B57" i="8"/>
  <c r="C57" i="8" s="1"/>
  <c r="C57" i="7" s="1"/>
  <c r="A57" i="8"/>
  <c r="B56" i="8"/>
  <c r="C56" i="8" s="1"/>
  <c r="C56" i="7" s="1"/>
  <c r="A56" i="8"/>
  <c r="B55" i="8"/>
  <c r="C55" i="8" s="1"/>
  <c r="C55" i="7" s="1"/>
  <c r="A55" i="8"/>
  <c r="B54" i="8"/>
  <c r="C54" i="8" s="1"/>
  <c r="C54" i="7" s="1"/>
  <c r="A54" i="8"/>
  <c r="B53" i="8"/>
  <c r="C53" i="8" s="1"/>
  <c r="C53" i="7" s="1"/>
  <c r="A53" i="8"/>
  <c r="B52" i="8"/>
  <c r="C52" i="8" s="1"/>
  <c r="C52" i="7" s="1"/>
  <c r="A52" i="8"/>
  <c r="B51" i="8"/>
  <c r="C51" i="8" s="1"/>
  <c r="C51" i="7" s="1"/>
  <c r="A51" i="8"/>
  <c r="B50" i="8"/>
  <c r="C50" i="8" s="1"/>
  <c r="C50" i="7" s="1"/>
  <c r="A50" i="8"/>
  <c r="B49" i="8"/>
  <c r="C49" i="8" s="1"/>
  <c r="C49" i="7" s="1"/>
  <c r="A49" i="8"/>
  <c r="B48" i="8"/>
  <c r="C48" i="8" s="1"/>
  <c r="C48" i="7" s="1"/>
  <c r="A48" i="8"/>
  <c r="B47" i="8"/>
  <c r="C47" i="8" s="1"/>
  <c r="C47" i="7" s="1"/>
  <c r="A47" i="8"/>
  <c r="B46" i="8"/>
  <c r="C46" i="8" s="1"/>
  <c r="C46" i="7" s="1"/>
  <c r="A46" i="8"/>
  <c r="B45" i="8"/>
  <c r="C45" i="8" s="1"/>
  <c r="C45" i="7" s="1"/>
  <c r="A45" i="8"/>
  <c r="B44" i="8"/>
  <c r="C44" i="8" s="1"/>
  <c r="C44" i="7" s="1"/>
  <c r="A44" i="8"/>
  <c r="B43" i="8"/>
  <c r="C43" i="8" s="1"/>
  <c r="C43" i="7" s="1"/>
  <c r="A43" i="8"/>
  <c r="B42" i="8"/>
  <c r="C42" i="8" s="1"/>
  <c r="A42" i="8"/>
  <c r="B41" i="8"/>
  <c r="C41" i="8" s="1"/>
  <c r="A41" i="8"/>
  <c r="B40" i="8"/>
  <c r="C40" i="8" s="1"/>
  <c r="C40" i="7" s="1"/>
  <c r="A40" i="8"/>
  <c r="B39" i="8"/>
  <c r="C39" i="8" s="1"/>
  <c r="C39" i="7" s="1"/>
  <c r="A39" i="8"/>
  <c r="B38" i="8"/>
  <c r="C38" i="8" s="1"/>
  <c r="A38" i="8"/>
  <c r="B37" i="8"/>
  <c r="C37" i="8" s="1"/>
  <c r="A37" i="8"/>
  <c r="B36" i="8"/>
  <c r="C36" i="8" s="1"/>
  <c r="C36" i="7" s="1"/>
  <c r="A36" i="8"/>
  <c r="B35" i="8"/>
  <c r="C35" i="8" s="1"/>
  <c r="C35" i="7" s="1"/>
  <c r="A35" i="8"/>
  <c r="B34" i="8"/>
  <c r="C34" i="8" s="1"/>
  <c r="A34" i="8"/>
  <c r="B33" i="8"/>
  <c r="C33" i="8" s="1"/>
  <c r="A33" i="8"/>
  <c r="B32" i="8"/>
  <c r="C32" i="8" s="1"/>
  <c r="A32" i="8"/>
  <c r="B31" i="8"/>
  <c r="C31" i="8" s="1"/>
  <c r="A31" i="8"/>
  <c r="B30" i="8"/>
  <c r="C30" i="8" s="1"/>
  <c r="C30" i="7" s="1"/>
  <c r="A30" i="8"/>
  <c r="B29" i="8"/>
  <c r="C29" i="8" s="1"/>
  <c r="C29" i="7" s="1"/>
  <c r="A29" i="8"/>
  <c r="B28" i="8"/>
  <c r="C28" i="8" s="1"/>
  <c r="A28" i="8"/>
  <c r="B27" i="8"/>
  <c r="C27" i="8" s="1"/>
  <c r="A27" i="8"/>
  <c r="B26" i="8"/>
  <c r="C26" i="8" s="1"/>
  <c r="C26" i="7" s="1"/>
  <c r="A26" i="8"/>
  <c r="B25" i="8"/>
  <c r="C25" i="8" s="1"/>
  <c r="C25" i="7" s="1"/>
  <c r="A25" i="8"/>
  <c r="B24" i="8"/>
  <c r="C24" i="8" s="1"/>
  <c r="A24" i="8"/>
  <c r="B23" i="8"/>
  <c r="C23" i="8" s="1"/>
  <c r="A23" i="8"/>
  <c r="B22" i="8"/>
  <c r="C22" i="8" s="1"/>
  <c r="C22" i="7" s="1"/>
  <c r="A22" i="8"/>
  <c r="B21" i="8"/>
  <c r="C21" i="8" s="1"/>
  <c r="C21" i="7" s="1"/>
  <c r="A21" i="8"/>
  <c r="B20" i="8"/>
  <c r="C20" i="8" s="1"/>
  <c r="A20" i="8"/>
  <c r="B19" i="8"/>
  <c r="C19" i="8" s="1"/>
  <c r="A19" i="8"/>
  <c r="B18" i="8"/>
  <c r="C18" i="8" s="1"/>
  <c r="C18" i="7" s="1"/>
  <c r="A18" i="8"/>
  <c r="B17" i="8"/>
  <c r="C17" i="8" s="1"/>
  <c r="C17" i="7" s="1"/>
  <c r="A17" i="8"/>
  <c r="B16" i="8"/>
  <c r="C16" i="8" s="1"/>
  <c r="A16" i="8"/>
  <c r="B15" i="8"/>
  <c r="C15" i="8" s="1"/>
  <c r="C15" i="7" s="1"/>
  <c r="A15" i="8"/>
  <c r="B14" i="8"/>
  <c r="C14" i="8" s="1"/>
  <c r="C14" i="7" s="1"/>
  <c r="A14" i="8"/>
  <c r="B13" i="8"/>
  <c r="C13" i="8" s="1"/>
  <c r="C13" i="7" s="1"/>
  <c r="A13" i="8"/>
  <c r="B12" i="8"/>
  <c r="C12" i="8" s="1"/>
  <c r="C12" i="7" s="1"/>
  <c r="A12" i="8"/>
  <c r="B11" i="8"/>
  <c r="C11" i="8" s="1"/>
  <c r="C11" i="7" s="1"/>
  <c r="A11" i="8"/>
  <c r="B10" i="8"/>
  <c r="C10" i="8" s="1"/>
  <c r="A10" i="8"/>
  <c r="B9" i="8"/>
  <c r="C9" i="8" s="1"/>
  <c r="A9" i="8"/>
  <c r="B8" i="8"/>
  <c r="C8" i="8" s="1"/>
  <c r="C8" i="7" s="1"/>
  <c r="A8" i="8"/>
  <c r="B7" i="8"/>
  <c r="C7" i="8" s="1"/>
  <c r="C7" i="7" s="1"/>
  <c r="A7" i="8"/>
  <c r="B6" i="8"/>
  <c r="C6" i="8" s="1"/>
  <c r="C6" i="7" s="1"/>
  <c r="A6" i="8"/>
  <c r="B5" i="8"/>
  <c r="C5" i="8" s="1"/>
  <c r="C5" i="7" s="1"/>
  <c r="A5" i="8"/>
  <c r="B4" i="8"/>
  <c r="C4" i="8" s="1"/>
  <c r="C4" i="7" s="1"/>
  <c r="A4" i="8"/>
  <c r="B3" i="8"/>
  <c r="C3" i="8" s="1"/>
  <c r="C3" i="7" s="1"/>
  <c r="A3" i="8"/>
  <c r="B2" i="8"/>
  <c r="C2" i="8" s="1"/>
  <c r="A2" i="8"/>
  <c r="I600" i="7"/>
  <c r="E600" i="7"/>
  <c r="B600" i="7"/>
  <c r="A600" i="7"/>
  <c r="I599" i="7"/>
  <c r="E599" i="7"/>
  <c r="B599" i="7"/>
  <c r="A599" i="7"/>
  <c r="I598" i="7"/>
  <c r="E598" i="7"/>
  <c r="B598" i="7"/>
  <c r="A598" i="7"/>
  <c r="I597" i="7"/>
  <c r="E597" i="7"/>
  <c r="B597" i="7"/>
  <c r="A597" i="7"/>
  <c r="I596" i="7"/>
  <c r="E596" i="7"/>
  <c r="B596" i="7"/>
  <c r="A596" i="7"/>
  <c r="I595" i="7"/>
  <c r="E595" i="7"/>
  <c r="B595" i="7"/>
  <c r="A595" i="7"/>
  <c r="I594" i="7"/>
  <c r="H594" i="7"/>
  <c r="B594" i="7"/>
  <c r="A594" i="7"/>
  <c r="I593" i="7"/>
  <c r="B593" i="7"/>
  <c r="A593" i="7"/>
  <c r="I592" i="7"/>
  <c r="B592" i="7"/>
  <c r="A592" i="7"/>
  <c r="I591" i="7"/>
  <c r="B591" i="7"/>
  <c r="A591" i="7"/>
  <c r="I590" i="7"/>
  <c r="B590" i="7"/>
  <c r="A590" i="7"/>
  <c r="I589" i="7"/>
  <c r="B589" i="7"/>
  <c r="A589" i="7"/>
  <c r="I588" i="7"/>
  <c r="B588" i="7"/>
  <c r="A588" i="7"/>
  <c r="I587" i="7"/>
  <c r="B587" i="7"/>
  <c r="A587" i="7"/>
  <c r="I586" i="7"/>
  <c r="B586" i="7"/>
  <c r="A586" i="7"/>
  <c r="I585" i="7"/>
  <c r="B585" i="7"/>
  <c r="A585" i="7"/>
  <c r="I584" i="7"/>
  <c r="B584" i="7"/>
  <c r="A584" i="7"/>
  <c r="I583" i="7"/>
  <c r="B583" i="7"/>
  <c r="A583" i="7"/>
  <c r="I582" i="7"/>
  <c r="B582" i="7"/>
  <c r="A582" i="7"/>
  <c r="I581" i="7"/>
  <c r="B581" i="7"/>
  <c r="A581" i="7"/>
  <c r="I580" i="7"/>
  <c r="B580" i="7"/>
  <c r="A580" i="7"/>
  <c r="I579" i="7"/>
  <c r="B579" i="7"/>
  <c r="A579" i="7"/>
  <c r="I578" i="7"/>
  <c r="H578" i="7"/>
  <c r="B578" i="7"/>
  <c r="A578" i="7"/>
  <c r="I577" i="7"/>
  <c r="B577" i="7"/>
  <c r="A577" i="7"/>
  <c r="I576" i="7"/>
  <c r="B576" i="7"/>
  <c r="A576" i="7"/>
  <c r="I575" i="7"/>
  <c r="B575" i="7"/>
  <c r="A575" i="7"/>
  <c r="I574" i="7"/>
  <c r="B574" i="7"/>
  <c r="A574" i="7"/>
  <c r="I573" i="7"/>
  <c r="B573" i="7"/>
  <c r="A573" i="7"/>
  <c r="I572" i="7"/>
  <c r="B572" i="7"/>
  <c r="A572" i="7"/>
  <c r="I571" i="7"/>
  <c r="B571" i="7"/>
  <c r="A571" i="7"/>
  <c r="I570" i="7"/>
  <c r="B570" i="7"/>
  <c r="A570" i="7"/>
  <c r="I569" i="7"/>
  <c r="B569" i="7"/>
  <c r="A569" i="7"/>
  <c r="I568" i="7"/>
  <c r="B568" i="7"/>
  <c r="A568" i="7"/>
  <c r="I567" i="7"/>
  <c r="B567" i="7"/>
  <c r="A567" i="7"/>
  <c r="I566" i="7"/>
  <c r="B566" i="7"/>
  <c r="A566" i="7"/>
  <c r="I565" i="7"/>
  <c r="B565" i="7"/>
  <c r="A565" i="7"/>
  <c r="I564" i="7"/>
  <c r="B564" i="7"/>
  <c r="A564" i="7"/>
  <c r="I563" i="7"/>
  <c r="B563" i="7"/>
  <c r="A563" i="7"/>
  <c r="I562" i="7"/>
  <c r="B562" i="7"/>
  <c r="A562" i="7"/>
  <c r="I561" i="7"/>
  <c r="H561" i="7"/>
  <c r="B561" i="7"/>
  <c r="A561" i="7"/>
  <c r="I560" i="7"/>
  <c r="B560" i="7"/>
  <c r="A560" i="7"/>
  <c r="I559" i="7"/>
  <c r="B559" i="7"/>
  <c r="A559" i="7"/>
  <c r="I558" i="7"/>
  <c r="B558" i="7"/>
  <c r="A558" i="7"/>
  <c r="I557" i="7"/>
  <c r="H557" i="7"/>
  <c r="B557" i="7"/>
  <c r="A557" i="7"/>
  <c r="I556" i="7"/>
  <c r="B556" i="7"/>
  <c r="A556" i="7"/>
  <c r="I555" i="7"/>
  <c r="H555" i="7"/>
  <c r="B555" i="7"/>
  <c r="A555" i="7"/>
  <c r="I554" i="7"/>
  <c r="B554" i="7"/>
  <c r="A554" i="7"/>
  <c r="I553" i="7"/>
  <c r="H553" i="7"/>
  <c r="B553" i="7"/>
  <c r="A553" i="7"/>
  <c r="I552" i="7"/>
  <c r="B552" i="7"/>
  <c r="A552" i="7"/>
  <c r="I551" i="7"/>
  <c r="H551" i="7"/>
  <c r="B551" i="7"/>
  <c r="A551" i="7"/>
  <c r="I550" i="7"/>
  <c r="B550" i="7"/>
  <c r="A550" i="7"/>
  <c r="I549" i="7"/>
  <c r="B549" i="7"/>
  <c r="A549" i="7"/>
  <c r="I548" i="7"/>
  <c r="B548" i="7"/>
  <c r="A548" i="7"/>
  <c r="I547" i="7"/>
  <c r="B547" i="7"/>
  <c r="A547" i="7"/>
  <c r="I546" i="7"/>
  <c r="B546" i="7"/>
  <c r="A546" i="7"/>
  <c r="I545" i="7"/>
  <c r="H545" i="7"/>
  <c r="B545" i="7"/>
  <c r="A545" i="7"/>
  <c r="I544" i="7"/>
  <c r="B544" i="7"/>
  <c r="A544" i="7"/>
  <c r="I543" i="7"/>
  <c r="H543" i="7"/>
  <c r="B543" i="7"/>
  <c r="A543" i="7"/>
  <c r="I542" i="7"/>
  <c r="B542" i="7"/>
  <c r="A542" i="7"/>
  <c r="I541" i="7"/>
  <c r="B541" i="7"/>
  <c r="A541" i="7"/>
  <c r="I540" i="7"/>
  <c r="B540" i="7"/>
  <c r="A540" i="7"/>
  <c r="I539" i="7"/>
  <c r="B539" i="7"/>
  <c r="A539" i="7"/>
  <c r="I538" i="7"/>
  <c r="B538" i="7"/>
  <c r="A538" i="7"/>
  <c r="I537" i="7"/>
  <c r="H537" i="7"/>
  <c r="B537" i="7"/>
  <c r="A537" i="7"/>
  <c r="I536" i="7"/>
  <c r="B536" i="7"/>
  <c r="A536" i="7"/>
  <c r="I535" i="7"/>
  <c r="H535" i="7"/>
  <c r="B535" i="7"/>
  <c r="A535" i="7"/>
  <c r="I534" i="7"/>
  <c r="B534" i="7"/>
  <c r="A534" i="7"/>
  <c r="I533" i="7"/>
  <c r="B533" i="7"/>
  <c r="A533" i="7"/>
  <c r="I532" i="7"/>
  <c r="B532" i="7"/>
  <c r="A532" i="7"/>
  <c r="I531" i="7"/>
  <c r="B531" i="7"/>
  <c r="A531" i="7"/>
  <c r="I530" i="7"/>
  <c r="H530" i="7"/>
  <c r="B530" i="7"/>
  <c r="A530" i="7"/>
  <c r="I529" i="7"/>
  <c r="B529" i="7"/>
  <c r="A529" i="7"/>
  <c r="I528" i="7"/>
  <c r="B528" i="7"/>
  <c r="A528" i="7"/>
  <c r="I527" i="7"/>
  <c r="B527" i="7"/>
  <c r="A527" i="7"/>
  <c r="I526" i="7"/>
  <c r="B526" i="7"/>
  <c r="A526" i="7"/>
  <c r="I525" i="7"/>
  <c r="B525" i="7"/>
  <c r="A525" i="7"/>
  <c r="I524" i="7"/>
  <c r="B524" i="7"/>
  <c r="A524" i="7"/>
  <c r="I523" i="7"/>
  <c r="B523" i="7"/>
  <c r="A523" i="7"/>
  <c r="I522" i="7"/>
  <c r="B522" i="7"/>
  <c r="A522" i="7"/>
  <c r="I521" i="7"/>
  <c r="B521" i="7"/>
  <c r="A521" i="7"/>
  <c r="I520" i="7"/>
  <c r="B520" i="7"/>
  <c r="A520" i="7"/>
  <c r="I519" i="7"/>
  <c r="B519" i="7"/>
  <c r="A519" i="7"/>
  <c r="I518" i="7"/>
  <c r="B518" i="7"/>
  <c r="A518" i="7"/>
  <c r="I517" i="7"/>
  <c r="B517" i="7"/>
  <c r="A517" i="7"/>
  <c r="I516" i="7"/>
  <c r="B516" i="7"/>
  <c r="A516" i="7"/>
  <c r="I515" i="7"/>
  <c r="B515" i="7"/>
  <c r="A515" i="7"/>
  <c r="I514" i="7"/>
  <c r="H514" i="7"/>
  <c r="B514" i="7"/>
  <c r="A514" i="7"/>
  <c r="I513" i="7"/>
  <c r="B513" i="7"/>
  <c r="A513" i="7"/>
  <c r="I512" i="7"/>
  <c r="B512" i="7"/>
  <c r="A512" i="7"/>
  <c r="I511" i="7"/>
  <c r="B511" i="7"/>
  <c r="A511" i="7"/>
  <c r="I510" i="7"/>
  <c r="B510" i="7"/>
  <c r="A510" i="7"/>
  <c r="I509" i="7"/>
  <c r="B509" i="7"/>
  <c r="A509" i="7"/>
  <c r="I508" i="7"/>
  <c r="B508" i="7"/>
  <c r="A508" i="7"/>
  <c r="I507" i="7"/>
  <c r="B507" i="7"/>
  <c r="A507" i="7"/>
  <c r="I506" i="7"/>
  <c r="B506" i="7"/>
  <c r="A506" i="7"/>
  <c r="I505" i="7"/>
  <c r="B505" i="7"/>
  <c r="A505" i="7"/>
  <c r="I504" i="7"/>
  <c r="B504" i="7"/>
  <c r="A504" i="7"/>
  <c r="I503" i="7"/>
  <c r="H503" i="7"/>
  <c r="B503" i="7"/>
  <c r="A503" i="7"/>
  <c r="I502" i="7"/>
  <c r="B502" i="7"/>
  <c r="A502" i="7"/>
  <c r="I501" i="7"/>
  <c r="B501" i="7"/>
  <c r="A501" i="7"/>
  <c r="I500" i="7"/>
  <c r="B500" i="7"/>
  <c r="A500" i="7"/>
  <c r="I499" i="7"/>
  <c r="B499" i="7"/>
  <c r="A499" i="7"/>
  <c r="I498" i="7"/>
  <c r="B498" i="7"/>
  <c r="A498" i="7"/>
  <c r="I497" i="7"/>
  <c r="B497" i="7"/>
  <c r="A497" i="7"/>
  <c r="I496" i="7"/>
  <c r="B496" i="7"/>
  <c r="A496" i="7"/>
  <c r="I495" i="7"/>
  <c r="B495" i="7"/>
  <c r="A495" i="7"/>
  <c r="I494" i="7"/>
  <c r="B494" i="7"/>
  <c r="A494" i="7"/>
  <c r="I493" i="7"/>
  <c r="B493" i="7"/>
  <c r="A493" i="7"/>
  <c r="I492" i="7"/>
  <c r="H492" i="7"/>
  <c r="B492" i="7"/>
  <c r="A492" i="7"/>
  <c r="I491" i="7"/>
  <c r="B491" i="7"/>
  <c r="A491" i="7"/>
  <c r="I490" i="7"/>
  <c r="B490" i="7"/>
  <c r="A490" i="7"/>
  <c r="I489" i="7"/>
  <c r="B489" i="7"/>
  <c r="A489" i="7"/>
  <c r="I488" i="7"/>
  <c r="B488" i="7"/>
  <c r="A488" i="7"/>
  <c r="I487" i="7"/>
  <c r="B487" i="7"/>
  <c r="A487" i="7"/>
  <c r="I486" i="7"/>
  <c r="B486" i="7"/>
  <c r="A486" i="7"/>
  <c r="I485" i="7"/>
  <c r="B485" i="7"/>
  <c r="A485" i="7"/>
  <c r="I484" i="7"/>
  <c r="B484" i="7"/>
  <c r="A484" i="7"/>
  <c r="I483" i="7"/>
  <c r="B483" i="7"/>
  <c r="A483" i="7"/>
  <c r="I482" i="7"/>
  <c r="B482" i="7"/>
  <c r="A482" i="7"/>
  <c r="I481" i="7"/>
  <c r="B481" i="7"/>
  <c r="A481" i="7"/>
  <c r="I480" i="7"/>
  <c r="B480" i="7"/>
  <c r="A480" i="7"/>
  <c r="I479" i="7"/>
  <c r="B479" i="7"/>
  <c r="A479" i="7"/>
  <c r="I478" i="7"/>
  <c r="B478" i="7"/>
  <c r="A478" i="7"/>
  <c r="I477" i="7"/>
  <c r="B477" i="7"/>
  <c r="A477" i="7"/>
  <c r="I476" i="7"/>
  <c r="B476" i="7"/>
  <c r="A476" i="7"/>
  <c r="I475" i="7"/>
  <c r="H475" i="7"/>
  <c r="B475" i="7"/>
  <c r="A475" i="7"/>
  <c r="I474" i="7"/>
  <c r="B474" i="7"/>
  <c r="A474" i="7"/>
  <c r="I473" i="7"/>
  <c r="B473" i="7"/>
  <c r="A473" i="7"/>
  <c r="I472" i="7"/>
  <c r="B472" i="7"/>
  <c r="A472" i="7"/>
  <c r="I471" i="7"/>
  <c r="B471" i="7"/>
  <c r="A471" i="7"/>
  <c r="I470" i="7"/>
  <c r="B470" i="7"/>
  <c r="A470" i="7"/>
  <c r="I469" i="7"/>
  <c r="B469" i="7"/>
  <c r="A469" i="7"/>
  <c r="I468" i="7"/>
  <c r="B468" i="7"/>
  <c r="A468" i="7"/>
  <c r="I467" i="7"/>
  <c r="B467" i="7"/>
  <c r="A467" i="7"/>
  <c r="I466" i="7"/>
  <c r="B466" i="7"/>
  <c r="A466" i="7"/>
  <c r="I465" i="7"/>
  <c r="B465" i="7"/>
  <c r="A465" i="7"/>
  <c r="I464" i="7"/>
  <c r="B464" i="7"/>
  <c r="A464" i="7"/>
  <c r="I463" i="7"/>
  <c r="B463" i="7"/>
  <c r="A463" i="7"/>
  <c r="I462" i="7"/>
  <c r="B462" i="7"/>
  <c r="A462" i="7"/>
  <c r="I461" i="7"/>
  <c r="B461" i="7"/>
  <c r="A461" i="7"/>
  <c r="I460" i="7"/>
  <c r="B460" i="7"/>
  <c r="A460" i="7"/>
  <c r="I459" i="7"/>
  <c r="B459" i="7"/>
  <c r="A459" i="7"/>
  <c r="I458" i="7"/>
  <c r="B458" i="7"/>
  <c r="A458" i="7"/>
  <c r="I457" i="7"/>
  <c r="B457" i="7"/>
  <c r="A457" i="7"/>
  <c r="I456" i="7"/>
  <c r="B456" i="7"/>
  <c r="A456" i="7"/>
  <c r="I455" i="7"/>
  <c r="B455" i="7"/>
  <c r="A455" i="7"/>
  <c r="I454" i="7"/>
  <c r="B454" i="7"/>
  <c r="A454" i="7"/>
  <c r="I453" i="7"/>
  <c r="B453" i="7"/>
  <c r="A453" i="7"/>
  <c r="I452" i="7"/>
  <c r="B452" i="7"/>
  <c r="A452" i="7"/>
  <c r="I451" i="7"/>
  <c r="B451" i="7"/>
  <c r="A451" i="7"/>
  <c r="I450" i="7"/>
  <c r="H450" i="7"/>
  <c r="B450" i="7"/>
  <c r="A450" i="7"/>
  <c r="I449" i="7"/>
  <c r="B449" i="7"/>
  <c r="A449" i="7"/>
  <c r="I448" i="7"/>
  <c r="B448" i="7"/>
  <c r="A448" i="7"/>
  <c r="I447" i="7"/>
  <c r="B447" i="7"/>
  <c r="A447" i="7"/>
  <c r="I446" i="7"/>
  <c r="B446" i="7"/>
  <c r="A446" i="7"/>
  <c r="I445" i="7"/>
  <c r="B445" i="7"/>
  <c r="A445" i="7"/>
  <c r="I444" i="7"/>
  <c r="B444" i="7"/>
  <c r="A444" i="7"/>
  <c r="I443" i="7"/>
  <c r="B443" i="7"/>
  <c r="A443" i="7"/>
  <c r="I442" i="7"/>
  <c r="H442" i="7"/>
  <c r="B442" i="7"/>
  <c r="A442" i="7"/>
  <c r="I441" i="7"/>
  <c r="B441" i="7"/>
  <c r="A441" i="7"/>
  <c r="I440" i="7"/>
  <c r="B440" i="7"/>
  <c r="A440" i="7"/>
  <c r="I439" i="7"/>
  <c r="B439" i="7"/>
  <c r="A439" i="7"/>
  <c r="I438" i="7"/>
  <c r="B438" i="7"/>
  <c r="A438" i="7"/>
  <c r="I437" i="7"/>
  <c r="B437" i="7"/>
  <c r="A437" i="7"/>
  <c r="I436" i="7"/>
  <c r="B436" i="7"/>
  <c r="A436" i="7"/>
  <c r="I435" i="7"/>
  <c r="B435" i="7"/>
  <c r="A435" i="7"/>
  <c r="I434" i="7"/>
  <c r="H434" i="7"/>
  <c r="B434" i="7"/>
  <c r="A434" i="7"/>
  <c r="I433" i="7"/>
  <c r="B433" i="7"/>
  <c r="A433" i="7"/>
  <c r="I432" i="7"/>
  <c r="B432" i="7"/>
  <c r="A432" i="7"/>
  <c r="I431" i="7"/>
  <c r="B431" i="7"/>
  <c r="A431" i="7"/>
  <c r="I430" i="7"/>
  <c r="B430" i="7"/>
  <c r="A430" i="7"/>
  <c r="I429" i="7"/>
  <c r="B429" i="7"/>
  <c r="A429" i="7"/>
  <c r="I428" i="7"/>
  <c r="B428" i="7"/>
  <c r="A428" i="7"/>
  <c r="I427" i="7"/>
  <c r="B427" i="7"/>
  <c r="A427" i="7"/>
  <c r="I426" i="7"/>
  <c r="H426" i="7"/>
  <c r="B426" i="7"/>
  <c r="A426" i="7"/>
  <c r="I425" i="7"/>
  <c r="B425" i="7"/>
  <c r="A425" i="7"/>
  <c r="I424" i="7"/>
  <c r="B424" i="7"/>
  <c r="A424" i="7"/>
  <c r="I423" i="7"/>
  <c r="B423" i="7"/>
  <c r="A423" i="7"/>
  <c r="I422" i="7"/>
  <c r="B422" i="7"/>
  <c r="A422" i="7"/>
  <c r="I421" i="7"/>
  <c r="B421" i="7"/>
  <c r="A421" i="7"/>
  <c r="I420" i="7"/>
  <c r="B420" i="7"/>
  <c r="A420" i="7"/>
  <c r="I419" i="7"/>
  <c r="B419" i="7"/>
  <c r="A419" i="7"/>
  <c r="I418" i="7"/>
  <c r="H418" i="7"/>
  <c r="B418" i="7"/>
  <c r="A418" i="7"/>
  <c r="I417" i="7"/>
  <c r="B417" i="7"/>
  <c r="A417" i="7"/>
  <c r="I416" i="7"/>
  <c r="B416" i="7"/>
  <c r="A416" i="7"/>
  <c r="I415" i="7"/>
  <c r="B415" i="7"/>
  <c r="A415" i="7"/>
  <c r="I414" i="7"/>
  <c r="B414" i="7"/>
  <c r="A414" i="7"/>
  <c r="I413" i="7"/>
  <c r="B413" i="7"/>
  <c r="A413" i="7"/>
  <c r="I412" i="7"/>
  <c r="B412" i="7"/>
  <c r="A412" i="7"/>
  <c r="I411" i="7"/>
  <c r="B411" i="7"/>
  <c r="A411" i="7"/>
  <c r="I410" i="7"/>
  <c r="H410" i="7"/>
  <c r="B410" i="7"/>
  <c r="A410" i="7"/>
  <c r="I409" i="7"/>
  <c r="B409" i="7"/>
  <c r="A409" i="7"/>
  <c r="I408" i="7"/>
  <c r="B408" i="7"/>
  <c r="A408" i="7"/>
  <c r="I407" i="7"/>
  <c r="B407" i="7"/>
  <c r="A407" i="7"/>
  <c r="I406" i="7"/>
  <c r="B406" i="7"/>
  <c r="A406" i="7"/>
  <c r="I405" i="7"/>
  <c r="B405" i="7"/>
  <c r="A405" i="7"/>
  <c r="I404" i="7"/>
  <c r="B404" i="7"/>
  <c r="A404" i="7"/>
  <c r="I403" i="7"/>
  <c r="B403" i="7"/>
  <c r="A403" i="7"/>
  <c r="I402" i="7"/>
  <c r="H402" i="7"/>
  <c r="B402" i="7"/>
  <c r="A402" i="7"/>
  <c r="I401" i="7"/>
  <c r="B401" i="7"/>
  <c r="A401" i="7"/>
  <c r="I400" i="7"/>
  <c r="B400" i="7"/>
  <c r="A400" i="7"/>
  <c r="I399" i="7"/>
  <c r="B399" i="7"/>
  <c r="A399" i="7"/>
  <c r="I398" i="7"/>
  <c r="B398" i="7"/>
  <c r="A398" i="7"/>
  <c r="I397" i="7"/>
  <c r="B397" i="7"/>
  <c r="A397" i="7"/>
  <c r="I396" i="7"/>
  <c r="B396" i="7"/>
  <c r="A396" i="7"/>
  <c r="I395" i="7"/>
  <c r="B395" i="7"/>
  <c r="A395" i="7"/>
  <c r="I394" i="7"/>
  <c r="H394" i="7"/>
  <c r="B394" i="7"/>
  <c r="A394" i="7"/>
  <c r="I393" i="7"/>
  <c r="B393" i="7"/>
  <c r="A393" i="7"/>
  <c r="I392" i="7"/>
  <c r="B392" i="7"/>
  <c r="A392" i="7"/>
  <c r="I391" i="7"/>
  <c r="B391" i="7"/>
  <c r="A391" i="7"/>
  <c r="I390" i="7"/>
  <c r="B390" i="7"/>
  <c r="A390" i="7"/>
  <c r="I389" i="7"/>
  <c r="B389" i="7"/>
  <c r="A389" i="7"/>
  <c r="I388" i="7"/>
  <c r="B388" i="7"/>
  <c r="A388" i="7"/>
  <c r="I387" i="7"/>
  <c r="B387" i="7"/>
  <c r="A387" i="7"/>
  <c r="I386" i="7"/>
  <c r="H386" i="7"/>
  <c r="B386" i="7"/>
  <c r="A386" i="7"/>
  <c r="I385" i="7"/>
  <c r="B385" i="7"/>
  <c r="A385" i="7"/>
  <c r="I384" i="7"/>
  <c r="B384" i="7"/>
  <c r="A384" i="7"/>
  <c r="I383" i="7"/>
  <c r="B383" i="7"/>
  <c r="A383" i="7"/>
  <c r="I382" i="7"/>
  <c r="B382" i="7"/>
  <c r="A382" i="7"/>
  <c r="I381" i="7"/>
  <c r="B381" i="7"/>
  <c r="A381" i="7"/>
  <c r="I380" i="7"/>
  <c r="B380" i="7"/>
  <c r="A380" i="7"/>
  <c r="I379" i="7"/>
  <c r="B379" i="7"/>
  <c r="A379" i="7"/>
  <c r="I378" i="7"/>
  <c r="H378" i="7"/>
  <c r="B378" i="7"/>
  <c r="A378" i="7"/>
  <c r="I377" i="7"/>
  <c r="B377" i="7"/>
  <c r="A377" i="7"/>
  <c r="I376" i="7"/>
  <c r="B376" i="7"/>
  <c r="A376" i="7"/>
  <c r="I375" i="7"/>
  <c r="B375" i="7"/>
  <c r="A375" i="7"/>
  <c r="I374" i="7"/>
  <c r="B374" i="7"/>
  <c r="A374" i="7"/>
  <c r="I373" i="7"/>
  <c r="B373" i="7"/>
  <c r="A373" i="7"/>
  <c r="I372" i="7"/>
  <c r="B372" i="7"/>
  <c r="A372" i="7"/>
  <c r="I371" i="7"/>
  <c r="B371" i="7"/>
  <c r="A371" i="7"/>
  <c r="I370" i="7"/>
  <c r="H370" i="7"/>
  <c r="B370" i="7"/>
  <c r="A370" i="7"/>
  <c r="I369" i="7"/>
  <c r="B369" i="7"/>
  <c r="A369" i="7"/>
  <c r="I368" i="7"/>
  <c r="B368" i="7"/>
  <c r="A368" i="7"/>
  <c r="I367" i="7"/>
  <c r="H367" i="7"/>
  <c r="B367" i="7"/>
  <c r="A367" i="7"/>
  <c r="I366" i="7"/>
  <c r="B366" i="7"/>
  <c r="A366" i="7"/>
  <c r="I365" i="7"/>
  <c r="B365" i="7"/>
  <c r="A365" i="7"/>
  <c r="I364" i="7"/>
  <c r="B364" i="7"/>
  <c r="A364" i="7"/>
  <c r="I363" i="7"/>
  <c r="B363" i="7"/>
  <c r="A363" i="7"/>
  <c r="I362" i="7"/>
  <c r="B362" i="7"/>
  <c r="A362" i="7"/>
  <c r="I361" i="7"/>
  <c r="B361" i="7"/>
  <c r="A361" i="7"/>
  <c r="I360" i="7"/>
  <c r="B360" i="7"/>
  <c r="A360" i="7"/>
  <c r="I359" i="7"/>
  <c r="B359" i="7"/>
  <c r="A359" i="7"/>
  <c r="B358" i="7"/>
  <c r="A358" i="7"/>
  <c r="B357" i="7"/>
  <c r="A357" i="7"/>
  <c r="B356" i="7"/>
  <c r="A356" i="7"/>
  <c r="B355" i="7"/>
  <c r="A355" i="7"/>
  <c r="H354" i="7"/>
  <c r="B354" i="7"/>
  <c r="A354" i="7"/>
  <c r="B353" i="7"/>
  <c r="A353" i="7"/>
  <c r="B352" i="7"/>
  <c r="A352" i="7"/>
  <c r="B351" i="7"/>
  <c r="A351" i="7"/>
  <c r="B350" i="7"/>
  <c r="A350" i="7"/>
  <c r="B349" i="7"/>
  <c r="A349" i="7"/>
  <c r="B348" i="7"/>
  <c r="A348" i="7"/>
  <c r="B347" i="7"/>
  <c r="A347" i="7"/>
  <c r="H346" i="7"/>
  <c r="B346" i="7"/>
  <c r="A346" i="7"/>
  <c r="B345" i="7"/>
  <c r="A345" i="7"/>
  <c r="B344" i="7"/>
  <c r="A344" i="7"/>
  <c r="B343" i="7"/>
  <c r="A343" i="7"/>
  <c r="B342" i="7"/>
  <c r="A342" i="7"/>
  <c r="B341" i="7"/>
  <c r="A341" i="7"/>
  <c r="B340" i="7"/>
  <c r="A340" i="7"/>
  <c r="B339" i="7"/>
  <c r="A339" i="7"/>
  <c r="H338" i="7"/>
  <c r="B338" i="7"/>
  <c r="A338" i="7"/>
  <c r="B337" i="7"/>
  <c r="A337" i="7"/>
  <c r="B336" i="7"/>
  <c r="A336" i="7"/>
  <c r="B335" i="7"/>
  <c r="A335" i="7"/>
  <c r="B334" i="7"/>
  <c r="A334" i="7"/>
  <c r="B333" i="7"/>
  <c r="A333" i="7"/>
  <c r="B332" i="7"/>
  <c r="A332" i="7"/>
  <c r="B331" i="7"/>
  <c r="A331" i="7"/>
  <c r="H330" i="7"/>
  <c r="B330" i="7"/>
  <c r="A330" i="7"/>
  <c r="B329" i="7"/>
  <c r="A329" i="7"/>
  <c r="B328" i="7"/>
  <c r="A328" i="7"/>
  <c r="B327" i="7"/>
  <c r="A327" i="7"/>
  <c r="B326" i="7"/>
  <c r="A326" i="7"/>
  <c r="B325" i="7"/>
  <c r="A325" i="7"/>
  <c r="B324" i="7"/>
  <c r="A324" i="7"/>
  <c r="B323" i="7"/>
  <c r="A323" i="7"/>
  <c r="H322" i="7"/>
  <c r="B322" i="7"/>
  <c r="A322" i="7"/>
  <c r="B321" i="7"/>
  <c r="A321" i="7"/>
  <c r="B320" i="7"/>
  <c r="A320" i="7"/>
  <c r="B319" i="7"/>
  <c r="A319" i="7"/>
  <c r="B318" i="7"/>
  <c r="A318" i="7"/>
  <c r="B317" i="7"/>
  <c r="A317" i="7"/>
  <c r="B316" i="7"/>
  <c r="A316" i="7"/>
  <c r="B315" i="7"/>
  <c r="A315" i="7"/>
  <c r="H314" i="7"/>
  <c r="B314" i="7"/>
  <c r="A314" i="7"/>
  <c r="B313" i="7"/>
  <c r="A313" i="7"/>
  <c r="B312" i="7"/>
  <c r="A312" i="7"/>
  <c r="B311" i="7"/>
  <c r="A311" i="7"/>
  <c r="B310" i="7"/>
  <c r="A310" i="7"/>
  <c r="B309" i="7"/>
  <c r="A309" i="7"/>
  <c r="B308" i="7"/>
  <c r="A308" i="7"/>
  <c r="B307" i="7"/>
  <c r="A307" i="7"/>
  <c r="H306" i="7"/>
  <c r="B306" i="7"/>
  <c r="A306" i="7"/>
  <c r="B305" i="7"/>
  <c r="A305" i="7"/>
  <c r="B304" i="7"/>
  <c r="A304" i="7"/>
  <c r="B303" i="7"/>
  <c r="A303" i="7"/>
  <c r="B302" i="7"/>
  <c r="A302" i="7"/>
  <c r="B301" i="7"/>
  <c r="A301" i="7"/>
  <c r="B300" i="7"/>
  <c r="A300" i="7"/>
  <c r="B299" i="7"/>
  <c r="A299" i="7"/>
  <c r="H298" i="7"/>
  <c r="B298" i="7"/>
  <c r="A298" i="7"/>
  <c r="B297" i="7"/>
  <c r="A297" i="7"/>
  <c r="B296" i="7"/>
  <c r="A296" i="7"/>
  <c r="B295" i="7"/>
  <c r="A295" i="7"/>
  <c r="B294" i="7"/>
  <c r="A294" i="7"/>
  <c r="B293" i="7"/>
  <c r="A293" i="7"/>
  <c r="B292" i="7"/>
  <c r="A292" i="7"/>
  <c r="B291" i="7"/>
  <c r="A291" i="7"/>
  <c r="H290" i="7"/>
  <c r="B290" i="7"/>
  <c r="A290" i="7"/>
  <c r="B289" i="7"/>
  <c r="A289" i="7"/>
  <c r="B288" i="7"/>
  <c r="A288" i="7"/>
  <c r="B287" i="7"/>
  <c r="A287" i="7"/>
  <c r="B286" i="7"/>
  <c r="A286" i="7"/>
  <c r="B285" i="7"/>
  <c r="A285" i="7"/>
  <c r="B284" i="7"/>
  <c r="A284" i="7"/>
  <c r="B283" i="7"/>
  <c r="A283" i="7"/>
  <c r="H282" i="7"/>
  <c r="B282" i="7"/>
  <c r="A282" i="7"/>
  <c r="B281" i="7"/>
  <c r="A281" i="7"/>
  <c r="B280" i="7"/>
  <c r="A280" i="7"/>
  <c r="B279" i="7"/>
  <c r="A279" i="7"/>
  <c r="B278" i="7"/>
  <c r="A278" i="7"/>
  <c r="B277" i="7"/>
  <c r="A277" i="7"/>
  <c r="B276" i="7"/>
  <c r="A276" i="7"/>
  <c r="B275" i="7"/>
  <c r="A275" i="7"/>
  <c r="H274" i="7"/>
  <c r="B274" i="7"/>
  <c r="A274" i="7"/>
  <c r="B273" i="7"/>
  <c r="A273" i="7"/>
  <c r="B272" i="7"/>
  <c r="A272" i="7"/>
  <c r="B271" i="7"/>
  <c r="A271" i="7"/>
  <c r="B270" i="7"/>
  <c r="A270" i="7"/>
  <c r="B269" i="7"/>
  <c r="A269" i="7"/>
  <c r="B268" i="7"/>
  <c r="A268" i="7"/>
  <c r="B267" i="7"/>
  <c r="A267" i="7"/>
  <c r="H266" i="7"/>
  <c r="B266" i="7"/>
  <c r="A266" i="7"/>
  <c r="B265" i="7"/>
  <c r="A265" i="7"/>
  <c r="B264" i="7"/>
  <c r="A264" i="7"/>
  <c r="B263" i="7"/>
  <c r="A263" i="7"/>
  <c r="B262" i="7"/>
  <c r="A262" i="7"/>
  <c r="B261" i="7"/>
  <c r="A261" i="7"/>
  <c r="B260" i="7"/>
  <c r="A260" i="7"/>
  <c r="B259" i="7"/>
  <c r="A259" i="7"/>
  <c r="H258" i="7"/>
  <c r="B258" i="7"/>
  <c r="A258" i="7"/>
  <c r="B257" i="7"/>
  <c r="A257" i="7"/>
  <c r="B256" i="7"/>
  <c r="A256" i="7"/>
  <c r="B255" i="7"/>
  <c r="A255" i="7"/>
  <c r="B254" i="7"/>
  <c r="A254" i="7"/>
  <c r="B253" i="7"/>
  <c r="A253" i="7"/>
  <c r="B252" i="7"/>
  <c r="A252" i="7"/>
  <c r="B251" i="7"/>
  <c r="A251" i="7"/>
  <c r="H250" i="7"/>
  <c r="B250" i="7"/>
  <c r="A250" i="7"/>
  <c r="B249" i="7"/>
  <c r="A249" i="7"/>
  <c r="B248" i="7"/>
  <c r="A248" i="7"/>
  <c r="B247" i="7"/>
  <c r="A247" i="7"/>
  <c r="B246" i="7"/>
  <c r="A246" i="7"/>
  <c r="B245" i="7"/>
  <c r="A245" i="7"/>
  <c r="B244" i="7"/>
  <c r="A244" i="7"/>
  <c r="B243" i="7"/>
  <c r="A243" i="7"/>
  <c r="H242" i="7"/>
  <c r="B242" i="7"/>
  <c r="A242" i="7"/>
  <c r="B241" i="7"/>
  <c r="A241" i="7"/>
  <c r="B240" i="7"/>
  <c r="A240" i="7"/>
  <c r="B239" i="7"/>
  <c r="A239" i="7"/>
  <c r="B238" i="7"/>
  <c r="A238" i="7"/>
  <c r="B237" i="7"/>
  <c r="A237" i="7"/>
  <c r="B236" i="7"/>
  <c r="A236" i="7"/>
  <c r="B235" i="7"/>
  <c r="A235" i="7"/>
  <c r="H234" i="7"/>
  <c r="B234" i="7"/>
  <c r="A234" i="7"/>
  <c r="B233" i="7"/>
  <c r="A233" i="7"/>
  <c r="B232" i="7"/>
  <c r="A232" i="7"/>
  <c r="B231" i="7"/>
  <c r="A231" i="7"/>
  <c r="B230" i="7"/>
  <c r="A230" i="7"/>
  <c r="B229" i="7"/>
  <c r="A229" i="7"/>
  <c r="B228" i="7"/>
  <c r="A228" i="7"/>
  <c r="B227" i="7"/>
  <c r="A227" i="7"/>
  <c r="H226" i="7"/>
  <c r="B226" i="7"/>
  <c r="A226" i="7"/>
  <c r="B225" i="7"/>
  <c r="A225" i="7"/>
  <c r="B224" i="7"/>
  <c r="A224" i="7"/>
  <c r="B223" i="7"/>
  <c r="A223" i="7"/>
  <c r="B222" i="7"/>
  <c r="A222" i="7"/>
  <c r="B221" i="7"/>
  <c r="A221" i="7"/>
  <c r="B220" i="7"/>
  <c r="A220" i="7"/>
  <c r="B219" i="7"/>
  <c r="A219" i="7"/>
  <c r="H218" i="7"/>
  <c r="B218" i="7"/>
  <c r="A218" i="7"/>
  <c r="B217" i="7"/>
  <c r="A217" i="7"/>
  <c r="B216" i="7"/>
  <c r="A216" i="7"/>
  <c r="B215" i="7"/>
  <c r="A215" i="7"/>
  <c r="B214" i="7"/>
  <c r="A214" i="7"/>
  <c r="B213" i="7"/>
  <c r="A213" i="7"/>
  <c r="H212" i="7"/>
  <c r="B212" i="7"/>
  <c r="A212" i="7"/>
  <c r="B211" i="7"/>
  <c r="A211" i="7"/>
  <c r="B210" i="7"/>
  <c r="A210" i="7"/>
  <c r="B209" i="7"/>
  <c r="A209" i="7"/>
  <c r="H208" i="7"/>
  <c r="B208" i="7"/>
  <c r="A208" i="7"/>
  <c r="B207" i="7"/>
  <c r="A207" i="7"/>
  <c r="B206" i="7"/>
  <c r="A206" i="7"/>
  <c r="B205" i="7"/>
  <c r="A205" i="7"/>
  <c r="H204" i="7"/>
  <c r="B204" i="7"/>
  <c r="A204" i="7"/>
  <c r="B203" i="7"/>
  <c r="A203" i="7"/>
  <c r="B202" i="7"/>
  <c r="A202" i="7"/>
  <c r="B201" i="7"/>
  <c r="A201" i="7"/>
  <c r="H200" i="7"/>
  <c r="B200" i="7"/>
  <c r="A200" i="7"/>
  <c r="B199" i="7"/>
  <c r="A199" i="7"/>
  <c r="B198" i="7"/>
  <c r="A198" i="7"/>
  <c r="B197" i="7"/>
  <c r="A197" i="7"/>
  <c r="H196" i="7"/>
  <c r="B196" i="7"/>
  <c r="A196" i="7"/>
  <c r="B195" i="7"/>
  <c r="A195" i="7"/>
  <c r="B194" i="7"/>
  <c r="A194" i="7"/>
  <c r="B193" i="7"/>
  <c r="A193" i="7"/>
  <c r="H192" i="7"/>
  <c r="B192" i="7"/>
  <c r="A192" i="7"/>
  <c r="B191" i="7"/>
  <c r="A191" i="7"/>
  <c r="B190" i="7"/>
  <c r="A190" i="7"/>
  <c r="B189" i="7"/>
  <c r="A189" i="7"/>
  <c r="H188" i="7"/>
  <c r="B188" i="7"/>
  <c r="A188" i="7"/>
  <c r="B187" i="7"/>
  <c r="A187" i="7"/>
  <c r="B186" i="7"/>
  <c r="A186" i="7"/>
  <c r="B185" i="7"/>
  <c r="A185" i="7"/>
  <c r="H184" i="7"/>
  <c r="B184" i="7"/>
  <c r="A184" i="7"/>
  <c r="B183" i="7"/>
  <c r="A183" i="7"/>
  <c r="B182" i="7"/>
  <c r="A182" i="7"/>
  <c r="B181" i="7"/>
  <c r="A181" i="7"/>
  <c r="H180" i="7"/>
  <c r="B180" i="7"/>
  <c r="A180" i="7"/>
  <c r="B179" i="7"/>
  <c r="A179" i="7"/>
  <c r="B178" i="7"/>
  <c r="A178" i="7"/>
  <c r="B177" i="7"/>
  <c r="A177" i="7"/>
  <c r="H176" i="7"/>
  <c r="B176" i="7"/>
  <c r="A176" i="7"/>
  <c r="B175" i="7"/>
  <c r="A175" i="7"/>
  <c r="B174" i="7"/>
  <c r="A174" i="7"/>
  <c r="B173" i="7"/>
  <c r="A173" i="7"/>
  <c r="H172" i="7"/>
  <c r="B172" i="7"/>
  <c r="A172" i="7"/>
  <c r="B171" i="7"/>
  <c r="A171" i="7"/>
  <c r="B170" i="7"/>
  <c r="A170" i="7"/>
  <c r="B169" i="7"/>
  <c r="A169" i="7"/>
  <c r="H168" i="7"/>
  <c r="B168" i="7"/>
  <c r="A168" i="7"/>
  <c r="B167" i="7"/>
  <c r="A167" i="7"/>
  <c r="B166" i="7"/>
  <c r="A166" i="7"/>
  <c r="B165" i="7"/>
  <c r="A165" i="7"/>
  <c r="H164" i="7"/>
  <c r="B164" i="7"/>
  <c r="A164" i="7"/>
  <c r="B163" i="7"/>
  <c r="A163" i="7"/>
  <c r="B162" i="7"/>
  <c r="A162" i="7"/>
  <c r="B161" i="7"/>
  <c r="A161" i="7"/>
  <c r="H160" i="7"/>
  <c r="B160" i="7"/>
  <c r="A160" i="7"/>
  <c r="B159" i="7"/>
  <c r="A159" i="7"/>
  <c r="B158" i="7"/>
  <c r="A158" i="7"/>
  <c r="B157" i="7"/>
  <c r="A157" i="7"/>
  <c r="H156" i="7"/>
  <c r="B156" i="7"/>
  <c r="A156" i="7"/>
  <c r="B155" i="7"/>
  <c r="A155" i="7"/>
  <c r="B154" i="7"/>
  <c r="A154" i="7"/>
  <c r="B153" i="7"/>
  <c r="A153" i="7"/>
  <c r="H152" i="7"/>
  <c r="B152" i="7"/>
  <c r="A152" i="7"/>
  <c r="B151" i="7"/>
  <c r="A151" i="7"/>
  <c r="B150" i="7"/>
  <c r="A150" i="7"/>
  <c r="B149" i="7"/>
  <c r="A149" i="7"/>
  <c r="H148" i="7"/>
  <c r="B148" i="7"/>
  <c r="A148" i="7"/>
  <c r="B147" i="7"/>
  <c r="A147" i="7"/>
  <c r="B146" i="7"/>
  <c r="A146" i="7"/>
  <c r="B145" i="7"/>
  <c r="A145" i="7"/>
  <c r="H144" i="7"/>
  <c r="B144" i="7"/>
  <c r="A144" i="7"/>
  <c r="B143" i="7"/>
  <c r="A143" i="7"/>
  <c r="B142" i="7"/>
  <c r="A142" i="7"/>
  <c r="B141" i="7"/>
  <c r="A141" i="7"/>
  <c r="H140" i="7"/>
  <c r="B140" i="7"/>
  <c r="A140" i="7"/>
  <c r="B139" i="7"/>
  <c r="A139" i="7"/>
  <c r="B138" i="7"/>
  <c r="A138" i="7"/>
  <c r="B137" i="7"/>
  <c r="A137" i="7"/>
  <c r="H136" i="7"/>
  <c r="B136" i="7"/>
  <c r="A136" i="7"/>
  <c r="B135" i="7"/>
  <c r="A135" i="7"/>
  <c r="B134" i="7"/>
  <c r="A134" i="7"/>
  <c r="B133" i="7"/>
  <c r="A133" i="7"/>
  <c r="H132" i="7"/>
  <c r="B132" i="7"/>
  <c r="A132" i="7"/>
  <c r="B131" i="7"/>
  <c r="A131" i="7"/>
  <c r="B130" i="7"/>
  <c r="A130" i="7"/>
  <c r="B129" i="7"/>
  <c r="A129" i="7"/>
  <c r="H128" i="7"/>
  <c r="B128" i="7"/>
  <c r="A128" i="7"/>
  <c r="B127" i="7"/>
  <c r="A127" i="7"/>
  <c r="B126" i="7"/>
  <c r="A126" i="7"/>
  <c r="B125" i="7"/>
  <c r="A125" i="7"/>
  <c r="H124" i="7"/>
  <c r="B124" i="7"/>
  <c r="A124" i="7"/>
  <c r="B123" i="7"/>
  <c r="A123" i="7"/>
  <c r="B122" i="7"/>
  <c r="A122" i="7"/>
  <c r="B121" i="7"/>
  <c r="A121" i="7"/>
  <c r="H120" i="7"/>
  <c r="B120" i="7"/>
  <c r="A120" i="7"/>
  <c r="B119" i="7"/>
  <c r="A119" i="7"/>
  <c r="B118" i="7"/>
  <c r="A118" i="7"/>
  <c r="B117" i="7"/>
  <c r="A117" i="7"/>
  <c r="H116" i="7"/>
  <c r="B116" i="7"/>
  <c r="A116" i="7"/>
  <c r="B115" i="7"/>
  <c r="A115" i="7"/>
  <c r="B114" i="7"/>
  <c r="A114" i="7"/>
  <c r="B113" i="7"/>
  <c r="A113" i="7"/>
  <c r="B112" i="7"/>
  <c r="A112" i="7"/>
  <c r="B111" i="7"/>
  <c r="A111" i="7"/>
  <c r="B110" i="7"/>
  <c r="A110" i="7"/>
  <c r="B109" i="7"/>
  <c r="A109" i="7"/>
  <c r="B108" i="7"/>
  <c r="A108" i="7"/>
  <c r="B107" i="7"/>
  <c r="A107" i="7"/>
  <c r="B106" i="7"/>
  <c r="A106" i="7"/>
  <c r="B105" i="7"/>
  <c r="A105" i="7"/>
  <c r="B104" i="7"/>
  <c r="A104" i="7"/>
  <c r="B103" i="7"/>
  <c r="A103" i="7"/>
  <c r="B102" i="7"/>
  <c r="A102" i="7"/>
  <c r="B101" i="7"/>
  <c r="A101" i="7"/>
  <c r="B100" i="7"/>
  <c r="A100" i="7"/>
  <c r="B99" i="7"/>
  <c r="A99" i="7"/>
  <c r="B98" i="7"/>
  <c r="A98" i="7"/>
  <c r="B97" i="7"/>
  <c r="A97" i="7"/>
  <c r="B96" i="7"/>
  <c r="A96" i="7"/>
  <c r="B95" i="7"/>
  <c r="A95" i="7"/>
  <c r="H94" i="7"/>
  <c r="B94" i="7"/>
  <c r="A94" i="7"/>
  <c r="B93" i="7"/>
  <c r="A93" i="7"/>
  <c r="B92" i="7"/>
  <c r="A92" i="7"/>
  <c r="B91" i="7"/>
  <c r="A91" i="7"/>
  <c r="B90" i="7"/>
  <c r="A90" i="7"/>
  <c r="B89" i="7"/>
  <c r="A89" i="7"/>
  <c r="B88" i="7"/>
  <c r="A88" i="7"/>
  <c r="B87" i="7"/>
  <c r="A87" i="7"/>
  <c r="B86" i="7"/>
  <c r="A86" i="7"/>
  <c r="B85" i="7"/>
  <c r="A85" i="7"/>
  <c r="B84" i="7"/>
  <c r="A84" i="7"/>
  <c r="B83" i="7"/>
  <c r="A83" i="7"/>
  <c r="B82" i="7"/>
  <c r="A82" i="7"/>
  <c r="B81" i="7"/>
  <c r="A81" i="7"/>
  <c r="B80" i="7"/>
  <c r="A80" i="7"/>
  <c r="B79" i="7"/>
  <c r="A79" i="7"/>
  <c r="B78" i="7"/>
  <c r="A78" i="7"/>
  <c r="B77" i="7"/>
  <c r="A77" i="7"/>
  <c r="H76" i="7"/>
  <c r="B76" i="7"/>
  <c r="A76" i="7"/>
  <c r="B75" i="7"/>
  <c r="A75" i="7"/>
  <c r="B74" i="7"/>
  <c r="A74" i="7"/>
  <c r="B73" i="7"/>
  <c r="A73" i="7"/>
  <c r="H72" i="7"/>
  <c r="B72" i="7"/>
  <c r="A72" i="7"/>
  <c r="B71" i="7"/>
  <c r="A71" i="7"/>
  <c r="B70" i="7"/>
  <c r="A70" i="7"/>
  <c r="B69" i="7"/>
  <c r="A69" i="7"/>
  <c r="B68" i="7"/>
  <c r="A68" i="7"/>
  <c r="B67" i="7"/>
  <c r="A67" i="7"/>
  <c r="H66" i="7"/>
  <c r="B66" i="7"/>
  <c r="A66" i="7"/>
  <c r="B65" i="7"/>
  <c r="A65" i="7"/>
  <c r="B64" i="7"/>
  <c r="A64" i="7"/>
  <c r="B63" i="7"/>
  <c r="A63" i="7"/>
  <c r="H62" i="7"/>
  <c r="B62" i="7"/>
  <c r="A62" i="7"/>
  <c r="B61" i="7"/>
  <c r="A61" i="7"/>
  <c r="B60" i="7"/>
  <c r="A60" i="7"/>
  <c r="B59" i="7"/>
  <c r="A59" i="7"/>
  <c r="H58" i="7"/>
  <c r="B58" i="7"/>
  <c r="A58" i="7"/>
  <c r="B57" i="7"/>
  <c r="A57" i="7"/>
  <c r="B56" i="7"/>
  <c r="A56" i="7"/>
  <c r="B55" i="7"/>
  <c r="A55" i="7"/>
  <c r="H54" i="7"/>
  <c r="B54" i="7"/>
  <c r="A54" i="7"/>
  <c r="B53" i="7"/>
  <c r="A53" i="7"/>
  <c r="B52" i="7"/>
  <c r="A52" i="7"/>
  <c r="B51" i="7"/>
  <c r="A51" i="7"/>
  <c r="H50" i="7"/>
  <c r="B50" i="7"/>
  <c r="A50" i="7"/>
  <c r="B49" i="7"/>
  <c r="A49" i="7"/>
  <c r="B48" i="7"/>
  <c r="A48" i="7"/>
  <c r="B47" i="7"/>
  <c r="A47" i="7"/>
  <c r="H46" i="7"/>
  <c r="B46" i="7"/>
  <c r="A46" i="7"/>
  <c r="B45" i="7"/>
  <c r="A45" i="7"/>
  <c r="B44" i="7"/>
  <c r="A44" i="7"/>
  <c r="B43" i="7"/>
  <c r="A43" i="7"/>
  <c r="H42" i="7"/>
  <c r="B42" i="7"/>
  <c r="A42" i="7"/>
  <c r="B41" i="7"/>
  <c r="A41" i="7"/>
  <c r="B40" i="7"/>
  <c r="A40" i="7"/>
  <c r="B39" i="7"/>
  <c r="A39" i="7"/>
  <c r="H38" i="7"/>
  <c r="B38" i="7"/>
  <c r="A38" i="7"/>
  <c r="B37" i="7"/>
  <c r="A37" i="7"/>
  <c r="B36" i="7"/>
  <c r="A36" i="7"/>
  <c r="B35" i="7"/>
  <c r="A35" i="7"/>
  <c r="H34" i="7"/>
  <c r="B34" i="7"/>
  <c r="A34" i="7"/>
  <c r="B33" i="7"/>
  <c r="A33" i="7"/>
  <c r="B32" i="7"/>
  <c r="A32" i="7"/>
  <c r="B31" i="7"/>
  <c r="A31" i="7"/>
  <c r="H30" i="7"/>
  <c r="B30" i="7"/>
  <c r="A30" i="7"/>
  <c r="B29" i="7"/>
  <c r="A29" i="7"/>
  <c r="B28" i="7"/>
  <c r="A28" i="7"/>
  <c r="B27" i="7"/>
  <c r="A27" i="7"/>
  <c r="H26" i="7"/>
  <c r="B26" i="7"/>
  <c r="A26" i="7"/>
  <c r="B25" i="7"/>
  <c r="A25" i="7"/>
  <c r="B24" i="7"/>
  <c r="A24" i="7"/>
  <c r="B23" i="7"/>
  <c r="A23" i="7"/>
  <c r="H22" i="7"/>
  <c r="B22" i="7"/>
  <c r="A22" i="7"/>
  <c r="B21" i="7"/>
  <c r="A21" i="7"/>
  <c r="B20" i="7"/>
  <c r="A20" i="7"/>
  <c r="B19" i="7"/>
  <c r="A19" i="7"/>
  <c r="H18" i="7"/>
  <c r="B18" i="7"/>
  <c r="A18" i="7"/>
  <c r="B17" i="7"/>
  <c r="A17" i="7"/>
  <c r="B16" i="7"/>
  <c r="A16" i="7"/>
  <c r="B15" i="7"/>
  <c r="A15" i="7"/>
  <c r="H14" i="7"/>
  <c r="B14" i="7"/>
  <c r="A14" i="7"/>
  <c r="B13" i="7"/>
  <c r="A13" i="7"/>
  <c r="B12" i="7"/>
  <c r="A12" i="7"/>
  <c r="B11" i="7"/>
  <c r="A11" i="7"/>
  <c r="B10" i="7"/>
  <c r="A10" i="7"/>
  <c r="B9" i="7"/>
  <c r="A9" i="7"/>
  <c r="H8" i="7"/>
  <c r="B8" i="7"/>
  <c r="A8" i="7"/>
  <c r="B7" i="7"/>
  <c r="A7" i="7"/>
  <c r="B6" i="7"/>
  <c r="A6" i="7"/>
  <c r="B5" i="7"/>
  <c r="A5" i="7"/>
  <c r="B4" i="7"/>
  <c r="A4" i="7"/>
  <c r="B3" i="7"/>
  <c r="A3" i="7"/>
  <c r="H2" i="7"/>
  <c r="B2" i="7"/>
  <c r="A2" i="7"/>
  <c r="O8" i="2"/>
  <c r="N8" i="2"/>
  <c r="M8" i="2"/>
  <c r="CD215" i="1"/>
  <c r="CC215" i="1"/>
  <c r="BZ215" i="1"/>
  <c r="AS215" i="1"/>
  <c r="AO215" i="1"/>
  <c r="CD214" i="1"/>
  <c r="CC214" i="1"/>
  <c r="BZ214" i="1"/>
  <c r="AS214" i="1"/>
  <c r="AO214" i="1"/>
  <c r="CD213" i="1"/>
  <c r="CC213" i="1"/>
  <c r="BZ213" i="1"/>
  <c r="AS213" i="1"/>
  <c r="AO213" i="1"/>
  <c r="CG212" i="1"/>
  <c r="CD212" i="1"/>
  <c r="CC212" i="1"/>
  <c r="BZ212" i="1"/>
  <c r="AS212" i="1"/>
  <c r="AO212" i="1"/>
  <c r="CD211" i="1"/>
  <c r="CC211" i="1"/>
  <c r="BZ211" i="1"/>
  <c r="AS211" i="1"/>
  <c r="AO211" i="1"/>
  <c r="CD210" i="1"/>
  <c r="CC210" i="1"/>
  <c r="BZ210" i="1"/>
  <c r="AS210" i="1"/>
  <c r="AO210" i="1"/>
  <c r="CD209" i="1"/>
  <c r="CC209" i="1"/>
  <c r="BZ209" i="1"/>
  <c r="AS209" i="1"/>
  <c r="AO209" i="1"/>
  <c r="CG208" i="1"/>
  <c r="CD208" i="1"/>
  <c r="CC208" i="1"/>
  <c r="BZ208" i="1"/>
  <c r="AS208" i="1"/>
  <c r="AO208" i="1"/>
  <c r="CD207" i="1"/>
  <c r="CC207" i="1"/>
  <c r="BZ207" i="1"/>
  <c r="AS207" i="1"/>
  <c r="AO207" i="1"/>
  <c r="CD206" i="1"/>
  <c r="CC206" i="1"/>
  <c r="BZ206" i="1"/>
  <c r="AS206" i="1"/>
  <c r="AO206" i="1"/>
  <c r="CD205" i="1"/>
  <c r="CC205" i="1"/>
  <c r="BZ205" i="1"/>
  <c r="AS205" i="1"/>
  <c r="AO205" i="1"/>
  <c r="CG204" i="1"/>
  <c r="CD204" i="1"/>
  <c r="CC204" i="1"/>
  <c r="BZ204" i="1"/>
  <c r="AS204" i="1"/>
  <c r="AO204" i="1"/>
  <c r="CD203" i="1"/>
  <c r="CC203" i="1"/>
  <c r="BZ203" i="1"/>
  <c r="AS203" i="1"/>
  <c r="AO203" i="1"/>
  <c r="CD202" i="1"/>
  <c r="CC202" i="1"/>
  <c r="BZ202" i="1"/>
  <c r="AS202" i="1"/>
  <c r="AO202" i="1"/>
  <c r="CD201" i="1"/>
  <c r="CC201" i="1"/>
  <c r="BZ201" i="1"/>
  <c r="AS201" i="1"/>
  <c r="AO201" i="1"/>
  <c r="CG200" i="1"/>
  <c r="CD200" i="1"/>
  <c r="CC200" i="1"/>
  <c r="BZ200" i="1"/>
  <c r="AS200" i="1"/>
  <c r="AO200" i="1"/>
  <c r="CD199" i="1"/>
  <c r="CC199" i="1"/>
  <c r="BZ199" i="1"/>
  <c r="AS199" i="1"/>
  <c r="AO199" i="1"/>
  <c r="CD198" i="1"/>
  <c r="CC198" i="1"/>
  <c r="BZ198" i="1"/>
  <c r="AS198" i="1"/>
  <c r="AO198" i="1"/>
  <c r="CD197" i="1"/>
  <c r="BD197" i="1"/>
  <c r="AX197" i="1"/>
  <c r="AS197" i="1"/>
  <c r="AR197" i="1"/>
  <c r="AO197" i="1"/>
  <c r="AN197" i="1"/>
  <c r="AF197" i="1"/>
  <c r="CC197" i="1" s="1"/>
  <c r="CD196" i="1"/>
  <c r="BD196" i="1"/>
  <c r="AX196" i="1"/>
  <c r="AS196" i="1"/>
  <c r="AR196" i="1"/>
  <c r="AO196" i="1"/>
  <c r="AN196" i="1"/>
  <c r="AF196" i="1"/>
  <c r="CC196" i="1" s="1"/>
  <c r="CD195" i="1"/>
  <c r="BD195" i="1"/>
  <c r="AX195" i="1"/>
  <c r="AS195" i="1"/>
  <c r="AR195" i="1"/>
  <c r="AO195" i="1"/>
  <c r="AN195" i="1"/>
  <c r="AF195" i="1"/>
  <c r="CC195" i="1" s="1"/>
  <c r="CG194" i="1"/>
  <c r="CD194" i="1"/>
  <c r="BD194" i="1"/>
  <c r="AX194" i="1"/>
  <c r="AS194" i="1"/>
  <c r="AR194" i="1"/>
  <c r="AO194" i="1"/>
  <c r="AN194" i="1"/>
  <c r="AF194" i="1"/>
  <c r="CC194" i="1" s="1"/>
  <c r="CD193" i="1"/>
  <c r="BD193" i="1"/>
  <c r="AX193" i="1"/>
  <c r="AS193" i="1"/>
  <c r="AR193" i="1"/>
  <c r="AO193" i="1"/>
  <c r="AN193" i="1"/>
  <c r="AF193" i="1"/>
  <c r="CC193" i="1" s="1"/>
  <c r="CD192" i="1"/>
  <c r="BD192" i="1"/>
  <c r="AX192" i="1"/>
  <c r="AS192" i="1"/>
  <c r="AR192" i="1"/>
  <c r="AO192" i="1"/>
  <c r="AN192" i="1"/>
  <c r="AF192" i="1"/>
  <c r="CC192" i="1" s="1"/>
  <c r="CD191" i="1"/>
  <c r="BD191" i="1"/>
  <c r="AX191" i="1"/>
  <c r="AS191" i="1"/>
  <c r="AR191" i="1"/>
  <c r="AO191" i="1"/>
  <c r="AN191" i="1"/>
  <c r="AF191" i="1"/>
  <c r="CC191" i="1" s="1"/>
  <c r="CG190" i="1"/>
  <c r="CD190" i="1"/>
  <c r="BD190" i="1"/>
  <c r="AX190" i="1"/>
  <c r="AS190" i="1"/>
  <c r="AR190" i="1"/>
  <c r="AO190" i="1"/>
  <c r="AN190" i="1"/>
  <c r="AF190" i="1"/>
  <c r="CC190" i="1" s="1"/>
  <c r="CD189" i="1"/>
  <c r="BD189" i="1"/>
  <c r="AX189" i="1"/>
  <c r="AS189" i="1"/>
  <c r="AR189" i="1"/>
  <c r="AO189" i="1"/>
  <c r="AN189" i="1"/>
  <c r="AF189" i="1"/>
  <c r="CC189" i="1" s="1"/>
  <c r="CD188" i="1"/>
  <c r="BD188" i="1"/>
  <c r="AX188" i="1"/>
  <c r="AS188" i="1"/>
  <c r="AR188" i="1"/>
  <c r="AO188" i="1"/>
  <c r="AN188" i="1"/>
  <c r="AF188" i="1"/>
  <c r="CC188" i="1" s="1"/>
  <c r="CD187" i="1"/>
  <c r="BD187" i="1"/>
  <c r="AX187" i="1"/>
  <c r="AS187" i="1"/>
  <c r="AR187" i="1"/>
  <c r="AO187" i="1"/>
  <c r="AN187" i="1"/>
  <c r="AF187" i="1"/>
  <c r="CC187" i="1" s="1"/>
  <c r="CG186" i="1"/>
  <c r="CD186" i="1"/>
  <c r="BD186" i="1"/>
  <c r="AX186" i="1"/>
  <c r="AS186" i="1"/>
  <c r="AR186" i="1"/>
  <c r="AO186" i="1"/>
  <c r="AN186" i="1"/>
  <c r="AF186" i="1"/>
  <c r="CC186" i="1" s="1"/>
  <c r="CD185" i="1"/>
  <c r="BD185" i="1"/>
  <c r="AX185" i="1"/>
  <c r="AS185" i="1"/>
  <c r="AR185" i="1"/>
  <c r="AO185" i="1"/>
  <c r="AN185" i="1"/>
  <c r="AF185" i="1"/>
  <c r="CC185" i="1" s="1"/>
  <c r="CD184" i="1"/>
  <c r="BD184" i="1"/>
  <c r="AX184" i="1"/>
  <c r="AS184" i="1"/>
  <c r="AR184" i="1"/>
  <c r="AO184" i="1"/>
  <c r="AN184" i="1"/>
  <c r="AF184" i="1"/>
  <c r="CC184" i="1" s="1"/>
  <c r="CD183" i="1"/>
  <c r="BD183" i="1"/>
  <c r="AX183" i="1"/>
  <c r="AS183" i="1"/>
  <c r="AR183" i="1"/>
  <c r="AO183" i="1"/>
  <c r="AN183" i="1"/>
  <c r="AF183" i="1"/>
  <c r="CC183" i="1" s="1"/>
  <c r="CG182" i="1"/>
  <c r="CD182" i="1"/>
  <c r="BD182" i="1"/>
  <c r="AX182" i="1"/>
  <c r="AS182" i="1"/>
  <c r="AR182" i="1"/>
  <c r="AO182" i="1"/>
  <c r="AN182" i="1"/>
  <c r="AF182" i="1"/>
  <c r="CC182" i="1" s="1"/>
  <c r="CD181" i="1"/>
  <c r="BD181" i="1"/>
  <c r="AX181" i="1"/>
  <c r="AS181" i="1"/>
  <c r="AR181" i="1"/>
  <c r="AO181" i="1"/>
  <c r="AN181" i="1"/>
  <c r="AF181" i="1"/>
  <c r="CC181" i="1" s="1"/>
  <c r="CD180" i="1"/>
  <c r="BD180" i="1"/>
  <c r="AX180" i="1"/>
  <c r="AS180" i="1"/>
  <c r="AR180" i="1"/>
  <c r="AO180" i="1"/>
  <c r="AN180" i="1"/>
  <c r="AF180" i="1"/>
  <c r="CC180" i="1" s="1"/>
  <c r="CD179" i="1"/>
  <c r="BD179" i="1"/>
  <c r="AX179" i="1"/>
  <c r="AS179" i="1"/>
  <c r="AR179" i="1"/>
  <c r="AO179" i="1"/>
  <c r="AN179" i="1"/>
  <c r="AF179" i="1"/>
  <c r="CC179" i="1" s="1"/>
  <c r="CG178" i="1"/>
  <c r="CD178" i="1"/>
  <c r="BD178" i="1"/>
  <c r="AX178" i="1"/>
  <c r="AS178" i="1"/>
  <c r="AR178" i="1"/>
  <c r="AO178" i="1"/>
  <c r="AN178" i="1"/>
  <c r="AF178" i="1"/>
  <c r="CC178" i="1" s="1"/>
  <c r="CD177" i="1"/>
  <c r="BD177" i="1"/>
  <c r="AX177" i="1"/>
  <c r="AS177" i="1"/>
  <c r="AR177" i="1"/>
  <c r="AO177" i="1"/>
  <c r="AN177" i="1"/>
  <c r="AF177" i="1"/>
  <c r="CC177" i="1" s="1"/>
  <c r="CD176" i="1"/>
  <c r="BD176" i="1"/>
  <c r="AX176" i="1"/>
  <c r="AS176" i="1"/>
  <c r="AR176" i="1"/>
  <c r="AO176" i="1"/>
  <c r="AN176" i="1"/>
  <c r="AF176" i="1"/>
  <c r="CC176" i="1" s="1"/>
  <c r="CD175" i="1"/>
  <c r="BD175" i="1"/>
  <c r="AX175" i="1"/>
  <c r="AS175" i="1"/>
  <c r="AR175" i="1"/>
  <c r="AO175" i="1"/>
  <c r="AN175" i="1"/>
  <c r="AF175" i="1"/>
  <c r="CC175" i="1" s="1"/>
  <c r="CG174" i="1"/>
  <c r="CD174" i="1"/>
  <c r="BD174" i="1"/>
  <c r="AX174" i="1"/>
  <c r="AS174" i="1"/>
  <c r="AR174" i="1"/>
  <c r="AO174" i="1"/>
  <c r="AN174" i="1"/>
  <c r="AF174" i="1"/>
  <c r="CC174" i="1" s="1"/>
  <c r="CD173" i="1"/>
  <c r="BD173" i="1"/>
  <c r="AX173" i="1"/>
  <c r="AS173" i="1"/>
  <c r="AR173" i="1"/>
  <c r="AO173" i="1"/>
  <c r="AN173" i="1"/>
  <c r="AF173" i="1"/>
  <c r="CC173" i="1" s="1"/>
  <c r="CD172" i="1"/>
  <c r="BD172" i="1"/>
  <c r="AX172" i="1"/>
  <c r="AS172" i="1"/>
  <c r="AR172" i="1"/>
  <c r="AO172" i="1"/>
  <c r="AN172" i="1"/>
  <c r="AF172" i="1"/>
  <c r="CC172" i="1" s="1"/>
  <c r="CD171" i="1"/>
  <c r="BD171" i="1"/>
  <c r="AX171" i="1"/>
  <c r="AS171" i="1"/>
  <c r="AR171" i="1"/>
  <c r="AO171" i="1"/>
  <c r="AN171" i="1"/>
  <c r="AF171" i="1"/>
  <c r="CC171" i="1" s="1"/>
  <c r="CG170" i="1"/>
  <c r="CD170" i="1"/>
  <c r="BD170" i="1"/>
  <c r="AX170" i="1"/>
  <c r="AS170" i="1"/>
  <c r="AR170" i="1"/>
  <c r="AO170" i="1"/>
  <c r="AN170" i="1"/>
  <c r="AF170" i="1"/>
  <c r="CC170" i="1" s="1"/>
  <c r="CG169" i="1"/>
  <c r="CD169" i="1"/>
  <c r="BD169" i="1"/>
  <c r="AX169" i="1"/>
  <c r="AS169" i="1"/>
  <c r="AR169" i="1"/>
  <c r="AO169" i="1"/>
  <c r="AN169" i="1"/>
  <c r="AF169" i="1"/>
  <c r="CC169" i="1" s="1"/>
  <c r="CG168" i="1"/>
  <c r="CD168" i="1"/>
  <c r="BD168" i="1"/>
  <c r="AX168" i="1"/>
  <c r="AS168" i="1"/>
  <c r="AR168" i="1"/>
  <c r="AO168" i="1"/>
  <c r="AN168" i="1"/>
  <c r="AF168" i="1"/>
  <c r="CC168" i="1" s="1"/>
  <c r="CG167" i="1"/>
  <c r="CD167" i="1"/>
  <c r="BD167" i="1"/>
  <c r="AX167" i="1"/>
  <c r="AS167" i="1"/>
  <c r="AR167" i="1"/>
  <c r="AO167" i="1"/>
  <c r="AN167" i="1"/>
  <c r="AF167" i="1"/>
  <c r="CC167" i="1" s="1"/>
  <c r="CG166" i="1"/>
  <c r="CD166" i="1"/>
  <c r="BD166" i="1"/>
  <c r="AX166" i="1"/>
  <c r="AS166" i="1"/>
  <c r="AR166" i="1"/>
  <c r="AO166" i="1"/>
  <c r="AN166" i="1"/>
  <c r="AF166" i="1"/>
  <c r="CC166" i="1" s="1"/>
  <c r="CG165" i="1"/>
  <c r="CD165" i="1"/>
  <c r="BD165" i="1"/>
  <c r="AX165" i="1"/>
  <c r="AS165" i="1"/>
  <c r="AR165" i="1"/>
  <c r="AO165" i="1"/>
  <c r="AN165" i="1"/>
  <c r="AF165" i="1"/>
  <c r="CC165" i="1" s="1"/>
  <c r="CG164" i="1"/>
  <c r="CD164" i="1"/>
  <c r="BD164" i="1"/>
  <c r="AX164" i="1"/>
  <c r="AS164" i="1"/>
  <c r="AR164" i="1"/>
  <c r="AO164" i="1"/>
  <c r="AN164" i="1"/>
  <c r="AF164" i="1"/>
  <c r="CC164" i="1" s="1"/>
  <c r="CG163" i="1"/>
  <c r="CD163" i="1"/>
  <c r="BD163" i="1"/>
  <c r="AX163" i="1"/>
  <c r="AS163" i="1"/>
  <c r="AR163" i="1"/>
  <c r="AO163" i="1"/>
  <c r="AN163" i="1"/>
  <c r="AF163" i="1"/>
  <c r="CC163" i="1" s="1"/>
  <c r="CG162" i="1"/>
  <c r="CD162" i="1"/>
  <c r="BD162" i="1"/>
  <c r="AX162" i="1"/>
  <c r="AS162" i="1"/>
  <c r="AR162" i="1"/>
  <c r="AO162" i="1"/>
  <c r="AN162" i="1"/>
  <c r="AF162" i="1"/>
  <c r="CC162" i="1" s="1"/>
  <c r="CG161" i="1"/>
  <c r="CD161" i="1"/>
  <c r="BD161" i="1"/>
  <c r="AX161" i="1"/>
  <c r="AS161" i="1"/>
  <c r="AR161" i="1"/>
  <c r="AO161" i="1"/>
  <c r="AN161" i="1"/>
  <c r="AF161" i="1"/>
  <c r="CC161" i="1" s="1"/>
  <c r="CG160" i="1"/>
  <c r="CD160" i="1"/>
  <c r="BD160" i="1"/>
  <c r="AX160" i="1"/>
  <c r="AS160" i="1"/>
  <c r="AR160" i="1"/>
  <c r="AO160" i="1"/>
  <c r="AN160" i="1"/>
  <c r="AF160" i="1"/>
  <c r="CC160" i="1" s="1"/>
  <c r="CG159" i="1"/>
  <c r="CD159" i="1"/>
  <c r="BD159" i="1"/>
  <c r="AX159" i="1"/>
  <c r="AS159" i="1"/>
  <c r="AR159" i="1"/>
  <c r="AO159" i="1"/>
  <c r="AN159" i="1"/>
  <c r="AF159" i="1"/>
  <c r="CC159" i="1" s="1"/>
  <c r="CG158" i="1"/>
  <c r="CD158" i="1"/>
  <c r="BD158" i="1"/>
  <c r="AX158" i="1"/>
  <c r="AS158" i="1"/>
  <c r="AR158" i="1"/>
  <c r="AO158" i="1"/>
  <c r="AN158" i="1"/>
  <c r="AF158" i="1"/>
  <c r="CC158" i="1" s="1"/>
  <c r="CG157" i="1"/>
  <c r="CD157" i="1"/>
  <c r="BD157" i="1"/>
  <c r="AX157" i="1"/>
  <c r="AS157" i="1"/>
  <c r="AR157" i="1"/>
  <c r="AO157" i="1"/>
  <c r="AN157" i="1"/>
  <c r="AF157" i="1"/>
  <c r="CC157" i="1" s="1"/>
  <c r="CG156" i="1"/>
  <c r="CD156" i="1"/>
  <c r="BD156" i="1"/>
  <c r="AX156" i="1"/>
  <c r="AS156" i="1"/>
  <c r="AR156" i="1"/>
  <c r="AO156" i="1"/>
  <c r="AN156" i="1"/>
  <c r="AF156" i="1"/>
  <c r="CC156" i="1" s="1"/>
  <c r="CG155" i="1"/>
  <c r="CD155" i="1"/>
  <c r="BD155" i="1"/>
  <c r="AX155" i="1"/>
  <c r="AS155" i="1"/>
  <c r="AR155" i="1"/>
  <c r="AO155" i="1"/>
  <c r="AN155" i="1"/>
  <c r="AF155" i="1"/>
  <c r="CC155" i="1" s="1"/>
  <c r="CG154" i="1"/>
  <c r="CD154" i="1"/>
  <c r="BD154" i="1"/>
  <c r="AX154" i="1"/>
  <c r="AS154" i="1"/>
  <c r="AR154" i="1"/>
  <c r="AO154" i="1"/>
  <c r="AN154" i="1"/>
  <c r="AF154" i="1"/>
  <c r="CC154" i="1" s="1"/>
  <c r="CG153" i="1"/>
  <c r="CD153" i="1"/>
  <c r="BD153" i="1"/>
  <c r="AX153" i="1"/>
  <c r="AS153" i="1"/>
  <c r="AR153" i="1"/>
  <c r="AO153" i="1"/>
  <c r="AN153" i="1"/>
  <c r="AF153" i="1"/>
  <c r="CC153" i="1" s="1"/>
  <c r="CG152" i="1"/>
  <c r="CD152" i="1"/>
  <c r="BD152" i="1"/>
  <c r="AX152" i="1"/>
  <c r="AS152" i="1"/>
  <c r="AR152" i="1"/>
  <c r="AO152" i="1"/>
  <c r="AN152" i="1"/>
  <c r="AF152" i="1"/>
  <c r="CC152" i="1" s="1"/>
  <c r="CG151" i="1"/>
  <c r="CD151" i="1"/>
  <c r="BD151" i="1"/>
  <c r="AX151" i="1"/>
  <c r="AS151" i="1"/>
  <c r="AR151" i="1"/>
  <c r="AO151" i="1"/>
  <c r="AN151" i="1"/>
  <c r="AF151" i="1"/>
  <c r="CC151" i="1" s="1"/>
  <c r="CG150" i="1"/>
  <c r="CD150" i="1"/>
  <c r="BD150" i="1"/>
  <c r="AX150" i="1"/>
  <c r="AS150" i="1"/>
  <c r="AR150" i="1"/>
  <c r="AO150" i="1"/>
  <c r="AN150" i="1"/>
  <c r="AF150" i="1"/>
  <c r="CC150" i="1" s="1"/>
  <c r="CG149" i="1"/>
  <c r="CD149" i="1"/>
  <c r="BD149" i="1"/>
  <c r="AX149" i="1"/>
  <c r="AS149" i="1"/>
  <c r="AR149" i="1"/>
  <c r="AO149" i="1"/>
  <c r="AN149" i="1"/>
  <c r="AF149" i="1"/>
  <c r="CC149" i="1" s="1"/>
  <c r="CG148" i="1"/>
  <c r="CD148" i="1"/>
  <c r="BD148" i="1"/>
  <c r="AX148" i="1"/>
  <c r="AS148" i="1"/>
  <c r="AR148" i="1"/>
  <c r="AO148" i="1"/>
  <c r="AN148" i="1"/>
  <c r="AF148" i="1"/>
  <c r="CC148" i="1" s="1"/>
  <c r="CG147" i="1"/>
  <c r="CD147" i="1"/>
  <c r="BD147" i="1"/>
  <c r="AX147" i="1"/>
  <c r="AS147" i="1"/>
  <c r="AR147" i="1"/>
  <c r="AO147" i="1"/>
  <c r="AN147" i="1"/>
  <c r="AF147" i="1"/>
  <c r="CC147" i="1" s="1"/>
  <c r="CG146" i="1"/>
  <c r="CD146" i="1"/>
  <c r="BD146" i="1"/>
  <c r="AX146" i="1"/>
  <c r="AS146" i="1"/>
  <c r="AR146" i="1"/>
  <c r="AO146" i="1"/>
  <c r="AN146" i="1"/>
  <c r="AF146" i="1"/>
  <c r="CC146" i="1" s="1"/>
  <c r="CG145" i="1"/>
  <c r="CD145" i="1"/>
  <c r="BD145" i="1"/>
  <c r="AX145" i="1"/>
  <c r="AS145" i="1"/>
  <c r="AR145" i="1"/>
  <c r="AO145" i="1"/>
  <c r="AN145" i="1"/>
  <c r="AF145" i="1"/>
  <c r="CC145" i="1" s="1"/>
  <c r="CG144" i="1"/>
  <c r="CD144" i="1"/>
  <c r="BD144" i="1"/>
  <c r="AX144" i="1"/>
  <c r="AS144" i="1"/>
  <c r="AR144" i="1"/>
  <c r="AO144" i="1"/>
  <c r="AN144" i="1"/>
  <c r="AF144" i="1"/>
  <c r="CC144" i="1" s="1"/>
  <c r="CG143" i="1"/>
  <c r="CD143" i="1"/>
  <c r="BD143" i="1"/>
  <c r="AX143" i="1"/>
  <c r="AS143" i="1"/>
  <c r="AR143" i="1"/>
  <c r="AO143" i="1"/>
  <c r="AN143" i="1"/>
  <c r="AF143" i="1"/>
  <c r="CC143" i="1" s="1"/>
  <c r="CG142" i="1"/>
  <c r="CD142" i="1"/>
  <c r="BD142" i="1"/>
  <c r="AX142" i="1"/>
  <c r="AS142" i="1"/>
  <c r="AR142" i="1"/>
  <c r="AO142" i="1"/>
  <c r="AN142" i="1"/>
  <c r="AF142" i="1"/>
  <c r="CC142" i="1" s="1"/>
  <c r="CG141" i="1"/>
  <c r="CD141" i="1"/>
  <c r="BD141" i="1"/>
  <c r="AX141" i="1"/>
  <c r="AS141" i="1"/>
  <c r="AR141" i="1"/>
  <c r="AO141" i="1"/>
  <c r="AN141" i="1"/>
  <c r="AF141" i="1"/>
  <c r="CC141" i="1" s="1"/>
  <c r="CG140" i="1"/>
  <c r="CD140" i="1"/>
  <c r="BD140" i="1"/>
  <c r="AX140" i="1"/>
  <c r="AS140" i="1"/>
  <c r="AR140" i="1"/>
  <c r="AO140" i="1"/>
  <c r="AN140" i="1"/>
  <c r="AF140" i="1"/>
  <c r="CC140" i="1" s="1"/>
  <c r="CG139" i="1"/>
  <c r="CD139" i="1"/>
  <c r="BD139" i="1"/>
  <c r="AX139" i="1"/>
  <c r="AS139" i="1"/>
  <c r="AR139" i="1"/>
  <c r="AO139" i="1"/>
  <c r="AN139" i="1"/>
  <c r="AF139" i="1"/>
  <c r="CC139" i="1" s="1"/>
  <c r="CG138" i="1"/>
  <c r="CD138" i="1"/>
  <c r="BD138" i="1"/>
  <c r="AX138" i="1"/>
  <c r="AS138" i="1"/>
  <c r="AR138" i="1"/>
  <c r="AO138" i="1"/>
  <c r="AN138" i="1"/>
  <c r="AF138" i="1"/>
  <c r="CC138" i="1" s="1"/>
  <c r="CG137" i="1"/>
  <c r="CD137" i="1"/>
  <c r="BD137" i="1"/>
  <c r="AX137" i="1"/>
  <c r="AS137" i="1"/>
  <c r="AR137" i="1"/>
  <c r="AO137" i="1"/>
  <c r="AN137" i="1"/>
  <c r="AF137" i="1"/>
  <c r="CC137" i="1" s="1"/>
  <c r="CG136" i="1"/>
  <c r="CD136" i="1"/>
  <c r="BD136" i="1"/>
  <c r="AX136" i="1"/>
  <c r="AS136" i="1"/>
  <c r="AR136" i="1"/>
  <c r="AO136" i="1"/>
  <c r="AN136" i="1"/>
  <c r="AF136" i="1"/>
  <c r="CC136" i="1" s="1"/>
  <c r="CG135" i="1"/>
  <c r="CD135" i="1"/>
  <c r="BD135" i="1"/>
  <c r="AX135" i="1"/>
  <c r="AS135" i="1"/>
  <c r="AR135" i="1"/>
  <c r="AO135" i="1"/>
  <c r="AN135" i="1"/>
  <c r="AF135" i="1"/>
  <c r="CC135" i="1" s="1"/>
  <c r="CG134" i="1"/>
  <c r="CD134" i="1"/>
  <c r="BD134" i="1"/>
  <c r="AX134" i="1"/>
  <c r="AS134" i="1"/>
  <c r="AR134" i="1"/>
  <c r="AO134" i="1"/>
  <c r="AN134" i="1"/>
  <c r="AF134" i="1"/>
  <c r="CC134" i="1" s="1"/>
  <c r="CG133" i="1"/>
  <c r="CD133" i="1"/>
  <c r="BD133" i="1"/>
  <c r="AX133" i="1"/>
  <c r="AS133" i="1"/>
  <c r="AR133" i="1"/>
  <c r="AO133" i="1"/>
  <c r="AN133" i="1"/>
  <c r="AF133" i="1"/>
  <c r="CC133" i="1" s="1"/>
  <c r="CG132" i="1"/>
  <c r="CD132" i="1"/>
  <c r="BD132" i="1"/>
  <c r="AX132" i="1"/>
  <c r="AS132" i="1"/>
  <c r="AR132" i="1"/>
  <c r="AO132" i="1"/>
  <c r="AN132" i="1"/>
  <c r="AF132" i="1"/>
  <c r="CC132" i="1" s="1"/>
  <c r="CG131" i="1"/>
  <c r="CD131" i="1"/>
  <c r="BD131" i="1"/>
  <c r="AX131" i="1"/>
  <c r="AS131" i="1"/>
  <c r="AR131" i="1"/>
  <c r="AO131" i="1"/>
  <c r="AN131" i="1"/>
  <c r="AF131" i="1"/>
  <c r="CC131" i="1" s="1"/>
  <c r="CG130" i="1"/>
  <c r="CD130" i="1"/>
  <c r="BD130" i="1"/>
  <c r="AX130" i="1"/>
  <c r="AS130" i="1"/>
  <c r="AR130" i="1"/>
  <c r="AO130" i="1"/>
  <c r="AN130" i="1"/>
  <c r="AF130" i="1"/>
  <c r="CC130" i="1" s="1"/>
  <c r="CG129" i="1"/>
  <c r="CD129" i="1"/>
  <c r="BD129" i="1"/>
  <c r="AX129" i="1"/>
  <c r="AS129" i="1"/>
  <c r="AR129" i="1"/>
  <c r="AO129" i="1"/>
  <c r="AN129" i="1"/>
  <c r="AF129" i="1"/>
  <c r="CC129" i="1" s="1"/>
  <c r="CG128" i="1"/>
  <c r="CD128" i="1"/>
  <c r="BD128" i="1"/>
  <c r="AX128" i="1"/>
  <c r="AS128" i="1"/>
  <c r="AR128" i="1"/>
  <c r="AO128" i="1"/>
  <c r="AN128" i="1"/>
  <c r="AF128" i="1"/>
  <c r="CC128" i="1" s="1"/>
  <c r="CG127" i="1"/>
  <c r="CD127" i="1"/>
  <c r="BD127" i="1"/>
  <c r="AX127" i="1"/>
  <c r="AS127" i="1"/>
  <c r="AR127" i="1"/>
  <c r="AO127" i="1"/>
  <c r="AN127" i="1"/>
  <c r="AF127" i="1"/>
  <c r="CC127" i="1" s="1"/>
  <c r="CG126" i="1"/>
  <c r="CD126" i="1"/>
  <c r="BD126" i="1"/>
  <c r="AX126" i="1"/>
  <c r="AS126" i="1"/>
  <c r="AR126" i="1"/>
  <c r="AO126" i="1"/>
  <c r="AN126" i="1"/>
  <c r="AF126" i="1"/>
  <c r="CC126" i="1" s="1"/>
  <c r="CG125" i="1"/>
  <c r="CD125" i="1"/>
  <c r="BD125" i="1"/>
  <c r="AX125" i="1"/>
  <c r="AS125" i="1"/>
  <c r="AR125" i="1"/>
  <c r="AO125" i="1"/>
  <c r="AN125" i="1"/>
  <c r="AF125" i="1"/>
  <c r="CC125" i="1" s="1"/>
  <c r="CG124" i="1"/>
  <c r="CD124" i="1"/>
  <c r="BD124" i="1"/>
  <c r="AX124" i="1"/>
  <c r="AS124" i="1"/>
  <c r="AR124" i="1"/>
  <c r="AO124" i="1"/>
  <c r="AN124" i="1"/>
  <c r="AF124" i="1"/>
  <c r="CC124" i="1" s="1"/>
  <c r="CG123" i="1"/>
  <c r="CD123" i="1"/>
  <c r="BD123" i="1"/>
  <c r="AX123" i="1"/>
  <c r="AS123" i="1"/>
  <c r="AR123" i="1"/>
  <c r="AO123" i="1"/>
  <c r="AN123" i="1"/>
  <c r="AF123" i="1"/>
  <c r="CC123" i="1" s="1"/>
  <c r="CG122" i="1"/>
  <c r="CD122" i="1"/>
  <c r="BD122" i="1"/>
  <c r="AX122" i="1"/>
  <c r="AS122" i="1"/>
  <c r="AR122" i="1"/>
  <c r="AO122" i="1"/>
  <c r="AN122" i="1"/>
  <c r="AF122" i="1"/>
  <c r="CC122" i="1" s="1"/>
  <c r="CG121" i="1"/>
  <c r="CD121" i="1"/>
  <c r="BD121" i="1"/>
  <c r="AX121" i="1"/>
  <c r="AS121" i="1"/>
  <c r="AR121" i="1"/>
  <c r="AO121" i="1"/>
  <c r="AN121" i="1"/>
  <c r="AF121" i="1"/>
  <c r="CC121" i="1" s="1"/>
  <c r="CG120" i="1"/>
  <c r="CD120" i="1"/>
  <c r="BD120" i="1"/>
  <c r="AX120" i="1"/>
  <c r="AS120" i="1"/>
  <c r="AR120" i="1"/>
  <c r="AO120" i="1"/>
  <c r="AN120" i="1"/>
  <c r="AF120" i="1"/>
  <c r="CC120" i="1" s="1"/>
  <c r="CG119" i="1"/>
  <c r="CD119" i="1"/>
  <c r="BD119" i="1"/>
  <c r="AX119" i="1"/>
  <c r="AS119" i="1"/>
  <c r="AR119" i="1"/>
  <c r="AO119" i="1"/>
  <c r="AN119" i="1"/>
  <c r="AF119" i="1"/>
  <c r="CC119" i="1" s="1"/>
  <c r="CG118" i="1"/>
  <c r="CD118" i="1"/>
  <c r="BD118" i="1"/>
  <c r="AX118" i="1"/>
  <c r="AS118" i="1"/>
  <c r="AR118" i="1"/>
  <c r="AO118" i="1"/>
  <c r="AN118" i="1"/>
  <c r="AF118" i="1"/>
  <c r="CC118" i="1" s="1"/>
  <c r="CG117" i="1"/>
  <c r="CD117" i="1"/>
  <c r="BD117" i="1"/>
  <c r="AX117" i="1"/>
  <c r="AS117" i="1"/>
  <c r="AR117" i="1"/>
  <c r="AO117" i="1"/>
  <c r="AN117" i="1"/>
  <c r="AF117" i="1"/>
  <c r="CC117" i="1" s="1"/>
  <c r="CG116" i="1"/>
  <c r="CD116" i="1"/>
  <c r="BD116" i="1"/>
  <c r="AX116" i="1"/>
  <c r="AS116" i="1"/>
  <c r="AR116" i="1"/>
  <c r="AO116" i="1"/>
  <c r="AN116" i="1"/>
  <c r="AF116" i="1"/>
  <c r="CC116" i="1" s="1"/>
  <c r="CG115" i="1"/>
  <c r="CD115" i="1"/>
  <c r="BD115" i="1"/>
  <c r="AX115" i="1"/>
  <c r="AS115" i="1"/>
  <c r="AR115" i="1"/>
  <c r="AO115" i="1"/>
  <c r="AN115" i="1"/>
  <c r="AF115" i="1"/>
  <c r="CC115" i="1" s="1"/>
  <c r="CG114" i="1"/>
  <c r="CD114" i="1"/>
  <c r="BD114" i="1"/>
  <c r="AX114" i="1"/>
  <c r="AS114" i="1"/>
  <c r="AR114" i="1"/>
  <c r="AO114" i="1"/>
  <c r="AN114" i="1"/>
  <c r="AF114" i="1"/>
  <c r="CC114" i="1" s="1"/>
  <c r="CG113" i="1"/>
  <c r="CD113" i="1"/>
  <c r="BD113" i="1"/>
  <c r="AX113" i="1"/>
  <c r="AS113" i="1"/>
  <c r="AR113" i="1"/>
  <c r="AO113" i="1"/>
  <c r="AN113" i="1"/>
  <c r="AF113" i="1"/>
  <c r="CC113" i="1" s="1"/>
  <c r="CG112" i="1"/>
  <c r="CD112" i="1"/>
  <c r="BD112" i="1"/>
  <c r="AX112" i="1"/>
  <c r="AS112" i="1"/>
  <c r="AR112" i="1"/>
  <c r="AO112" i="1"/>
  <c r="AN112" i="1"/>
  <c r="AF112" i="1"/>
  <c r="CC112" i="1" s="1"/>
  <c r="CG111" i="1"/>
  <c r="CD111" i="1"/>
  <c r="BD111" i="1"/>
  <c r="AX111" i="1"/>
  <c r="AS111" i="1"/>
  <c r="AR111" i="1"/>
  <c r="AO111" i="1"/>
  <c r="AN111" i="1"/>
  <c r="AF111" i="1"/>
  <c r="CC111" i="1" s="1"/>
  <c r="CG110" i="1"/>
  <c r="CD110" i="1"/>
  <c r="BD110" i="1"/>
  <c r="AX110" i="1"/>
  <c r="AS110" i="1"/>
  <c r="AR110" i="1"/>
  <c r="AO110" i="1"/>
  <c r="AN110" i="1"/>
  <c r="AF110" i="1"/>
  <c r="CC110" i="1" s="1"/>
  <c r="CG109" i="1"/>
  <c r="CD109" i="1"/>
  <c r="BD109" i="1"/>
  <c r="AX109" i="1"/>
  <c r="AS109" i="1"/>
  <c r="AR109" i="1"/>
  <c r="AO109" i="1"/>
  <c r="AN109" i="1"/>
  <c r="AF109" i="1"/>
  <c r="CC109" i="1" s="1"/>
  <c r="CG108" i="1"/>
  <c r="CD108" i="1"/>
  <c r="BD108" i="1"/>
  <c r="AX108" i="1"/>
  <c r="AS108" i="1"/>
  <c r="AR108" i="1"/>
  <c r="AO108" i="1"/>
  <c r="AN108" i="1"/>
  <c r="AF108" i="1"/>
  <c r="CC108" i="1" s="1"/>
  <c r="CG107" i="1"/>
  <c r="CD107" i="1"/>
  <c r="BD107" i="1"/>
  <c r="AX107" i="1"/>
  <c r="AS107" i="1"/>
  <c r="AR107" i="1"/>
  <c r="AO107" i="1"/>
  <c r="AN107" i="1"/>
  <c r="AF107" i="1"/>
  <c r="CC107" i="1" s="1"/>
  <c r="CG106" i="1"/>
  <c r="CD106" i="1"/>
  <c r="BD106" i="1"/>
  <c r="AX106" i="1"/>
  <c r="AS106" i="1"/>
  <c r="AR106" i="1"/>
  <c r="AO106" i="1"/>
  <c r="AN106" i="1"/>
  <c r="AF106" i="1"/>
  <c r="CC106" i="1" s="1"/>
  <c r="CD105" i="1"/>
  <c r="BD105" i="1"/>
  <c r="AX105" i="1"/>
  <c r="AS105" i="1"/>
  <c r="AR105" i="1"/>
  <c r="AO105" i="1"/>
  <c r="AN105" i="1"/>
  <c r="AF105" i="1"/>
  <c r="CC105" i="1" s="1"/>
  <c r="CD104" i="1"/>
  <c r="BD104" i="1"/>
  <c r="AX104" i="1"/>
  <c r="BQ104" i="1" s="1"/>
  <c r="AS104" i="1"/>
  <c r="AR104" i="1"/>
  <c r="AO104" i="1"/>
  <c r="AN104" i="1"/>
  <c r="AF104" i="1"/>
  <c r="CC104" i="1" s="1"/>
  <c r="CD103" i="1"/>
  <c r="BD103" i="1"/>
  <c r="AX103" i="1"/>
  <c r="BQ103" i="1" s="1"/>
  <c r="AS103" i="1"/>
  <c r="AR103" i="1"/>
  <c r="AO103" i="1"/>
  <c r="AN103" i="1"/>
  <c r="AF103" i="1"/>
  <c r="CG102" i="1"/>
  <c r="CD102" i="1"/>
  <c r="BD102" i="1"/>
  <c r="AX102" i="1"/>
  <c r="BQ102" i="1" s="1"/>
  <c r="AS102" i="1"/>
  <c r="AR102" i="1"/>
  <c r="AO102" i="1"/>
  <c r="AN102" i="1"/>
  <c r="AF102" i="1"/>
  <c r="CD101" i="1"/>
  <c r="BD101" i="1"/>
  <c r="AX101" i="1"/>
  <c r="BQ101" i="1" s="1"/>
  <c r="AS101" i="1"/>
  <c r="AR101" i="1"/>
  <c r="AO101" i="1"/>
  <c r="AN101" i="1"/>
  <c r="AF101" i="1"/>
  <c r="CC101" i="1" s="1"/>
  <c r="CD100" i="1"/>
  <c r="BD100" i="1"/>
  <c r="AX100" i="1"/>
  <c r="BQ100" i="1" s="1"/>
  <c r="AS100" i="1"/>
  <c r="AR100" i="1"/>
  <c r="AO100" i="1"/>
  <c r="AN100" i="1"/>
  <c r="AF100" i="1"/>
  <c r="CC100" i="1" s="1"/>
  <c r="CD99" i="1"/>
  <c r="BD99" i="1"/>
  <c r="AX99" i="1"/>
  <c r="BQ99" i="1" s="1"/>
  <c r="AS99" i="1"/>
  <c r="AR99" i="1"/>
  <c r="AO99" i="1"/>
  <c r="AN99" i="1"/>
  <c r="AF99" i="1"/>
  <c r="CC99" i="1" s="1"/>
  <c r="CG98" i="1"/>
  <c r="CD98" i="1"/>
  <c r="BD98" i="1"/>
  <c r="AX98" i="1"/>
  <c r="BQ98" i="1" s="1"/>
  <c r="AS98" i="1"/>
  <c r="AR98" i="1"/>
  <c r="AO98" i="1"/>
  <c r="AN98" i="1"/>
  <c r="AF98" i="1"/>
  <c r="CC98" i="1" s="1"/>
  <c r="CD97" i="1"/>
  <c r="BD97" i="1"/>
  <c r="AX97" i="1"/>
  <c r="BQ97" i="1" s="1"/>
  <c r="AS97" i="1"/>
  <c r="AR97" i="1"/>
  <c r="AO97" i="1"/>
  <c r="AN97" i="1"/>
  <c r="AF97" i="1"/>
  <c r="CC97" i="1" s="1"/>
  <c r="CD96" i="1"/>
  <c r="BD96" i="1"/>
  <c r="AX96" i="1"/>
  <c r="BQ96" i="1" s="1"/>
  <c r="AS96" i="1"/>
  <c r="AR96" i="1"/>
  <c r="AO96" i="1"/>
  <c r="AN96" i="1"/>
  <c r="AF96" i="1"/>
  <c r="CC96" i="1" s="1"/>
  <c r="CG95" i="1"/>
  <c r="CD95" i="1"/>
  <c r="BD95" i="1"/>
  <c r="AX95" i="1"/>
  <c r="BQ95" i="1" s="1"/>
  <c r="AS95" i="1"/>
  <c r="AR95" i="1"/>
  <c r="AO95" i="1"/>
  <c r="AN95" i="1"/>
  <c r="AF95" i="1"/>
  <c r="CC95" i="1" s="1"/>
  <c r="CD94" i="1"/>
  <c r="BD94" i="1"/>
  <c r="AX94" i="1"/>
  <c r="BQ94" i="1" s="1"/>
  <c r="AS94" i="1"/>
  <c r="AR94" i="1"/>
  <c r="AO94" i="1"/>
  <c r="AN94" i="1"/>
  <c r="AF94" i="1"/>
  <c r="CC94" i="1" s="1"/>
  <c r="CG93" i="1"/>
  <c r="CD93" i="1"/>
  <c r="BD93" i="1"/>
  <c r="AX93" i="1"/>
  <c r="BQ93" i="1" s="1"/>
  <c r="AS93" i="1"/>
  <c r="AR93" i="1"/>
  <c r="AO93" i="1"/>
  <c r="AN93" i="1"/>
  <c r="AF93" i="1"/>
  <c r="CC93" i="1" s="1"/>
  <c r="CD92" i="1"/>
  <c r="BD92" i="1"/>
  <c r="AX92" i="1"/>
  <c r="BQ92" i="1" s="1"/>
  <c r="AS92" i="1"/>
  <c r="AR92" i="1"/>
  <c r="AO92" i="1"/>
  <c r="AN92" i="1"/>
  <c r="AF92" i="1"/>
  <c r="CC92" i="1" s="1"/>
  <c r="CG91" i="1"/>
  <c r="CD91" i="1"/>
  <c r="BD91" i="1"/>
  <c r="AX91" i="1"/>
  <c r="BQ91" i="1" s="1"/>
  <c r="AS91" i="1"/>
  <c r="AR91" i="1"/>
  <c r="AO91" i="1"/>
  <c r="AN91" i="1"/>
  <c r="AF91" i="1"/>
  <c r="CC91" i="1" s="1"/>
  <c r="CD90" i="1"/>
  <c r="BD90" i="1"/>
  <c r="AX90" i="1"/>
  <c r="BQ90" i="1" s="1"/>
  <c r="AS90" i="1"/>
  <c r="AR90" i="1"/>
  <c r="AO90" i="1"/>
  <c r="AN90" i="1"/>
  <c r="AF90" i="1"/>
  <c r="CC90" i="1" s="1"/>
  <c r="CG89" i="1"/>
  <c r="CD89" i="1"/>
  <c r="BD89" i="1"/>
  <c r="AX89" i="1"/>
  <c r="BQ89" i="1" s="1"/>
  <c r="AS89" i="1"/>
  <c r="AR89" i="1"/>
  <c r="AO89" i="1"/>
  <c r="AN89" i="1"/>
  <c r="AF89" i="1"/>
  <c r="CC89" i="1" s="1"/>
  <c r="CD88" i="1"/>
  <c r="BD88" i="1"/>
  <c r="AX88" i="1"/>
  <c r="BQ88" i="1" s="1"/>
  <c r="AS88" i="1"/>
  <c r="AR88" i="1"/>
  <c r="AO88" i="1"/>
  <c r="AN88" i="1"/>
  <c r="AF88" i="1"/>
  <c r="CC88" i="1" s="1"/>
  <c r="CG87" i="1"/>
  <c r="CD87" i="1"/>
  <c r="BD87" i="1"/>
  <c r="AX87" i="1"/>
  <c r="BQ87" i="1" s="1"/>
  <c r="AS87" i="1"/>
  <c r="AR87" i="1"/>
  <c r="AO87" i="1"/>
  <c r="AN87" i="1"/>
  <c r="AF87" i="1"/>
  <c r="CC87" i="1" s="1"/>
  <c r="CD86" i="1"/>
  <c r="BD86" i="1"/>
  <c r="AX86" i="1"/>
  <c r="BQ86" i="1" s="1"/>
  <c r="AS86" i="1"/>
  <c r="AR86" i="1"/>
  <c r="AO86" i="1"/>
  <c r="AN86" i="1"/>
  <c r="AF86" i="1"/>
  <c r="CD85" i="1"/>
  <c r="BD85" i="1"/>
  <c r="AX85" i="1"/>
  <c r="BQ85" i="1" s="1"/>
  <c r="AS85" i="1"/>
  <c r="AR85" i="1"/>
  <c r="AO85" i="1"/>
  <c r="AN85" i="1"/>
  <c r="AF85" i="1"/>
  <c r="CG84" i="1"/>
  <c r="CD84" i="1"/>
  <c r="BD84" i="1"/>
  <c r="AX84" i="1"/>
  <c r="BQ84" i="1" s="1"/>
  <c r="AS84" i="1"/>
  <c r="AR84" i="1"/>
  <c r="AO84" i="1"/>
  <c r="AN84" i="1"/>
  <c r="AF84" i="1"/>
  <c r="CC84" i="1" s="1"/>
  <c r="CD83" i="1"/>
  <c r="BD83" i="1"/>
  <c r="AX83" i="1"/>
  <c r="BQ83" i="1" s="1"/>
  <c r="AS83" i="1"/>
  <c r="AR83" i="1"/>
  <c r="AO83" i="1"/>
  <c r="AN83" i="1"/>
  <c r="AF83" i="1"/>
  <c r="CC83" i="1" s="1"/>
  <c r="CD82" i="1"/>
  <c r="BD82" i="1"/>
  <c r="AX82" i="1"/>
  <c r="BQ82" i="1" s="1"/>
  <c r="AS82" i="1"/>
  <c r="AR82" i="1"/>
  <c r="AO82" i="1"/>
  <c r="AN82" i="1"/>
  <c r="AF82" i="1"/>
  <c r="CC82" i="1" s="1"/>
  <c r="CD81" i="1"/>
  <c r="BD81" i="1"/>
  <c r="AX81" i="1"/>
  <c r="BQ81" i="1" s="1"/>
  <c r="AS81" i="1"/>
  <c r="AR81" i="1"/>
  <c r="AO81" i="1"/>
  <c r="AN81" i="1"/>
  <c r="AF81" i="1"/>
  <c r="CC81" i="1" s="1"/>
  <c r="CG80" i="1"/>
  <c r="CD80" i="1"/>
  <c r="BD80" i="1"/>
  <c r="AX80" i="1"/>
  <c r="BQ80" i="1" s="1"/>
  <c r="AS80" i="1"/>
  <c r="AR80" i="1"/>
  <c r="AO80" i="1"/>
  <c r="AN80" i="1"/>
  <c r="AF80" i="1"/>
  <c r="CC80" i="1" s="1"/>
  <c r="CG79" i="1"/>
  <c r="CD79" i="1"/>
  <c r="BD79" i="1"/>
  <c r="AX79" i="1"/>
  <c r="BQ79" i="1" s="1"/>
  <c r="AS79" i="1"/>
  <c r="AR79" i="1"/>
  <c r="AO79" i="1"/>
  <c r="AN79" i="1"/>
  <c r="AF79" i="1"/>
  <c r="CC79" i="1" s="1"/>
  <c r="CG78" i="1"/>
  <c r="CD78" i="1"/>
  <c r="BD78" i="1"/>
  <c r="AX78" i="1"/>
  <c r="BQ78" i="1" s="1"/>
  <c r="AS78" i="1"/>
  <c r="AR78" i="1"/>
  <c r="AO78" i="1"/>
  <c r="AN78" i="1"/>
  <c r="AF78" i="1"/>
  <c r="CC78" i="1" s="1"/>
  <c r="CG77" i="1"/>
  <c r="CD77" i="1"/>
  <c r="BD77" i="1"/>
  <c r="AX77" i="1"/>
  <c r="BQ77" i="1" s="1"/>
  <c r="AS77" i="1"/>
  <c r="AR77" i="1"/>
  <c r="AO77" i="1"/>
  <c r="AN77" i="1"/>
  <c r="D600" i="10"/>
  <c r="E600" i="10" s="1"/>
  <c r="F600" i="10" s="1"/>
  <c r="F600" i="7" s="1"/>
  <c r="AF77" i="1"/>
  <c r="CD76" i="1"/>
  <c r="BD76" i="1"/>
  <c r="AX76" i="1"/>
  <c r="BQ76" i="1" s="1"/>
  <c r="AS76" i="1"/>
  <c r="AR76" i="1"/>
  <c r="AO76" i="1"/>
  <c r="AN76" i="1"/>
  <c r="D599" i="10"/>
  <c r="E599" i="10" s="1"/>
  <c r="F599" i="10" s="1"/>
  <c r="F599" i="7" s="1"/>
  <c r="AF76" i="1"/>
  <c r="CG75" i="1"/>
  <c r="CD75" i="1"/>
  <c r="BD75" i="1"/>
  <c r="AX75" i="1"/>
  <c r="BQ75" i="1" s="1"/>
  <c r="AS75" i="1"/>
  <c r="AR75" i="1"/>
  <c r="AO75" i="1"/>
  <c r="AN75" i="1"/>
  <c r="D598" i="10"/>
  <c r="E598" i="10" s="1"/>
  <c r="F598" i="10" s="1"/>
  <c r="F598" i="7" s="1"/>
  <c r="AF75" i="1"/>
  <c r="CD74" i="1"/>
  <c r="BD74" i="1"/>
  <c r="AX74" i="1"/>
  <c r="BQ74" i="1" s="1"/>
  <c r="AS74" i="1"/>
  <c r="AR74" i="1"/>
  <c r="AO74" i="1"/>
  <c r="AN74" i="1"/>
  <c r="D597" i="10"/>
  <c r="E597" i="10" s="1"/>
  <c r="F597" i="10" s="1"/>
  <c r="F597" i="7" s="1"/>
  <c r="AF74" i="1"/>
  <c r="D74" i="7" s="1"/>
  <c r="CG73" i="1"/>
  <c r="CD73" i="1"/>
  <c r="BD73" i="1"/>
  <c r="AX73" i="1"/>
  <c r="AS73" i="1"/>
  <c r="AR73" i="1"/>
  <c r="AO73" i="1"/>
  <c r="AN73" i="1"/>
  <c r="D596" i="10"/>
  <c r="AF73" i="1"/>
  <c r="D73" i="7" s="1"/>
  <c r="CD72" i="1"/>
  <c r="BD72" i="1"/>
  <c r="AX72" i="1"/>
  <c r="AS72" i="1"/>
  <c r="AR72" i="1"/>
  <c r="AO72" i="1"/>
  <c r="AN72" i="1"/>
  <c r="D595" i="10"/>
  <c r="E595" i="10" s="1"/>
  <c r="F595" i="10" s="1"/>
  <c r="F595" i="7" s="1"/>
  <c r="AF72" i="1"/>
  <c r="D595" i="7" s="1"/>
  <c r="CG71" i="1"/>
  <c r="CD71" i="1"/>
  <c r="BD71" i="1"/>
  <c r="AX71" i="1"/>
  <c r="BQ71" i="1" s="1"/>
  <c r="AS71" i="1"/>
  <c r="AR71" i="1"/>
  <c r="AO71" i="1"/>
  <c r="AN71" i="1"/>
  <c r="D594" i="10"/>
  <c r="E594" i="10" s="1"/>
  <c r="F594" i="10" s="1"/>
  <c r="F594" i="7" s="1"/>
  <c r="AF71" i="1"/>
  <c r="D594" i="7" s="1"/>
  <c r="CD70" i="1"/>
  <c r="BD70" i="1"/>
  <c r="AX70" i="1"/>
  <c r="BQ70" i="1" s="1"/>
  <c r="AS70" i="1"/>
  <c r="AR70" i="1"/>
  <c r="AO70" i="1"/>
  <c r="AN70" i="1"/>
  <c r="D593" i="10"/>
  <c r="E593" i="10" s="1"/>
  <c r="F593" i="10" s="1"/>
  <c r="F593" i="7" s="1"/>
  <c r="AF70" i="1"/>
  <c r="D593" i="7" s="1"/>
  <c r="CG69" i="1"/>
  <c r="CD69" i="1"/>
  <c r="BD69" i="1"/>
  <c r="AX69" i="1"/>
  <c r="BQ69" i="1" s="1"/>
  <c r="AS69" i="1"/>
  <c r="AR69" i="1"/>
  <c r="AO69" i="1"/>
  <c r="AN69" i="1"/>
  <c r="D592" i="10"/>
  <c r="E592" i="10" s="1"/>
  <c r="F592" i="10" s="1"/>
  <c r="F592" i="7" s="1"/>
  <c r="AF69" i="1"/>
  <c r="D69" i="7" s="1"/>
  <c r="CD68" i="1"/>
  <c r="BD68" i="1"/>
  <c r="AX68" i="1"/>
  <c r="BQ68" i="1" s="1"/>
  <c r="AS68" i="1"/>
  <c r="AR68" i="1"/>
  <c r="AO68" i="1"/>
  <c r="AN68" i="1"/>
  <c r="D591" i="10"/>
  <c r="E591" i="10" s="1"/>
  <c r="F591" i="10" s="1"/>
  <c r="F591" i="7" s="1"/>
  <c r="AF68" i="1"/>
  <c r="D591" i="7" s="1"/>
  <c r="CG67" i="1"/>
  <c r="CD67" i="1"/>
  <c r="BD67" i="1"/>
  <c r="AX67" i="1"/>
  <c r="BQ67" i="1" s="1"/>
  <c r="AS67" i="1"/>
  <c r="AR67" i="1"/>
  <c r="AO67" i="1"/>
  <c r="AN67" i="1"/>
  <c r="D590" i="10"/>
  <c r="E590" i="10" s="1"/>
  <c r="F590" i="10" s="1"/>
  <c r="F590" i="7" s="1"/>
  <c r="AF67" i="1"/>
  <c r="D67" i="7" s="1"/>
  <c r="CD66" i="1"/>
  <c r="BD66" i="1"/>
  <c r="AX66" i="1"/>
  <c r="BQ66" i="1" s="1"/>
  <c r="AS66" i="1"/>
  <c r="AR66" i="1"/>
  <c r="AO66" i="1"/>
  <c r="AN66" i="1"/>
  <c r="D589" i="10"/>
  <c r="E589" i="10" s="1"/>
  <c r="F589" i="10" s="1"/>
  <c r="F589" i="7" s="1"/>
  <c r="AF66" i="1"/>
  <c r="D589" i="7" s="1"/>
  <c r="CG65" i="1"/>
  <c r="CD65" i="1"/>
  <c r="BD65" i="1"/>
  <c r="AX65" i="1"/>
  <c r="BQ65" i="1" s="1"/>
  <c r="AS65" i="1"/>
  <c r="AR65" i="1"/>
  <c r="AO65" i="1"/>
  <c r="AN65" i="1"/>
  <c r="D588" i="10"/>
  <c r="E588" i="10" s="1"/>
  <c r="F588" i="10" s="1"/>
  <c r="F588" i="7" s="1"/>
  <c r="AF65" i="1"/>
  <c r="CG64" i="1"/>
  <c r="CD64" i="1"/>
  <c r="BD64" i="1"/>
  <c r="AX64" i="1"/>
  <c r="BQ64" i="1" s="1"/>
  <c r="AS64" i="1"/>
  <c r="AR64" i="1"/>
  <c r="AO64" i="1"/>
  <c r="AN64" i="1"/>
  <c r="D587" i="10"/>
  <c r="E587" i="10" s="1"/>
  <c r="F587" i="10" s="1"/>
  <c r="F587" i="7" s="1"/>
  <c r="AF64" i="1"/>
  <c r="CG63" i="1"/>
  <c r="CD63" i="1"/>
  <c r="BD63" i="1"/>
  <c r="AX63" i="1"/>
  <c r="BQ63" i="1" s="1"/>
  <c r="AS63" i="1"/>
  <c r="AR63" i="1"/>
  <c r="AO63" i="1"/>
  <c r="AN63" i="1"/>
  <c r="D586" i="10"/>
  <c r="E586" i="10" s="1"/>
  <c r="F586" i="10" s="1"/>
  <c r="F586" i="7" s="1"/>
  <c r="AF63" i="1"/>
  <c r="CG62" i="1"/>
  <c r="CD62" i="1"/>
  <c r="BD62" i="1"/>
  <c r="AX62" i="1"/>
  <c r="BQ62" i="1" s="1"/>
  <c r="AS62" i="1"/>
  <c r="AR62" i="1"/>
  <c r="AO62" i="1"/>
  <c r="AN62" i="1"/>
  <c r="D585" i="10"/>
  <c r="E585" i="10" s="1"/>
  <c r="F585" i="10" s="1"/>
  <c r="F585" i="7" s="1"/>
  <c r="AF62" i="1"/>
  <c r="CG61" i="1"/>
  <c r="CD61" i="1"/>
  <c r="BD61" i="1"/>
  <c r="AX61" i="1"/>
  <c r="AS61" i="1"/>
  <c r="AR61" i="1"/>
  <c r="AO61" i="1"/>
  <c r="AN61" i="1"/>
  <c r="D584" i="10"/>
  <c r="E584" i="10" s="1"/>
  <c r="F584" i="10" s="1"/>
  <c r="F584" i="7" s="1"/>
  <c r="AF61" i="1"/>
  <c r="D62" i="7" s="1"/>
  <c r="CG60" i="1"/>
  <c r="CD60" i="1"/>
  <c r="BD60" i="1"/>
  <c r="AX60" i="1"/>
  <c r="BQ60" i="1" s="1"/>
  <c r="AS60" i="1"/>
  <c r="AR60" i="1"/>
  <c r="AO60" i="1"/>
  <c r="AN60" i="1"/>
  <c r="D583" i="10"/>
  <c r="E583" i="10" s="1"/>
  <c r="F583" i="10" s="1"/>
  <c r="F583" i="7" s="1"/>
  <c r="AF60" i="1"/>
  <c r="D60" i="7" s="1"/>
  <c r="CG59" i="1"/>
  <c r="CD59" i="1"/>
  <c r="BD59" i="1"/>
  <c r="AX59" i="1"/>
  <c r="BQ59" i="1" s="1"/>
  <c r="AS59" i="1"/>
  <c r="AR59" i="1"/>
  <c r="AO59" i="1"/>
  <c r="AN59" i="1"/>
  <c r="D582" i="10"/>
  <c r="E582" i="10" s="1"/>
  <c r="F582" i="10" s="1"/>
  <c r="F582" i="7" s="1"/>
  <c r="AF59" i="1"/>
  <c r="D59" i="7" s="1"/>
  <c r="CG58" i="1"/>
  <c r="CD58" i="1"/>
  <c r="BD58" i="1"/>
  <c r="AX58" i="1"/>
  <c r="AS58" i="1"/>
  <c r="AR58" i="1"/>
  <c r="AO58" i="1"/>
  <c r="AN58" i="1"/>
  <c r="D581" i="10"/>
  <c r="E581" i="10" s="1"/>
  <c r="F581" i="10" s="1"/>
  <c r="F581" i="7" s="1"/>
  <c r="AF58" i="1"/>
  <c r="D581" i="7" s="1"/>
  <c r="CG57" i="1"/>
  <c r="CD57" i="1"/>
  <c r="BD57" i="1"/>
  <c r="AX57" i="1"/>
  <c r="BQ57" i="1" s="1"/>
  <c r="AS57" i="1"/>
  <c r="AR57" i="1"/>
  <c r="AO57" i="1"/>
  <c r="AN57" i="1"/>
  <c r="D580" i="10"/>
  <c r="E580" i="10" s="1"/>
  <c r="F580" i="10" s="1"/>
  <c r="F580" i="7" s="1"/>
  <c r="AF57" i="1"/>
  <c r="D580" i="7" s="1"/>
  <c r="CG56" i="1"/>
  <c r="CD56" i="1"/>
  <c r="BD56" i="1"/>
  <c r="AX56" i="1"/>
  <c r="BQ56" i="1" s="1"/>
  <c r="AS56" i="1"/>
  <c r="AR56" i="1"/>
  <c r="AO56" i="1"/>
  <c r="AN56" i="1"/>
  <c r="D579" i="10"/>
  <c r="E579" i="10" s="1"/>
  <c r="F579" i="10" s="1"/>
  <c r="F579" i="7" s="1"/>
  <c r="AF56" i="1"/>
  <c r="D579" i="7" s="1"/>
  <c r="CG55" i="1"/>
  <c r="CD55" i="1"/>
  <c r="BD55" i="1"/>
  <c r="AX55" i="1"/>
  <c r="BQ55" i="1" s="1"/>
  <c r="AS55" i="1"/>
  <c r="AR55" i="1"/>
  <c r="AO55" i="1"/>
  <c r="AN55" i="1"/>
  <c r="D578" i="10"/>
  <c r="E578" i="10" s="1"/>
  <c r="F578" i="10" s="1"/>
  <c r="F578" i="7" s="1"/>
  <c r="AF55" i="1"/>
  <c r="D55" i="7" s="1"/>
  <c r="CG54" i="1"/>
  <c r="CD54" i="1"/>
  <c r="BD54" i="1"/>
  <c r="AX54" i="1"/>
  <c r="BQ54" i="1" s="1"/>
  <c r="AS54" i="1"/>
  <c r="AR54" i="1"/>
  <c r="AO54" i="1"/>
  <c r="AN54" i="1"/>
  <c r="D577" i="10"/>
  <c r="E577" i="10" s="1"/>
  <c r="F577" i="10" s="1"/>
  <c r="F577" i="7" s="1"/>
  <c r="AF54" i="1"/>
  <c r="D577" i="7" s="1"/>
  <c r="CG53" i="1"/>
  <c r="CD53" i="1"/>
  <c r="BD53" i="1"/>
  <c r="AX53" i="1"/>
  <c r="BQ53" i="1" s="1"/>
  <c r="AS53" i="1"/>
  <c r="AR53" i="1"/>
  <c r="AO53" i="1"/>
  <c r="AN53" i="1"/>
  <c r="D576" i="10"/>
  <c r="E576" i="10" s="1"/>
  <c r="F576" i="10" s="1"/>
  <c r="F576" i="7" s="1"/>
  <c r="AF53" i="1"/>
  <c r="D54" i="7" s="1"/>
  <c r="CG52" i="1"/>
  <c r="CD52" i="1"/>
  <c r="BD52" i="1"/>
  <c r="AX52" i="1"/>
  <c r="AS52" i="1"/>
  <c r="AR52" i="1"/>
  <c r="AO52" i="1"/>
  <c r="AN52" i="1"/>
  <c r="D575" i="10"/>
  <c r="E575" i="10" s="1"/>
  <c r="F575" i="10" s="1"/>
  <c r="F575" i="7" s="1"/>
  <c r="AF52" i="1"/>
  <c r="D53" i="7" s="1"/>
  <c r="CG51" i="1"/>
  <c r="CD51" i="1"/>
  <c r="BD51" i="1"/>
  <c r="AX51" i="1"/>
  <c r="BQ51" i="1" s="1"/>
  <c r="AS51" i="1"/>
  <c r="AR51" i="1"/>
  <c r="AO51" i="1"/>
  <c r="AN51" i="1"/>
  <c r="D574" i="10"/>
  <c r="E574" i="10" s="1"/>
  <c r="F574" i="10" s="1"/>
  <c r="F574" i="7" s="1"/>
  <c r="AF51" i="1"/>
  <c r="CG50" i="1"/>
  <c r="CD50" i="1"/>
  <c r="BD50" i="1"/>
  <c r="AX50" i="1"/>
  <c r="BQ50" i="1" s="1"/>
  <c r="AS50" i="1"/>
  <c r="AR50" i="1"/>
  <c r="AO50" i="1"/>
  <c r="AN50" i="1"/>
  <c r="D573" i="10"/>
  <c r="E573" i="10" s="1"/>
  <c r="F573" i="10" s="1"/>
  <c r="F573" i="7" s="1"/>
  <c r="AF50" i="1"/>
  <c r="D50" i="7" s="1"/>
  <c r="CG49" i="1"/>
  <c r="CD49" i="1"/>
  <c r="BD49" i="1"/>
  <c r="AX49" i="1"/>
  <c r="BQ49" i="1" s="1"/>
  <c r="AS49" i="1"/>
  <c r="AR49" i="1"/>
  <c r="AO49" i="1"/>
  <c r="AN49" i="1"/>
  <c r="D572" i="10"/>
  <c r="E572" i="10" s="1"/>
  <c r="F572" i="10" s="1"/>
  <c r="F572" i="7" s="1"/>
  <c r="AF49" i="1"/>
  <c r="D572" i="7" s="1"/>
  <c r="CG48" i="1"/>
  <c r="CD48" i="1"/>
  <c r="BD48" i="1"/>
  <c r="AX48" i="1"/>
  <c r="BQ48" i="1" s="1"/>
  <c r="AS48" i="1"/>
  <c r="AR48" i="1"/>
  <c r="AO48" i="1"/>
  <c r="AN48" i="1"/>
  <c r="D571" i="10"/>
  <c r="E571" i="10" s="1"/>
  <c r="F571" i="10" s="1"/>
  <c r="F571" i="7" s="1"/>
  <c r="AF48" i="1"/>
  <c r="CG47" i="1"/>
  <c r="CD47" i="1"/>
  <c r="BD47" i="1"/>
  <c r="AX47" i="1"/>
  <c r="BQ47" i="1" s="1"/>
  <c r="AS47" i="1"/>
  <c r="AR47" i="1"/>
  <c r="AO47" i="1"/>
  <c r="AN47" i="1"/>
  <c r="D570" i="10"/>
  <c r="E570" i="10" s="1"/>
  <c r="F570" i="10" s="1"/>
  <c r="F570" i="7" s="1"/>
  <c r="AF47" i="1"/>
  <c r="D48" i="7" s="1"/>
  <c r="CG46" i="1"/>
  <c r="CD46" i="1"/>
  <c r="BD46" i="1"/>
  <c r="AX46" i="1"/>
  <c r="BQ46" i="1" s="1"/>
  <c r="AS46" i="1"/>
  <c r="AR46" i="1"/>
  <c r="AO46" i="1"/>
  <c r="AN46" i="1"/>
  <c r="D569" i="10"/>
  <c r="E569" i="10" s="1"/>
  <c r="F569" i="10" s="1"/>
  <c r="F569" i="7" s="1"/>
  <c r="AF46" i="1"/>
  <c r="D47" i="7" s="1"/>
  <c r="CG45" i="1"/>
  <c r="CD45" i="1"/>
  <c r="BD45" i="1"/>
  <c r="AX45" i="1"/>
  <c r="BQ45" i="1" s="1"/>
  <c r="AS45" i="1"/>
  <c r="AR45" i="1"/>
  <c r="AO45" i="1"/>
  <c r="AN45" i="1"/>
  <c r="D568" i="10"/>
  <c r="E568" i="10" s="1"/>
  <c r="F568" i="10" s="1"/>
  <c r="F568" i="7" s="1"/>
  <c r="AF45" i="1"/>
  <c r="CG44" i="1"/>
  <c r="CD44" i="1"/>
  <c r="BD44" i="1"/>
  <c r="AX44" i="1"/>
  <c r="BQ44" i="1" s="1"/>
  <c r="AS44" i="1"/>
  <c r="AR44" i="1"/>
  <c r="AO44" i="1"/>
  <c r="AN44" i="1"/>
  <c r="D567" i="10"/>
  <c r="E567" i="10" s="1"/>
  <c r="F567" i="10" s="1"/>
  <c r="F567" i="7" s="1"/>
  <c r="AF44" i="1"/>
  <c r="CG43" i="1"/>
  <c r="CD43" i="1"/>
  <c r="BD43" i="1"/>
  <c r="AX43" i="1"/>
  <c r="BQ43" i="1" s="1"/>
  <c r="AS43" i="1"/>
  <c r="AR43" i="1"/>
  <c r="AO43" i="1"/>
  <c r="AN43" i="1"/>
  <c r="D566" i="10"/>
  <c r="E566" i="10" s="1"/>
  <c r="F566" i="10" s="1"/>
  <c r="F566" i="7" s="1"/>
  <c r="AF43" i="1"/>
  <c r="CG42" i="1"/>
  <c r="CD42" i="1"/>
  <c r="BD42" i="1"/>
  <c r="AX42" i="1"/>
  <c r="BQ42" i="1" s="1"/>
  <c r="AS42" i="1"/>
  <c r="AR42" i="1"/>
  <c r="AO42" i="1"/>
  <c r="AN42" i="1"/>
  <c r="D565" i="10"/>
  <c r="E565" i="10" s="1"/>
  <c r="F565" i="10" s="1"/>
  <c r="F565" i="7" s="1"/>
  <c r="AF42" i="1"/>
  <c r="D43" i="7" s="1"/>
  <c r="CG41" i="1"/>
  <c r="CD41" i="1"/>
  <c r="BD41" i="1"/>
  <c r="AX41" i="1"/>
  <c r="BQ41" i="1" s="1"/>
  <c r="AS41" i="1"/>
  <c r="AR41" i="1"/>
  <c r="AO41" i="1"/>
  <c r="AN41" i="1"/>
  <c r="D564" i="10"/>
  <c r="AF41" i="1"/>
  <c r="CG40" i="1"/>
  <c r="CD40" i="1"/>
  <c r="BD40" i="1"/>
  <c r="AX40" i="1"/>
  <c r="BQ40" i="1" s="1"/>
  <c r="AS40" i="1"/>
  <c r="AR40" i="1"/>
  <c r="AO40" i="1"/>
  <c r="AN40" i="1"/>
  <c r="D563" i="10"/>
  <c r="E563" i="10" s="1"/>
  <c r="F563" i="10" s="1"/>
  <c r="F563" i="7" s="1"/>
  <c r="AF40" i="1"/>
  <c r="CG39" i="1"/>
  <c r="CD39" i="1"/>
  <c r="BD39" i="1"/>
  <c r="AX39" i="1"/>
  <c r="BQ39" i="1" s="1"/>
  <c r="AS39" i="1"/>
  <c r="AR39" i="1"/>
  <c r="AO39" i="1"/>
  <c r="AN39" i="1"/>
  <c r="D562" i="10"/>
  <c r="E562" i="10" s="1"/>
  <c r="F562" i="10" s="1"/>
  <c r="F562" i="7" s="1"/>
  <c r="AF39" i="1"/>
  <c r="D40" i="7" s="1"/>
  <c r="CG38" i="1"/>
  <c r="CD38" i="1"/>
  <c r="BD38" i="1"/>
  <c r="AX38" i="1"/>
  <c r="BQ38" i="1" s="1"/>
  <c r="AS38" i="1"/>
  <c r="AR38" i="1"/>
  <c r="AO38" i="1"/>
  <c r="AN38" i="1"/>
  <c r="D561" i="10"/>
  <c r="E561" i="10" s="1"/>
  <c r="F561" i="10" s="1"/>
  <c r="F561" i="7" s="1"/>
  <c r="AF38" i="1"/>
  <c r="D39" i="7" s="1"/>
  <c r="CG37" i="1"/>
  <c r="CD37" i="1"/>
  <c r="BD37" i="1"/>
  <c r="AX37" i="1"/>
  <c r="BQ37" i="1" s="1"/>
  <c r="AS37" i="1"/>
  <c r="AR37" i="1"/>
  <c r="AO37" i="1"/>
  <c r="AN37" i="1"/>
  <c r="D560" i="10"/>
  <c r="E560" i="10" s="1"/>
  <c r="F560" i="10" s="1"/>
  <c r="F560" i="7" s="1"/>
  <c r="AF37" i="1"/>
  <c r="CG36" i="1"/>
  <c r="CD36" i="1"/>
  <c r="BD36" i="1"/>
  <c r="AX36" i="1"/>
  <c r="BQ36" i="1" s="1"/>
  <c r="AS36" i="1"/>
  <c r="AR36" i="1"/>
  <c r="AO36" i="1"/>
  <c r="AN36" i="1"/>
  <c r="D559" i="10"/>
  <c r="E559" i="10" s="1"/>
  <c r="F559" i="10" s="1"/>
  <c r="F559" i="7" s="1"/>
  <c r="AF36" i="1"/>
  <c r="CG35" i="1"/>
  <c r="CD35" i="1"/>
  <c r="BD35" i="1"/>
  <c r="AX35" i="1"/>
  <c r="BQ35" i="1" s="1"/>
  <c r="AS35" i="1"/>
  <c r="AR35" i="1"/>
  <c r="AO35" i="1"/>
  <c r="AN35" i="1"/>
  <c r="D558" i="10"/>
  <c r="E558" i="10" s="1"/>
  <c r="F558" i="10" s="1"/>
  <c r="F558" i="7" s="1"/>
  <c r="AF35" i="1"/>
  <c r="CG34" i="1"/>
  <c r="CD34" i="1"/>
  <c r="BD34" i="1"/>
  <c r="AX34" i="1"/>
  <c r="BQ34" i="1" s="1"/>
  <c r="AS34" i="1"/>
  <c r="AR34" i="1"/>
  <c r="AO34" i="1"/>
  <c r="AN34" i="1"/>
  <c r="D557" i="10"/>
  <c r="E557" i="10" s="1"/>
  <c r="F557" i="10" s="1"/>
  <c r="F557" i="7" s="1"/>
  <c r="AF34" i="1"/>
  <c r="D35" i="7" s="1"/>
  <c r="CG33" i="1"/>
  <c r="CD33" i="1"/>
  <c r="BD33" i="1"/>
  <c r="AX33" i="1"/>
  <c r="BQ33" i="1" s="1"/>
  <c r="AS33" i="1"/>
  <c r="AR33" i="1"/>
  <c r="AO33" i="1"/>
  <c r="AN33" i="1"/>
  <c r="D556" i="10"/>
  <c r="E556" i="10" s="1"/>
  <c r="F556" i="10" s="1"/>
  <c r="F556" i="7" s="1"/>
  <c r="AF33" i="1"/>
  <c r="CG32" i="1"/>
  <c r="CD32" i="1"/>
  <c r="BD32" i="1"/>
  <c r="AX32" i="1"/>
  <c r="BQ32" i="1" s="1"/>
  <c r="AS32" i="1"/>
  <c r="AR32" i="1"/>
  <c r="AO32" i="1"/>
  <c r="AN32" i="1"/>
  <c r="D555" i="10"/>
  <c r="E555" i="10" s="1"/>
  <c r="F555" i="10" s="1"/>
  <c r="F555" i="7" s="1"/>
  <c r="AF32" i="1"/>
  <c r="CG31" i="1"/>
  <c r="CD31" i="1"/>
  <c r="BD31" i="1"/>
  <c r="AX31" i="1"/>
  <c r="BQ31" i="1" s="1"/>
  <c r="AS31" i="1"/>
  <c r="AR31" i="1"/>
  <c r="AO31" i="1"/>
  <c r="AN31" i="1"/>
  <c r="D554" i="10"/>
  <c r="E554" i="10" s="1"/>
  <c r="F554" i="10" s="1"/>
  <c r="F554" i="7" s="1"/>
  <c r="AF31" i="1"/>
  <c r="D32" i="7" s="1"/>
  <c r="CG30" i="1"/>
  <c r="CD30" i="1"/>
  <c r="BD30" i="1"/>
  <c r="AX30" i="1"/>
  <c r="BQ30" i="1" s="1"/>
  <c r="AS30" i="1"/>
  <c r="AR30" i="1"/>
  <c r="AO30" i="1"/>
  <c r="AN30" i="1"/>
  <c r="D553" i="10"/>
  <c r="E553" i="10" s="1"/>
  <c r="F553" i="10" s="1"/>
  <c r="F553" i="7" s="1"/>
  <c r="AF30" i="1"/>
  <c r="D31" i="7" s="1"/>
  <c r="CG29" i="1"/>
  <c r="CD29" i="1"/>
  <c r="BD29" i="1"/>
  <c r="AX29" i="1"/>
  <c r="BQ29" i="1" s="1"/>
  <c r="AS29" i="1"/>
  <c r="AR29" i="1"/>
  <c r="AO29" i="1"/>
  <c r="AN29" i="1"/>
  <c r="D552" i="10"/>
  <c r="E552" i="10" s="1"/>
  <c r="F552" i="10" s="1"/>
  <c r="F552" i="7" s="1"/>
  <c r="AF29" i="1"/>
  <c r="CG28" i="1"/>
  <c r="CD28" i="1"/>
  <c r="BD28" i="1"/>
  <c r="AX28" i="1"/>
  <c r="BQ28" i="1" s="1"/>
  <c r="AS28" i="1"/>
  <c r="AR28" i="1"/>
  <c r="AO28" i="1"/>
  <c r="AN28" i="1"/>
  <c r="D551" i="10"/>
  <c r="E551" i="10" s="1"/>
  <c r="F551" i="10" s="1"/>
  <c r="F551" i="7" s="1"/>
  <c r="AF28" i="1"/>
  <c r="CG27" i="1"/>
  <c r="CD27" i="1"/>
  <c r="BD27" i="1"/>
  <c r="AX27" i="1"/>
  <c r="BQ27" i="1" s="1"/>
  <c r="AS27" i="1"/>
  <c r="AR27" i="1"/>
  <c r="AO27" i="1"/>
  <c r="AN27" i="1"/>
  <c r="D550" i="10"/>
  <c r="E550" i="10" s="1"/>
  <c r="F550" i="10" s="1"/>
  <c r="F550" i="7" s="1"/>
  <c r="AF27" i="1"/>
  <c r="CG26" i="1"/>
  <c r="CD26" i="1"/>
  <c r="BD26" i="1"/>
  <c r="AX26" i="1"/>
  <c r="BQ26" i="1" s="1"/>
  <c r="AS26" i="1"/>
  <c r="AR26" i="1"/>
  <c r="AO26" i="1"/>
  <c r="AN26" i="1"/>
  <c r="D549" i="10"/>
  <c r="E549" i="10" s="1"/>
  <c r="F549" i="10" s="1"/>
  <c r="F549" i="7" s="1"/>
  <c r="AF26" i="1"/>
  <c r="D549" i="7" s="1"/>
  <c r="CG25" i="1"/>
  <c r="CD25" i="1"/>
  <c r="BD25" i="1"/>
  <c r="AX25" i="1"/>
  <c r="BQ25" i="1" s="1"/>
  <c r="AS25" i="1"/>
  <c r="AR25" i="1"/>
  <c r="AO25" i="1"/>
  <c r="AN25" i="1"/>
  <c r="D548" i="10"/>
  <c r="E548" i="10" s="1"/>
  <c r="F548" i="10" s="1"/>
  <c r="F548" i="7" s="1"/>
  <c r="AF25" i="1"/>
  <c r="CG24" i="1"/>
  <c r="CD24" i="1"/>
  <c r="BD24" i="1"/>
  <c r="AX24" i="1"/>
  <c r="BQ24" i="1" s="1"/>
  <c r="AS24" i="1"/>
  <c r="AR24" i="1"/>
  <c r="AO24" i="1"/>
  <c r="AN24" i="1"/>
  <c r="D547" i="10"/>
  <c r="E547" i="10" s="1"/>
  <c r="F547" i="10" s="1"/>
  <c r="F547" i="7" s="1"/>
  <c r="AF24" i="1"/>
  <c r="CG23" i="1"/>
  <c r="CD23" i="1"/>
  <c r="BD23" i="1"/>
  <c r="AX23" i="1"/>
  <c r="BQ23" i="1" s="1"/>
  <c r="AS23" i="1"/>
  <c r="AR23" i="1"/>
  <c r="AO23" i="1"/>
  <c r="AN23" i="1"/>
  <c r="D546" i="10"/>
  <c r="E546" i="10" s="1"/>
  <c r="F546" i="10" s="1"/>
  <c r="F546" i="7" s="1"/>
  <c r="AF23" i="1"/>
  <c r="CG22" i="1"/>
  <c r="CD22" i="1"/>
  <c r="BD22" i="1"/>
  <c r="AX22" i="1"/>
  <c r="BQ22" i="1" s="1"/>
  <c r="AS22" i="1"/>
  <c r="AR22" i="1"/>
  <c r="AO22" i="1"/>
  <c r="AN22" i="1"/>
  <c r="D545" i="10"/>
  <c r="E545" i="10" s="1"/>
  <c r="F545" i="10" s="1"/>
  <c r="F545" i="7" s="1"/>
  <c r="AF22" i="1"/>
  <c r="D22" i="7" s="1"/>
  <c r="CG21" i="1"/>
  <c r="CD21" i="1"/>
  <c r="BD21" i="1"/>
  <c r="AX21" i="1"/>
  <c r="BQ21" i="1" s="1"/>
  <c r="AS21" i="1"/>
  <c r="AR21" i="1"/>
  <c r="AO21" i="1"/>
  <c r="AN21" i="1"/>
  <c r="D544" i="10"/>
  <c r="E544" i="10" s="1"/>
  <c r="F544" i="10" s="1"/>
  <c r="F544" i="7" s="1"/>
  <c r="AF21" i="1"/>
  <c r="D21" i="7" s="1"/>
  <c r="CG20" i="1"/>
  <c r="CD20" i="1"/>
  <c r="BD20" i="1"/>
  <c r="AX20" i="1"/>
  <c r="BQ20" i="1" s="1"/>
  <c r="AS20" i="1"/>
  <c r="AR20" i="1"/>
  <c r="AO20" i="1"/>
  <c r="AN20" i="1"/>
  <c r="D543" i="10"/>
  <c r="E543" i="10" s="1"/>
  <c r="F543" i="10" s="1"/>
  <c r="F543" i="7" s="1"/>
  <c r="AF20" i="1"/>
  <c r="D20" i="7" s="1"/>
  <c r="CG19" i="1"/>
  <c r="CD19" i="1"/>
  <c r="BD19" i="1"/>
  <c r="AX19" i="1"/>
  <c r="BQ19" i="1" s="1"/>
  <c r="AS19" i="1"/>
  <c r="AR19" i="1"/>
  <c r="AO19" i="1"/>
  <c r="AN19" i="1"/>
  <c r="D542" i="10"/>
  <c r="E542" i="10" s="1"/>
  <c r="F542" i="10" s="1"/>
  <c r="F542" i="7" s="1"/>
  <c r="AF19" i="1"/>
  <c r="D19" i="7" s="1"/>
  <c r="CG18" i="1"/>
  <c r="CD18" i="1"/>
  <c r="BD18" i="1"/>
  <c r="AX18" i="1"/>
  <c r="AS18" i="1"/>
  <c r="AR18" i="1"/>
  <c r="AO18" i="1"/>
  <c r="AN18" i="1"/>
  <c r="D541" i="10"/>
  <c r="E541" i="10" s="1"/>
  <c r="F541" i="10" s="1"/>
  <c r="F541" i="7" s="1"/>
  <c r="AF18" i="1"/>
  <c r="D541" i="7" s="1"/>
  <c r="CG17" i="1"/>
  <c r="CD17" i="1"/>
  <c r="BD17" i="1"/>
  <c r="AX17" i="1"/>
  <c r="AS17" i="1"/>
  <c r="AR17" i="1"/>
  <c r="AO17" i="1"/>
  <c r="AN17" i="1"/>
  <c r="D540" i="10"/>
  <c r="E540" i="10" s="1"/>
  <c r="F540" i="10" s="1"/>
  <c r="F540" i="7" s="1"/>
  <c r="AF17" i="1"/>
  <c r="CG16" i="1"/>
  <c r="CD16" i="1"/>
  <c r="BD16" i="1"/>
  <c r="AX16" i="1"/>
  <c r="AS16" i="1"/>
  <c r="AR16" i="1"/>
  <c r="AN16" i="1"/>
  <c r="D539" i="10"/>
  <c r="E539" i="10" s="1"/>
  <c r="F539" i="10" s="1"/>
  <c r="F539" i="7" s="1"/>
  <c r="AF16" i="1"/>
  <c r="CG15" i="1"/>
  <c r="CD15" i="1"/>
  <c r="BD15" i="1"/>
  <c r="AX15" i="1"/>
  <c r="BQ15" i="1" s="1"/>
  <c r="AS15" i="1"/>
  <c r="AR15" i="1"/>
  <c r="AN15" i="1"/>
  <c r="D538" i="10"/>
  <c r="E538" i="10" s="1"/>
  <c r="F538" i="10" s="1"/>
  <c r="F538" i="7" s="1"/>
  <c r="AF15" i="1"/>
  <c r="CG14" i="1"/>
  <c r="CD14" i="1"/>
  <c r="BD14" i="1"/>
  <c r="AX14" i="1"/>
  <c r="BQ14" i="1" s="1"/>
  <c r="AS14" i="1"/>
  <c r="AR14" i="1"/>
  <c r="AN14" i="1"/>
  <c r="D537" i="10"/>
  <c r="E537" i="10" s="1"/>
  <c r="F537" i="10" s="1"/>
  <c r="F537" i="7" s="1"/>
  <c r="AF14" i="1"/>
  <c r="D537" i="7" s="1"/>
  <c r="CG13" i="1"/>
  <c r="CD13" i="1"/>
  <c r="BD13" i="1"/>
  <c r="AX13" i="1"/>
  <c r="BQ13" i="1" s="1"/>
  <c r="AS13" i="1"/>
  <c r="AR13" i="1"/>
  <c r="AN13" i="1"/>
  <c r="D536" i="10"/>
  <c r="E536" i="10" s="1"/>
  <c r="F536" i="10" s="1"/>
  <c r="F536" i="7" s="1"/>
  <c r="AF13" i="1"/>
  <c r="D13" i="7" s="1"/>
  <c r="CG12" i="1"/>
  <c r="CD12" i="1"/>
  <c r="BD12" i="1"/>
  <c r="AX12" i="1"/>
  <c r="BQ12" i="1" s="1"/>
  <c r="AS12" i="1"/>
  <c r="AR12" i="1"/>
  <c r="AN12" i="1"/>
  <c r="D535" i="10"/>
  <c r="E535" i="10" s="1"/>
  <c r="F535" i="10" s="1"/>
  <c r="F535" i="7" s="1"/>
  <c r="AF12" i="1"/>
  <c r="CG11" i="1"/>
  <c r="CD11" i="1"/>
  <c r="BD11" i="1"/>
  <c r="AX11" i="1"/>
  <c r="AS11" i="1"/>
  <c r="AR11" i="1"/>
  <c r="AN11" i="1"/>
  <c r="D534" i="10"/>
  <c r="E534" i="10" s="1"/>
  <c r="F534" i="10" s="1"/>
  <c r="F534" i="7" s="1"/>
  <c r="AF11" i="1"/>
  <c r="CG10" i="1"/>
  <c r="CD10" i="1"/>
  <c r="BD10" i="1"/>
  <c r="AX10" i="1"/>
  <c r="BQ10" i="1" s="1"/>
  <c r="AS10" i="1"/>
  <c r="AR10" i="1"/>
  <c r="AN10" i="1"/>
  <c r="D533" i="10"/>
  <c r="E533" i="10" s="1"/>
  <c r="F533" i="10" s="1"/>
  <c r="F533" i="7" s="1"/>
  <c r="AF10" i="1"/>
  <c r="D533" i="7" s="1"/>
  <c r="CG9" i="1"/>
  <c r="CD9" i="1"/>
  <c r="BD9" i="1"/>
  <c r="AX9" i="1"/>
  <c r="BQ9" i="1" s="1"/>
  <c r="AS9" i="1"/>
  <c r="AR9" i="1"/>
  <c r="AN9" i="1"/>
  <c r="D532" i="10"/>
  <c r="AF9" i="1"/>
  <c r="CG8" i="1"/>
  <c r="CD8" i="1"/>
  <c r="BD8" i="1"/>
  <c r="AX8" i="1"/>
  <c r="BQ8" i="1" s="1"/>
  <c r="AS8" i="1"/>
  <c r="AR8" i="1"/>
  <c r="AN8" i="1"/>
  <c r="D531" i="10"/>
  <c r="E531" i="10" s="1"/>
  <c r="F531" i="10" s="1"/>
  <c r="F531" i="7" s="1"/>
  <c r="AF8" i="1"/>
  <c r="D8" i="7" s="1"/>
  <c r="CG7" i="1"/>
  <c r="CD7" i="1"/>
  <c r="BD7" i="1"/>
  <c r="AX7" i="1"/>
  <c r="AS7" i="1"/>
  <c r="AR7" i="1"/>
  <c r="AN7" i="1"/>
  <c r="D530" i="10"/>
  <c r="E530" i="10" s="1"/>
  <c r="F530" i="10" s="1"/>
  <c r="F530" i="7" s="1"/>
  <c r="AF7" i="1"/>
  <c r="D530" i="7" s="1"/>
  <c r="CG6" i="1"/>
  <c r="CD6" i="1"/>
  <c r="BD6" i="1"/>
  <c r="AX6" i="1"/>
  <c r="BQ6" i="1" s="1"/>
  <c r="AS6" i="1"/>
  <c r="AR6" i="1"/>
  <c r="AN6" i="1"/>
  <c r="D529" i="10"/>
  <c r="E529" i="10" s="1"/>
  <c r="F529" i="10" s="1"/>
  <c r="F529" i="7" s="1"/>
  <c r="AF6" i="1"/>
  <c r="D529" i="7" s="1"/>
  <c r="CG5" i="1"/>
  <c r="CD5" i="1"/>
  <c r="BD5" i="1"/>
  <c r="AR5" i="1"/>
  <c r="AS5" i="1" s="1"/>
  <c r="AN5" i="1"/>
  <c r="AO5" i="1" s="1"/>
  <c r="D528" i="10"/>
  <c r="E528" i="10" s="1"/>
  <c r="F528" i="10" s="1"/>
  <c r="F528" i="7" s="1"/>
  <c r="AF5" i="1"/>
  <c r="CG3" i="1"/>
  <c r="CD3" i="1"/>
  <c r="BD3" i="1"/>
  <c r="AX3" i="1"/>
  <c r="BQ3" i="1" s="1"/>
  <c r="AS3" i="1"/>
  <c r="AR3" i="1"/>
  <c r="AN3" i="1"/>
  <c r="D527" i="10"/>
  <c r="E527" i="10" s="1"/>
  <c r="F527" i="10" s="1"/>
  <c r="F527" i="7" s="1"/>
  <c r="AF3" i="1"/>
  <c r="D4" i="7" s="1"/>
  <c r="D526" i="10"/>
  <c r="E526" i="10" s="1"/>
  <c r="F526" i="10" s="1"/>
  <c r="F526" i="7" s="1"/>
  <c r="D525" i="10"/>
  <c r="E525" i="10" s="1"/>
  <c r="F525" i="10" s="1"/>
  <c r="F525" i="7" s="1"/>
  <c r="D525" i="7"/>
  <c r="D524" i="10"/>
  <c r="E524" i="10" s="1"/>
  <c r="F524" i="10" s="1"/>
  <c r="F524" i="7" s="1"/>
  <c r="D524" i="7"/>
  <c r="D523" i="10"/>
  <c r="E523" i="10" s="1"/>
  <c r="F523" i="10" s="1"/>
  <c r="F523" i="7" s="1"/>
  <c r="D523" i="7"/>
  <c r="D522" i="10"/>
  <c r="E522" i="10" s="1"/>
  <c r="F522" i="10" s="1"/>
  <c r="F522" i="7" s="1"/>
  <c r="D521" i="10"/>
  <c r="E521" i="10" s="1"/>
  <c r="F521" i="10" s="1"/>
  <c r="F521" i="7" s="1"/>
  <c r="D521" i="7"/>
  <c r="D520" i="10"/>
  <c r="E520" i="10" s="1"/>
  <c r="F520" i="10" s="1"/>
  <c r="F520" i="7" s="1"/>
  <c r="D520" i="7"/>
  <c r="D519" i="10"/>
  <c r="E519" i="10" s="1"/>
  <c r="F519" i="10" s="1"/>
  <c r="F519" i="7" s="1"/>
  <c r="D519" i="7"/>
  <c r="D518" i="10"/>
  <c r="E518" i="10" s="1"/>
  <c r="F518" i="10" s="1"/>
  <c r="F518" i="7" s="1"/>
  <c r="D517" i="10"/>
  <c r="E517" i="10" s="1"/>
  <c r="F517" i="10" s="1"/>
  <c r="F517" i="7" s="1"/>
  <c r="D516" i="10"/>
  <c r="E516" i="10" s="1"/>
  <c r="F516" i="10" s="1"/>
  <c r="F516" i="7" s="1"/>
  <c r="D515" i="10"/>
  <c r="E515" i="10" s="1"/>
  <c r="F515" i="10" s="1"/>
  <c r="F515" i="7" s="1"/>
  <c r="D515" i="7"/>
  <c r="D514" i="10"/>
  <c r="E514" i="10" s="1"/>
  <c r="F514" i="10" s="1"/>
  <c r="F514" i="7" s="1"/>
  <c r="D513" i="10"/>
  <c r="E513" i="10" s="1"/>
  <c r="F513" i="10" s="1"/>
  <c r="F513" i="7" s="1"/>
  <c r="D512" i="10"/>
  <c r="E512" i="10" s="1"/>
  <c r="F512" i="10" s="1"/>
  <c r="F512" i="7" s="1"/>
  <c r="D511" i="10"/>
  <c r="E511" i="10" s="1"/>
  <c r="F511" i="10" s="1"/>
  <c r="F511" i="7" s="1"/>
  <c r="D511" i="7"/>
  <c r="D510" i="10"/>
  <c r="E510" i="10" s="1"/>
  <c r="F510" i="10" s="1"/>
  <c r="F510" i="7" s="1"/>
  <c r="D509" i="10"/>
  <c r="E509" i="10" s="1"/>
  <c r="F509" i="10" s="1"/>
  <c r="F509" i="7" s="1"/>
  <c r="D508" i="10"/>
  <c r="E508" i="10" s="1"/>
  <c r="F508" i="10" s="1"/>
  <c r="F508" i="7" s="1"/>
  <c r="D507" i="10"/>
  <c r="E507" i="10" s="1"/>
  <c r="F507" i="10" s="1"/>
  <c r="F507" i="7" s="1"/>
  <c r="D507" i="7"/>
  <c r="D506" i="10"/>
  <c r="E506" i="10" s="1"/>
  <c r="F506" i="10" s="1"/>
  <c r="F506" i="7" s="1"/>
  <c r="D505" i="10"/>
  <c r="E505" i="10" s="1"/>
  <c r="F505" i="10" s="1"/>
  <c r="F505" i="7" s="1"/>
  <c r="D504" i="10"/>
  <c r="E504" i="10" s="1"/>
  <c r="F504" i="10" s="1"/>
  <c r="F504" i="7" s="1"/>
  <c r="D503" i="10"/>
  <c r="E503" i="10" s="1"/>
  <c r="F503" i="10" s="1"/>
  <c r="F503" i="7" s="1"/>
  <c r="D503" i="7"/>
  <c r="D502" i="10"/>
  <c r="E502" i="10" s="1"/>
  <c r="F502" i="10" s="1"/>
  <c r="F502" i="7" s="1"/>
  <c r="D501" i="10"/>
  <c r="E501" i="10" s="1"/>
  <c r="F501" i="10" s="1"/>
  <c r="F501" i="7" s="1"/>
  <c r="D500" i="10"/>
  <c r="D499" i="10"/>
  <c r="E499" i="10" s="1"/>
  <c r="F499" i="10" s="1"/>
  <c r="F499" i="7" s="1"/>
  <c r="D499" i="7"/>
  <c r="D498" i="10"/>
  <c r="E498" i="10" s="1"/>
  <c r="F498" i="10" s="1"/>
  <c r="F498" i="7" s="1"/>
  <c r="D497" i="10"/>
  <c r="E497" i="10" s="1"/>
  <c r="F497" i="10" s="1"/>
  <c r="F497" i="7" s="1"/>
  <c r="D496" i="10"/>
  <c r="E496" i="10" s="1"/>
  <c r="F496" i="10" s="1"/>
  <c r="F496" i="7" s="1"/>
  <c r="D495" i="10"/>
  <c r="E495" i="10" s="1"/>
  <c r="F495" i="10" s="1"/>
  <c r="F495" i="7" s="1"/>
  <c r="D495" i="7"/>
  <c r="D494" i="10"/>
  <c r="E494" i="10" s="1"/>
  <c r="F494" i="10" s="1"/>
  <c r="F494" i="7" s="1"/>
  <c r="D494" i="7"/>
  <c r="D493" i="10"/>
  <c r="E493" i="10" s="1"/>
  <c r="F493" i="10" s="1"/>
  <c r="F493" i="7" s="1"/>
  <c r="D493" i="7"/>
  <c r="D492" i="10"/>
  <c r="E492" i="10" s="1"/>
  <c r="F492" i="10" s="1"/>
  <c r="F492" i="7" s="1"/>
  <c r="D491" i="10"/>
  <c r="E491" i="10" s="1"/>
  <c r="F491" i="10" s="1"/>
  <c r="F491" i="7" s="1"/>
  <c r="D490" i="10"/>
  <c r="E490" i="10" s="1"/>
  <c r="F490" i="10" s="1"/>
  <c r="F490" i="7" s="1"/>
  <c r="D490" i="7"/>
  <c r="D489" i="10"/>
  <c r="E489" i="10" s="1"/>
  <c r="F489" i="10" s="1"/>
  <c r="F489" i="7" s="1"/>
  <c r="D489" i="7"/>
  <c r="D488" i="10"/>
  <c r="E488" i="10" s="1"/>
  <c r="F488" i="10" s="1"/>
  <c r="F488" i="7" s="1"/>
  <c r="D487" i="10"/>
  <c r="E487" i="10" s="1"/>
  <c r="F487" i="10" s="1"/>
  <c r="F487" i="7" s="1"/>
  <c r="D486" i="10"/>
  <c r="E486" i="10" s="1"/>
  <c r="F486" i="10" s="1"/>
  <c r="F486" i="7" s="1"/>
  <c r="D486" i="7"/>
  <c r="D485" i="10"/>
  <c r="E485" i="10" s="1"/>
  <c r="F485" i="10" s="1"/>
  <c r="F485" i="7" s="1"/>
  <c r="D485" i="7"/>
  <c r="D484" i="10"/>
  <c r="E484" i="10" s="1"/>
  <c r="F484" i="10" s="1"/>
  <c r="F484" i="7" s="1"/>
  <c r="D483" i="10"/>
  <c r="E483" i="10" s="1"/>
  <c r="F483" i="10" s="1"/>
  <c r="F483" i="7" s="1"/>
  <c r="D482" i="10"/>
  <c r="E482" i="10" s="1"/>
  <c r="F482" i="10" s="1"/>
  <c r="F482" i="7" s="1"/>
  <c r="D482" i="7"/>
  <c r="D481" i="10"/>
  <c r="E481" i="10" s="1"/>
  <c r="F481" i="10" s="1"/>
  <c r="F481" i="7" s="1"/>
  <c r="D481" i="7"/>
  <c r="D480" i="10"/>
  <c r="E480" i="10" s="1"/>
  <c r="F480" i="10" s="1"/>
  <c r="F480" i="7" s="1"/>
  <c r="D479" i="10"/>
  <c r="E479" i="10" s="1"/>
  <c r="F479" i="10" s="1"/>
  <c r="F479" i="7" s="1"/>
  <c r="D478" i="10"/>
  <c r="E478" i="10" s="1"/>
  <c r="F478" i="10" s="1"/>
  <c r="F478" i="7" s="1"/>
  <c r="D478" i="7"/>
  <c r="D477" i="10"/>
  <c r="E477" i="10" s="1"/>
  <c r="F477" i="10" s="1"/>
  <c r="F477" i="7" s="1"/>
  <c r="D477" i="7"/>
  <c r="D476" i="10"/>
  <c r="E476" i="10" s="1"/>
  <c r="F476" i="10" s="1"/>
  <c r="F476" i="7" s="1"/>
  <c r="D475" i="10"/>
  <c r="E475" i="10" s="1"/>
  <c r="F475" i="10" s="1"/>
  <c r="F475" i="7" s="1"/>
  <c r="D474" i="10"/>
  <c r="E474" i="10" s="1"/>
  <c r="F474" i="10" s="1"/>
  <c r="F474" i="7" s="1"/>
  <c r="D474" i="7"/>
  <c r="D473" i="10"/>
  <c r="E473" i="10" s="1"/>
  <c r="F473" i="10" s="1"/>
  <c r="F473" i="7" s="1"/>
  <c r="D472" i="10"/>
  <c r="E472" i="10" s="1"/>
  <c r="F472" i="10" s="1"/>
  <c r="F472" i="7" s="1"/>
  <c r="D471" i="10"/>
  <c r="E471" i="10" s="1"/>
  <c r="F471" i="10" s="1"/>
  <c r="F471" i="7" s="1"/>
  <c r="D471" i="7"/>
  <c r="D470" i="10"/>
  <c r="E470" i="10" s="1"/>
  <c r="F470" i="10" s="1"/>
  <c r="F470" i="7" s="1"/>
  <c r="D469" i="10"/>
  <c r="E469" i="10" s="1"/>
  <c r="F469" i="10" s="1"/>
  <c r="F469" i="7" s="1"/>
  <c r="D468" i="10"/>
  <c r="E468" i="10" s="1"/>
  <c r="F468" i="10" s="1"/>
  <c r="F468" i="7" s="1"/>
  <c r="D467" i="10"/>
  <c r="E467" i="10" s="1"/>
  <c r="F467" i="10" s="1"/>
  <c r="F467" i="7" s="1"/>
  <c r="D467" i="7"/>
  <c r="D466" i="10"/>
  <c r="E466" i="10" s="1"/>
  <c r="F466" i="10" s="1"/>
  <c r="F466" i="7" s="1"/>
  <c r="D465" i="10"/>
  <c r="E465" i="10" s="1"/>
  <c r="F465" i="10" s="1"/>
  <c r="F465" i="7" s="1"/>
  <c r="D464" i="10"/>
  <c r="E464" i="10" s="1"/>
  <c r="F464" i="10" s="1"/>
  <c r="F464" i="7" s="1"/>
  <c r="D463" i="10"/>
  <c r="E463" i="10" s="1"/>
  <c r="F463" i="10" s="1"/>
  <c r="F463" i="7" s="1"/>
  <c r="D463" i="7"/>
  <c r="D462" i="10"/>
  <c r="E462" i="10" s="1"/>
  <c r="F462" i="10" s="1"/>
  <c r="F462" i="7" s="1"/>
  <c r="D461" i="10"/>
  <c r="E461" i="10" s="1"/>
  <c r="F461" i="10" s="1"/>
  <c r="F461" i="7" s="1"/>
  <c r="D460" i="10"/>
  <c r="E460" i="10" s="1"/>
  <c r="F460" i="10" s="1"/>
  <c r="F460" i="7" s="1"/>
  <c r="D459" i="10"/>
  <c r="E459" i="10" s="1"/>
  <c r="F459" i="10" s="1"/>
  <c r="F459" i="7" s="1"/>
  <c r="D459" i="7"/>
  <c r="D458" i="10"/>
  <c r="E458" i="10" s="1"/>
  <c r="F458" i="10" s="1"/>
  <c r="F458" i="7" s="1"/>
  <c r="D457" i="10"/>
  <c r="E457" i="10" s="1"/>
  <c r="F457" i="10" s="1"/>
  <c r="F457" i="7" s="1"/>
  <c r="D456" i="10"/>
  <c r="E456" i="10" s="1"/>
  <c r="F456" i="10" s="1"/>
  <c r="F456" i="7" s="1"/>
  <c r="D455" i="10"/>
  <c r="E455" i="10" s="1"/>
  <c r="F455" i="10" s="1"/>
  <c r="F455" i="7" s="1"/>
  <c r="D454" i="10"/>
  <c r="E454" i="10" s="1"/>
  <c r="F454" i="10" s="1"/>
  <c r="F454" i="7" s="1"/>
  <c r="D454" i="7"/>
  <c r="D453" i="10"/>
  <c r="E453" i="10" s="1"/>
  <c r="F453" i="10" s="1"/>
  <c r="F453" i="7" s="1"/>
  <c r="D453" i="7"/>
  <c r="D452" i="10"/>
  <c r="E452" i="10" s="1"/>
  <c r="F452" i="10" s="1"/>
  <c r="F452" i="7" s="1"/>
  <c r="D452" i="7"/>
  <c r="D451" i="10"/>
  <c r="E451" i="10" s="1"/>
  <c r="F451" i="10" s="1"/>
  <c r="F451" i="7" s="1"/>
  <c r="D451" i="7"/>
  <c r="D450" i="10"/>
  <c r="E450" i="10" s="1"/>
  <c r="F450" i="10" s="1"/>
  <c r="F450" i="7" s="1"/>
  <c r="D450" i="7"/>
  <c r="D449" i="10"/>
  <c r="E449" i="10" s="1"/>
  <c r="F449" i="10" s="1"/>
  <c r="F449" i="7" s="1"/>
  <c r="D449" i="7"/>
  <c r="D448" i="10"/>
  <c r="E448" i="10" s="1"/>
  <c r="F448" i="10" s="1"/>
  <c r="F448" i="7" s="1"/>
  <c r="D446" i="10"/>
  <c r="E446" i="10" s="1"/>
  <c r="F446" i="10" s="1"/>
  <c r="F446" i="7" s="1"/>
  <c r="D445" i="10"/>
  <c r="E445" i="10" s="1"/>
  <c r="F445" i="10" s="1"/>
  <c r="F445" i="7" s="1"/>
  <c r="D445" i="7"/>
  <c r="D444" i="10"/>
  <c r="E444" i="10" s="1"/>
  <c r="F444" i="10" s="1"/>
  <c r="D444" i="7"/>
  <c r="D443" i="10"/>
  <c r="E443" i="10" s="1"/>
  <c r="F443" i="10" s="1"/>
  <c r="F443" i="7" s="1"/>
  <c r="D443" i="7"/>
  <c r="D442" i="10"/>
  <c r="E442" i="10" s="1"/>
  <c r="F442" i="10" s="1"/>
  <c r="F442" i="7" s="1"/>
  <c r="D442" i="7"/>
  <c r="D441" i="10"/>
  <c r="E441" i="10" s="1"/>
  <c r="F441" i="10" s="1"/>
  <c r="D441" i="7"/>
  <c r="D440" i="10"/>
  <c r="E440" i="10" s="1"/>
  <c r="F440" i="10" s="1"/>
  <c r="D439" i="10"/>
  <c r="E439" i="10" s="1"/>
  <c r="F439" i="10" s="1"/>
  <c r="D438" i="10"/>
  <c r="E438" i="10" s="1"/>
  <c r="F438" i="10" s="1"/>
  <c r="F438" i="7" s="1"/>
  <c r="D438" i="7"/>
  <c r="D437" i="10"/>
  <c r="E437" i="10" s="1"/>
  <c r="F437" i="10" s="1"/>
  <c r="F437" i="7" s="1"/>
  <c r="D437" i="7"/>
  <c r="D436" i="10"/>
  <c r="E436" i="10" s="1"/>
  <c r="F436" i="10" s="1"/>
  <c r="F436" i="7" s="1"/>
  <c r="D436" i="7"/>
  <c r="D435" i="10"/>
  <c r="E435" i="10" s="1"/>
  <c r="F435" i="10" s="1"/>
  <c r="D434" i="10"/>
  <c r="E434" i="10" s="1"/>
  <c r="F434" i="10" s="1"/>
  <c r="F434" i="7" s="1"/>
  <c r="D433" i="10"/>
  <c r="E433" i="10" s="1"/>
  <c r="F433" i="10" s="1"/>
  <c r="F433" i="7" s="1"/>
  <c r="D433" i="7"/>
  <c r="D432" i="10"/>
  <c r="E432" i="10" s="1"/>
  <c r="F432" i="10" s="1"/>
  <c r="D431" i="10"/>
  <c r="E431" i="10" s="1"/>
  <c r="F431" i="10" s="1"/>
  <c r="F431" i="7" s="1"/>
  <c r="D430" i="10"/>
  <c r="E430" i="10" s="1"/>
  <c r="F430" i="10" s="1"/>
  <c r="F430" i="7" s="1"/>
  <c r="D430" i="7"/>
  <c r="D429" i="10"/>
  <c r="E429" i="10" s="1"/>
  <c r="F429" i="10" s="1"/>
  <c r="F429" i="7" s="1"/>
  <c r="D429" i="7"/>
  <c r="D428" i="10"/>
  <c r="E428" i="10" s="1"/>
  <c r="F428" i="10" s="1"/>
  <c r="D428" i="7"/>
  <c r="D427" i="10"/>
  <c r="E427" i="10" s="1"/>
  <c r="F427" i="10" s="1"/>
  <c r="F427" i="7" s="1"/>
  <c r="D427" i="7"/>
  <c r="D426" i="10"/>
  <c r="E426" i="10" s="1"/>
  <c r="F426" i="10" s="1"/>
  <c r="F426" i="7" s="1"/>
  <c r="D426" i="7"/>
  <c r="D425" i="10"/>
  <c r="E425" i="10" s="1"/>
  <c r="F425" i="10" s="1"/>
  <c r="D425" i="7"/>
  <c r="D424" i="10"/>
  <c r="E424" i="10" s="1"/>
  <c r="F424" i="10" s="1"/>
  <c r="F424" i="7" s="1"/>
  <c r="D424" i="7"/>
  <c r="D423" i="10"/>
  <c r="E423" i="10" s="1"/>
  <c r="F423" i="10" s="1"/>
  <c r="D423" i="7"/>
  <c r="D422" i="10"/>
  <c r="E422" i="10" s="1"/>
  <c r="F422" i="10" s="1"/>
  <c r="F422" i="7" s="1"/>
  <c r="D421" i="10"/>
  <c r="E421" i="10" s="1"/>
  <c r="F421" i="10" s="1"/>
  <c r="F421" i="7" s="1"/>
  <c r="D421" i="7"/>
  <c r="D420" i="10"/>
  <c r="E420" i="10" s="1"/>
  <c r="F420" i="10" s="1"/>
  <c r="D420" i="7"/>
  <c r="D419" i="10"/>
  <c r="E419" i="10" s="1"/>
  <c r="F419" i="10" s="1"/>
  <c r="F419" i="7" s="1"/>
  <c r="D418" i="10"/>
  <c r="E418" i="10" s="1"/>
  <c r="F418" i="10" s="1"/>
  <c r="F418" i="7" s="1"/>
  <c r="D418" i="7"/>
  <c r="D417" i="10"/>
  <c r="E417" i="10" s="1"/>
  <c r="F417" i="10" s="1"/>
  <c r="F417" i="7" s="1"/>
  <c r="D417" i="7"/>
  <c r="D416" i="10"/>
  <c r="E416" i="10" s="1"/>
  <c r="F416" i="10" s="1"/>
  <c r="F416" i="7" s="1"/>
  <c r="D415" i="10"/>
  <c r="E415" i="10" s="1"/>
  <c r="F415" i="10" s="1"/>
  <c r="D414" i="10"/>
  <c r="E414" i="10" s="1"/>
  <c r="F414" i="10" s="1"/>
  <c r="F414" i="7" s="1"/>
  <c r="D414" i="7"/>
  <c r="D413" i="10"/>
  <c r="E413" i="10" s="1"/>
  <c r="F413" i="10" s="1"/>
  <c r="F413" i="7" s="1"/>
  <c r="D413" i="7"/>
  <c r="D412" i="10"/>
  <c r="E412" i="10" s="1"/>
  <c r="F412" i="10" s="1"/>
  <c r="D412" i="7"/>
  <c r="D411" i="10"/>
  <c r="E411" i="10" s="1"/>
  <c r="F411" i="10" s="1"/>
  <c r="F411" i="7" s="1"/>
  <c r="D411" i="7"/>
  <c r="D410" i="10"/>
  <c r="E410" i="10" s="1"/>
  <c r="F410" i="10" s="1"/>
  <c r="F410" i="7" s="1"/>
  <c r="D410" i="7"/>
  <c r="D409" i="10"/>
  <c r="E409" i="10" s="1"/>
  <c r="F409" i="10" s="1"/>
  <c r="F409" i="7" s="1"/>
  <c r="D408" i="10"/>
  <c r="E408" i="10" s="1"/>
  <c r="F408" i="10" s="1"/>
  <c r="F408" i="7" s="1"/>
  <c r="D407" i="10"/>
  <c r="E407" i="10" s="1"/>
  <c r="F407" i="10" s="1"/>
  <c r="F407" i="7" s="1"/>
  <c r="D406" i="10"/>
  <c r="E406" i="10" s="1"/>
  <c r="F406" i="10" s="1"/>
  <c r="F406" i="7" s="1"/>
  <c r="D405" i="10"/>
  <c r="E405" i="10" s="1"/>
  <c r="F405" i="10" s="1"/>
  <c r="F405" i="7" s="1"/>
  <c r="D405" i="7"/>
  <c r="D404" i="10"/>
  <c r="E404" i="10" s="1"/>
  <c r="F404" i="10" s="1"/>
  <c r="F404" i="7" s="1"/>
  <c r="D404" i="7"/>
  <c r="D403" i="10"/>
  <c r="E403" i="10" s="1"/>
  <c r="F403" i="10" s="1"/>
  <c r="F403" i="7" s="1"/>
  <c r="D403" i="7"/>
  <c r="D402" i="10"/>
  <c r="E402" i="10" s="1"/>
  <c r="F402" i="10" s="1"/>
  <c r="F402" i="7" s="1"/>
  <c r="D402" i="7"/>
  <c r="D401" i="10"/>
  <c r="E401" i="10" s="1"/>
  <c r="F401" i="10" s="1"/>
  <c r="F401" i="7" s="1"/>
  <c r="D401" i="7"/>
  <c r="D400" i="10"/>
  <c r="E400" i="10" s="1"/>
  <c r="F400" i="10" s="1"/>
  <c r="F400" i="7" s="1"/>
  <c r="D400" i="7"/>
  <c r="D399" i="10"/>
  <c r="E399" i="10" s="1"/>
  <c r="F399" i="10" s="1"/>
  <c r="F399" i="7" s="1"/>
  <c r="D398" i="10"/>
  <c r="E398" i="10" s="1"/>
  <c r="F398" i="10" s="1"/>
  <c r="F398" i="7" s="1"/>
  <c r="D397" i="10"/>
  <c r="E397" i="10" s="1"/>
  <c r="F397" i="10" s="1"/>
  <c r="F397" i="7" s="1"/>
  <c r="D396" i="10"/>
  <c r="E396" i="10" s="1"/>
  <c r="F396" i="10" s="1"/>
  <c r="F396" i="7" s="1"/>
  <c r="D395" i="10"/>
  <c r="E395" i="10" s="1"/>
  <c r="F395" i="10" s="1"/>
  <c r="F395" i="7" s="1"/>
  <c r="D395" i="7"/>
  <c r="D394" i="10"/>
  <c r="E394" i="10" s="1"/>
  <c r="F394" i="10" s="1"/>
  <c r="F394" i="7" s="1"/>
  <c r="D394" i="7"/>
  <c r="D393" i="10"/>
  <c r="E393" i="10" s="1"/>
  <c r="F393" i="10" s="1"/>
  <c r="F393" i="7" s="1"/>
  <c r="D393" i="7"/>
  <c r="D392" i="10"/>
  <c r="E392" i="10" s="1"/>
  <c r="F392" i="10" s="1"/>
  <c r="F392" i="7" s="1"/>
  <c r="D392" i="7"/>
  <c r="D391" i="10"/>
  <c r="E391" i="10" s="1"/>
  <c r="F391" i="10" s="1"/>
  <c r="F391" i="7" s="1"/>
  <c r="D391" i="7"/>
  <c r="D390" i="10"/>
  <c r="E390" i="10" s="1"/>
  <c r="F390" i="10" s="1"/>
  <c r="F390" i="7" s="1"/>
  <c r="D389" i="10"/>
  <c r="E389" i="10" s="1"/>
  <c r="F389" i="10" s="1"/>
  <c r="F389" i="7" s="1"/>
  <c r="D388" i="10"/>
  <c r="E388" i="10" s="1"/>
  <c r="F388" i="10" s="1"/>
  <c r="F388" i="7" s="1"/>
  <c r="D387" i="10"/>
  <c r="E387" i="10" s="1"/>
  <c r="F387" i="10" s="1"/>
  <c r="F387" i="7" s="1"/>
  <c r="D387" i="7"/>
  <c r="D386" i="10"/>
  <c r="E386" i="10" s="1"/>
  <c r="F386" i="10" s="1"/>
  <c r="F386" i="7" s="1"/>
  <c r="D386" i="7"/>
  <c r="D385" i="10"/>
  <c r="E385" i="10" s="1"/>
  <c r="F385" i="10" s="1"/>
  <c r="F385" i="7" s="1"/>
  <c r="D385" i="7"/>
  <c r="D384" i="10"/>
  <c r="E384" i="10" s="1"/>
  <c r="F384" i="10" s="1"/>
  <c r="F384" i="7" s="1"/>
  <c r="D383" i="10"/>
  <c r="E383" i="10" s="1"/>
  <c r="F383" i="10" s="1"/>
  <c r="F383" i="7" s="1"/>
  <c r="D382" i="10"/>
  <c r="E382" i="10" s="1"/>
  <c r="F382" i="10" s="1"/>
  <c r="F382" i="7" s="1"/>
  <c r="D381" i="10"/>
  <c r="E381" i="10" s="1"/>
  <c r="F381" i="10" s="1"/>
  <c r="F381" i="7" s="1"/>
  <c r="D381" i="7"/>
  <c r="D380" i="10"/>
  <c r="E380" i="10" s="1"/>
  <c r="F380" i="10" s="1"/>
  <c r="F380" i="7" s="1"/>
  <c r="D380" i="7"/>
  <c r="D379" i="10"/>
  <c r="E379" i="10" s="1"/>
  <c r="F379" i="10" s="1"/>
  <c r="F379" i="7" s="1"/>
  <c r="D379" i="7"/>
  <c r="D378" i="10"/>
  <c r="E378" i="10" s="1"/>
  <c r="F378" i="10" s="1"/>
  <c r="F378" i="7" s="1"/>
  <c r="D378" i="7"/>
  <c r="D377" i="10"/>
  <c r="E377" i="10" s="1"/>
  <c r="F377" i="10" s="1"/>
  <c r="F377" i="7" s="1"/>
  <c r="D377" i="7"/>
  <c r="D376" i="10"/>
  <c r="E376" i="10" s="1"/>
  <c r="F376" i="10" s="1"/>
  <c r="F376" i="7" s="1"/>
  <c r="D375" i="10"/>
  <c r="E375" i="10" s="1"/>
  <c r="F375" i="10" s="1"/>
  <c r="F375" i="7" s="1"/>
  <c r="D374" i="10"/>
  <c r="E374" i="10" s="1"/>
  <c r="F374" i="10" s="1"/>
  <c r="F374" i="7" s="1"/>
  <c r="D373" i="10"/>
  <c r="E373" i="10" s="1"/>
  <c r="F373" i="10" s="1"/>
  <c r="F373" i="7" s="1"/>
  <c r="D373" i="7"/>
  <c r="D372" i="10"/>
  <c r="E372" i="10" s="1"/>
  <c r="F372" i="10" s="1"/>
  <c r="F372" i="7" s="1"/>
  <c r="D372" i="7"/>
  <c r="D371" i="10"/>
  <c r="E371" i="10" s="1"/>
  <c r="F371" i="10" s="1"/>
  <c r="F371" i="7" s="1"/>
  <c r="D371" i="7"/>
  <c r="D370" i="10"/>
  <c r="E370" i="10" s="1"/>
  <c r="F370" i="10" s="1"/>
  <c r="F370" i="7" s="1"/>
  <c r="D370" i="7"/>
  <c r="D369" i="10"/>
  <c r="E369" i="10" s="1"/>
  <c r="F369" i="10" s="1"/>
  <c r="F369" i="7" s="1"/>
  <c r="D368" i="10"/>
  <c r="E368" i="10" s="1"/>
  <c r="F368" i="10" s="1"/>
  <c r="F368" i="7" s="1"/>
  <c r="D368" i="7"/>
  <c r="D367" i="10"/>
  <c r="E367" i="10" s="1"/>
  <c r="F367" i="10" s="1"/>
  <c r="F367" i="7" s="1"/>
  <c r="D365" i="7"/>
  <c r="D366" i="10"/>
  <c r="E366" i="10" s="1"/>
  <c r="F366" i="10" s="1"/>
  <c r="F366" i="7" s="1"/>
  <c r="D365" i="10"/>
  <c r="E365" i="10" s="1"/>
  <c r="F365" i="10" s="1"/>
  <c r="F365" i="7" s="1"/>
  <c r="D364" i="10"/>
  <c r="E364" i="10" s="1"/>
  <c r="F364" i="10" s="1"/>
  <c r="F364" i="7" s="1"/>
  <c r="D362" i="10"/>
  <c r="E362" i="10" s="1"/>
  <c r="F362" i="10" s="1"/>
  <c r="F362" i="7" s="1"/>
  <c r="D361" i="10"/>
  <c r="E361" i="10" s="1"/>
  <c r="F361" i="10" s="1"/>
  <c r="F361" i="7" s="1"/>
  <c r="D361" i="7"/>
  <c r="D360" i="10"/>
  <c r="E360" i="10" s="1"/>
  <c r="F360" i="10" s="1"/>
  <c r="F360" i="7" s="1"/>
  <c r="D359" i="10"/>
  <c r="E359" i="10" s="1"/>
  <c r="F359" i="10" s="1"/>
  <c r="F359" i="7" s="1"/>
  <c r="D358" i="10"/>
  <c r="E358" i="10" s="1"/>
  <c r="F358" i="10" s="1"/>
  <c r="F358" i="7" s="1"/>
  <c r="D358" i="7"/>
  <c r="D357" i="10"/>
  <c r="E357" i="10" s="1"/>
  <c r="F357" i="10" s="1"/>
  <c r="F357" i="7" s="1"/>
  <c r="D357" i="7"/>
  <c r="D356" i="10"/>
  <c r="E356" i="10" s="1"/>
  <c r="F356" i="10" s="1"/>
  <c r="F356" i="7" s="1"/>
  <c r="D356" i="7"/>
  <c r="D355" i="10"/>
  <c r="E355" i="10" s="1"/>
  <c r="F355" i="10" s="1"/>
  <c r="F355" i="7" s="1"/>
  <c r="D354" i="10"/>
  <c r="E354" i="10" s="1"/>
  <c r="F354" i="10" s="1"/>
  <c r="F354" i="7" s="1"/>
  <c r="D354" i="7"/>
  <c r="D353" i="10"/>
  <c r="E353" i="10" s="1"/>
  <c r="F353" i="10" s="1"/>
  <c r="F353" i="7" s="1"/>
  <c r="D353" i="7"/>
  <c r="D352" i="10"/>
  <c r="E352" i="10" s="1"/>
  <c r="F352" i="10" s="1"/>
  <c r="F352" i="7" s="1"/>
  <c r="D352" i="7"/>
  <c r="D351" i="10"/>
  <c r="E351" i="10" s="1"/>
  <c r="F351" i="10" s="1"/>
  <c r="F351" i="7" s="1"/>
  <c r="D351" i="7"/>
  <c r="D350" i="10"/>
  <c r="E350" i="10" s="1"/>
  <c r="F350" i="10" s="1"/>
  <c r="F350" i="7" s="1"/>
  <c r="D350" i="7"/>
  <c r="D349" i="10"/>
  <c r="E349" i="10" s="1"/>
  <c r="F349" i="10" s="1"/>
  <c r="F349" i="7" s="1"/>
  <c r="D349" i="7"/>
  <c r="D348" i="10"/>
  <c r="E348" i="10" s="1"/>
  <c r="F348" i="10" s="1"/>
  <c r="F348" i="7" s="1"/>
  <c r="D348" i="7"/>
  <c r="D347" i="10"/>
  <c r="E347" i="10" s="1"/>
  <c r="F347" i="10" s="1"/>
  <c r="F347" i="7" s="1"/>
  <c r="D347" i="7"/>
  <c r="D346" i="10"/>
  <c r="E346" i="10" s="1"/>
  <c r="F346" i="10" s="1"/>
  <c r="F346" i="7" s="1"/>
  <c r="D346" i="7"/>
  <c r="D345" i="10"/>
  <c r="E345" i="10" s="1"/>
  <c r="F345" i="10" s="1"/>
  <c r="F345" i="7" s="1"/>
  <c r="D345" i="7"/>
  <c r="D344" i="10"/>
  <c r="E344" i="10" s="1"/>
  <c r="F344" i="10" s="1"/>
  <c r="F344" i="7" s="1"/>
  <c r="D343" i="10"/>
  <c r="E343" i="10" s="1"/>
  <c r="F343" i="10" s="1"/>
  <c r="F343" i="7" s="1"/>
  <c r="D342" i="10"/>
  <c r="E342" i="10" s="1"/>
  <c r="F342" i="10" s="1"/>
  <c r="F342" i="7" s="1"/>
  <c r="D342" i="7"/>
  <c r="D341" i="10"/>
  <c r="E341" i="10" s="1"/>
  <c r="F341" i="10" s="1"/>
  <c r="F341" i="7" s="1"/>
  <c r="D341" i="7"/>
  <c r="D340" i="10"/>
  <c r="E340" i="10" s="1"/>
  <c r="F340" i="10" s="1"/>
  <c r="F340" i="7" s="1"/>
  <c r="D340" i="7"/>
  <c r="D339" i="10"/>
  <c r="E339" i="10" s="1"/>
  <c r="F339" i="10" s="1"/>
  <c r="F339" i="7" s="1"/>
  <c r="D339" i="7"/>
  <c r="D338" i="10"/>
  <c r="E338" i="10" s="1"/>
  <c r="F338" i="10" s="1"/>
  <c r="F338" i="7" s="1"/>
  <c r="D337" i="10"/>
  <c r="E337" i="10" s="1"/>
  <c r="F337" i="10" s="1"/>
  <c r="F337" i="7" s="1"/>
  <c r="D336" i="10"/>
  <c r="E336" i="10" s="1"/>
  <c r="F336" i="10" s="1"/>
  <c r="F336" i="7" s="1"/>
  <c r="D336" i="7"/>
  <c r="D335" i="10"/>
  <c r="E335" i="10" s="1"/>
  <c r="F335" i="10" s="1"/>
  <c r="F335" i="7" s="1"/>
  <c r="D335" i="7"/>
  <c r="D334" i="10"/>
  <c r="E334" i="10" s="1"/>
  <c r="F334" i="10" s="1"/>
  <c r="F334" i="7" s="1"/>
  <c r="D334" i="7"/>
  <c r="D333" i="10"/>
  <c r="E333" i="10" s="1"/>
  <c r="F333" i="10" s="1"/>
  <c r="F333" i="7" s="1"/>
  <c r="D332" i="10"/>
  <c r="E332" i="10" s="1"/>
  <c r="F332" i="10" s="1"/>
  <c r="F332" i="7" s="1"/>
  <c r="D331" i="10"/>
  <c r="E331" i="10" s="1"/>
  <c r="F331" i="10" s="1"/>
  <c r="F331" i="7" s="1"/>
  <c r="D331" i="7"/>
  <c r="D330" i="10"/>
  <c r="E330" i="10" s="1"/>
  <c r="F330" i="10" s="1"/>
  <c r="F330" i="7" s="1"/>
  <c r="D330" i="7"/>
  <c r="D329" i="10"/>
  <c r="E329" i="10" s="1"/>
  <c r="F329" i="10" s="1"/>
  <c r="F329" i="7" s="1"/>
  <c r="D329" i="7"/>
  <c r="D328" i="10"/>
  <c r="E328" i="10" s="1"/>
  <c r="F328" i="10" s="1"/>
  <c r="F328" i="7" s="1"/>
  <c r="D328" i="7"/>
  <c r="D327" i="10"/>
  <c r="E327" i="10" s="1"/>
  <c r="F327" i="10" s="1"/>
  <c r="F327" i="7" s="1"/>
  <c r="D327" i="7"/>
  <c r="D326" i="10"/>
  <c r="E326" i="10" s="1"/>
  <c r="F326" i="10" s="1"/>
  <c r="F326" i="7" s="1"/>
  <c r="D325" i="10"/>
  <c r="E325" i="10" s="1"/>
  <c r="F325" i="10" s="1"/>
  <c r="F325" i="7" s="1"/>
  <c r="D324" i="10"/>
  <c r="E324" i="10" s="1"/>
  <c r="F324" i="10" s="1"/>
  <c r="F324" i="7" s="1"/>
  <c r="D324" i="7"/>
  <c r="D323" i="10"/>
  <c r="E323" i="10" s="1"/>
  <c r="F323" i="10" s="1"/>
  <c r="F323" i="7" s="1"/>
  <c r="D323" i="7"/>
  <c r="D322" i="10"/>
  <c r="E322" i="10" s="1"/>
  <c r="F322" i="10" s="1"/>
  <c r="F322" i="7" s="1"/>
  <c r="D321" i="10"/>
  <c r="E321" i="10" s="1"/>
  <c r="F321" i="10" s="1"/>
  <c r="F321" i="7" s="1"/>
  <c r="D321" i="7"/>
  <c r="D320" i="10"/>
  <c r="E320" i="10" s="1"/>
  <c r="F320" i="10" s="1"/>
  <c r="F320" i="7" s="1"/>
  <c r="D320" i="7"/>
  <c r="D319" i="10"/>
  <c r="E319" i="10" s="1"/>
  <c r="F319" i="10" s="1"/>
  <c r="F319" i="7" s="1"/>
  <c r="D319" i="7"/>
  <c r="D318" i="10"/>
  <c r="E318" i="10" s="1"/>
  <c r="F318" i="10" s="1"/>
  <c r="F318" i="7" s="1"/>
  <c r="D318" i="7"/>
  <c r="D317" i="10"/>
  <c r="E317" i="10" s="1"/>
  <c r="F317" i="10" s="1"/>
  <c r="F317" i="7" s="1"/>
  <c r="D317" i="7"/>
  <c r="D315" i="10"/>
  <c r="E315" i="10" s="1"/>
  <c r="F315" i="10" s="1"/>
  <c r="F315" i="7" s="1"/>
  <c r="D314" i="10"/>
  <c r="E314" i="10" s="1"/>
  <c r="F314" i="10" s="1"/>
  <c r="D314" i="7"/>
  <c r="D313" i="10"/>
  <c r="E313" i="10" s="1"/>
  <c r="F313" i="10" s="1"/>
  <c r="F313" i="7" s="1"/>
  <c r="D313" i="7"/>
  <c r="D312" i="10"/>
  <c r="E312" i="10" s="1"/>
  <c r="F312" i="10" s="1"/>
  <c r="F312" i="7" s="1"/>
  <c r="D312" i="7"/>
  <c r="D311" i="10"/>
  <c r="E311" i="10" s="1"/>
  <c r="F311" i="10" s="1"/>
  <c r="D310" i="10"/>
  <c r="E310" i="10" s="1"/>
  <c r="F310" i="10" s="1"/>
  <c r="F310" i="7" s="1"/>
  <c r="D309" i="10"/>
  <c r="E309" i="10" s="1"/>
  <c r="F309" i="10" s="1"/>
  <c r="F309" i="7" s="1"/>
  <c r="D309" i="7"/>
  <c r="D308" i="10"/>
  <c r="E308" i="10" s="1"/>
  <c r="F308" i="10" s="1"/>
  <c r="D308" i="7"/>
  <c r="D307" i="10"/>
  <c r="E307" i="10" s="1"/>
  <c r="F307" i="10" s="1"/>
  <c r="F307" i="7" s="1"/>
  <c r="D306" i="10"/>
  <c r="E306" i="10" s="1"/>
  <c r="F306" i="10" s="1"/>
  <c r="F306" i="7" s="1"/>
  <c r="D306" i="7"/>
  <c r="D305" i="10"/>
  <c r="E305" i="10" s="1"/>
  <c r="F305" i="10" s="1"/>
  <c r="D304" i="10"/>
  <c r="E304" i="10" s="1"/>
  <c r="F304" i="10" s="1"/>
  <c r="F304" i="7" s="1"/>
  <c r="D303" i="10"/>
  <c r="E303" i="10" s="1"/>
  <c r="F303" i="10" s="1"/>
  <c r="D303" i="7"/>
  <c r="D302" i="10"/>
  <c r="E302" i="10" s="1"/>
  <c r="F302" i="10" s="1"/>
  <c r="F302" i="7" s="1"/>
  <c r="D302" i="7"/>
  <c r="D301" i="10"/>
  <c r="E301" i="10" s="1"/>
  <c r="F301" i="10" s="1"/>
  <c r="F301" i="7" s="1"/>
  <c r="D301" i="7"/>
  <c r="D300" i="10"/>
  <c r="E300" i="10" s="1"/>
  <c r="F300" i="10" s="1"/>
  <c r="D300" i="7"/>
  <c r="D299" i="10"/>
  <c r="E299" i="10" s="1"/>
  <c r="F299" i="10" s="1"/>
  <c r="F299" i="7" s="1"/>
  <c r="D299" i="7"/>
  <c r="D298" i="10"/>
  <c r="E298" i="10" s="1"/>
  <c r="F298" i="10" s="1"/>
  <c r="F298" i="7" s="1"/>
  <c r="D298" i="7"/>
  <c r="D297" i="10"/>
  <c r="E297" i="10" s="1"/>
  <c r="F297" i="10" s="1"/>
  <c r="F297" i="7" s="1"/>
  <c r="D297" i="7"/>
  <c r="D296" i="10"/>
  <c r="E296" i="10" s="1"/>
  <c r="F296" i="10" s="1"/>
  <c r="F296" i="7" s="1"/>
  <c r="D296" i="7"/>
  <c r="D295" i="10"/>
  <c r="E295" i="10" s="1"/>
  <c r="F295" i="10" s="1"/>
  <c r="D295" i="7"/>
  <c r="D294" i="10"/>
  <c r="E294" i="10" s="1"/>
  <c r="F294" i="10" s="1"/>
  <c r="F294" i="7" s="1"/>
  <c r="D293" i="10"/>
  <c r="E293" i="10" s="1"/>
  <c r="F293" i="10" s="1"/>
  <c r="F293" i="7" s="1"/>
  <c r="D293" i="7"/>
  <c r="D292" i="10"/>
  <c r="E292" i="10" s="1"/>
  <c r="F292" i="10" s="1"/>
  <c r="D292" i="7"/>
  <c r="D291" i="10"/>
  <c r="E291" i="10" s="1"/>
  <c r="F291" i="10" s="1"/>
  <c r="F291" i="7" s="1"/>
  <c r="D291" i="7"/>
  <c r="D290" i="10"/>
  <c r="E290" i="10" s="1"/>
  <c r="F290" i="10" s="1"/>
  <c r="F290" i="7" s="1"/>
  <c r="D290" i="7"/>
  <c r="D289" i="10"/>
  <c r="E289" i="10" s="1"/>
  <c r="F289" i="10" s="1"/>
  <c r="F289" i="7" s="1"/>
  <c r="D289" i="7"/>
  <c r="D288" i="10"/>
  <c r="E288" i="10" s="1"/>
  <c r="F288" i="10" s="1"/>
  <c r="D287" i="10"/>
  <c r="E287" i="10" s="1"/>
  <c r="F287" i="10" s="1"/>
  <c r="F287" i="7" s="1"/>
  <c r="D286" i="10"/>
  <c r="E286" i="10" s="1"/>
  <c r="F286" i="10" s="1"/>
  <c r="F286" i="7" s="1"/>
  <c r="D286" i="7"/>
  <c r="D285" i="10"/>
  <c r="E285" i="10" s="1"/>
  <c r="F285" i="10" s="1"/>
  <c r="D284" i="10"/>
  <c r="E284" i="10" s="1"/>
  <c r="F284" i="10" s="1"/>
  <c r="F284" i="7" s="1"/>
  <c r="D283" i="10"/>
  <c r="D282" i="10"/>
  <c r="E282" i="10" s="1"/>
  <c r="F282" i="10" s="1"/>
  <c r="F282" i="7" s="1"/>
  <c r="D282" i="7"/>
  <c r="D281" i="10"/>
  <c r="E281" i="10" s="1"/>
  <c r="F281" i="10" s="1"/>
  <c r="F281" i="7" s="1"/>
  <c r="D281" i="7"/>
  <c r="D280" i="10"/>
  <c r="E280" i="10" s="1"/>
  <c r="F280" i="10" s="1"/>
  <c r="F280" i="7" s="1"/>
  <c r="D280" i="7"/>
  <c r="D279" i="10"/>
  <c r="E279" i="10" s="1"/>
  <c r="F279" i="10" s="1"/>
  <c r="D279" i="7"/>
  <c r="D278" i="10"/>
  <c r="E278" i="10" s="1"/>
  <c r="F278" i="10" s="1"/>
  <c r="F278" i="7" s="1"/>
  <c r="D278" i="7"/>
  <c r="D277" i="10"/>
  <c r="E277" i="10" s="1"/>
  <c r="F277" i="10" s="1"/>
  <c r="F277" i="7" s="1"/>
  <c r="D277" i="7"/>
  <c r="D276" i="10"/>
  <c r="E276" i="10" s="1"/>
  <c r="F276" i="10" s="1"/>
  <c r="D276" i="7"/>
  <c r="D275" i="10"/>
  <c r="E275" i="10" s="1"/>
  <c r="F275" i="10" s="1"/>
  <c r="F275" i="7" s="1"/>
  <c r="D273" i="10"/>
  <c r="E273" i="10" s="1"/>
  <c r="F273" i="10" s="1"/>
  <c r="F273" i="7" s="1"/>
  <c r="D272" i="10"/>
  <c r="E272" i="10" s="1"/>
  <c r="F272" i="10" s="1"/>
  <c r="F272" i="7" s="1"/>
  <c r="D272" i="7"/>
  <c r="D271" i="10"/>
  <c r="E271" i="10" s="1"/>
  <c r="F271" i="10" s="1"/>
  <c r="D271" i="7"/>
  <c r="D270" i="10"/>
  <c r="E270" i="10" s="1"/>
  <c r="F270" i="10" s="1"/>
  <c r="F270" i="7" s="1"/>
  <c r="D270" i="7"/>
  <c r="D269" i="10"/>
  <c r="E269" i="10" s="1"/>
  <c r="F269" i="10" s="1"/>
  <c r="F269" i="7" s="1"/>
  <c r="D269" i="7"/>
  <c r="D268" i="10"/>
  <c r="E268" i="10" s="1"/>
  <c r="F268" i="10" s="1"/>
  <c r="F268" i="7" s="1"/>
  <c r="D268" i="7"/>
  <c r="D267" i="10"/>
  <c r="E267" i="10" s="1"/>
  <c r="F267" i="10" s="1"/>
  <c r="D267" i="7"/>
  <c r="D266" i="10"/>
  <c r="D266" i="7"/>
  <c r="D265" i="10"/>
  <c r="E265" i="10" s="1"/>
  <c r="F265" i="10" s="1"/>
  <c r="F265" i="7" s="1"/>
  <c r="D265" i="7"/>
  <c r="D264" i="10"/>
  <c r="E264" i="10" s="1"/>
  <c r="F264" i="10" s="1"/>
  <c r="D264" i="7"/>
  <c r="D263" i="10"/>
  <c r="E263" i="10" s="1"/>
  <c r="F263" i="10" s="1"/>
  <c r="F263" i="7" s="1"/>
  <c r="D263" i="7"/>
  <c r="D262" i="10"/>
  <c r="E262" i="10" s="1"/>
  <c r="F262" i="10" s="1"/>
  <c r="F262" i="7" s="1"/>
  <c r="D262" i="7"/>
  <c r="D261" i="10"/>
  <c r="E261" i="10" s="1"/>
  <c r="F261" i="10" s="1"/>
  <c r="F261" i="7" s="1"/>
  <c r="D261" i="7"/>
  <c r="D260" i="10"/>
  <c r="E260" i="10" s="1"/>
  <c r="F260" i="10" s="1"/>
  <c r="F260" i="7" s="1"/>
  <c r="D260" i="7"/>
  <c r="D259" i="10"/>
  <c r="E259" i="10" s="1"/>
  <c r="F259" i="10" s="1"/>
  <c r="D259" i="7"/>
  <c r="D258" i="10"/>
  <c r="E258" i="10" s="1"/>
  <c r="F258" i="10" s="1"/>
  <c r="F258" i="7" s="1"/>
  <c r="D258" i="7"/>
  <c r="D257" i="10"/>
  <c r="E257" i="10" s="1"/>
  <c r="F257" i="10" s="1"/>
  <c r="F257" i="7" s="1"/>
  <c r="D257" i="7"/>
  <c r="D256" i="10"/>
  <c r="E256" i="10" s="1"/>
  <c r="F256" i="10" s="1"/>
  <c r="D255" i="10"/>
  <c r="E255" i="10" s="1"/>
  <c r="F255" i="10" s="1"/>
  <c r="F255" i="7" s="1"/>
  <c r="D254" i="10"/>
  <c r="E254" i="10" s="1"/>
  <c r="F254" i="10" s="1"/>
  <c r="F254" i="7" s="1"/>
  <c r="D253" i="10"/>
  <c r="E253" i="10" s="1"/>
  <c r="F253" i="10" s="1"/>
  <c r="F253" i="7" s="1"/>
  <c r="D253" i="7"/>
  <c r="D252" i="10"/>
  <c r="E252" i="10" s="1"/>
  <c r="F252" i="10" s="1"/>
  <c r="F252" i="7" s="1"/>
  <c r="D252" i="7"/>
  <c r="D251" i="10"/>
  <c r="E251" i="10" s="1"/>
  <c r="F251" i="10" s="1"/>
  <c r="F251" i="7" s="1"/>
  <c r="D251" i="7"/>
  <c r="D250" i="10"/>
  <c r="E250" i="10" s="1"/>
  <c r="F250" i="10" s="1"/>
  <c r="F250" i="7" s="1"/>
  <c r="D249" i="10"/>
  <c r="E249" i="10" s="1"/>
  <c r="F249" i="10" s="1"/>
  <c r="F249" i="7" s="1"/>
  <c r="D249" i="7"/>
  <c r="D248" i="10"/>
  <c r="E248" i="10" s="1"/>
  <c r="F248" i="10" s="1"/>
  <c r="F248" i="7" s="1"/>
  <c r="D248" i="7"/>
  <c r="D247" i="10"/>
  <c r="E247" i="10" s="1"/>
  <c r="F247" i="10" s="1"/>
  <c r="D247" i="7"/>
  <c r="D246" i="10"/>
  <c r="E246" i="10" s="1"/>
  <c r="F246" i="10" s="1"/>
  <c r="F246" i="7" s="1"/>
  <c r="D246" i="7"/>
  <c r="D245" i="10"/>
  <c r="E245" i="10" s="1"/>
  <c r="F245" i="10" s="1"/>
  <c r="F245" i="7" s="1"/>
  <c r="D245" i="7"/>
  <c r="D244" i="10"/>
  <c r="E244" i="10" s="1"/>
  <c r="F244" i="10" s="1"/>
  <c r="F244" i="7" s="1"/>
  <c r="D244" i="7"/>
  <c r="D243" i="10"/>
  <c r="E243" i="10" s="1"/>
  <c r="F243" i="10" s="1"/>
  <c r="F243" i="7" s="1"/>
  <c r="D241" i="10"/>
  <c r="E241" i="10" s="1"/>
  <c r="F241" i="10" s="1"/>
  <c r="F241" i="7" s="1"/>
  <c r="D240" i="10"/>
  <c r="E240" i="10" s="1"/>
  <c r="F240" i="10" s="1"/>
  <c r="F240" i="7" s="1"/>
  <c r="D240" i="7"/>
  <c r="D239" i="10"/>
  <c r="E239" i="10" s="1"/>
  <c r="F239" i="10" s="1"/>
  <c r="F239" i="7" s="1"/>
  <c r="D239" i="7"/>
  <c r="D238" i="10"/>
  <c r="E238" i="10" s="1"/>
  <c r="F238" i="10" s="1"/>
  <c r="F238" i="7" s="1"/>
  <c r="D238" i="7"/>
  <c r="D237" i="10"/>
  <c r="E237" i="10" s="1"/>
  <c r="F237" i="10" s="1"/>
  <c r="F237" i="7" s="1"/>
  <c r="D237" i="7"/>
  <c r="D236" i="10"/>
  <c r="E236" i="10" s="1"/>
  <c r="F236" i="10" s="1"/>
  <c r="F236" i="7" s="1"/>
  <c r="D236" i="7"/>
  <c r="D235" i="10"/>
  <c r="E235" i="10" s="1"/>
  <c r="F235" i="10" s="1"/>
  <c r="F235" i="7" s="1"/>
  <c r="D235" i="7"/>
  <c r="D234" i="10"/>
  <c r="E234" i="10" s="1"/>
  <c r="F234" i="10" s="1"/>
  <c r="F234" i="7" s="1"/>
  <c r="D234" i="7"/>
  <c r="D233" i="10"/>
  <c r="E233" i="10" s="1"/>
  <c r="F233" i="10" s="1"/>
  <c r="F233" i="7" s="1"/>
  <c r="D233" i="7"/>
  <c r="D232" i="10"/>
  <c r="E232" i="10" s="1"/>
  <c r="F232" i="10" s="1"/>
  <c r="F232" i="7" s="1"/>
  <c r="D232" i="7"/>
  <c r="D231" i="10"/>
  <c r="E231" i="10" s="1"/>
  <c r="F231" i="10" s="1"/>
  <c r="F231" i="7" s="1"/>
  <c r="D231" i="7"/>
  <c r="D230" i="10"/>
  <c r="E230" i="10" s="1"/>
  <c r="F230" i="10" s="1"/>
  <c r="F230" i="7" s="1"/>
  <c r="D230" i="7"/>
  <c r="D229" i="10"/>
  <c r="E229" i="10" s="1"/>
  <c r="F229" i="10" s="1"/>
  <c r="F229" i="7" s="1"/>
  <c r="D229" i="7"/>
  <c r="D228" i="10"/>
  <c r="E228" i="10" s="1"/>
  <c r="F228" i="10" s="1"/>
  <c r="F228" i="7" s="1"/>
  <c r="D228" i="7"/>
  <c r="D227" i="10"/>
  <c r="E227" i="10" s="1"/>
  <c r="F227" i="10" s="1"/>
  <c r="F227" i="7" s="1"/>
  <c r="D227" i="7"/>
  <c r="D226" i="10"/>
  <c r="E226" i="10" s="1"/>
  <c r="F226" i="10" s="1"/>
  <c r="F226" i="7" s="1"/>
  <c r="D226" i="7"/>
  <c r="D225" i="10"/>
  <c r="E225" i="10" s="1"/>
  <c r="F225" i="10" s="1"/>
  <c r="F225" i="7" s="1"/>
  <c r="D225" i="7"/>
  <c r="D224" i="10"/>
  <c r="E224" i="10" s="1"/>
  <c r="F224" i="10" s="1"/>
  <c r="F224" i="7" s="1"/>
  <c r="D223" i="10"/>
  <c r="E223" i="10" s="1"/>
  <c r="F223" i="10" s="1"/>
  <c r="D223" i="7"/>
  <c r="D222" i="10"/>
  <c r="E222" i="10" s="1"/>
  <c r="F222" i="10" s="1"/>
  <c r="F222" i="7" s="1"/>
  <c r="D220" i="10"/>
  <c r="E220" i="10" s="1"/>
  <c r="F220" i="10" s="1"/>
  <c r="F220" i="7" s="1"/>
  <c r="D220" i="7"/>
  <c r="D219" i="10"/>
  <c r="E219" i="10" s="1"/>
  <c r="F219" i="10" s="1"/>
  <c r="D219" i="7"/>
  <c r="D218" i="10"/>
  <c r="E218" i="10" s="1"/>
  <c r="F218" i="10" s="1"/>
  <c r="D218" i="7"/>
  <c r="D217" i="10"/>
  <c r="E217" i="10" s="1"/>
  <c r="F217" i="10" s="1"/>
  <c r="D217" i="7"/>
  <c r="D216" i="10"/>
  <c r="E216" i="10" s="1"/>
  <c r="F216" i="10" s="1"/>
  <c r="D216" i="7"/>
  <c r="D215" i="10"/>
  <c r="E215" i="10" s="1"/>
  <c r="F215" i="10" s="1"/>
  <c r="D215" i="7"/>
  <c r="D214" i="10"/>
  <c r="E214" i="10" s="1"/>
  <c r="F214" i="10" s="1"/>
  <c r="D214" i="7"/>
  <c r="D213" i="10"/>
  <c r="E213" i="10" s="1"/>
  <c r="F213" i="10" s="1"/>
  <c r="D213" i="7"/>
  <c r="D212" i="10"/>
  <c r="E212" i="10" s="1"/>
  <c r="F212" i="10" s="1"/>
  <c r="D212" i="7"/>
  <c r="D211" i="10"/>
  <c r="E211" i="10" s="1"/>
  <c r="F211" i="10" s="1"/>
  <c r="D211" i="7"/>
  <c r="D210" i="10"/>
  <c r="E210" i="10" s="1"/>
  <c r="F210" i="10" s="1"/>
  <c r="D210" i="7"/>
  <c r="D209" i="10"/>
  <c r="E209" i="10" s="1"/>
  <c r="F209" i="10" s="1"/>
  <c r="D209" i="7"/>
  <c r="D208" i="10"/>
  <c r="E208" i="10" s="1"/>
  <c r="F208" i="10" s="1"/>
  <c r="D208" i="7"/>
  <c r="D207" i="10"/>
  <c r="E207" i="10" s="1"/>
  <c r="F207" i="10" s="1"/>
  <c r="D207" i="7"/>
  <c r="D206" i="10"/>
  <c r="E206" i="10" s="1"/>
  <c r="F206" i="10" s="1"/>
  <c r="D206" i="7"/>
  <c r="D205" i="10"/>
  <c r="E205" i="10" s="1"/>
  <c r="F205" i="10" s="1"/>
  <c r="F205" i="7" s="1"/>
  <c r="D205" i="7"/>
  <c r="D204" i="10"/>
  <c r="E204" i="10" s="1"/>
  <c r="F204" i="10" s="1"/>
  <c r="D204" i="7"/>
  <c r="D203" i="10"/>
  <c r="E203" i="10" s="1"/>
  <c r="F203" i="10" s="1"/>
  <c r="D203" i="7"/>
  <c r="D202" i="10"/>
  <c r="E202" i="10" s="1"/>
  <c r="F202" i="10" s="1"/>
  <c r="D202" i="7"/>
  <c r="D201" i="10"/>
  <c r="E201" i="10" s="1"/>
  <c r="F201" i="10" s="1"/>
  <c r="F201" i="7" s="1"/>
  <c r="D201" i="7"/>
  <c r="D200" i="10"/>
  <c r="E200" i="10" s="1"/>
  <c r="F200" i="10" s="1"/>
  <c r="D200" i="7"/>
  <c r="D199" i="10"/>
  <c r="E199" i="10" s="1"/>
  <c r="F199" i="10" s="1"/>
  <c r="D199" i="7"/>
  <c r="D198" i="10"/>
  <c r="E198" i="10" s="1"/>
  <c r="F198" i="10" s="1"/>
  <c r="D198" i="7"/>
  <c r="D197" i="10"/>
  <c r="E197" i="10" s="1"/>
  <c r="F197" i="10" s="1"/>
  <c r="F197" i="7" s="1"/>
  <c r="D196" i="10"/>
  <c r="E196" i="10" s="1"/>
  <c r="F196" i="10" s="1"/>
  <c r="D195" i="10"/>
  <c r="E195" i="10" s="1"/>
  <c r="F195" i="10" s="1"/>
  <c r="D194" i="10"/>
  <c r="E194" i="10" s="1"/>
  <c r="F194" i="10" s="1"/>
  <c r="D194" i="7"/>
  <c r="D193" i="10"/>
  <c r="E193" i="10" s="1"/>
  <c r="F193" i="10" s="1"/>
  <c r="F193" i="7" s="1"/>
  <c r="D193" i="7"/>
  <c r="D192" i="10"/>
  <c r="E192" i="10" s="1"/>
  <c r="F192" i="10" s="1"/>
  <c r="D192" i="7"/>
  <c r="D191" i="10"/>
  <c r="E191" i="10" s="1"/>
  <c r="F191" i="10" s="1"/>
  <c r="D191" i="7"/>
  <c r="D190" i="10"/>
  <c r="E190" i="10" s="1"/>
  <c r="F190" i="10" s="1"/>
  <c r="D189" i="10"/>
  <c r="E189" i="10" s="1"/>
  <c r="F189" i="10" s="1"/>
  <c r="D188" i="10"/>
  <c r="E188" i="10" s="1"/>
  <c r="F188" i="10" s="1"/>
  <c r="F188" i="7" s="1"/>
  <c r="D187" i="10"/>
  <c r="E187" i="10" s="1"/>
  <c r="F187" i="10" s="1"/>
  <c r="D186" i="10"/>
  <c r="E186" i="10" s="1"/>
  <c r="F186" i="10" s="1"/>
  <c r="F186" i="7" s="1"/>
  <c r="D186" i="7"/>
  <c r="D185" i="10"/>
  <c r="E185" i="10" s="1"/>
  <c r="F185" i="10" s="1"/>
  <c r="D185" i="7"/>
  <c r="D184" i="10"/>
  <c r="E184" i="10" s="1"/>
  <c r="F184" i="10" s="1"/>
  <c r="F184" i="7" s="1"/>
  <c r="D184" i="7"/>
  <c r="D183" i="10"/>
  <c r="E183" i="10" s="1"/>
  <c r="F183" i="10" s="1"/>
  <c r="D183" i="7"/>
  <c r="D182" i="10"/>
  <c r="E182" i="10" s="1"/>
  <c r="F182" i="10" s="1"/>
  <c r="F182" i="7" s="1"/>
  <c r="D181" i="10"/>
  <c r="E181" i="10" s="1"/>
  <c r="F181" i="10" s="1"/>
  <c r="D179" i="10"/>
  <c r="D178" i="10"/>
  <c r="D177" i="10"/>
  <c r="D176" i="10"/>
  <c r="D176" i="7"/>
  <c r="D175" i="10"/>
  <c r="D175" i="7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E159" i="10" s="1"/>
  <c r="F159" i="10" s="1"/>
  <c r="D158" i="10"/>
  <c r="E158" i="10" s="1"/>
  <c r="F158" i="10" s="1"/>
  <c r="F158" i="7" s="1"/>
  <c r="D158" i="7"/>
  <c r="D157" i="10"/>
  <c r="E157" i="10" s="1"/>
  <c r="F157" i="10" s="1"/>
  <c r="D156" i="10"/>
  <c r="E156" i="10" s="1"/>
  <c r="F156" i="10" s="1"/>
  <c r="F156" i="7" s="1"/>
  <c r="D156" i="7"/>
  <c r="D155" i="10"/>
  <c r="E155" i="10" s="1"/>
  <c r="F155" i="10" s="1"/>
  <c r="D154" i="10"/>
  <c r="E154" i="10" s="1"/>
  <c r="F154" i="10" s="1"/>
  <c r="F154" i="7" s="1"/>
  <c r="D154" i="7"/>
  <c r="D153" i="10"/>
  <c r="E153" i="10" s="1"/>
  <c r="F153" i="10" s="1"/>
  <c r="D152" i="10"/>
  <c r="E152" i="10" s="1"/>
  <c r="F152" i="10" s="1"/>
  <c r="F152" i="7" s="1"/>
  <c r="D152" i="7"/>
  <c r="D151" i="10"/>
  <c r="E151" i="10" s="1"/>
  <c r="F151" i="10" s="1"/>
  <c r="D150" i="10"/>
  <c r="E150" i="10" s="1"/>
  <c r="F150" i="10" s="1"/>
  <c r="F150" i="7" s="1"/>
  <c r="D150" i="7"/>
  <c r="D149" i="10"/>
  <c r="E149" i="10" s="1"/>
  <c r="F149" i="10" s="1"/>
  <c r="D148" i="10"/>
  <c r="E148" i="10" s="1"/>
  <c r="F148" i="10" s="1"/>
  <c r="F148" i="7" s="1"/>
  <c r="D148" i="7"/>
  <c r="D147" i="10"/>
  <c r="E147" i="10" s="1"/>
  <c r="F147" i="10" s="1"/>
  <c r="D146" i="10"/>
  <c r="E146" i="10" s="1"/>
  <c r="F146" i="10" s="1"/>
  <c r="D146" i="7"/>
  <c r="D145" i="10"/>
  <c r="E145" i="10" s="1"/>
  <c r="F145" i="10" s="1"/>
  <c r="D144" i="10"/>
  <c r="E144" i="10" s="1"/>
  <c r="F144" i="10" s="1"/>
  <c r="F144" i="7" s="1"/>
  <c r="D144" i="7"/>
  <c r="D143" i="10"/>
  <c r="E143" i="10" s="1"/>
  <c r="F143" i="10" s="1"/>
  <c r="D142" i="10"/>
  <c r="E142" i="10" s="1"/>
  <c r="F142" i="10" s="1"/>
  <c r="F142" i="7" s="1"/>
  <c r="D142" i="7"/>
  <c r="D141" i="10"/>
  <c r="E141" i="10" s="1"/>
  <c r="F141" i="10" s="1"/>
  <c r="D140" i="10"/>
  <c r="E140" i="10" s="1"/>
  <c r="F140" i="10" s="1"/>
  <c r="F140" i="7" s="1"/>
  <c r="D140" i="7"/>
  <c r="D139" i="10"/>
  <c r="E139" i="10" s="1"/>
  <c r="F139" i="10" s="1"/>
  <c r="D138" i="10"/>
  <c r="E138" i="10" s="1"/>
  <c r="F138" i="10" s="1"/>
  <c r="F138" i="7" s="1"/>
  <c r="D138" i="7"/>
  <c r="D137" i="10"/>
  <c r="D136" i="10"/>
  <c r="E136" i="10" s="1"/>
  <c r="F136" i="10" s="1"/>
  <c r="F136" i="7" s="1"/>
  <c r="D136" i="7"/>
  <c r="D135" i="10"/>
  <c r="E135" i="10" s="1"/>
  <c r="F135" i="10" s="1"/>
  <c r="D134" i="10"/>
  <c r="E134" i="10" s="1"/>
  <c r="F134" i="10" s="1"/>
  <c r="F134" i="7" s="1"/>
  <c r="D134" i="7"/>
  <c r="D133" i="10"/>
  <c r="E133" i="10" s="1"/>
  <c r="F133" i="10" s="1"/>
  <c r="F133" i="7" s="1"/>
  <c r="D132" i="10"/>
  <c r="E132" i="10" s="1"/>
  <c r="F132" i="10" s="1"/>
  <c r="F132" i="7" s="1"/>
  <c r="D132" i="7"/>
  <c r="D131" i="10"/>
  <c r="E131" i="10" s="1"/>
  <c r="F131" i="10" s="1"/>
  <c r="F131" i="7" s="1"/>
  <c r="D130" i="10"/>
  <c r="E130" i="10" s="1"/>
  <c r="F130" i="10" s="1"/>
  <c r="F130" i="7" s="1"/>
  <c r="D130" i="7"/>
  <c r="D129" i="10"/>
  <c r="E129" i="10" s="1"/>
  <c r="F129" i="10" s="1"/>
  <c r="F129" i="7" s="1"/>
  <c r="D128" i="10"/>
  <c r="D127" i="10"/>
  <c r="D126" i="10"/>
  <c r="D125" i="10"/>
  <c r="D124" i="10"/>
  <c r="D123" i="10"/>
  <c r="D122" i="10"/>
  <c r="D121" i="10"/>
  <c r="D120" i="10"/>
  <c r="E120" i="10" s="1"/>
  <c r="F120" i="10" s="1"/>
  <c r="F120" i="7" s="1"/>
  <c r="D120" i="7"/>
  <c r="D119" i="10"/>
  <c r="E119" i="10" s="1"/>
  <c r="F119" i="10" s="1"/>
  <c r="F119" i="7" s="1"/>
  <c r="D118" i="10"/>
  <c r="E118" i="10" s="1"/>
  <c r="F118" i="10" s="1"/>
  <c r="F118" i="7" s="1"/>
  <c r="D118" i="7"/>
  <c r="D117" i="10"/>
  <c r="E117" i="10" s="1"/>
  <c r="F117" i="10" s="1"/>
  <c r="F117" i="7" s="1"/>
  <c r="D115" i="10"/>
  <c r="E115" i="10" s="1"/>
  <c r="F115" i="10" s="1"/>
  <c r="F115" i="7" s="1"/>
  <c r="D114" i="10"/>
  <c r="E114" i="10" s="1"/>
  <c r="F114" i="10" s="1"/>
  <c r="F114" i="7" s="1"/>
  <c r="D114" i="7"/>
  <c r="D113" i="10"/>
  <c r="E113" i="10" s="1"/>
  <c r="F113" i="10" s="1"/>
  <c r="F113" i="7" s="1"/>
  <c r="D112" i="10"/>
  <c r="E112" i="10" s="1"/>
  <c r="F112" i="10" s="1"/>
  <c r="F112" i="7" s="1"/>
  <c r="D112" i="7"/>
  <c r="D111" i="10"/>
  <c r="E111" i="10" s="1"/>
  <c r="F111" i="10" s="1"/>
  <c r="F111" i="7" s="1"/>
  <c r="D110" i="10"/>
  <c r="E110" i="10" s="1"/>
  <c r="F110" i="10" s="1"/>
  <c r="F110" i="7" s="1"/>
  <c r="D110" i="7"/>
  <c r="D109" i="10"/>
  <c r="E109" i="10" s="1"/>
  <c r="F109" i="10" s="1"/>
  <c r="F109" i="7" s="1"/>
  <c r="D108" i="10"/>
  <c r="E108" i="10" s="1"/>
  <c r="F108" i="10" s="1"/>
  <c r="F108" i="7" s="1"/>
  <c r="D108" i="7"/>
  <c r="D107" i="10"/>
  <c r="E107" i="10" s="1"/>
  <c r="F107" i="10" s="1"/>
  <c r="F107" i="7" s="1"/>
  <c r="D106" i="10"/>
  <c r="E106" i="10" s="1"/>
  <c r="F106" i="10" s="1"/>
  <c r="F106" i="7" s="1"/>
  <c r="D105" i="10"/>
  <c r="E105" i="10" s="1"/>
  <c r="F105" i="10" s="1"/>
  <c r="F105" i="7" s="1"/>
  <c r="D104" i="10"/>
  <c r="E104" i="10" s="1"/>
  <c r="F104" i="10" s="1"/>
  <c r="F104" i="7" s="1"/>
  <c r="D103" i="10"/>
  <c r="E103" i="10" s="1"/>
  <c r="F103" i="10" s="1"/>
  <c r="F103" i="7" s="1"/>
  <c r="D102" i="10"/>
  <c r="E102" i="10" s="1"/>
  <c r="F102" i="10" s="1"/>
  <c r="F102" i="7" s="1"/>
  <c r="D101" i="10"/>
  <c r="E101" i="10" s="1"/>
  <c r="F101" i="10" s="1"/>
  <c r="F101" i="7" s="1"/>
  <c r="D100" i="10"/>
  <c r="E100" i="10" s="1"/>
  <c r="F100" i="10" s="1"/>
  <c r="F100" i="7" s="1"/>
  <c r="D99" i="10"/>
  <c r="E99" i="10" s="1"/>
  <c r="F99" i="10" s="1"/>
  <c r="F99" i="7" s="1"/>
  <c r="D98" i="10"/>
  <c r="E98" i="10" s="1"/>
  <c r="F98" i="10" s="1"/>
  <c r="F98" i="7" s="1"/>
  <c r="D97" i="10"/>
  <c r="E97" i="10" s="1"/>
  <c r="F97" i="10" s="1"/>
  <c r="F97" i="7" s="1"/>
  <c r="D96" i="10"/>
  <c r="D96" i="7"/>
  <c r="D95" i="10"/>
  <c r="E95" i="10" s="1"/>
  <c r="F95" i="10" s="1"/>
  <c r="F95" i="7" s="1"/>
  <c r="D94" i="10"/>
  <c r="E94" i="10" s="1"/>
  <c r="F94" i="10" s="1"/>
  <c r="F94" i="7" s="1"/>
  <c r="D93" i="10"/>
  <c r="E93" i="10" s="1"/>
  <c r="F93" i="10" s="1"/>
  <c r="F93" i="7" s="1"/>
  <c r="D93" i="7"/>
  <c r="D92" i="10"/>
  <c r="E92" i="10" s="1"/>
  <c r="F92" i="10" s="1"/>
  <c r="F92" i="7" s="1"/>
  <c r="D92" i="7"/>
  <c r="D90" i="10"/>
  <c r="E90" i="10" s="1"/>
  <c r="F90" i="10" s="1"/>
  <c r="F90" i="7" s="1"/>
  <c r="D89" i="10"/>
  <c r="E89" i="10" s="1"/>
  <c r="F89" i="10" s="1"/>
  <c r="F89" i="7" s="1"/>
  <c r="D89" i="7"/>
  <c r="D88" i="10"/>
  <c r="E88" i="10" s="1"/>
  <c r="F88" i="10" s="1"/>
  <c r="F88" i="7" s="1"/>
  <c r="D88" i="7"/>
  <c r="D87" i="10"/>
  <c r="D86" i="10"/>
  <c r="D85" i="10"/>
  <c r="E85" i="10" s="1"/>
  <c r="F85" i="10" s="1"/>
  <c r="F85" i="7" s="1"/>
  <c r="D84" i="10"/>
  <c r="D83" i="10"/>
  <c r="E83" i="10" s="1"/>
  <c r="F83" i="10" s="1"/>
  <c r="F83" i="7" s="1"/>
  <c r="D83" i="7"/>
  <c r="D82" i="10"/>
  <c r="E82" i="10" s="1"/>
  <c r="F82" i="10" s="1"/>
  <c r="F82" i="7" s="1"/>
  <c r="D81" i="10"/>
  <c r="D80" i="10"/>
  <c r="E80" i="10" s="1"/>
  <c r="F80" i="10" s="1"/>
  <c r="F80" i="7" s="1"/>
  <c r="D79" i="10"/>
  <c r="D78" i="10"/>
  <c r="E78" i="10" s="1"/>
  <c r="F78" i="10" s="1"/>
  <c r="F78" i="7" s="1"/>
  <c r="D77" i="10"/>
  <c r="D75" i="10"/>
  <c r="E75" i="10" s="1"/>
  <c r="F75" i="10" s="1"/>
  <c r="F75" i="7" s="1"/>
  <c r="D75" i="7"/>
  <c r="D74" i="10"/>
  <c r="E74" i="10" s="1"/>
  <c r="F74" i="10" s="1"/>
  <c r="F74" i="7" s="1"/>
  <c r="D73" i="10"/>
  <c r="E73" i="10" s="1"/>
  <c r="F73" i="10" s="1"/>
  <c r="F73" i="7" s="1"/>
  <c r="D72" i="10"/>
  <c r="E72" i="10" s="1"/>
  <c r="F72" i="10" s="1"/>
  <c r="F72" i="7" s="1"/>
  <c r="D72" i="7"/>
  <c r="D71" i="10"/>
  <c r="E71" i="10" s="1"/>
  <c r="F71" i="10" s="1"/>
  <c r="F71" i="7" s="1"/>
  <c r="D71" i="7"/>
  <c r="D70" i="10"/>
  <c r="E70" i="10" s="1"/>
  <c r="F70" i="10" s="1"/>
  <c r="F70" i="7" s="1"/>
  <c r="D69" i="10"/>
  <c r="E69" i="10" s="1"/>
  <c r="F69" i="10" s="1"/>
  <c r="F69" i="7" s="1"/>
  <c r="D68" i="10"/>
  <c r="E68" i="10" s="1"/>
  <c r="F68" i="10" s="1"/>
  <c r="F68" i="7" s="1"/>
  <c r="D67" i="10"/>
  <c r="E67" i="10" s="1"/>
  <c r="F67" i="10" s="1"/>
  <c r="F67" i="7" s="1"/>
  <c r="D66" i="10"/>
  <c r="D65" i="10"/>
  <c r="E65" i="10" s="1"/>
  <c r="F65" i="10" s="1"/>
  <c r="F65" i="7" s="1"/>
  <c r="D64" i="10"/>
  <c r="E64" i="10" s="1"/>
  <c r="F64" i="10" s="1"/>
  <c r="F64" i="7" s="1"/>
  <c r="D63" i="10"/>
  <c r="E63" i="10" s="1"/>
  <c r="F63" i="10" s="1"/>
  <c r="F63" i="7" s="1"/>
  <c r="D62" i="10"/>
  <c r="E62" i="10" s="1"/>
  <c r="F62" i="10" s="1"/>
  <c r="F62" i="7" s="1"/>
  <c r="D61" i="10"/>
  <c r="E61" i="10" s="1"/>
  <c r="F61" i="10" s="1"/>
  <c r="F61" i="7" s="1"/>
  <c r="D60" i="10"/>
  <c r="E60" i="10" s="1"/>
  <c r="F60" i="10" s="1"/>
  <c r="F60" i="7" s="1"/>
  <c r="D59" i="10"/>
  <c r="E59" i="10" s="1"/>
  <c r="F59" i="10" s="1"/>
  <c r="F59" i="7" s="1"/>
  <c r="D58" i="10"/>
  <c r="E58" i="10" s="1"/>
  <c r="F58" i="10" s="1"/>
  <c r="F58" i="7" s="1"/>
  <c r="D57" i="10"/>
  <c r="E57" i="10" s="1"/>
  <c r="F57" i="10" s="1"/>
  <c r="F57" i="7" s="1"/>
  <c r="D56" i="10"/>
  <c r="E56" i="10" s="1"/>
  <c r="F56" i="10" s="1"/>
  <c r="F56" i="7" s="1"/>
  <c r="D55" i="10"/>
  <c r="E55" i="10" s="1"/>
  <c r="F55" i="10" s="1"/>
  <c r="F55" i="7" s="1"/>
  <c r="D54" i="10"/>
  <c r="E54" i="10" s="1"/>
  <c r="F54" i="10" s="1"/>
  <c r="F54" i="7" s="1"/>
  <c r="D53" i="10"/>
  <c r="E53" i="10" s="1"/>
  <c r="F53" i="10" s="1"/>
  <c r="F53" i="7" s="1"/>
  <c r="D52" i="10"/>
  <c r="E52" i="10" s="1"/>
  <c r="F52" i="10" s="1"/>
  <c r="F52" i="7" s="1"/>
  <c r="D51" i="10"/>
  <c r="E51" i="10" s="1"/>
  <c r="F51" i="10" s="1"/>
  <c r="F51" i="7" s="1"/>
  <c r="D50" i="10"/>
  <c r="E50" i="10" s="1"/>
  <c r="F50" i="10" s="1"/>
  <c r="F50" i="7" s="1"/>
  <c r="D49" i="10"/>
  <c r="E49" i="10" s="1"/>
  <c r="F49" i="10" s="1"/>
  <c r="F49" i="7" s="1"/>
  <c r="D48" i="10"/>
  <c r="E48" i="10" s="1"/>
  <c r="F48" i="10" s="1"/>
  <c r="F48" i="7" s="1"/>
  <c r="D47" i="10"/>
  <c r="E47" i="10" s="1"/>
  <c r="F47" i="10" s="1"/>
  <c r="F47" i="7" s="1"/>
  <c r="D46" i="10"/>
  <c r="E46" i="10" s="1"/>
  <c r="F46" i="10" s="1"/>
  <c r="F46" i="7" s="1"/>
  <c r="D45" i="10"/>
  <c r="E45" i="10" s="1"/>
  <c r="F45" i="10" s="1"/>
  <c r="F45" i="7" s="1"/>
  <c r="D44" i="10"/>
  <c r="E44" i="10" s="1"/>
  <c r="F44" i="10" s="1"/>
  <c r="F44" i="7" s="1"/>
  <c r="D43" i="10"/>
  <c r="E43" i="10" s="1"/>
  <c r="F43" i="10" s="1"/>
  <c r="F43" i="7" s="1"/>
  <c r="D42" i="10"/>
  <c r="E42" i="10" s="1"/>
  <c r="F42" i="10" s="1"/>
  <c r="F42" i="7" s="1"/>
  <c r="D41" i="10"/>
  <c r="E41" i="10" s="1"/>
  <c r="F41" i="10" s="1"/>
  <c r="F41" i="7" s="1"/>
  <c r="D40" i="10"/>
  <c r="E40" i="10" s="1"/>
  <c r="F40" i="10" s="1"/>
  <c r="F40" i="7" s="1"/>
  <c r="D39" i="10"/>
  <c r="E39" i="10" s="1"/>
  <c r="F39" i="10" s="1"/>
  <c r="F39" i="7" s="1"/>
  <c r="D38" i="10"/>
  <c r="E38" i="10" s="1"/>
  <c r="F38" i="10" s="1"/>
  <c r="F38" i="7" s="1"/>
  <c r="D37" i="10"/>
  <c r="E37" i="10" s="1"/>
  <c r="F37" i="10" s="1"/>
  <c r="F37" i="7" s="1"/>
  <c r="D36" i="10"/>
  <c r="E36" i="10" s="1"/>
  <c r="F36" i="10" s="1"/>
  <c r="F36" i="7" s="1"/>
  <c r="D35" i="10"/>
  <c r="E35" i="10" s="1"/>
  <c r="F35" i="10" s="1"/>
  <c r="F35" i="7" s="1"/>
  <c r="D34" i="10"/>
  <c r="E34" i="10" s="1"/>
  <c r="F34" i="10" s="1"/>
  <c r="F34" i="7" s="1"/>
  <c r="D33" i="10"/>
  <c r="E33" i="10" s="1"/>
  <c r="F33" i="10" s="1"/>
  <c r="F33" i="7" s="1"/>
  <c r="D32" i="10"/>
  <c r="E32" i="10" s="1"/>
  <c r="F32" i="10" s="1"/>
  <c r="F32" i="7" s="1"/>
  <c r="D31" i="10"/>
  <c r="E31" i="10" s="1"/>
  <c r="F31" i="10" s="1"/>
  <c r="F31" i="7" s="1"/>
  <c r="D30" i="10"/>
  <c r="E30" i="10" s="1"/>
  <c r="F30" i="10" s="1"/>
  <c r="F30" i="7" s="1"/>
  <c r="D29" i="10"/>
  <c r="E29" i="10" s="1"/>
  <c r="F29" i="10" s="1"/>
  <c r="F29" i="7" s="1"/>
  <c r="D28" i="10"/>
  <c r="E28" i="10" s="1"/>
  <c r="F28" i="10" s="1"/>
  <c r="F28" i="7" s="1"/>
  <c r="D27" i="10"/>
  <c r="E27" i="10" s="1"/>
  <c r="F27" i="10" s="1"/>
  <c r="F27" i="7" s="1"/>
  <c r="D26" i="10"/>
  <c r="E26" i="10" s="1"/>
  <c r="F26" i="10" s="1"/>
  <c r="F26" i="7" s="1"/>
  <c r="D25" i="10"/>
  <c r="E25" i="10" s="1"/>
  <c r="F25" i="10" s="1"/>
  <c r="F25" i="7" s="1"/>
  <c r="D24" i="10"/>
  <c r="E24" i="10" s="1"/>
  <c r="F24" i="10" s="1"/>
  <c r="F24" i="7" s="1"/>
  <c r="D23" i="10"/>
  <c r="E23" i="10" s="1"/>
  <c r="F23" i="10" s="1"/>
  <c r="F23" i="7" s="1"/>
  <c r="D22" i="10"/>
  <c r="E22" i="10" s="1"/>
  <c r="F22" i="10" s="1"/>
  <c r="F22" i="7" s="1"/>
  <c r="D21" i="10"/>
  <c r="E21" i="10" s="1"/>
  <c r="F21" i="10" s="1"/>
  <c r="F21" i="7" s="1"/>
  <c r="D20" i="10"/>
  <c r="E20" i="10" s="1"/>
  <c r="F20" i="10" s="1"/>
  <c r="F20" i="7" s="1"/>
  <c r="D19" i="10"/>
  <c r="E19" i="10" s="1"/>
  <c r="F19" i="10" s="1"/>
  <c r="F19" i="7" s="1"/>
  <c r="D18" i="10"/>
  <c r="E18" i="10" s="1"/>
  <c r="F18" i="10" s="1"/>
  <c r="F18" i="7" s="1"/>
  <c r="D17" i="10"/>
  <c r="E17" i="10" s="1"/>
  <c r="F17" i="10" s="1"/>
  <c r="F17" i="7" s="1"/>
  <c r="D16" i="10"/>
  <c r="E16" i="10" s="1"/>
  <c r="F16" i="10" s="1"/>
  <c r="F16" i="7" s="1"/>
  <c r="D14" i="10"/>
  <c r="D14" i="7"/>
  <c r="D13" i="10"/>
  <c r="CG4" i="1"/>
  <c r="CD4" i="1"/>
  <c r="CC4" i="1"/>
  <c r="D10" i="10"/>
  <c r="E10" i="10" s="1"/>
  <c r="F10" i="10" s="1"/>
  <c r="F10" i="7" s="1"/>
  <c r="D9" i="10"/>
  <c r="D8" i="10"/>
  <c r="E8" i="10" s="1"/>
  <c r="F8" i="10" s="1"/>
  <c r="F8" i="7" s="1"/>
  <c r="D7" i="10"/>
  <c r="D5" i="10"/>
  <c r="D4" i="10"/>
  <c r="D3" i="10"/>
  <c r="E3" i="10" s="1"/>
  <c r="F3" i="10" s="1"/>
  <c r="F3" i="7" s="1"/>
  <c r="D2" i="10"/>
  <c r="E2" i="10" s="1"/>
  <c r="F2" i="10" s="1"/>
  <c r="D2" i="7"/>
  <c r="AO4" i="1" l="1"/>
  <c r="AS4" i="1"/>
  <c r="D163" i="7"/>
  <c r="D107" i="7"/>
  <c r="D109" i="7"/>
  <c r="D111" i="7"/>
  <c r="D113" i="7"/>
  <c r="D115" i="7"/>
  <c r="D117" i="7"/>
  <c r="D119" i="7"/>
  <c r="D123" i="7"/>
  <c r="D171" i="7"/>
  <c r="D172" i="7"/>
  <c r="D179" i="7"/>
  <c r="D42" i="7"/>
  <c r="D70" i="7"/>
  <c r="D90" i="7"/>
  <c r="D94" i="7"/>
  <c r="D127" i="7"/>
  <c r="D131" i="7"/>
  <c r="D133" i="7"/>
  <c r="D135" i="7"/>
  <c r="D137" i="7"/>
  <c r="D139" i="7"/>
  <c r="D141" i="7"/>
  <c r="D143" i="7"/>
  <c r="D145" i="7"/>
  <c r="D147" i="7"/>
  <c r="D149" i="7"/>
  <c r="D151" i="7"/>
  <c r="D153" i="7"/>
  <c r="D155" i="7"/>
  <c r="D157" i="7"/>
  <c r="D159" i="7"/>
  <c r="D167" i="7"/>
  <c r="E4" i="10"/>
  <c r="F4" i="10" s="1"/>
  <c r="F4" i="7" s="1"/>
  <c r="H369" i="14"/>
  <c r="K369" i="7" s="1"/>
  <c r="D99" i="7"/>
  <c r="D125" i="7"/>
  <c r="D161" i="7"/>
  <c r="D165" i="7"/>
  <c r="D169" i="7"/>
  <c r="D182" i="7"/>
  <c r="D187" i="7"/>
  <c r="D188" i="7"/>
  <c r="D189" i="7"/>
  <c r="D190" i="7"/>
  <c r="D195" i="7"/>
  <c r="D196" i="7"/>
  <c r="D197" i="7"/>
  <c r="CB32" i="1"/>
  <c r="E5" i="10"/>
  <c r="F5" i="10" s="1"/>
  <c r="F5" i="7" s="1"/>
  <c r="CB25" i="1"/>
  <c r="D101" i="7"/>
  <c r="D34" i="7"/>
  <c r="D56" i="7"/>
  <c r="D57" i="7"/>
  <c r="D58" i="7"/>
  <c r="D61" i="7"/>
  <c r="D122" i="7"/>
  <c r="D124" i="7"/>
  <c r="D126" i="7"/>
  <c r="D128" i="7"/>
  <c r="D162" i="7"/>
  <c r="D164" i="7"/>
  <c r="D166" i="7"/>
  <c r="D168" i="7"/>
  <c r="D170" i="7"/>
  <c r="D173" i="7"/>
  <c r="D174" i="7"/>
  <c r="D177" i="7"/>
  <c r="D178" i="7"/>
  <c r="D17" i="7"/>
  <c r="CG68" i="1"/>
  <c r="CG70" i="1"/>
  <c r="CG74" i="1"/>
  <c r="CG82" i="1"/>
  <c r="CG86" i="1"/>
  <c r="CG88" i="1"/>
  <c r="CG90" i="1"/>
  <c r="CG92" i="1"/>
  <c r="CG96" i="1"/>
  <c r="CG100" i="1"/>
  <c r="CG104" i="1"/>
  <c r="CG198" i="1"/>
  <c r="CG202" i="1"/>
  <c r="CG206" i="1"/>
  <c r="CG210" i="1"/>
  <c r="CG214" i="1"/>
  <c r="H78" i="14"/>
  <c r="K78" i="7" s="1"/>
  <c r="H83" i="14"/>
  <c r="K83" i="7" s="1"/>
  <c r="H85" i="14"/>
  <c r="K85" i="7" s="1"/>
  <c r="H90" i="14"/>
  <c r="K90" i="7" s="1"/>
  <c r="H95" i="14"/>
  <c r="K95" i="7" s="1"/>
  <c r="H102" i="14"/>
  <c r="K102" i="7" s="1"/>
  <c r="H104" i="14"/>
  <c r="K104" i="7" s="1"/>
  <c r="H105" i="14"/>
  <c r="K105" i="7" s="1"/>
  <c r="H115" i="14"/>
  <c r="K115" i="7" s="1"/>
  <c r="H460" i="14"/>
  <c r="K460" i="7" s="1"/>
  <c r="CB87" i="1"/>
  <c r="CB88" i="1"/>
  <c r="CB89" i="1"/>
  <c r="CB90" i="1"/>
  <c r="CB91" i="1"/>
  <c r="CB92" i="1"/>
  <c r="CB93" i="1"/>
  <c r="CB96" i="1"/>
  <c r="CB17" i="1"/>
  <c r="D3" i="7"/>
  <c r="D12" i="7"/>
  <c r="D27" i="7"/>
  <c r="D28" i="7"/>
  <c r="D76" i="7"/>
  <c r="CB107" i="1"/>
  <c r="CB108" i="1"/>
  <c r="CB109" i="1"/>
  <c r="CB110" i="1"/>
  <c r="CB111" i="1"/>
  <c r="CB112" i="1"/>
  <c r="H81" i="7"/>
  <c r="C214" i="7"/>
  <c r="CB214" i="1"/>
  <c r="H83" i="7"/>
  <c r="CG83" i="1"/>
  <c r="H85" i="7"/>
  <c r="CG85" i="1"/>
  <c r="H97" i="7"/>
  <c r="CG97" i="1"/>
  <c r="CG99" i="1"/>
  <c r="H99" i="7"/>
  <c r="H101" i="7"/>
  <c r="CG101" i="1"/>
  <c r="H103" i="7"/>
  <c r="CG103" i="1"/>
  <c r="H105" i="7"/>
  <c r="CG105" i="1"/>
  <c r="H171" i="7"/>
  <c r="CG171" i="1"/>
  <c r="H173" i="7"/>
  <c r="CG173" i="1"/>
  <c r="H175" i="7"/>
  <c r="CG175" i="1"/>
  <c r="H177" i="7"/>
  <c r="CG177" i="1"/>
  <c r="H179" i="7"/>
  <c r="CG179" i="1"/>
  <c r="H181" i="7"/>
  <c r="CG181" i="1"/>
  <c r="H183" i="7"/>
  <c r="CG183" i="1"/>
  <c r="H185" i="7"/>
  <c r="CG185" i="1"/>
  <c r="H187" i="7"/>
  <c r="CG187" i="1"/>
  <c r="H189" i="7"/>
  <c r="CG189" i="1"/>
  <c r="H191" i="7"/>
  <c r="CG191" i="1"/>
  <c r="H193" i="7"/>
  <c r="CG193" i="1"/>
  <c r="H195" i="7"/>
  <c r="CG195" i="1"/>
  <c r="H197" i="7"/>
  <c r="CG197" i="1"/>
  <c r="H199" i="7"/>
  <c r="CG199" i="1"/>
  <c r="H201" i="7"/>
  <c r="CG201" i="1"/>
  <c r="H203" i="7"/>
  <c r="CG203" i="1"/>
  <c r="H205" i="7"/>
  <c r="CG205" i="1"/>
  <c r="H207" i="7"/>
  <c r="CG207" i="1"/>
  <c r="H209" i="7"/>
  <c r="CG209" i="1"/>
  <c r="H211" i="7"/>
  <c r="CG211" i="1"/>
  <c r="H213" i="7"/>
  <c r="CG213" i="1"/>
  <c r="CG215" i="1"/>
  <c r="H215" i="7"/>
  <c r="F2" i="7"/>
  <c r="CE2" i="1"/>
  <c r="E7" i="10"/>
  <c r="F7" i="10" s="1"/>
  <c r="F7" i="7" s="1"/>
  <c r="E9" i="10"/>
  <c r="F9" i="10" s="1"/>
  <c r="F9" i="7" s="1"/>
  <c r="E13" i="10"/>
  <c r="F13" i="10" s="1"/>
  <c r="F13" i="7" s="1"/>
  <c r="E14" i="10"/>
  <c r="F14" i="10" s="1"/>
  <c r="F14" i="7" s="1"/>
  <c r="E77" i="10"/>
  <c r="F77" i="10" s="1"/>
  <c r="F77" i="7" s="1"/>
  <c r="E79" i="10"/>
  <c r="F79" i="10" s="1"/>
  <c r="F79" i="7" s="1"/>
  <c r="E81" i="10"/>
  <c r="F81" i="10" s="1"/>
  <c r="F81" i="7" s="1"/>
  <c r="E84" i="10"/>
  <c r="F84" i="10" s="1"/>
  <c r="F84" i="7" s="1"/>
  <c r="E86" i="10"/>
  <c r="F86" i="10" s="1"/>
  <c r="F86" i="7" s="1"/>
  <c r="E121" i="10"/>
  <c r="F121" i="10" s="1"/>
  <c r="F121" i="7" s="1"/>
  <c r="E122" i="10"/>
  <c r="F122" i="10" s="1"/>
  <c r="F122" i="7" s="1"/>
  <c r="E123" i="10"/>
  <c r="F123" i="10" s="1"/>
  <c r="F123" i="7" s="1"/>
  <c r="E124" i="10"/>
  <c r="F124" i="10" s="1"/>
  <c r="F124" i="7" s="1"/>
  <c r="E125" i="10"/>
  <c r="F125" i="10" s="1"/>
  <c r="F125" i="7" s="1"/>
  <c r="E126" i="10"/>
  <c r="F126" i="10" s="1"/>
  <c r="F126" i="7" s="1"/>
  <c r="E127" i="10"/>
  <c r="F127" i="10" s="1"/>
  <c r="F127" i="7" s="1"/>
  <c r="E128" i="10"/>
  <c r="F128" i="10" s="1"/>
  <c r="F128" i="7" s="1"/>
  <c r="E160" i="10"/>
  <c r="F160" i="10" s="1"/>
  <c r="F160" i="7" s="1"/>
  <c r="E161" i="10"/>
  <c r="F161" i="10" s="1"/>
  <c r="E162" i="10"/>
  <c r="F162" i="10" s="1"/>
  <c r="F162" i="7" s="1"/>
  <c r="E163" i="10"/>
  <c r="F163" i="10" s="1"/>
  <c r="E164" i="10"/>
  <c r="F164" i="10" s="1"/>
  <c r="F164" i="7" s="1"/>
  <c r="E165" i="10"/>
  <c r="F165" i="10" s="1"/>
  <c r="E166" i="10"/>
  <c r="F166" i="10" s="1"/>
  <c r="F166" i="7" s="1"/>
  <c r="E167" i="10"/>
  <c r="F167" i="10" s="1"/>
  <c r="E168" i="10"/>
  <c r="F168" i="10" s="1"/>
  <c r="F168" i="7" s="1"/>
  <c r="E169" i="10"/>
  <c r="F169" i="10" s="1"/>
  <c r="E170" i="10"/>
  <c r="F170" i="10" s="1"/>
  <c r="F170" i="7" s="1"/>
  <c r="E171" i="10"/>
  <c r="F171" i="10" s="1"/>
  <c r="E172" i="10"/>
  <c r="F172" i="10" s="1"/>
  <c r="F172" i="7" s="1"/>
  <c r="E173" i="10"/>
  <c r="F173" i="10" s="1"/>
  <c r="E174" i="10"/>
  <c r="F174" i="10" s="1"/>
  <c r="F174" i="7" s="1"/>
  <c r="E175" i="10"/>
  <c r="F175" i="10" s="1"/>
  <c r="E176" i="10"/>
  <c r="F176" i="10" s="1"/>
  <c r="F176" i="7" s="1"/>
  <c r="E177" i="10"/>
  <c r="F177" i="10" s="1"/>
  <c r="E178" i="10"/>
  <c r="F178" i="10" s="1"/>
  <c r="F178" i="7" s="1"/>
  <c r="E179" i="10"/>
  <c r="F179" i="10" s="1"/>
  <c r="D6" i="7"/>
  <c r="C2" i="7"/>
  <c r="CB2" i="1"/>
  <c r="CB9" i="1"/>
  <c r="CB36" i="1"/>
  <c r="C114" i="7"/>
  <c r="CB115" i="1"/>
  <c r="C116" i="7"/>
  <c r="CB117" i="1"/>
  <c r="C118" i="7"/>
  <c r="CB119" i="1"/>
  <c r="C120" i="7"/>
  <c r="CB121" i="1"/>
  <c r="C122" i="7"/>
  <c r="CB123" i="1"/>
  <c r="C124" i="7"/>
  <c r="CB125" i="1"/>
  <c r="C126" i="7"/>
  <c r="CB127" i="1"/>
  <c r="C128" i="7"/>
  <c r="CB129" i="1"/>
  <c r="C130" i="7"/>
  <c r="CB131" i="1"/>
  <c r="C132" i="7"/>
  <c r="CB133" i="1"/>
  <c r="C134" i="7"/>
  <c r="CB135" i="1"/>
  <c r="C136" i="7"/>
  <c r="CB137" i="1"/>
  <c r="C137" i="7"/>
  <c r="CB138" i="1"/>
  <c r="C139" i="7"/>
  <c r="CB140" i="1"/>
  <c r="C141" i="7"/>
  <c r="CB142" i="1"/>
  <c r="C143" i="7"/>
  <c r="CB144" i="1"/>
  <c r="C145" i="7"/>
  <c r="CB146" i="1"/>
  <c r="C147" i="7"/>
  <c r="CB148" i="1"/>
  <c r="C149" i="7"/>
  <c r="CB150" i="1"/>
  <c r="C151" i="7"/>
  <c r="CB152" i="1"/>
  <c r="C153" i="7"/>
  <c r="CB154" i="1"/>
  <c r="C155" i="7"/>
  <c r="CB156" i="1"/>
  <c r="C158" i="7"/>
  <c r="CB159" i="1"/>
  <c r="C160" i="7"/>
  <c r="CB161" i="1"/>
  <c r="C162" i="7"/>
  <c r="CB163" i="1"/>
  <c r="C164" i="7"/>
  <c r="CB165" i="1"/>
  <c r="C166" i="7"/>
  <c r="CB167" i="1"/>
  <c r="C168" i="7"/>
  <c r="CB169" i="1"/>
  <c r="C170" i="7"/>
  <c r="CB171" i="1"/>
  <c r="C172" i="7"/>
  <c r="CB173" i="1"/>
  <c r="C174" i="7"/>
  <c r="CB175" i="1"/>
  <c r="C176" i="7"/>
  <c r="CB177" i="1"/>
  <c r="C178" i="7"/>
  <c r="CB179" i="1"/>
  <c r="C180" i="7"/>
  <c r="CB181" i="1"/>
  <c r="C182" i="7"/>
  <c r="CB183" i="1"/>
  <c r="C184" i="7"/>
  <c r="CB185" i="1"/>
  <c r="C186" i="7"/>
  <c r="CB187" i="1"/>
  <c r="C188" i="7"/>
  <c r="CB189" i="1"/>
  <c r="C190" i="7"/>
  <c r="CB191" i="1"/>
  <c r="C192" i="7"/>
  <c r="CB193" i="1"/>
  <c r="C194" i="7"/>
  <c r="CB195" i="1"/>
  <c r="C196" i="7"/>
  <c r="CB197" i="1"/>
  <c r="CB44" i="1"/>
  <c r="C113" i="7"/>
  <c r="CB114" i="1"/>
  <c r="C115" i="7"/>
  <c r="CB116" i="1"/>
  <c r="C117" i="7"/>
  <c r="CB118" i="1"/>
  <c r="C119" i="7"/>
  <c r="CB120" i="1"/>
  <c r="C121" i="7"/>
  <c r="CB122" i="1"/>
  <c r="C123" i="7"/>
  <c r="CB124" i="1"/>
  <c r="C125" i="7"/>
  <c r="CB126" i="1"/>
  <c r="C127" i="7"/>
  <c r="CB128" i="1"/>
  <c r="C129" i="7"/>
  <c r="CB130" i="1"/>
  <c r="C131" i="7"/>
  <c r="CB132" i="1"/>
  <c r="C133" i="7"/>
  <c r="CB134" i="1"/>
  <c r="C135" i="7"/>
  <c r="CB136" i="1"/>
  <c r="C138" i="7"/>
  <c r="CB139" i="1"/>
  <c r="C140" i="7"/>
  <c r="CB141" i="1"/>
  <c r="C142" i="7"/>
  <c r="CB143" i="1"/>
  <c r="C144" i="7"/>
  <c r="CB145" i="1"/>
  <c r="C146" i="7"/>
  <c r="CB147" i="1"/>
  <c r="C148" i="7"/>
  <c r="CB149" i="1"/>
  <c r="C150" i="7"/>
  <c r="CB151" i="1"/>
  <c r="C152" i="7"/>
  <c r="CB153" i="1"/>
  <c r="C154" i="7"/>
  <c r="CB155" i="1"/>
  <c r="C156" i="7"/>
  <c r="CB157" i="1"/>
  <c r="C157" i="7"/>
  <c r="CB158" i="1"/>
  <c r="C159" i="7"/>
  <c r="CB160" i="1"/>
  <c r="C161" i="7"/>
  <c r="CB162" i="1"/>
  <c r="C163" i="7"/>
  <c r="CB164" i="1"/>
  <c r="C165" i="7"/>
  <c r="CB166" i="1"/>
  <c r="C167" i="7"/>
  <c r="CB168" i="1"/>
  <c r="C169" i="7"/>
  <c r="CB170" i="1"/>
  <c r="C171" i="7"/>
  <c r="CB172" i="1"/>
  <c r="C173" i="7"/>
  <c r="CB174" i="1"/>
  <c r="C175" i="7"/>
  <c r="CB176" i="1"/>
  <c r="C177" i="7"/>
  <c r="CB178" i="1"/>
  <c r="C179" i="7"/>
  <c r="CB180" i="1"/>
  <c r="C181" i="7"/>
  <c r="CB182" i="1"/>
  <c r="C183" i="7"/>
  <c r="CB184" i="1"/>
  <c r="C185" i="7"/>
  <c r="CB186" i="1"/>
  <c r="C187" i="7"/>
  <c r="CB188" i="1"/>
  <c r="C189" i="7"/>
  <c r="CB190" i="1"/>
  <c r="C191" i="7"/>
  <c r="CB192" i="1"/>
  <c r="C193" i="7"/>
  <c r="CB194" i="1"/>
  <c r="C195" i="7"/>
  <c r="CB196" i="1"/>
  <c r="C197" i="7"/>
  <c r="CB198" i="1"/>
  <c r="CB40" i="1"/>
  <c r="CB53" i="1"/>
  <c r="CB206" i="1"/>
  <c r="D10" i="7"/>
  <c r="D29" i="7"/>
  <c r="D30" i="7"/>
  <c r="D38" i="7"/>
  <c r="D46" i="7"/>
  <c r="D97" i="7"/>
  <c r="D9" i="7"/>
  <c r="D25" i="7"/>
  <c r="D26" i="7"/>
  <c r="D36" i="7"/>
  <c r="D44" i="7"/>
  <c r="D77" i="7"/>
  <c r="CB76" i="1"/>
  <c r="CB202" i="1"/>
  <c r="CB210" i="1"/>
  <c r="D5" i="7"/>
  <c r="D7" i="7"/>
  <c r="D79" i="7"/>
  <c r="D80" i="7"/>
  <c r="D81" i="7"/>
  <c r="D82" i="7"/>
  <c r="D84" i="7"/>
  <c r="D98" i="7"/>
  <c r="D100" i="7"/>
  <c r="D106" i="7"/>
  <c r="D18" i="7"/>
  <c r="CB48" i="1"/>
  <c r="CB65" i="1"/>
  <c r="CB77" i="1"/>
  <c r="CB78" i="1"/>
  <c r="CB79" i="1"/>
  <c r="CB80" i="1"/>
  <c r="CB81" i="1"/>
  <c r="CB200" i="1"/>
  <c r="CB204" i="1"/>
  <c r="CB208" i="1"/>
  <c r="CB212" i="1"/>
  <c r="CB33" i="1"/>
  <c r="CB37" i="1"/>
  <c r="CB41" i="1"/>
  <c r="D538" i="7"/>
  <c r="D16" i="7"/>
  <c r="D545" i="7"/>
  <c r="D23" i="7"/>
  <c r="D546" i="7"/>
  <c r="D24" i="7"/>
  <c r="D559" i="7"/>
  <c r="D37" i="7"/>
  <c r="D567" i="7"/>
  <c r="D45" i="7"/>
  <c r="D573" i="7"/>
  <c r="D51" i="7"/>
  <c r="D574" i="7"/>
  <c r="D52" i="7"/>
  <c r="CC86" i="1"/>
  <c r="D87" i="7"/>
  <c r="CC102" i="1"/>
  <c r="D103" i="7"/>
  <c r="D555" i="7"/>
  <c r="D33" i="7"/>
  <c r="D563" i="7"/>
  <c r="D41" i="7"/>
  <c r="D571" i="7"/>
  <c r="D49" i="7"/>
  <c r="D585" i="7"/>
  <c r="D63" i="7"/>
  <c r="D586" i="7"/>
  <c r="D64" i="7"/>
  <c r="CC85" i="1"/>
  <c r="D86" i="7"/>
  <c r="CC103" i="1"/>
  <c r="D104" i="7"/>
  <c r="CB3" i="1"/>
  <c r="CB13" i="1"/>
  <c r="CB21" i="1"/>
  <c r="CB29" i="1"/>
  <c r="CB45" i="1"/>
  <c r="CB49" i="1"/>
  <c r="CB60" i="1"/>
  <c r="CB69" i="1"/>
  <c r="CB82" i="1"/>
  <c r="CB83" i="1"/>
  <c r="CB84" i="1"/>
  <c r="CB85" i="1"/>
  <c r="CB86" i="1"/>
  <c r="CB94" i="1"/>
  <c r="CB95" i="1"/>
  <c r="CB97" i="1"/>
  <c r="CB98" i="1"/>
  <c r="CB99" i="1"/>
  <c r="CB100" i="1"/>
  <c r="CB101" i="1"/>
  <c r="CB102" i="1"/>
  <c r="CB103" i="1"/>
  <c r="CB104" i="1"/>
  <c r="CB105" i="1"/>
  <c r="CB106" i="1"/>
  <c r="CB199" i="1"/>
  <c r="CB201" i="1"/>
  <c r="CB203" i="1"/>
  <c r="CB205" i="1"/>
  <c r="CB207" i="1"/>
  <c r="CB209" i="1"/>
  <c r="CB211" i="1"/>
  <c r="CB213" i="1"/>
  <c r="CB215" i="1"/>
  <c r="D11" i="7"/>
  <c r="H64" i="14"/>
  <c r="K64" i="7" s="1"/>
  <c r="H65" i="14"/>
  <c r="K65" i="7" s="1"/>
  <c r="H66" i="14"/>
  <c r="K66" i="7" s="1"/>
  <c r="H68" i="14"/>
  <c r="K68" i="7" s="1"/>
  <c r="H454" i="14"/>
  <c r="K454" i="7" s="1"/>
  <c r="F135" i="7"/>
  <c r="CE126" i="1"/>
  <c r="F139" i="7"/>
  <c r="CE130" i="1"/>
  <c r="F141" i="7"/>
  <c r="CE132" i="1"/>
  <c r="F143" i="7"/>
  <c r="CE134" i="1"/>
  <c r="F145" i="7"/>
  <c r="F147" i="7"/>
  <c r="F149" i="7"/>
  <c r="CE140" i="1"/>
  <c r="F151" i="7"/>
  <c r="CE142" i="1"/>
  <c r="F153" i="7"/>
  <c r="CE144" i="1"/>
  <c r="F159" i="7"/>
  <c r="CE150" i="1"/>
  <c r="F181" i="7"/>
  <c r="CE172" i="1"/>
  <c r="F185" i="7"/>
  <c r="CE176" i="1"/>
  <c r="F187" i="7"/>
  <c r="CE178" i="1"/>
  <c r="F191" i="7"/>
  <c r="CE182" i="1"/>
  <c r="F194" i="7"/>
  <c r="CE185" i="1"/>
  <c r="F199" i="7"/>
  <c r="CE190" i="1"/>
  <c r="F202" i="7"/>
  <c r="CE193" i="1"/>
  <c r="F204" i="7"/>
  <c r="CE195" i="1"/>
  <c r="F207" i="7"/>
  <c r="CE198" i="1"/>
  <c r="F209" i="7"/>
  <c r="CE200" i="1"/>
  <c r="F212" i="7"/>
  <c r="CE203" i="1"/>
  <c r="F215" i="7"/>
  <c r="CE206" i="1"/>
  <c r="F218" i="7"/>
  <c r="CE209" i="1"/>
  <c r="CE81" i="1"/>
  <c r="CE83" i="1"/>
  <c r="CE85" i="1"/>
  <c r="CE89" i="1"/>
  <c r="CE93" i="1"/>
  <c r="CE99" i="1"/>
  <c r="CE101" i="1"/>
  <c r="CE103" i="1"/>
  <c r="CE105" i="1"/>
  <c r="CE109" i="1"/>
  <c r="CE111" i="1"/>
  <c r="CE113" i="1"/>
  <c r="CE119" i="1"/>
  <c r="CE121" i="1"/>
  <c r="CE125" i="1"/>
  <c r="CE129" i="1"/>
  <c r="CE133" i="1"/>
  <c r="CE141" i="1"/>
  <c r="CE145" i="1"/>
  <c r="CE149" i="1"/>
  <c r="CE153" i="1"/>
  <c r="CE157" i="1"/>
  <c r="CE161" i="1"/>
  <c r="CE165" i="1"/>
  <c r="CE169" i="1"/>
  <c r="CE173" i="1"/>
  <c r="CE177" i="1"/>
  <c r="CE188" i="1"/>
  <c r="CE196" i="1"/>
  <c r="CE211" i="1"/>
  <c r="CE213" i="1"/>
  <c r="CE215" i="1"/>
  <c r="F155" i="7"/>
  <c r="CE146" i="1"/>
  <c r="F157" i="7"/>
  <c r="CE148" i="1"/>
  <c r="F183" i="7"/>
  <c r="F189" i="7"/>
  <c r="F190" i="7"/>
  <c r="F192" i="7"/>
  <c r="CE183" i="1"/>
  <c r="F195" i="7"/>
  <c r="CE186" i="1"/>
  <c r="F196" i="7"/>
  <c r="CE187" i="1"/>
  <c r="F198" i="7"/>
  <c r="CE189" i="1"/>
  <c r="F200" i="7"/>
  <c r="CE191" i="1"/>
  <c r="F203" i="7"/>
  <c r="CE194" i="1"/>
  <c r="F206" i="7"/>
  <c r="CE197" i="1"/>
  <c r="F208" i="7"/>
  <c r="CE199" i="1"/>
  <c r="F210" i="7"/>
  <c r="CE201" i="1"/>
  <c r="F211" i="7"/>
  <c r="CE202" i="1"/>
  <c r="F213" i="7"/>
  <c r="CE204" i="1"/>
  <c r="F214" i="7"/>
  <c r="CE205" i="1"/>
  <c r="F216" i="7"/>
  <c r="CE207" i="1"/>
  <c r="F217" i="7"/>
  <c r="CE208" i="1"/>
  <c r="F219" i="7"/>
  <c r="CE210" i="1"/>
  <c r="F161" i="7"/>
  <c r="CE152" i="1"/>
  <c r="F163" i="7"/>
  <c r="CE154" i="1"/>
  <c r="F165" i="7"/>
  <c r="CE156" i="1"/>
  <c r="F167" i="7"/>
  <c r="CE158" i="1"/>
  <c r="F169" i="7"/>
  <c r="F171" i="7"/>
  <c r="F173" i="7"/>
  <c r="F175" i="7"/>
  <c r="F177" i="7"/>
  <c r="F179" i="7"/>
  <c r="F223" i="7"/>
  <c r="CE214" i="1"/>
  <c r="CE80" i="1"/>
  <c r="BE81" i="1"/>
  <c r="BE83" i="1"/>
  <c r="BE85" i="1"/>
  <c r="B85" i="12" s="1"/>
  <c r="BE87" i="1"/>
  <c r="BE89" i="1"/>
  <c r="BE91" i="1"/>
  <c r="BE93" i="1"/>
  <c r="CE94" i="1"/>
  <c r="BE95" i="1"/>
  <c r="BE97" i="1"/>
  <c r="CE98" i="1"/>
  <c r="BE99" i="1"/>
  <c r="CE100" i="1"/>
  <c r="BE101" i="1"/>
  <c r="CE102" i="1"/>
  <c r="BE103" i="1"/>
  <c r="CE104" i="1"/>
  <c r="CE106" i="1"/>
  <c r="CE108" i="1"/>
  <c r="CE110" i="1"/>
  <c r="CE112" i="1"/>
  <c r="CE114" i="1"/>
  <c r="CE118" i="1"/>
  <c r="CE120" i="1"/>
  <c r="CE122" i="1"/>
  <c r="CE124" i="1"/>
  <c r="CE127" i="1"/>
  <c r="CE131" i="1"/>
  <c r="CE135" i="1"/>
  <c r="CE139" i="1"/>
  <c r="CE143" i="1"/>
  <c r="CE147" i="1"/>
  <c r="CE151" i="1"/>
  <c r="CE155" i="1"/>
  <c r="CE159" i="1"/>
  <c r="CE163" i="1"/>
  <c r="CE167" i="1"/>
  <c r="CE175" i="1"/>
  <c r="CE184" i="1"/>
  <c r="CE192" i="1"/>
  <c r="H456" i="14"/>
  <c r="K456" i="7" s="1"/>
  <c r="H457" i="14"/>
  <c r="K457" i="7" s="1"/>
  <c r="H458" i="14"/>
  <c r="K458" i="7" s="1"/>
  <c r="H459" i="14"/>
  <c r="K459" i="7" s="1"/>
  <c r="H461" i="14"/>
  <c r="K461" i="7" s="1"/>
  <c r="H462" i="14"/>
  <c r="K462" i="7" s="1"/>
  <c r="H463" i="14"/>
  <c r="K463" i="7" s="1"/>
  <c r="H464" i="14"/>
  <c r="K464" i="7" s="1"/>
  <c r="H465" i="14"/>
  <c r="K465" i="7" s="1"/>
  <c r="H466" i="14"/>
  <c r="K466" i="7" s="1"/>
  <c r="H467" i="14"/>
  <c r="K467" i="7" s="1"/>
  <c r="H468" i="14"/>
  <c r="K468" i="7" s="1"/>
  <c r="H469" i="14"/>
  <c r="K469" i="7" s="1"/>
  <c r="H470" i="14"/>
  <c r="K470" i="7" s="1"/>
  <c r="H471" i="14"/>
  <c r="K471" i="7" s="1"/>
  <c r="H472" i="14"/>
  <c r="K472" i="7" s="1"/>
  <c r="H473" i="14"/>
  <c r="K473" i="7" s="1"/>
  <c r="H494" i="14"/>
  <c r="K494" i="7" s="1"/>
  <c r="H495" i="14"/>
  <c r="K495" i="7" s="1"/>
  <c r="H496" i="14"/>
  <c r="K496" i="7" s="1"/>
  <c r="H497" i="14"/>
  <c r="K497" i="7" s="1"/>
  <c r="H498" i="14"/>
  <c r="K498" i="7" s="1"/>
  <c r="H499" i="14"/>
  <c r="K499" i="7" s="1"/>
  <c r="H500" i="14"/>
  <c r="K500" i="7" s="1"/>
  <c r="H501" i="14"/>
  <c r="K501" i="7" s="1"/>
  <c r="H502" i="14"/>
  <c r="K502" i="7" s="1"/>
  <c r="H503" i="14"/>
  <c r="K503" i="7" s="1"/>
  <c r="H504" i="14"/>
  <c r="K504" i="7" s="1"/>
  <c r="H505" i="14"/>
  <c r="K505" i="7" s="1"/>
  <c r="H506" i="14"/>
  <c r="K506" i="7" s="1"/>
  <c r="H507" i="14"/>
  <c r="K507" i="7" s="1"/>
  <c r="H508" i="14"/>
  <c r="K508" i="7" s="1"/>
  <c r="H509" i="14"/>
  <c r="K509" i="7" s="1"/>
  <c r="H510" i="14"/>
  <c r="K510" i="7" s="1"/>
  <c r="H511" i="14"/>
  <c r="K511" i="7" s="1"/>
  <c r="H512" i="14"/>
  <c r="K512" i="7" s="1"/>
  <c r="H513" i="14"/>
  <c r="K513" i="7" s="1"/>
  <c r="H514" i="14"/>
  <c r="K514" i="7" s="1"/>
  <c r="H515" i="14"/>
  <c r="K515" i="7" s="1"/>
  <c r="H516" i="14"/>
  <c r="K516" i="7" s="1"/>
  <c r="H517" i="14"/>
  <c r="K517" i="7" s="1"/>
  <c r="H518" i="14"/>
  <c r="K518" i="7" s="1"/>
  <c r="H519" i="14"/>
  <c r="K519" i="7" s="1"/>
  <c r="H520" i="14"/>
  <c r="K520" i="7" s="1"/>
  <c r="H522" i="14"/>
  <c r="K522" i="7" s="1"/>
  <c r="H524" i="14"/>
  <c r="K524" i="7" s="1"/>
  <c r="H526" i="14"/>
  <c r="K526" i="7" s="1"/>
  <c r="H528" i="14"/>
  <c r="K528" i="7" s="1"/>
  <c r="H530" i="14"/>
  <c r="K530" i="7" s="1"/>
  <c r="H532" i="14"/>
  <c r="K532" i="7" s="1"/>
  <c r="H534" i="14"/>
  <c r="K534" i="7" s="1"/>
  <c r="H536" i="14"/>
  <c r="K536" i="7" s="1"/>
  <c r="H538" i="14"/>
  <c r="K538" i="7" s="1"/>
  <c r="H540" i="14"/>
  <c r="K540" i="7" s="1"/>
  <c r="H542" i="14"/>
  <c r="K542" i="7" s="1"/>
  <c r="H544" i="14"/>
  <c r="K544" i="7" s="1"/>
  <c r="H546" i="14"/>
  <c r="K546" i="7" s="1"/>
  <c r="H548" i="14"/>
  <c r="K548" i="7" s="1"/>
  <c r="H550" i="14"/>
  <c r="K550" i="7" s="1"/>
  <c r="H552" i="14"/>
  <c r="K552" i="7" s="1"/>
  <c r="H553" i="14"/>
  <c r="K553" i="7" s="1"/>
  <c r="H554" i="14"/>
  <c r="K554" i="7" s="1"/>
  <c r="H555" i="14"/>
  <c r="K555" i="7" s="1"/>
  <c r="H556" i="14"/>
  <c r="K556" i="7" s="1"/>
  <c r="H557" i="14"/>
  <c r="K557" i="7" s="1"/>
  <c r="H558" i="14"/>
  <c r="K558" i="7" s="1"/>
  <c r="H559" i="14"/>
  <c r="K559" i="7" s="1"/>
  <c r="H560" i="14"/>
  <c r="K560" i="7" s="1"/>
  <c r="H561" i="14"/>
  <c r="K561" i="7" s="1"/>
  <c r="H562" i="14"/>
  <c r="K562" i="7" s="1"/>
  <c r="H563" i="14"/>
  <c r="K563" i="7" s="1"/>
  <c r="H564" i="14"/>
  <c r="K564" i="7" s="1"/>
  <c r="H565" i="14"/>
  <c r="K565" i="7" s="1"/>
  <c r="H566" i="14"/>
  <c r="K566" i="7" s="1"/>
  <c r="H567" i="14"/>
  <c r="K567" i="7" s="1"/>
  <c r="H568" i="14"/>
  <c r="K568" i="7" s="1"/>
  <c r="H569" i="14"/>
  <c r="K569" i="7" s="1"/>
  <c r="H570" i="14"/>
  <c r="K570" i="7" s="1"/>
  <c r="H571" i="14"/>
  <c r="K571" i="7" s="1"/>
  <c r="H572" i="14"/>
  <c r="K572" i="7" s="1"/>
  <c r="H574" i="14"/>
  <c r="K574" i="7" s="1"/>
  <c r="H576" i="14"/>
  <c r="K576" i="7" s="1"/>
  <c r="H578" i="14"/>
  <c r="K578" i="7" s="1"/>
  <c r="H580" i="14"/>
  <c r="K580" i="7" s="1"/>
  <c r="H582" i="14"/>
  <c r="K582" i="7" s="1"/>
  <c r="H584" i="14"/>
  <c r="K584" i="7" s="1"/>
  <c r="H586" i="14"/>
  <c r="K586" i="7" s="1"/>
  <c r="H588" i="14"/>
  <c r="K588" i="7" s="1"/>
  <c r="H590" i="14"/>
  <c r="K590" i="7" s="1"/>
  <c r="H592" i="14"/>
  <c r="K592" i="7" s="1"/>
  <c r="H594" i="14"/>
  <c r="K594" i="7" s="1"/>
  <c r="H596" i="14"/>
  <c r="K596" i="7" s="1"/>
  <c r="H597" i="14"/>
  <c r="K597" i="7" s="1"/>
  <c r="H598" i="14"/>
  <c r="K598" i="7" s="1"/>
  <c r="H599" i="14"/>
  <c r="K599" i="7" s="1"/>
  <c r="H127" i="14"/>
  <c r="H129" i="14"/>
  <c r="H142" i="14"/>
  <c r="H145" i="14"/>
  <c r="H160" i="14"/>
  <c r="H180" i="14"/>
  <c r="H190" i="14"/>
  <c r="H193" i="14"/>
  <c r="H196" i="14"/>
  <c r="H202" i="14"/>
  <c r="H205" i="14"/>
  <c r="H210" i="14"/>
  <c r="H219" i="14"/>
  <c r="H223" i="14"/>
  <c r="H228" i="14"/>
  <c r="K228" i="7" s="1"/>
  <c r="H233" i="14"/>
  <c r="K233" i="7" s="1"/>
  <c r="H239" i="14"/>
  <c r="K239" i="7" s="1"/>
  <c r="H243" i="14"/>
  <c r="K243" i="7" s="1"/>
  <c r="H245" i="14"/>
  <c r="K245" i="7" s="1"/>
  <c r="H247" i="14"/>
  <c r="K247" i="7" s="1"/>
  <c r="H249" i="14"/>
  <c r="K249" i="7" s="1"/>
  <c r="H251" i="14"/>
  <c r="K251" i="7" s="1"/>
  <c r="H253" i="14"/>
  <c r="K253" i="7" s="1"/>
  <c r="H254" i="14"/>
  <c r="K254" i="7" s="1"/>
  <c r="H258" i="14"/>
  <c r="K258" i="7" s="1"/>
  <c r="H267" i="14"/>
  <c r="K267" i="7" s="1"/>
  <c r="H271" i="14"/>
  <c r="K271" i="7" s="1"/>
  <c r="H283" i="14"/>
  <c r="K283" i="7" s="1"/>
  <c r="H290" i="14"/>
  <c r="K290" i="7" s="1"/>
  <c r="H294" i="14"/>
  <c r="K294" i="7" s="1"/>
  <c r="H298" i="14"/>
  <c r="K298" i="7" s="1"/>
  <c r="H304" i="14"/>
  <c r="K304" i="7" s="1"/>
  <c r="H306" i="14"/>
  <c r="H308" i="14"/>
  <c r="K308" i="7" s="1"/>
  <c r="H310" i="14"/>
  <c r="K310" i="7" s="1"/>
  <c r="H311" i="14"/>
  <c r="K311" i="7" s="1"/>
  <c r="H313" i="14"/>
  <c r="K313" i="7" s="1"/>
  <c r="H315" i="14"/>
  <c r="K315" i="7" s="1"/>
  <c r="H317" i="14"/>
  <c r="K317" i="7" s="1"/>
  <c r="H319" i="14"/>
  <c r="K319" i="7" s="1"/>
  <c r="H322" i="14"/>
  <c r="K322" i="7" s="1"/>
  <c r="H337" i="14"/>
  <c r="K337" i="7" s="1"/>
  <c r="H338" i="14"/>
  <c r="K338" i="7" s="1"/>
  <c r="H355" i="14"/>
  <c r="K355" i="7" s="1"/>
  <c r="H360" i="14"/>
  <c r="K360" i="7" s="1"/>
  <c r="H362" i="14"/>
  <c r="K362" i="7" s="1"/>
  <c r="H364" i="14"/>
  <c r="K364" i="7" s="1"/>
  <c r="H373" i="14"/>
  <c r="K373" i="7" s="1"/>
  <c r="H382" i="14"/>
  <c r="K382" i="7" s="1"/>
  <c r="H388" i="14"/>
  <c r="K388" i="7" s="1"/>
  <c r="H390" i="14"/>
  <c r="K390" i="7" s="1"/>
  <c r="H393" i="14"/>
  <c r="K393" i="7" s="1"/>
  <c r="H405" i="14"/>
  <c r="K405" i="7" s="1"/>
  <c r="H412" i="14"/>
  <c r="K412" i="7" s="1"/>
  <c r="H419" i="14"/>
  <c r="K419" i="7" s="1"/>
  <c r="H423" i="14"/>
  <c r="K423" i="7" s="1"/>
  <c r="H15" i="14"/>
  <c r="K15" i="7" s="1"/>
  <c r="D250" i="7"/>
  <c r="D121" i="7"/>
  <c r="D332" i="7"/>
  <c r="D66" i="7"/>
  <c r="D273" i="7"/>
  <c r="D304" i="7"/>
  <c r="D343" i="7"/>
  <c r="D362" i="7"/>
  <c r="D389" i="7"/>
  <c r="D406" i="7"/>
  <c r="D415" i="7"/>
  <c r="D434" i="7"/>
  <c r="D446" i="7"/>
  <c r="D455" i="7"/>
  <c r="D496" i="7"/>
  <c r="D500" i="7"/>
  <c r="D504" i="7"/>
  <c r="D508" i="7"/>
  <c r="D512" i="7"/>
  <c r="D516" i="7"/>
  <c r="D535" i="7"/>
  <c r="D543" i="7"/>
  <c r="D551" i="7"/>
  <c r="BE79" i="1"/>
  <c r="D422" i="7"/>
  <c r="D15" i="7"/>
  <c r="D91" i="7"/>
  <c r="D95" i="7"/>
  <c r="D65" i="7"/>
  <c r="D68" i="7"/>
  <c r="D78" i="7"/>
  <c r="D85" i="7"/>
  <c r="D102" i="7"/>
  <c r="D105" i="7"/>
  <c r="D129" i="7"/>
  <c r="D160" i="7"/>
  <c r="D241" i="7"/>
  <c r="D255" i="7"/>
  <c r="D283" i="7"/>
  <c r="D287" i="7"/>
  <c r="D310" i="7"/>
  <c r="D325" i="7"/>
  <c r="D337" i="7"/>
  <c r="D359" i="7"/>
  <c r="D374" i="7"/>
  <c r="D383" i="7"/>
  <c r="D396" i="7"/>
  <c r="D408" i="7"/>
  <c r="D431" i="7"/>
  <c r="D439" i="7"/>
  <c r="D460" i="7"/>
  <c r="D464" i="7"/>
  <c r="D468" i="7"/>
  <c r="D472" i="7"/>
  <c r="D531" i="7"/>
  <c r="D539" i="7"/>
  <c r="D547" i="7"/>
  <c r="D556" i="7"/>
  <c r="D560" i="7"/>
  <c r="D564" i="7"/>
  <c r="D568" i="7"/>
  <c r="D575" i="7"/>
  <c r="D587" i="7"/>
  <c r="D599" i="7"/>
  <c r="CE79" i="1"/>
  <c r="D116" i="7"/>
  <c r="BE80" i="1"/>
  <c r="BE82" i="1"/>
  <c r="BE84" i="1"/>
  <c r="BE86" i="1"/>
  <c r="BE88" i="1"/>
  <c r="BE90" i="1"/>
  <c r="BE92" i="1"/>
  <c r="BE94" i="1"/>
  <c r="BE96" i="1"/>
  <c r="BE98" i="1"/>
  <c r="BE100" i="1"/>
  <c r="B100" i="12" s="1"/>
  <c r="BE102" i="1"/>
  <c r="BE104" i="1"/>
  <c r="BZ105" i="1"/>
  <c r="BE106" i="1"/>
  <c r="BE108" i="1"/>
  <c r="BE110" i="1"/>
  <c r="BE112" i="1"/>
  <c r="BE114" i="1"/>
  <c r="B114" i="12" s="1"/>
  <c r="BE116" i="1"/>
  <c r="BE118" i="1"/>
  <c r="BE120" i="1"/>
  <c r="BE122" i="1"/>
  <c r="BE124" i="1"/>
  <c r="BE126" i="1"/>
  <c r="BE128" i="1"/>
  <c r="BE130" i="1"/>
  <c r="BE132" i="1"/>
  <c r="BE134" i="1"/>
  <c r="BE136" i="1"/>
  <c r="BE138" i="1"/>
  <c r="BE140" i="1"/>
  <c r="BE142" i="1"/>
  <c r="BE144" i="1"/>
  <c r="BE146" i="1"/>
  <c r="BE148" i="1"/>
  <c r="BE150" i="1"/>
  <c r="BZ151" i="1"/>
  <c r="BZ79" i="1"/>
  <c r="AY79" i="1"/>
  <c r="BZ80" i="1"/>
  <c r="AY80" i="1"/>
  <c r="BZ81" i="1"/>
  <c r="AY81" i="1"/>
  <c r="BZ82" i="1"/>
  <c r="AY82" i="1"/>
  <c r="BZ83" i="1"/>
  <c r="AY83" i="1"/>
  <c r="BZ84" i="1"/>
  <c r="AY84" i="1"/>
  <c r="BZ85" i="1"/>
  <c r="AY85" i="1"/>
  <c r="BZ86" i="1"/>
  <c r="AY86" i="1"/>
  <c r="BZ87" i="1"/>
  <c r="AY87" i="1"/>
  <c r="BZ88" i="1"/>
  <c r="AY88" i="1"/>
  <c r="BZ89" i="1"/>
  <c r="AY89" i="1"/>
  <c r="BZ90" i="1"/>
  <c r="A90" i="13" s="1"/>
  <c r="B90" i="13" s="1"/>
  <c r="AY90" i="1"/>
  <c r="BZ91" i="1"/>
  <c r="AY91" i="1"/>
  <c r="BZ92" i="1"/>
  <c r="AY92" i="1"/>
  <c r="BZ93" i="1"/>
  <c r="AY93" i="1"/>
  <c r="BZ94" i="1"/>
  <c r="AY94" i="1"/>
  <c r="BZ95" i="1"/>
  <c r="AY95" i="1"/>
  <c r="BZ96" i="1"/>
  <c r="AY96" i="1"/>
  <c r="BZ97" i="1"/>
  <c r="AY97" i="1"/>
  <c r="BZ98" i="1"/>
  <c r="AY98" i="1"/>
  <c r="BZ99" i="1"/>
  <c r="AY99" i="1"/>
  <c r="BZ100" i="1"/>
  <c r="AY100" i="1"/>
  <c r="BZ101" i="1"/>
  <c r="AY101" i="1"/>
  <c r="BZ102" i="1"/>
  <c r="AY102" i="1"/>
  <c r="BZ103" i="1"/>
  <c r="AY103" i="1"/>
  <c r="BZ104" i="1"/>
  <c r="A104" i="13" s="1"/>
  <c r="B104" i="13" s="1"/>
  <c r="AY104" i="1"/>
  <c r="BE105" i="1"/>
  <c r="BQ106" i="1"/>
  <c r="AY106" i="1"/>
  <c r="BZ106" i="1"/>
  <c r="BE107" i="1"/>
  <c r="B107" i="12" s="1"/>
  <c r="BQ108" i="1"/>
  <c r="AY108" i="1"/>
  <c r="BZ108" i="1"/>
  <c r="BE109" i="1"/>
  <c r="BQ110" i="1"/>
  <c r="AY110" i="1"/>
  <c r="BZ110" i="1"/>
  <c r="BE111" i="1"/>
  <c r="BQ112" i="1"/>
  <c r="AY112" i="1"/>
  <c r="BZ112" i="1"/>
  <c r="BE113" i="1"/>
  <c r="BQ114" i="1"/>
  <c r="AY114" i="1"/>
  <c r="BZ114" i="1"/>
  <c r="BE115" i="1"/>
  <c r="B115" i="12" s="1"/>
  <c r="BQ116" i="1"/>
  <c r="AY116" i="1"/>
  <c r="BZ116" i="1"/>
  <c r="BE117" i="1"/>
  <c r="BQ118" i="1"/>
  <c r="AY118" i="1"/>
  <c r="BZ118" i="1"/>
  <c r="BE119" i="1"/>
  <c r="BQ120" i="1"/>
  <c r="AY120" i="1"/>
  <c r="BZ120" i="1"/>
  <c r="BE121" i="1"/>
  <c r="BQ122" i="1"/>
  <c r="AY122" i="1"/>
  <c r="BZ122" i="1"/>
  <c r="BE123" i="1"/>
  <c r="BQ124" i="1"/>
  <c r="AY124" i="1"/>
  <c r="BZ124" i="1"/>
  <c r="BE125" i="1"/>
  <c r="BQ126" i="1"/>
  <c r="AY126" i="1"/>
  <c r="BZ126" i="1"/>
  <c r="BE127" i="1"/>
  <c r="BQ128" i="1"/>
  <c r="AY128" i="1"/>
  <c r="BZ128" i="1"/>
  <c r="BQ105" i="1"/>
  <c r="AY105" i="1"/>
  <c r="BQ107" i="1"/>
  <c r="AY107" i="1"/>
  <c r="BZ107" i="1"/>
  <c r="BQ109" i="1"/>
  <c r="AY109" i="1"/>
  <c r="BZ109" i="1"/>
  <c r="BQ111" i="1"/>
  <c r="AY111" i="1"/>
  <c r="BZ111" i="1"/>
  <c r="BQ113" i="1"/>
  <c r="AY113" i="1"/>
  <c r="BZ113" i="1"/>
  <c r="BQ115" i="1"/>
  <c r="AY115" i="1"/>
  <c r="BZ115" i="1"/>
  <c r="BQ117" i="1"/>
  <c r="AY117" i="1"/>
  <c r="BZ117" i="1"/>
  <c r="BQ119" i="1"/>
  <c r="AY119" i="1"/>
  <c r="BZ119" i="1"/>
  <c r="BQ121" i="1"/>
  <c r="AY121" i="1"/>
  <c r="BZ121" i="1"/>
  <c r="BQ123" i="1"/>
  <c r="AY123" i="1"/>
  <c r="BZ123" i="1"/>
  <c r="BQ125" i="1"/>
  <c r="AY125" i="1"/>
  <c r="BZ125" i="1"/>
  <c r="BQ127" i="1"/>
  <c r="AY127" i="1"/>
  <c r="BZ127" i="1"/>
  <c r="BQ129" i="1"/>
  <c r="AY129" i="1"/>
  <c r="BZ129" i="1"/>
  <c r="BQ131" i="1"/>
  <c r="AY131" i="1"/>
  <c r="BZ131" i="1"/>
  <c r="BQ133" i="1"/>
  <c r="AY133" i="1"/>
  <c r="BZ133" i="1"/>
  <c r="BQ135" i="1"/>
  <c r="AY135" i="1"/>
  <c r="BZ135" i="1"/>
  <c r="BQ137" i="1"/>
  <c r="AY137" i="1"/>
  <c r="BZ137" i="1"/>
  <c r="BQ139" i="1"/>
  <c r="AY139" i="1"/>
  <c r="BZ139" i="1"/>
  <c r="BQ141" i="1"/>
  <c r="AY141" i="1"/>
  <c r="BZ141" i="1"/>
  <c r="BQ143" i="1"/>
  <c r="AY143" i="1"/>
  <c r="BZ143" i="1"/>
  <c r="BQ145" i="1"/>
  <c r="AY145" i="1"/>
  <c r="BZ145" i="1"/>
  <c r="BQ147" i="1"/>
  <c r="AY147" i="1"/>
  <c r="BZ147" i="1"/>
  <c r="BQ149" i="1"/>
  <c r="AY149" i="1"/>
  <c r="BZ149" i="1"/>
  <c r="BE129" i="1"/>
  <c r="BQ130" i="1"/>
  <c r="AY130" i="1"/>
  <c r="BZ130" i="1"/>
  <c r="BE131" i="1"/>
  <c r="BQ132" i="1"/>
  <c r="AY132" i="1"/>
  <c r="BZ132" i="1"/>
  <c r="BE133" i="1"/>
  <c r="BQ134" i="1"/>
  <c r="AY134" i="1"/>
  <c r="BZ134" i="1"/>
  <c r="BE135" i="1"/>
  <c r="BQ136" i="1"/>
  <c r="AY136" i="1"/>
  <c r="BZ136" i="1"/>
  <c r="BE137" i="1"/>
  <c r="BQ138" i="1"/>
  <c r="AY138" i="1"/>
  <c r="BZ138" i="1"/>
  <c r="BE139" i="1"/>
  <c r="B139" i="12" s="1"/>
  <c r="BQ140" i="1"/>
  <c r="AY140" i="1"/>
  <c r="BZ140" i="1"/>
  <c r="BE141" i="1"/>
  <c r="BQ142" i="1"/>
  <c r="AY142" i="1"/>
  <c r="BZ142" i="1"/>
  <c r="BE143" i="1"/>
  <c r="BQ144" i="1"/>
  <c r="AY144" i="1"/>
  <c r="BZ144" i="1"/>
  <c r="BE145" i="1"/>
  <c r="BQ146" i="1"/>
  <c r="AY146" i="1"/>
  <c r="BZ146" i="1"/>
  <c r="BE147" i="1"/>
  <c r="BQ148" i="1"/>
  <c r="AY148" i="1"/>
  <c r="BZ148" i="1"/>
  <c r="BE149" i="1"/>
  <c r="BQ150" i="1"/>
  <c r="AY150" i="1"/>
  <c r="BZ150" i="1"/>
  <c r="BE151" i="1"/>
  <c r="BE153" i="1"/>
  <c r="BE155" i="1"/>
  <c r="BE157" i="1"/>
  <c r="BE159" i="1"/>
  <c r="BE161" i="1"/>
  <c r="BE163" i="1"/>
  <c r="BE165" i="1"/>
  <c r="BE167" i="1"/>
  <c r="BE169" i="1"/>
  <c r="BE171" i="1"/>
  <c r="BE173" i="1"/>
  <c r="BE175" i="1"/>
  <c r="BE177" i="1"/>
  <c r="BQ151" i="1"/>
  <c r="AY151" i="1"/>
  <c r="BE152" i="1"/>
  <c r="BQ153" i="1"/>
  <c r="AY153" i="1"/>
  <c r="BZ153" i="1"/>
  <c r="BE154" i="1"/>
  <c r="BQ155" i="1"/>
  <c r="AY155" i="1"/>
  <c r="BZ155" i="1"/>
  <c r="BE156" i="1"/>
  <c r="B156" i="12" s="1"/>
  <c r="BQ157" i="1"/>
  <c r="AY157" i="1"/>
  <c r="BZ157" i="1"/>
  <c r="BE158" i="1"/>
  <c r="BQ159" i="1"/>
  <c r="AY159" i="1"/>
  <c r="BZ159" i="1"/>
  <c r="BE160" i="1"/>
  <c r="B160" i="12" s="1"/>
  <c r="BQ161" i="1"/>
  <c r="AY161" i="1"/>
  <c r="BZ161" i="1"/>
  <c r="BE162" i="1"/>
  <c r="BQ163" i="1"/>
  <c r="AY163" i="1"/>
  <c r="BZ163" i="1"/>
  <c r="BE164" i="1"/>
  <c r="BQ165" i="1"/>
  <c r="AY165" i="1"/>
  <c r="BZ165" i="1"/>
  <c r="BE166" i="1"/>
  <c r="BQ167" i="1"/>
  <c r="AY167" i="1"/>
  <c r="BZ167" i="1"/>
  <c r="BE168" i="1"/>
  <c r="BQ169" i="1"/>
  <c r="AY169" i="1"/>
  <c r="BZ169" i="1"/>
  <c r="BE170" i="1"/>
  <c r="BQ171" i="1"/>
  <c r="AY171" i="1"/>
  <c r="BZ171" i="1"/>
  <c r="BE172" i="1"/>
  <c r="BQ173" i="1"/>
  <c r="AY173" i="1"/>
  <c r="BZ173" i="1"/>
  <c r="BE174" i="1"/>
  <c r="BQ175" i="1"/>
  <c r="AY175" i="1"/>
  <c r="BZ175" i="1"/>
  <c r="BE176" i="1"/>
  <c r="BQ177" i="1"/>
  <c r="AY177" i="1"/>
  <c r="BZ177" i="1"/>
  <c r="BE178" i="1"/>
  <c r="BQ179" i="1"/>
  <c r="AY179" i="1"/>
  <c r="BZ179" i="1"/>
  <c r="BQ152" i="1"/>
  <c r="AY152" i="1"/>
  <c r="BZ152" i="1"/>
  <c r="BQ154" i="1"/>
  <c r="AY154" i="1"/>
  <c r="BZ154" i="1"/>
  <c r="BQ156" i="1"/>
  <c r="AY156" i="1"/>
  <c r="BZ156" i="1"/>
  <c r="BQ158" i="1"/>
  <c r="AY158" i="1"/>
  <c r="BZ158" i="1"/>
  <c r="BQ160" i="1"/>
  <c r="AY160" i="1"/>
  <c r="BZ160" i="1"/>
  <c r="BQ162" i="1"/>
  <c r="AY162" i="1"/>
  <c r="BZ162" i="1"/>
  <c r="BQ164" i="1"/>
  <c r="AY164" i="1"/>
  <c r="BZ164" i="1"/>
  <c r="BQ166" i="1"/>
  <c r="AY166" i="1"/>
  <c r="BZ166" i="1"/>
  <c r="BQ168" i="1"/>
  <c r="AY168" i="1"/>
  <c r="BZ168" i="1"/>
  <c r="BQ170" i="1"/>
  <c r="AY170" i="1"/>
  <c r="BZ170" i="1"/>
  <c r="BQ172" i="1"/>
  <c r="AY172" i="1"/>
  <c r="BZ172" i="1"/>
  <c r="BQ174" i="1"/>
  <c r="AY174" i="1"/>
  <c r="BZ174" i="1"/>
  <c r="BQ176" i="1"/>
  <c r="AY176" i="1"/>
  <c r="BZ176" i="1"/>
  <c r="BQ178" i="1"/>
  <c r="AY178" i="1"/>
  <c r="BZ178" i="1"/>
  <c r="C473" i="7"/>
  <c r="E532" i="10"/>
  <c r="F532" i="10" s="1"/>
  <c r="F532" i="7" s="1"/>
  <c r="D256" i="7"/>
  <c r="D307" i="7"/>
  <c r="D316" i="7"/>
  <c r="D333" i="7"/>
  <c r="D344" i="7"/>
  <c r="D376" i="7"/>
  <c r="D390" i="7"/>
  <c r="D398" i="7"/>
  <c r="D416" i="7"/>
  <c r="D435" i="7"/>
  <c r="D447" i="7"/>
  <c r="D456" i="7"/>
  <c r="D458" i="7"/>
  <c r="D462" i="7"/>
  <c r="D466" i="7"/>
  <c r="D470" i="7"/>
  <c r="D475" i="7"/>
  <c r="D479" i="7"/>
  <c r="D483" i="7"/>
  <c r="D487" i="7"/>
  <c r="D491" i="7"/>
  <c r="D527" i="7"/>
  <c r="D536" i="7"/>
  <c r="D544" i="7"/>
  <c r="D552" i="7"/>
  <c r="D583" i="7"/>
  <c r="D592" i="7"/>
  <c r="BE78" i="1"/>
  <c r="D224" i="7"/>
  <c r="D254" i="7"/>
  <c r="D285" i="7"/>
  <c r="D305" i="7"/>
  <c r="D311" i="7"/>
  <c r="D326" i="7"/>
  <c r="D338" i="7"/>
  <c r="D360" i="7"/>
  <c r="D384" i="7"/>
  <c r="D409" i="7"/>
  <c r="D498" i="7"/>
  <c r="D502" i="7"/>
  <c r="D506" i="7"/>
  <c r="D510" i="7"/>
  <c r="D514" i="7"/>
  <c r="D518" i="7"/>
  <c r="D532" i="7"/>
  <c r="D540" i="7"/>
  <c r="D548" i="7"/>
  <c r="D553" i="7"/>
  <c r="D557" i="7"/>
  <c r="D561" i="7"/>
  <c r="D565" i="7"/>
  <c r="D569" i="7"/>
  <c r="D576" i="7"/>
  <c r="D588" i="7"/>
  <c r="D597" i="7"/>
  <c r="D600" i="7"/>
  <c r="BZ78" i="1"/>
  <c r="AY78" i="1"/>
  <c r="D222" i="7"/>
  <c r="D221" i="7"/>
  <c r="D284" i="7"/>
  <c r="D288" i="7"/>
  <c r="D294" i="7"/>
  <c r="D364" i="7"/>
  <c r="D363" i="7"/>
  <c r="D181" i="7"/>
  <c r="D180" i="7"/>
  <c r="D243" i="7"/>
  <c r="D242" i="7"/>
  <c r="D275" i="7"/>
  <c r="D274" i="7"/>
  <c r="D315" i="7"/>
  <c r="D322" i="7"/>
  <c r="D355" i="7"/>
  <c r="D367" i="7"/>
  <c r="D366" i="7"/>
  <c r="D369" i="7"/>
  <c r="D375" i="7"/>
  <c r="D382" i="7"/>
  <c r="D388" i="7"/>
  <c r="D397" i="7"/>
  <c r="D399" i="7"/>
  <c r="D407" i="7"/>
  <c r="D419" i="7"/>
  <c r="D432" i="7"/>
  <c r="D440" i="7"/>
  <c r="D448" i="7"/>
  <c r="D457" i="7"/>
  <c r="D461" i="7"/>
  <c r="D465" i="7"/>
  <c r="D469" i="7"/>
  <c r="D473" i="7"/>
  <c r="D476" i="7"/>
  <c r="D480" i="7"/>
  <c r="D484" i="7"/>
  <c r="D488" i="7"/>
  <c r="D492" i="7"/>
  <c r="D497" i="7"/>
  <c r="D501" i="7"/>
  <c r="D505" i="7"/>
  <c r="D509" i="7"/>
  <c r="D513" i="7"/>
  <c r="D517" i="7"/>
  <c r="D522" i="7"/>
  <c r="D526" i="7"/>
  <c r="D528" i="7"/>
  <c r="D534" i="7"/>
  <c r="D542" i="7"/>
  <c r="D550" i="7"/>
  <c r="D554" i="7"/>
  <c r="D558" i="7"/>
  <c r="D562" i="7"/>
  <c r="D566" i="7"/>
  <c r="D570" i="7"/>
  <c r="D578" i="7"/>
  <c r="D582" i="7"/>
  <c r="D584" i="7"/>
  <c r="D590" i="7"/>
  <c r="D596" i="7"/>
  <c r="D598" i="7"/>
  <c r="CE78" i="1"/>
  <c r="H3" i="14"/>
  <c r="H7" i="14"/>
  <c r="H220" i="14"/>
  <c r="H222" i="14"/>
  <c r="H224" i="14"/>
  <c r="H226" i="14"/>
  <c r="K226" i="7" s="1"/>
  <c r="H230" i="14"/>
  <c r="K230" i="7" s="1"/>
  <c r="E596" i="10"/>
  <c r="F596" i="10" s="1"/>
  <c r="F596" i="7" s="1"/>
  <c r="CB6" i="1"/>
  <c r="CB12" i="1"/>
  <c r="CB14" i="1"/>
  <c r="CB22" i="1"/>
  <c r="CB30" i="1"/>
  <c r="CB38" i="1"/>
  <c r="CB46" i="1"/>
  <c r="H31" i="14"/>
  <c r="K306" i="7"/>
  <c r="K145" i="7"/>
  <c r="E66" i="10"/>
  <c r="F66" i="10" s="1"/>
  <c r="F66" i="7" s="1"/>
  <c r="E87" i="10"/>
  <c r="F87" i="10" s="1"/>
  <c r="F87" i="7" s="1"/>
  <c r="E137" i="10"/>
  <c r="F137" i="10" s="1"/>
  <c r="CE136" i="1" s="1"/>
  <c r="E283" i="10"/>
  <c r="F283" i="10" s="1"/>
  <c r="F283" i="7" s="1"/>
  <c r="E500" i="10"/>
  <c r="F500" i="10" s="1"/>
  <c r="F500" i="7" s="1"/>
  <c r="J316" i="10"/>
  <c r="K316" i="10" s="1"/>
  <c r="E363" i="10"/>
  <c r="F363" i="10" s="1"/>
  <c r="H32" i="14"/>
  <c r="H33" i="14"/>
  <c r="H35" i="14"/>
  <c r="H39" i="14"/>
  <c r="H48" i="14"/>
  <c r="H146" i="14"/>
  <c r="H147" i="14"/>
  <c r="H150" i="14"/>
  <c r="H155" i="14"/>
  <c r="H159" i="14"/>
  <c r="H177" i="14"/>
  <c r="H179" i="14"/>
  <c r="H307" i="14"/>
  <c r="H367" i="14"/>
  <c r="H372" i="14"/>
  <c r="E96" i="10"/>
  <c r="F96" i="10" s="1"/>
  <c r="CE95" i="1" s="1"/>
  <c r="E266" i="10"/>
  <c r="F266" i="10" s="1"/>
  <c r="F266" i="7" s="1"/>
  <c r="B329" i="12"/>
  <c r="I87" i="7" s="1"/>
  <c r="BE6" i="1"/>
  <c r="BE12" i="1"/>
  <c r="BE21" i="1"/>
  <c r="BE22" i="1"/>
  <c r="BE28" i="1"/>
  <c r="E564" i="10"/>
  <c r="F564" i="10" s="1"/>
  <c r="F564" i="7" s="1"/>
  <c r="BE56" i="1"/>
  <c r="BE57" i="1"/>
  <c r="BE62" i="1"/>
  <c r="BE68" i="1"/>
  <c r="BE74" i="1"/>
  <c r="BE76" i="1"/>
  <c r="BE77" i="1"/>
  <c r="B137" i="12"/>
  <c r="B362" i="12"/>
  <c r="BE3" i="1"/>
  <c r="AY6" i="1"/>
  <c r="AY12" i="1"/>
  <c r="BE13" i="1"/>
  <c r="BE14" i="1"/>
  <c r="BE20" i="1"/>
  <c r="B543" i="12" s="1"/>
  <c r="I301" i="7" s="1"/>
  <c r="AY21" i="1"/>
  <c r="AY22" i="1"/>
  <c r="BE23" i="1"/>
  <c r="AY28" i="1"/>
  <c r="BE29" i="1"/>
  <c r="BE30" i="1"/>
  <c r="BE32" i="1"/>
  <c r="BE33" i="1"/>
  <c r="BE34" i="1"/>
  <c r="BE36" i="1"/>
  <c r="BE37" i="1"/>
  <c r="BE38" i="1"/>
  <c r="BE40" i="1"/>
  <c r="BE41" i="1"/>
  <c r="BE42" i="1"/>
  <c r="BE44" i="1"/>
  <c r="BE45" i="1"/>
  <c r="BE46" i="1"/>
  <c r="BE48" i="1"/>
  <c r="BE49" i="1"/>
  <c r="BE50" i="1"/>
  <c r="AY56" i="1"/>
  <c r="AY57" i="1"/>
  <c r="BE60" i="1"/>
  <c r="AY62" i="1"/>
  <c r="BE63" i="1"/>
  <c r="AY68" i="1"/>
  <c r="BE69" i="1"/>
  <c r="BE70" i="1"/>
  <c r="AY74" i="1"/>
  <c r="AY76" i="1"/>
  <c r="AY77" i="1"/>
  <c r="BE179" i="1"/>
  <c r="BQ180" i="1"/>
  <c r="AY180" i="1"/>
  <c r="BZ180" i="1"/>
  <c r="C457" i="7"/>
  <c r="BE181" i="1"/>
  <c r="BE183" i="1"/>
  <c r="BE185" i="1"/>
  <c r="BE187" i="1"/>
  <c r="BE189" i="1"/>
  <c r="BE191" i="1"/>
  <c r="BE193" i="1"/>
  <c r="BE195" i="1"/>
  <c r="BE197" i="1"/>
  <c r="H16" i="14"/>
  <c r="H17" i="14"/>
  <c r="H19" i="14"/>
  <c r="H49" i="14"/>
  <c r="H50" i="14"/>
  <c r="H52" i="14"/>
  <c r="H106" i="14"/>
  <c r="H259" i="14"/>
  <c r="H260" i="14"/>
  <c r="H262" i="14"/>
  <c r="H269" i="14"/>
  <c r="H375" i="14"/>
  <c r="H376" i="14"/>
  <c r="H377" i="14"/>
  <c r="H379" i="14"/>
  <c r="H380" i="14"/>
  <c r="H383" i="14"/>
  <c r="H385" i="14"/>
  <c r="B2" i="12"/>
  <c r="CH2" i="1" s="1"/>
  <c r="B103" i="12"/>
  <c r="BQ182" i="1"/>
  <c r="AY182" i="1"/>
  <c r="BZ182" i="1"/>
  <c r="BQ184" i="1"/>
  <c r="AY184" i="1"/>
  <c r="BZ184" i="1"/>
  <c r="BQ186" i="1"/>
  <c r="AY186" i="1"/>
  <c r="BZ186" i="1"/>
  <c r="BQ188" i="1"/>
  <c r="AY188" i="1"/>
  <c r="BZ188" i="1"/>
  <c r="BQ190" i="1"/>
  <c r="AY190" i="1"/>
  <c r="BZ190" i="1"/>
  <c r="BQ192" i="1"/>
  <c r="AY192" i="1"/>
  <c r="BZ192" i="1"/>
  <c r="BQ194" i="1"/>
  <c r="AY194" i="1"/>
  <c r="BZ194" i="1"/>
  <c r="BQ196" i="1"/>
  <c r="AY196" i="1"/>
  <c r="BZ196" i="1"/>
  <c r="B325" i="12"/>
  <c r="I83" i="7" s="1"/>
  <c r="B388" i="12"/>
  <c r="I146" i="7" s="1"/>
  <c r="BE180" i="1"/>
  <c r="BQ181" i="1"/>
  <c r="AY181" i="1"/>
  <c r="BZ181" i="1"/>
  <c r="BE182" i="1"/>
  <c r="BQ183" i="1"/>
  <c r="AY183" i="1"/>
  <c r="BZ183" i="1"/>
  <c r="BE184" i="1"/>
  <c r="BQ185" i="1"/>
  <c r="AY185" i="1"/>
  <c r="BZ185" i="1"/>
  <c r="BE186" i="1"/>
  <c r="BQ187" i="1"/>
  <c r="AY187" i="1"/>
  <c r="BZ187" i="1"/>
  <c r="BE188" i="1"/>
  <c r="BQ189" i="1"/>
  <c r="AY189" i="1"/>
  <c r="BZ189" i="1"/>
  <c r="BE190" i="1"/>
  <c r="BQ191" i="1"/>
  <c r="AY191" i="1"/>
  <c r="BZ191" i="1"/>
  <c r="BE192" i="1"/>
  <c r="BQ193" i="1"/>
  <c r="AY193" i="1"/>
  <c r="BZ193" i="1"/>
  <c r="BE194" i="1"/>
  <c r="BQ195" i="1"/>
  <c r="AY195" i="1"/>
  <c r="BZ195" i="1"/>
  <c r="BE196" i="1"/>
  <c r="BQ197" i="1"/>
  <c r="AY197" i="1"/>
  <c r="BZ197" i="1"/>
  <c r="H23" i="14"/>
  <c r="H56" i="14"/>
  <c r="H273" i="14"/>
  <c r="H279" i="14"/>
  <c r="H8" i="14"/>
  <c r="H9" i="14"/>
  <c r="H24" i="14"/>
  <c r="H25" i="14"/>
  <c r="H40" i="14"/>
  <c r="H41" i="14"/>
  <c r="H57" i="14"/>
  <c r="H58" i="14"/>
  <c r="CJ49" i="1" s="1"/>
  <c r="H86" i="14"/>
  <c r="H88" i="14"/>
  <c r="H89" i="14"/>
  <c r="H91" i="14"/>
  <c r="H100" i="14"/>
  <c r="H128" i="14"/>
  <c r="H131" i="14"/>
  <c r="H132" i="14"/>
  <c r="H133" i="14"/>
  <c r="H135" i="14"/>
  <c r="H136" i="14"/>
  <c r="H161" i="14"/>
  <c r="H206" i="14"/>
  <c r="H208" i="14"/>
  <c r="H211" i="14"/>
  <c r="H244" i="14"/>
  <c r="H274" i="14"/>
  <c r="H276" i="14"/>
  <c r="H281" i="14"/>
  <c r="H284" i="14"/>
  <c r="H285" i="14"/>
  <c r="H339" i="14"/>
  <c r="H414" i="14"/>
  <c r="H600" i="14"/>
  <c r="B317" i="12"/>
  <c r="I75" i="7" s="1"/>
  <c r="B324" i="12"/>
  <c r="I82" i="7" s="1"/>
  <c r="B353" i="12"/>
  <c r="I111" i="7" s="1"/>
  <c r="B358" i="12"/>
  <c r="I116" i="7" s="1"/>
  <c r="B382" i="12"/>
  <c r="I140" i="7" s="1"/>
  <c r="BE5" i="1"/>
  <c r="BE16" i="1"/>
  <c r="BE17" i="1"/>
  <c r="BE18" i="1"/>
  <c r="BE52" i="1"/>
  <c r="BE58" i="1"/>
  <c r="BE61" i="1"/>
  <c r="BE72" i="1"/>
  <c r="BE73" i="1"/>
  <c r="B96" i="12"/>
  <c r="B108" i="12"/>
  <c r="B133" i="12"/>
  <c r="B136" i="12"/>
  <c r="F440" i="7"/>
  <c r="BQ5" i="1"/>
  <c r="AY5" i="1"/>
  <c r="BQ16" i="1"/>
  <c r="AY16" i="1"/>
  <c r="BQ17" i="1"/>
  <c r="AY17" i="1"/>
  <c r="BQ18" i="1"/>
  <c r="AY18" i="1"/>
  <c r="BQ52" i="1"/>
  <c r="AY52" i="1"/>
  <c r="BQ58" i="1"/>
  <c r="AY58" i="1"/>
  <c r="BQ61" i="1"/>
  <c r="AY61" i="1"/>
  <c r="BQ72" i="1"/>
  <c r="AY72" i="1"/>
  <c r="BQ73" i="1"/>
  <c r="AY73" i="1"/>
  <c r="BE8" i="1"/>
  <c r="BE9" i="1"/>
  <c r="BE10" i="1"/>
  <c r="BE19" i="1"/>
  <c r="BE24" i="1"/>
  <c r="BE25" i="1"/>
  <c r="BE26" i="1"/>
  <c r="BE31" i="1"/>
  <c r="BE35" i="1"/>
  <c r="B558" i="12" s="1"/>
  <c r="I316" i="7" s="1"/>
  <c r="BE39" i="1"/>
  <c r="BE43" i="1"/>
  <c r="B566" i="12" s="1"/>
  <c r="I324" i="7" s="1"/>
  <c r="BE47" i="1"/>
  <c r="BE53" i="1"/>
  <c r="BE54" i="1"/>
  <c r="BE59" i="1"/>
  <c r="B582" i="12" s="1"/>
  <c r="I340" i="7" s="1"/>
  <c r="BE64" i="1"/>
  <c r="BE65" i="1"/>
  <c r="BE66" i="1"/>
  <c r="H11" i="14"/>
  <c r="H27" i="14"/>
  <c r="H43" i="14"/>
  <c r="H60" i="14"/>
  <c r="H138" i="14"/>
  <c r="H141" i="14"/>
  <c r="H167" i="14"/>
  <c r="H213" i="14"/>
  <c r="H292" i="14"/>
  <c r="H350" i="14"/>
  <c r="H352" i="14"/>
  <c r="H4" i="14"/>
  <c r="H5" i="14"/>
  <c r="H12" i="14"/>
  <c r="H20" i="14"/>
  <c r="H28" i="14"/>
  <c r="H36" i="14"/>
  <c r="H44" i="14"/>
  <c r="H53" i="14"/>
  <c r="H61" i="14"/>
  <c r="H108" i="14"/>
  <c r="H113" i="14"/>
  <c r="H70" i="14"/>
  <c r="H72" i="14"/>
  <c r="H73" i="14"/>
  <c r="H75" i="14"/>
  <c r="H76" i="14"/>
  <c r="H101" i="14"/>
  <c r="H109" i="14"/>
  <c r="H111" i="14"/>
  <c r="H114" i="14"/>
  <c r="CJ105" i="1" s="1"/>
  <c r="H139" i="14"/>
  <c r="H143" i="14"/>
  <c r="H156" i="14"/>
  <c r="H157" i="14"/>
  <c r="H168" i="14"/>
  <c r="H191" i="14"/>
  <c r="H195" i="14"/>
  <c r="H198" i="14"/>
  <c r="H199" i="14"/>
  <c r="H201" i="14"/>
  <c r="H214" i="14"/>
  <c r="H231" i="14"/>
  <c r="H248" i="14"/>
  <c r="H270" i="14"/>
  <c r="H293" i="14"/>
  <c r="H296" i="14"/>
  <c r="H314" i="14"/>
  <c r="H321" i="14"/>
  <c r="H324" i="14"/>
  <c r="H325" i="14"/>
  <c r="H353" i="14"/>
  <c r="H356" i="14"/>
  <c r="H357" i="14"/>
  <c r="H391" i="14"/>
  <c r="H395" i="14"/>
  <c r="H397" i="14"/>
  <c r="H398" i="14"/>
  <c r="H400" i="14"/>
  <c r="H401" i="14"/>
  <c r="H402" i="14"/>
  <c r="H404" i="14"/>
  <c r="H425" i="14"/>
  <c r="H427" i="14"/>
  <c r="H493" i="14"/>
  <c r="H492" i="14"/>
  <c r="H491" i="14"/>
  <c r="B491" i="12"/>
  <c r="I249" i="7" s="1"/>
  <c r="H490" i="14"/>
  <c r="H489" i="14"/>
  <c r="H488" i="14"/>
  <c r="H487" i="14"/>
  <c r="B487" i="12"/>
  <c r="I245" i="7" s="1"/>
  <c r="H486" i="14"/>
  <c r="H485" i="14"/>
  <c r="H484" i="14"/>
  <c r="H483" i="14"/>
  <c r="B483" i="12"/>
  <c r="I241" i="7" s="1"/>
  <c r="H482" i="14"/>
  <c r="H481" i="14"/>
  <c r="H480" i="14"/>
  <c r="H479" i="14"/>
  <c r="B479" i="12"/>
  <c r="I237" i="7" s="1"/>
  <c r="H478" i="14"/>
  <c r="H477" i="14"/>
  <c r="H476" i="14"/>
  <c r="H475" i="14"/>
  <c r="B475" i="12"/>
  <c r="I233" i="7" s="1"/>
  <c r="H474" i="14"/>
  <c r="CB5" i="1"/>
  <c r="CB20" i="1"/>
  <c r="CB52" i="1"/>
  <c r="CB68" i="1"/>
  <c r="C489" i="7"/>
  <c r="C505" i="7"/>
  <c r="C537" i="7"/>
  <c r="C553" i="7"/>
  <c r="C569" i="7"/>
  <c r="CB28" i="1"/>
  <c r="CB57" i="1"/>
  <c r="CB61" i="1"/>
  <c r="CB73" i="1"/>
  <c r="C449" i="7"/>
  <c r="B69" i="12"/>
  <c r="B94" i="12"/>
  <c r="B99" i="12"/>
  <c r="B105" i="12"/>
  <c r="B111" i="12"/>
  <c r="B120" i="12"/>
  <c r="B124" i="12"/>
  <c r="B154" i="12"/>
  <c r="B158" i="12"/>
  <c r="B163" i="12"/>
  <c r="B212" i="12"/>
  <c r="B224" i="12"/>
  <c r="B233" i="12"/>
  <c r="B235" i="12"/>
  <c r="B243" i="12"/>
  <c r="B316" i="12"/>
  <c r="I74" i="7" s="1"/>
  <c r="B341" i="12"/>
  <c r="I99" i="7" s="1"/>
  <c r="B393" i="12"/>
  <c r="I151" i="7" s="1"/>
  <c r="B404" i="12"/>
  <c r="I162" i="7" s="1"/>
  <c r="C461" i="7"/>
  <c r="C477" i="7"/>
  <c r="C493" i="7"/>
  <c r="C509" i="7"/>
  <c r="C525" i="7"/>
  <c r="CB18" i="1"/>
  <c r="C541" i="7"/>
  <c r="CB34" i="1"/>
  <c r="C557" i="7"/>
  <c r="C453" i="7"/>
  <c r="C469" i="7"/>
  <c r="C485" i="7"/>
  <c r="C501" i="7"/>
  <c r="C517" i="7"/>
  <c r="CB10" i="1"/>
  <c r="C533" i="7"/>
  <c r="CB26" i="1"/>
  <c r="C549" i="7"/>
  <c r="CB42" i="1"/>
  <c r="C565" i="7"/>
  <c r="H13" i="14"/>
  <c r="H21" i="14"/>
  <c r="H29" i="14"/>
  <c r="H37" i="14"/>
  <c r="H45" i="14"/>
  <c r="H54" i="14"/>
  <c r="H62" i="14"/>
  <c r="H79" i="14"/>
  <c r="AY3" i="1"/>
  <c r="AY8" i="1"/>
  <c r="AY9" i="1"/>
  <c r="AY10" i="1"/>
  <c r="AY13" i="1"/>
  <c r="AY14" i="1"/>
  <c r="BE15" i="1"/>
  <c r="B538" i="12" s="1"/>
  <c r="I296" i="7" s="1"/>
  <c r="AY20" i="1"/>
  <c r="AY24" i="1"/>
  <c r="AY25" i="1"/>
  <c r="AY26" i="1"/>
  <c r="BE27" i="1"/>
  <c r="B550" i="12" s="1"/>
  <c r="I308" i="7" s="1"/>
  <c r="AY29" i="1"/>
  <c r="AY30" i="1"/>
  <c r="AY32" i="1"/>
  <c r="AY33" i="1"/>
  <c r="AY34" i="1"/>
  <c r="AY36" i="1"/>
  <c r="AY37" i="1"/>
  <c r="AY38" i="1"/>
  <c r="AY40" i="1"/>
  <c r="AY41" i="1"/>
  <c r="AY42" i="1"/>
  <c r="AY44" i="1"/>
  <c r="AY45" i="1"/>
  <c r="AY46" i="1"/>
  <c r="AY48" i="1"/>
  <c r="AY49" i="1"/>
  <c r="AY50" i="1"/>
  <c r="BE51" i="1"/>
  <c r="AY53" i="1"/>
  <c r="AY54" i="1"/>
  <c r="BE55" i="1"/>
  <c r="B578" i="12" s="1"/>
  <c r="I336" i="7" s="1"/>
  <c r="AY60" i="1"/>
  <c r="AY64" i="1"/>
  <c r="AY65" i="1"/>
  <c r="AY66" i="1"/>
  <c r="BE67" i="1"/>
  <c r="AY69" i="1"/>
  <c r="AY70" i="1"/>
  <c r="BE71" i="1"/>
  <c r="B594" i="12" s="1"/>
  <c r="I352" i="7" s="1"/>
  <c r="BE75" i="1"/>
  <c r="B598" i="12" s="1"/>
  <c r="I356" i="7" s="1"/>
  <c r="J76" i="10"/>
  <c r="K76" i="10" s="1"/>
  <c r="H169" i="14"/>
  <c r="CJ160" i="1" s="1"/>
  <c r="H203" i="14"/>
  <c r="H215" i="14"/>
  <c r="H217" i="14"/>
  <c r="H234" i="14"/>
  <c r="H237" i="14"/>
  <c r="H299" i="14"/>
  <c r="H327" i="14"/>
  <c r="H331" i="14"/>
  <c r="H335" i="14"/>
  <c r="H80" i="14"/>
  <c r="H93" i="14"/>
  <c r="H97" i="14"/>
  <c r="H117" i="14"/>
  <c r="H120" i="14"/>
  <c r="H122" i="14"/>
  <c r="H124" i="14"/>
  <c r="H148" i="14"/>
  <c r="H152" i="14"/>
  <c r="H154" i="14"/>
  <c r="H158" i="14"/>
  <c r="H181" i="14"/>
  <c r="H407" i="14"/>
  <c r="H408" i="14"/>
  <c r="H410" i="14"/>
  <c r="H411" i="14"/>
  <c r="H416" i="14"/>
  <c r="H420" i="14"/>
  <c r="H422" i="14"/>
  <c r="H430" i="14"/>
  <c r="H432" i="14"/>
  <c r="H434" i="14"/>
  <c r="H436" i="14"/>
  <c r="H438" i="14"/>
  <c r="H440" i="14"/>
  <c r="H442" i="14"/>
  <c r="H444" i="14"/>
  <c r="H446" i="14"/>
  <c r="H448" i="14"/>
  <c r="H450" i="14"/>
  <c r="H452" i="14"/>
  <c r="H453" i="14"/>
  <c r="H163" i="14"/>
  <c r="H171" i="14"/>
  <c r="H173" i="14"/>
  <c r="H175" i="14"/>
  <c r="H176" i="14"/>
  <c r="H183" i="14"/>
  <c r="H185" i="14"/>
  <c r="CJ176" i="1" s="1"/>
  <c r="H188" i="14"/>
  <c r="H189" i="14"/>
  <c r="H204" i="14"/>
  <c r="H212" i="14"/>
  <c r="H229" i="14"/>
  <c r="H235" i="14"/>
  <c r="H242" i="14"/>
  <c r="H256" i="14"/>
  <c r="H263" i="14"/>
  <c r="H265" i="14"/>
  <c r="H286" i="14"/>
  <c r="H288" i="14"/>
  <c r="H300" i="14"/>
  <c r="H302" i="14"/>
  <c r="H329" i="14"/>
  <c r="H332" i="14"/>
  <c r="H336" i="14"/>
  <c r="H342" i="14"/>
  <c r="H344" i="14"/>
  <c r="H345" i="14"/>
  <c r="H347" i="14"/>
  <c r="H348" i="14"/>
  <c r="H349" i="14"/>
  <c r="H366" i="14"/>
  <c r="C20" i="7"/>
  <c r="C28" i="7"/>
  <c r="C16" i="7"/>
  <c r="C24" i="7"/>
  <c r="C32" i="7"/>
  <c r="C37" i="7"/>
  <c r="C38" i="7"/>
  <c r="J6" i="10"/>
  <c r="K6" i="10" s="1"/>
  <c r="J11" i="10"/>
  <c r="K11" i="10" s="1"/>
  <c r="J12" i="10"/>
  <c r="K12" i="10" s="1"/>
  <c r="J91" i="10"/>
  <c r="K91" i="10" s="1"/>
  <c r="J116" i="10"/>
  <c r="K116" i="10" s="1"/>
  <c r="J221" i="10"/>
  <c r="K221" i="10" s="1"/>
  <c r="J274" i="10"/>
  <c r="K274" i="10" s="1"/>
  <c r="J447" i="10"/>
  <c r="K447" i="10" s="1"/>
  <c r="J15" i="10"/>
  <c r="K15" i="10" s="1"/>
  <c r="CB8" i="1"/>
  <c r="CB16" i="1"/>
  <c r="CB24" i="1"/>
  <c r="CB56" i="1"/>
  <c r="CB64" i="1"/>
  <c r="CB72" i="1"/>
  <c r="C33" i="7"/>
  <c r="C34" i="7"/>
  <c r="C41" i="7"/>
  <c r="C42" i="7"/>
  <c r="C465" i="7"/>
  <c r="C481" i="7"/>
  <c r="C497" i="7"/>
  <c r="C513" i="7"/>
  <c r="C529" i="7"/>
  <c r="C545" i="7"/>
  <c r="C561" i="7"/>
  <c r="F247" i="7"/>
  <c r="F259" i="7"/>
  <c r="F295" i="7"/>
  <c r="F300" i="7"/>
  <c r="F305" i="7"/>
  <c r="F311" i="7"/>
  <c r="F314" i="7"/>
  <c r="F412" i="7"/>
  <c r="F425" i="7"/>
  <c r="F432" i="7"/>
  <c r="F444" i="7"/>
  <c r="B522" i="12"/>
  <c r="I280" i="7" s="1"/>
  <c r="BE7" i="1"/>
  <c r="B530" i="12" s="1"/>
  <c r="I288" i="7" s="1"/>
  <c r="BQ11" i="1"/>
  <c r="AY11" i="1"/>
  <c r="C19" i="7"/>
  <c r="C27" i="7"/>
  <c r="C259" i="7"/>
  <c r="C267" i="7"/>
  <c r="C283" i="7"/>
  <c r="C331" i="7"/>
  <c r="C347" i="7"/>
  <c r="C355" i="7"/>
  <c r="C363" i="7"/>
  <c r="C379" i="7"/>
  <c r="B82" i="12"/>
  <c r="B90" i="12"/>
  <c r="F146" i="7"/>
  <c r="A168" i="13"/>
  <c r="B168" i="13" s="1"/>
  <c r="F256" i="7"/>
  <c r="F264" i="7"/>
  <c r="F267" i="7"/>
  <c r="F271" i="7"/>
  <c r="F276" i="7"/>
  <c r="F279" i="7"/>
  <c r="F285" i="7"/>
  <c r="F288" i="7"/>
  <c r="F292" i="7"/>
  <c r="F303" i="7"/>
  <c r="F308" i="7"/>
  <c r="B340" i="12"/>
  <c r="I98" i="7" s="1"/>
  <c r="B345" i="12"/>
  <c r="I103" i="7" s="1"/>
  <c r="B378" i="12"/>
  <c r="I136" i="7" s="1"/>
  <c r="B385" i="12"/>
  <c r="I143" i="7" s="1"/>
  <c r="B403" i="12"/>
  <c r="I161" i="7" s="1"/>
  <c r="F415" i="7"/>
  <c r="F420" i="7"/>
  <c r="F423" i="7"/>
  <c r="F428" i="7"/>
  <c r="F435" i="7"/>
  <c r="F439" i="7"/>
  <c r="F441" i="7"/>
  <c r="B454" i="12"/>
  <c r="I212" i="7" s="1"/>
  <c r="B462" i="12"/>
  <c r="I220" i="7" s="1"/>
  <c r="B470" i="12"/>
  <c r="I228" i="7" s="1"/>
  <c r="B474" i="12"/>
  <c r="I232" i="7" s="1"/>
  <c r="B478" i="12"/>
  <c r="I236" i="7" s="1"/>
  <c r="B486" i="12"/>
  <c r="I244" i="7" s="1"/>
  <c r="B494" i="12"/>
  <c r="I252" i="7" s="1"/>
  <c r="B498" i="12"/>
  <c r="I256" i="7" s="1"/>
  <c r="B502" i="12"/>
  <c r="I260" i="7" s="1"/>
  <c r="B506" i="12"/>
  <c r="I264" i="7" s="1"/>
  <c r="B510" i="12"/>
  <c r="I268" i="7" s="1"/>
  <c r="B514" i="12"/>
  <c r="I272" i="7" s="1"/>
  <c r="B518" i="12"/>
  <c r="I276" i="7" s="1"/>
  <c r="B526" i="12"/>
  <c r="I284" i="7" s="1"/>
  <c r="BQ7" i="1"/>
  <c r="AY7" i="1"/>
  <c r="BE11" i="1"/>
  <c r="C23" i="7"/>
  <c r="C31" i="7"/>
  <c r="C247" i="7"/>
  <c r="C271" i="7"/>
  <c r="C279" i="7"/>
  <c r="C295" i="7"/>
  <c r="C303" i="7"/>
  <c r="C311" i="7"/>
  <c r="C319" i="7"/>
  <c r="C327" i="7"/>
  <c r="C351" i="7"/>
  <c r="C359" i="7"/>
  <c r="C367" i="7"/>
  <c r="C383" i="7"/>
  <c r="C391" i="7"/>
  <c r="B153" i="12"/>
  <c r="B179" i="12"/>
  <c r="B209" i="12"/>
  <c r="B220" i="12"/>
  <c r="B232" i="12"/>
  <c r="B242" i="12"/>
  <c r="B257" i="12"/>
  <c r="I15" i="7" s="1"/>
  <c r="B261" i="12"/>
  <c r="I19" i="7" s="1"/>
  <c r="B265" i="12"/>
  <c r="I23" i="7" s="1"/>
  <c r="B269" i="12"/>
  <c r="I27" i="7" s="1"/>
  <c r="B272" i="12"/>
  <c r="I30" i="7" s="1"/>
  <c r="B280" i="12"/>
  <c r="I38" i="7" s="1"/>
  <c r="B287" i="12"/>
  <c r="I45" i="7" s="1"/>
  <c r="B293" i="12"/>
  <c r="I51" i="7" s="1"/>
  <c r="B301" i="12"/>
  <c r="I59" i="7" s="1"/>
  <c r="B312" i="12"/>
  <c r="I70" i="7" s="1"/>
  <c r="B416" i="12"/>
  <c r="I174" i="7" s="1"/>
  <c r="B421" i="12"/>
  <c r="I179" i="7" s="1"/>
  <c r="B436" i="12"/>
  <c r="I194" i="7" s="1"/>
  <c r="B446" i="12"/>
  <c r="I204" i="7" s="1"/>
  <c r="AY15" i="1"/>
  <c r="AY19" i="1"/>
  <c r="AY23" i="1"/>
  <c r="AY27" i="1"/>
  <c r="AY31" i="1"/>
  <c r="AY35" i="1"/>
  <c r="AY39" i="1"/>
  <c r="AY43" i="1"/>
  <c r="AY47" i="1"/>
  <c r="AY51" i="1"/>
  <c r="AY55" i="1"/>
  <c r="AY59" i="1"/>
  <c r="AY63" i="1"/>
  <c r="AY67" i="1"/>
  <c r="AY71" i="1"/>
  <c r="AY75" i="1"/>
  <c r="J180" i="10"/>
  <c r="K180" i="10" s="1"/>
  <c r="J242" i="10"/>
  <c r="K242" i="10" s="1"/>
  <c r="H2" i="14"/>
  <c r="CJ2" i="1" s="1"/>
  <c r="H6" i="14"/>
  <c r="H10" i="14"/>
  <c r="H14" i="14"/>
  <c r="H18" i="14"/>
  <c r="H22" i="14"/>
  <c r="H26" i="14"/>
  <c r="H30" i="14"/>
  <c r="H34" i="14"/>
  <c r="H38" i="14"/>
  <c r="H42" i="14"/>
  <c r="CJ33" i="1" s="1"/>
  <c r="H46" i="14"/>
  <c r="CJ37" i="1" s="1"/>
  <c r="J363" i="10"/>
  <c r="K363" i="10" s="1"/>
  <c r="E447" i="10"/>
  <c r="F447" i="10" s="1"/>
  <c r="H47" i="14"/>
  <c r="H51" i="14"/>
  <c r="H55" i="14"/>
  <c r="H59" i="14"/>
  <c r="H63" i="14"/>
  <c r="H67" i="14"/>
  <c r="H84" i="14"/>
  <c r="H96" i="14"/>
  <c r="H99" i="14"/>
  <c r="CJ90" i="1" s="1"/>
  <c r="H103" i="14"/>
  <c r="H107" i="14"/>
  <c r="H116" i="14"/>
  <c r="H119" i="14"/>
  <c r="H126" i="14"/>
  <c r="H137" i="14"/>
  <c r="CJ128" i="1" s="1"/>
  <c r="H144" i="14"/>
  <c r="H151" i="14"/>
  <c r="CJ142" i="1" s="1"/>
  <c r="H162" i="14"/>
  <c r="H164" i="14"/>
  <c r="H166" i="14"/>
  <c r="CJ157" i="1" s="1"/>
  <c r="H170" i="14"/>
  <c r="CJ161" i="1" s="1"/>
  <c r="H182" i="14"/>
  <c r="H186" i="14"/>
  <c r="H218" i="14"/>
  <c r="H240" i="14"/>
  <c r="H326" i="14"/>
  <c r="H358" i="14"/>
  <c r="H69" i="14"/>
  <c r="H81" i="14"/>
  <c r="H92" i="14"/>
  <c r="H94" i="14"/>
  <c r="H110" i="14"/>
  <c r="CJ101" i="1" s="1"/>
  <c r="H112" i="14"/>
  <c r="H121" i="14"/>
  <c r="H123" i="14"/>
  <c r="CJ114" i="1" s="1"/>
  <c r="H140" i="14"/>
  <c r="H149" i="14"/>
  <c r="H172" i="14"/>
  <c r="H174" i="14"/>
  <c r="H178" i="14"/>
  <c r="H184" i="14"/>
  <c r="H187" i="14"/>
  <c r="CJ178" i="1" s="1"/>
  <c r="H192" i="14"/>
  <c r="H197" i="14"/>
  <c r="CJ188" i="1" s="1"/>
  <c r="H200" i="14"/>
  <c r="CJ191" i="1" s="1"/>
  <c r="H207" i="14"/>
  <c r="CJ198" i="1" s="1"/>
  <c r="H221" i="14"/>
  <c r="CJ212" i="1" s="1"/>
  <c r="H225" i="14"/>
  <c r="H236" i="14"/>
  <c r="H246" i="14"/>
  <c r="H255" i="14"/>
  <c r="H257" i="14"/>
  <c r="H268" i="14"/>
  <c r="H272" i="14"/>
  <c r="H291" i="14"/>
  <c r="H305" i="14"/>
  <c r="H312" i="14"/>
  <c r="H340" i="14"/>
  <c r="H250" i="14"/>
  <c r="H261" i="14"/>
  <c r="H264" i="14"/>
  <c r="H266" i="14"/>
  <c r="H275" i="14"/>
  <c r="H277" i="14"/>
  <c r="H280" i="14"/>
  <c r="H282" i="14"/>
  <c r="H287" i="14"/>
  <c r="H289" i="14"/>
  <c r="H295" i="14"/>
  <c r="H301" i="14"/>
  <c r="H303" i="14"/>
  <c r="H316" i="14"/>
  <c r="H318" i="14"/>
  <c r="H328" i="14"/>
  <c r="H330" i="14"/>
  <c r="H333" i="14"/>
  <c r="H341" i="14"/>
  <c r="H343" i="14"/>
  <c r="H351" i="14"/>
  <c r="H354" i="14"/>
  <c r="H359" i="14"/>
  <c r="H361" i="14"/>
  <c r="H365" i="14"/>
  <c r="H370" i="14"/>
  <c r="H389" i="14"/>
  <c r="H413" i="14"/>
  <c r="H424" i="14"/>
  <c r="H426" i="14"/>
  <c r="H455" i="14"/>
  <c r="H386" i="14"/>
  <c r="H392" i="14"/>
  <c r="H394" i="14"/>
  <c r="H396" i="14"/>
  <c r="H406" i="14"/>
  <c r="H409" i="14"/>
  <c r="H415" i="14"/>
  <c r="H417" i="14"/>
  <c r="H428" i="14"/>
  <c r="H429" i="14"/>
  <c r="H431" i="14"/>
  <c r="H433" i="14"/>
  <c r="H435" i="14"/>
  <c r="H437" i="14"/>
  <c r="H439" i="14"/>
  <c r="H441" i="14"/>
  <c r="H443" i="14"/>
  <c r="H445" i="14"/>
  <c r="H447" i="14"/>
  <c r="H449" i="14"/>
  <c r="H451" i="14"/>
  <c r="H521" i="14"/>
  <c r="H523" i="14"/>
  <c r="H525" i="14"/>
  <c r="H527" i="14"/>
  <c r="CJ5" i="1" s="1"/>
  <c r="H529" i="14"/>
  <c r="H531" i="14"/>
  <c r="H533" i="14"/>
  <c r="H535" i="14"/>
  <c r="CJ13" i="1" s="1"/>
  <c r="H537" i="14"/>
  <c r="H539" i="14"/>
  <c r="H541" i="14"/>
  <c r="H543" i="14"/>
  <c r="CJ21" i="1" s="1"/>
  <c r="H545" i="14"/>
  <c r="H547" i="14"/>
  <c r="H549" i="14"/>
  <c r="H551" i="14"/>
  <c r="H573" i="14"/>
  <c r="H575" i="14"/>
  <c r="CJ53" i="1" s="1"/>
  <c r="H577" i="14"/>
  <c r="CJ55" i="1" s="1"/>
  <c r="H579" i="14"/>
  <c r="CJ57" i="1" s="1"/>
  <c r="H581" i="14"/>
  <c r="H583" i="14"/>
  <c r="CJ61" i="1" s="1"/>
  <c r="H585" i="14"/>
  <c r="CJ63" i="1" s="1"/>
  <c r="H587" i="14"/>
  <c r="CJ65" i="1" s="1"/>
  <c r="H589" i="14"/>
  <c r="H591" i="14"/>
  <c r="CJ69" i="1" s="1"/>
  <c r="H593" i="14"/>
  <c r="H595" i="14"/>
  <c r="C422" i="7"/>
  <c r="C418" i="7"/>
  <c r="C421" i="7"/>
  <c r="C426" i="7"/>
  <c r="C430" i="7"/>
  <c r="C434" i="7"/>
  <c r="C438" i="7"/>
  <c r="C442" i="7"/>
  <c r="C446" i="7"/>
  <c r="C450" i="7"/>
  <c r="C454" i="7"/>
  <c r="C458" i="7"/>
  <c r="C462" i="7"/>
  <c r="C466" i="7"/>
  <c r="C470" i="7"/>
  <c r="C474" i="7"/>
  <c r="C478" i="7"/>
  <c r="C482" i="7"/>
  <c r="C486" i="7"/>
  <c r="C490" i="7"/>
  <c r="C494" i="7"/>
  <c r="C498" i="7"/>
  <c r="C502" i="7"/>
  <c r="C506" i="7"/>
  <c r="C510" i="7"/>
  <c r="C514" i="7"/>
  <c r="C518" i="7"/>
  <c r="C522" i="7"/>
  <c r="C526" i="7"/>
  <c r="C530" i="7"/>
  <c r="CB7" i="1"/>
  <c r="C534" i="7"/>
  <c r="CB11" i="1"/>
  <c r="C538" i="7"/>
  <c r="CB15" i="1"/>
  <c r="C542" i="7"/>
  <c r="CB19" i="1"/>
  <c r="C546" i="7"/>
  <c r="CB23" i="1"/>
  <c r="C550" i="7"/>
  <c r="CB27" i="1"/>
  <c r="C554" i="7"/>
  <c r="CB31" i="1"/>
  <c r="C558" i="7"/>
  <c r="CB35" i="1"/>
  <c r="C562" i="7"/>
  <c r="CB39" i="1"/>
  <c r="C566" i="7"/>
  <c r="CB43" i="1"/>
  <c r="C570" i="7"/>
  <c r="CB47" i="1"/>
  <c r="C573" i="7"/>
  <c r="CB50" i="1"/>
  <c r="C574" i="7"/>
  <c r="CB51" i="1"/>
  <c r="C577" i="7"/>
  <c r="CB54" i="1"/>
  <c r="C578" i="7"/>
  <c r="CB55" i="1"/>
  <c r="C581" i="7"/>
  <c r="CB58" i="1"/>
  <c r="C582" i="7"/>
  <c r="CB59" i="1"/>
  <c r="C585" i="7"/>
  <c r="CB62" i="1"/>
  <c r="C586" i="7"/>
  <c r="CB63" i="1"/>
  <c r="C589" i="7"/>
  <c r="CB66" i="1"/>
  <c r="C590" i="7"/>
  <c r="CB67" i="1"/>
  <c r="C593" i="7"/>
  <c r="CB70" i="1"/>
  <c r="C594" i="7"/>
  <c r="CB71" i="1"/>
  <c r="C597" i="7"/>
  <c r="CB74" i="1"/>
  <c r="C598" i="7"/>
  <c r="CB75" i="1"/>
  <c r="CB4" i="1"/>
  <c r="C9" i="7"/>
  <c r="C10" i="7"/>
  <c r="J168" i="7"/>
  <c r="A2" i="13"/>
  <c r="B2" i="13" s="1"/>
  <c r="CI2" i="1" s="1"/>
  <c r="A115" i="13"/>
  <c r="B115" i="13" s="1"/>
  <c r="A142" i="13"/>
  <c r="B142" i="13" s="1"/>
  <c r="A144" i="13"/>
  <c r="B144" i="13" s="1"/>
  <c r="A149" i="13"/>
  <c r="B149" i="13" s="1"/>
  <c r="A160" i="13"/>
  <c r="B160" i="13" s="1"/>
  <c r="A163" i="13"/>
  <c r="B163" i="13" s="1"/>
  <c r="A167" i="13"/>
  <c r="B167" i="13" s="1"/>
  <c r="A170" i="13"/>
  <c r="B170" i="13" s="1"/>
  <c r="A202" i="13"/>
  <c r="B202" i="13" s="1"/>
  <c r="A213" i="13"/>
  <c r="B213" i="13" s="1"/>
  <c r="A219" i="13"/>
  <c r="B219" i="13" s="1"/>
  <c r="A223" i="13"/>
  <c r="B223" i="13" s="1"/>
  <c r="A227" i="13"/>
  <c r="B227" i="13" s="1"/>
  <c r="A235" i="13"/>
  <c r="B235" i="13" s="1"/>
  <c r="CC3" i="1"/>
  <c r="CE3" i="1"/>
  <c r="CC5" i="1"/>
  <c r="CC6" i="1"/>
  <c r="CC7" i="1"/>
  <c r="CC8" i="1"/>
  <c r="CE8" i="1"/>
  <c r="CC9" i="1"/>
  <c r="CE9" i="1"/>
  <c r="CC10" i="1"/>
  <c r="CC11" i="1"/>
  <c r="CC12" i="1"/>
  <c r="CC13" i="1"/>
  <c r="CC14" i="1"/>
  <c r="CC15" i="1"/>
  <c r="CC16" i="1"/>
  <c r="CC17" i="1"/>
  <c r="CE17" i="1"/>
  <c r="CC18" i="1"/>
  <c r="CE18" i="1"/>
  <c r="CC19" i="1"/>
  <c r="CE19" i="1"/>
  <c r="CC20" i="1"/>
  <c r="CE20" i="1"/>
  <c r="CC21" i="1"/>
  <c r="CE21" i="1"/>
  <c r="CC22" i="1"/>
  <c r="CE22" i="1"/>
  <c r="CC23" i="1"/>
  <c r="CE23" i="1"/>
  <c r="CC24" i="1"/>
  <c r="CE24" i="1"/>
  <c r="CC25" i="1"/>
  <c r="CE25" i="1"/>
  <c r="CC26" i="1"/>
  <c r="CE26" i="1"/>
  <c r="CC27" i="1"/>
  <c r="CE27" i="1"/>
  <c r="CC28" i="1"/>
  <c r="CE28" i="1"/>
  <c r="CC29" i="1"/>
  <c r="CE29" i="1"/>
  <c r="CC30" i="1"/>
  <c r="CE30" i="1"/>
  <c r="CC31" i="1"/>
  <c r="CE31" i="1"/>
  <c r="CC32" i="1"/>
  <c r="CE32" i="1"/>
  <c r="CC33" i="1"/>
  <c r="CE33" i="1"/>
  <c r="CC34" i="1"/>
  <c r="CE34" i="1"/>
  <c r="CC35" i="1"/>
  <c r="CE35" i="1"/>
  <c r="CC36" i="1"/>
  <c r="CE36" i="1"/>
  <c r="CC37" i="1"/>
  <c r="CE37" i="1"/>
  <c r="CC38" i="1"/>
  <c r="CE38" i="1"/>
  <c r="CC39" i="1"/>
  <c r="CE39" i="1"/>
  <c r="CC40" i="1"/>
  <c r="CE40" i="1"/>
  <c r="CC41" i="1"/>
  <c r="CE41" i="1"/>
  <c r="CC42" i="1"/>
  <c r="CE42" i="1"/>
  <c r="CC43" i="1"/>
  <c r="CE43" i="1"/>
  <c r="CC44" i="1"/>
  <c r="CE44" i="1"/>
  <c r="CC45" i="1"/>
  <c r="CE45" i="1"/>
  <c r="CC46" i="1"/>
  <c r="CE46" i="1"/>
  <c r="CC47" i="1"/>
  <c r="CE47" i="1"/>
  <c r="CC48" i="1"/>
  <c r="CE48" i="1"/>
  <c r="CC49" i="1"/>
  <c r="CE49" i="1"/>
  <c r="CC50" i="1"/>
  <c r="CE50" i="1"/>
  <c r="CC51" i="1"/>
  <c r="CE51" i="1"/>
  <c r="CC52" i="1"/>
  <c r="CE52" i="1"/>
  <c r="CC53" i="1"/>
  <c r="CE53" i="1"/>
  <c r="CC54" i="1"/>
  <c r="CE54" i="1"/>
  <c r="CC55" i="1"/>
  <c r="CE55" i="1"/>
  <c r="CC56" i="1"/>
  <c r="CE56" i="1"/>
  <c r="CC57" i="1"/>
  <c r="CE57" i="1"/>
  <c r="CC58" i="1"/>
  <c r="CE58" i="1"/>
  <c r="CC59" i="1"/>
  <c r="CE59" i="1"/>
  <c r="CC60" i="1"/>
  <c r="CE60" i="1"/>
  <c r="CC61" i="1"/>
  <c r="CE61" i="1"/>
  <c r="CC62" i="1"/>
  <c r="CE62" i="1"/>
  <c r="CC63" i="1"/>
  <c r="CE63" i="1"/>
  <c r="CC64" i="1"/>
  <c r="CE64" i="1"/>
  <c r="CC65" i="1"/>
  <c r="CE65" i="1"/>
  <c r="CC66" i="1"/>
  <c r="CE66" i="1"/>
  <c r="CC67" i="1"/>
  <c r="CC68" i="1"/>
  <c r="CE68" i="1"/>
  <c r="CC69" i="1"/>
  <c r="CE69" i="1"/>
  <c r="CC70" i="1"/>
  <c r="CE70" i="1"/>
  <c r="CC71" i="1"/>
  <c r="CE71" i="1"/>
  <c r="CC72" i="1"/>
  <c r="CE72" i="1"/>
  <c r="CC73" i="1"/>
  <c r="CE73" i="1"/>
  <c r="CC74" i="1"/>
  <c r="CE74" i="1"/>
  <c r="CC75" i="1"/>
  <c r="CC76" i="1"/>
  <c r="CC77" i="1"/>
  <c r="A98" i="13"/>
  <c r="B98" i="13" s="1"/>
  <c r="A107" i="13"/>
  <c r="B107" i="13" s="1"/>
  <c r="A114" i="13"/>
  <c r="B114" i="13" s="1"/>
  <c r="A121" i="13"/>
  <c r="B121" i="13" s="1"/>
  <c r="A125" i="13"/>
  <c r="B125" i="13" s="1"/>
  <c r="A131" i="13"/>
  <c r="B131" i="13" s="1"/>
  <c r="A133" i="13"/>
  <c r="B133" i="13" s="1"/>
  <c r="A141" i="13"/>
  <c r="B141" i="13" s="1"/>
  <c r="A409" i="13"/>
  <c r="B409" i="13" s="1"/>
  <c r="BZ3" i="1"/>
  <c r="A3" i="13" s="1"/>
  <c r="B3" i="13" s="1"/>
  <c r="BZ5" i="1"/>
  <c r="A4" i="13" s="1"/>
  <c r="B4" i="13" s="1"/>
  <c r="BZ6" i="1"/>
  <c r="BZ7" i="1"/>
  <c r="BZ8" i="1"/>
  <c r="BZ9" i="1"/>
  <c r="BZ10" i="1"/>
  <c r="BZ11" i="1"/>
  <c r="BZ12" i="1"/>
  <c r="BZ13" i="1"/>
  <c r="BZ14" i="1"/>
  <c r="BZ15" i="1"/>
  <c r="BZ16" i="1"/>
  <c r="BZ17" i="1"/>
  <c r="BZ18" i="1"/>
  <c r="BZ19" i="1"/>
  <c r="BZ20" i="1"/>
  <c r="BZ21" i="1"/>
  <c r="BZ22" i="1"/>
  <c r="BZ23" i="1"/>
  <c r="BZ24" i="1"/>
  <c r="BZ25" i="1"/>
  <c r="BZ26" i="1"/>
  <c r="BZ27" i="1"/>
  <c r="BZ28" i="1"/>
  <c r="BZ29" i="1"/>
  <c r="BZ30" i="1"/>
  <c r="BZ31" i="1"/>
  <c r="BZ32" i="1"/>
  <c r="BZ33" i="1"/>
  <c r="BZ34" i="1"/>
  <c r="BZ35" i="1"/>
  <c r="BZ36" i="1"/>
  <c r="BZ37" i="1"/>
  <c r="BZ38" i="1"/>
  <c r="BZ39" i="1"/>
  <c r="BZ40" i="1"/>
  <c r="BZ41" i="1"/>
  <c r="BZ42" i="1"/>
  <c r="BZ43" i="1"/>
  <c r="BZ44" i="1"/>
  <c r="BZ45" i="1"/>
  <c r="BZ46" i="1"/>
  <c r="BZ47" i="1"/>
  <c r="BZ48" i="1"/>
  <c r="BZ49" i="1"/>
  <c r="BZ50" i="1"/>
  <c r="BZ51" i="1"/>
  <c r="BZ52" i="1"/>
  <c r="BZ53" i="1"/>
  <c r="BZ54" i="1"/>
  <c r="BZ55" i="1"/>
  <c r="BZ56" i="1"/>
  <c r="BZ57" i="1"/>
  <c r="BZ58" i="1"/>
  <c r="BZ59" i="1"/>
  <c r="BZ60" i="1"/>
  <c r="BZ61" i="1"/>
  <c r="BZ62" i="1"/>
  <c r="BZ63" i="1"/>
  <c r="BZ64" i="1"/>
  <c r="BZ65" i="1"/>
  <c r="BZ66" i="1"/>
  <c r="BZ67" i="1"/>
  <c r="BZ68" i="1"/>
  <c r="BZ69" i="1"/>
  <c r="BZ70" i="1"/>
  <c r="BZ71" i="1"/>
  <c r="BZ72" i="1"/>
  <c r="BZ73" i="1"/>
  <c r="BZ74" i="1"/>
  <c r="BZ75" i="1"/>
  <c r="A84" i="13" s="1"/>
  <c r="B84" i="13" s="1"/>
  <c r="BZ76" i="1"/>
  <c r="BZ77" i="1"/>
  <c r="A600" i="13" s="1"/>
  <c r="B600" i="13" s="1"/>
  <c r="J3" i="10"/>
  <c r="K3" i="10" s="1"/>
  <c r="J5" i="10"/>
  <c r="K5" i="10" s="1"/>
  <c r="J8" i="10"/>
  <c r="K8" i="10" s="1"/>
  <c r="J10" i="10"/>
  <c r="K10" i="10" s="1"/>
  <c r="J14" i="10"/>
  <c r="K14" i="10" s="1"/>
  <c r="J17" i="10"/>
  <c r="K17" i="10" s="1"/>
  <c r="J19" i="10"/>
  <c r="K19" i="10" s="1"/>
  <c r="J21" i="10"/>
  <c r="K21" i="10" s="1"/>
  <c r="J23" i="10"/>
  <c r="K23" i="10" s="1"/>
  <c r="J25" i="10"/>
  <c r="K25" i="10" s="1"/>
  <c r="J27" i="10"/>
  <c r="K27" i="10" s="1"/>
  <c r="J29" i="10"/>
  <c r="K29" i="10" s="1"/>
  <c r="J31" i="10"/>
  <c r="K31" i="10" s="1"/>
  <c r="J33" i="10"/>
  <c r="K33" i="10" s="1"/>
  <c r="J35" i="10"/>
  <c r="K35" i="10" s="1"/>
  <c r="J37" i="10"/>
  <c r="K37" i="10" s="1"/>
  <c r="J39" i="10"/>
  <c r="K39" i="10" s="1"/>
  <c r="J41" i="10"/>
  <c r="K41" i="10" s="1"/>
  <c r="J43" i="10"/>
  <c r="K43" i="10" s="1"/>
  <c r="J45" i="10"/>
  <c r="K45" i="10" s="1"/>
  <c r="J47" i="10"/>
  <c r="K47" i="10" s="1"/>
  <c r="J49" i="10"/>
  <c r="K49" i="10" s="1"/>
  <c r="J51" i="10"/>
  <c r="K51" i="10" s="1"/>
  <c r="J53" i="10"/>
  <c r="K53" i="10" s="1"/>
  <c r="J55" i="10"/>
  <c r="K55" i="10" s="1"/>
  <c r="J57" i="10"/>
  <c r="K57" i="10" s="1"/>
  <c r="J59" i="10"/>
  <c r="K59" i="10" s="1"/>
  <c r="J61" i="10"/>
  <c r="K61" i="10" s="1"/>
  <c r="J63" i="10"/>
  <c r="K63" i="10" s="1"/>
  <c r="J65" i="10"/>
  <c r="K65" i="10" s="1"/>
  <c r="J67" i="10"/>
  <c r="K67" i="10" s="1"/>
  <c r="J69" i="10"/>
  <c r="K69" i="10" s="1"/>
  <c r="J71" i="10"/>
  <c r="K71" i="10" s="1"/>
  <c r="J73" i="10"/>
  <c r="K73" i="10" s="1"/>
  <c r="J75" i="10"/>
  <c r="K75" i="10" s="1"/>
  <c r="J78" i="10"/>
  <c r="K78" i="10" s="1"/>
  <c r="J80" i="10"/>
  <c r="K80" i="10" s="1"/>
  <c r="J82" i="10"/>
  <c r="K82" i="10" s="1"/>
  <c r="J84" i="10"/>
  <c r="K84" i="10" s="1"/>
  <c r="J86" i="10"/>
  <c r="K86" i="10" s="1"/>
  <c r="J88" i="10"/>
  <c r="K88" i="10" s="1"/>
  <c r="J90" i="10"/>
  <c r="K90" i="10" s="1"/>
  <c r="J93" i="10"/>
  <c r="K93" i="10" s="1"/>
  <c r="J95" i="10"/>
  <c r="K95" i="10" s="1"/>
  <c r="J97" i="10"/>
  <c r="K97" i="10" s="1"/>
  <c r="J99" i="10"/>
  <c r="K99" i="10" s="1"/>
  <c r="J101" i="10"/>
  <c r="K101" i="10" s="1"/>
  <c r="J103" i="10"/>
  <c r="K103" i="10" s="1"/>
  <c r="J105" i="10"/>
  <c r="K105" i="10" s="1"/>
  <c r="J107" i="10"/>
  <c r="K107" i="10" s="1"/>
  <c r="J109" i="10"/>
  <c r="K109" i="10" s="1"/>
  <c r="J111" i="10"/>
  <c r="K111" i="10" s="1"/>
  <c r="J113" i="10"/>
  <c r="K113" i="10" s="1"/>
  <c r="J115" i="10"/>
  <c r="K115" i="10" s="1"/>
  <c r="J118" i="10"/>
  <c r="K118" i="10" s="1"/>
  <c r="J120" i="10"/>
  <c r="K120" i="10" s="1"/>
  <c r="J122" i="10"/>
  <c r="K122" i="10" s="1"/>
  <c r="J124" i="10"/>
  <c r="K124" i="10" s="1"/>
  <c r="J126" i="10"/>
  <c r="K126" i="10" s="1"/>
  <c r="J128" i="10"/>
  <c r="K128" i="10" s="1"/>
  <c r="J130" i="10"/>
  <c r="K130" i="10" s="1"/>
  <c r="J132" i="10"/>
  <c r="K132" i="10" s="1"/>
  <c r="J134" i="10"/>
  <c r="K134" i="10" s="1"/>
  <c r="J136" i="10"/>
  <c r="K136" i="10" s="1"/>
  <c r="J138" i="10"/>
  <c r="K138" i="10" s="1"/>
  <c r="J140" i="10"/>
  <c r="K140" i="10" s="1"/>
  <c r="J142" i="10"/>
  <c r="K142" i="10" s="1"/>
  <c r="J144" i="10"/>
  <c r="K144" i="10" s="1"/>
  <c r="J146" i="10"/>
  <c r="K146" i="10" s="1"/>
  <c r="J148" i="10"/>
  <c r="K148" i="10" s="1"/>
  <c r="J150" i="10"/>
  <c r="K150" i="10" s="1"/>
  <c r="J152" i="10"/>
  <c r="K152" i="10" s="1"/>
  <c r="J154" i="10"/>
  <c r="K154" i="10" s="1"/>
  <c r="J156" i="10"/>
  <c r="K156" i="10" s="1"/>
  <c r="J158" i="10"/>
  <c r="K158" i="10" s="1"/>
  <c r="J160" i="10"/>
  <c r="K160" i="10" s="1"/>
  <c r="J162" i="10"/>
  <c r="K162" i="10" s="1"/>
  <c r="J164" i="10"/>
  <c r="K164" i="10" s="1"/>
  <c r="J166" i="10"/>
  <c r="K166" i="10" s="1"/>
  <c r="J168" i="10"/>
  <c r="K168" i="10" s="1"/>
  <c r="J170" i="10"/>
  <c r="K170" i="10" s="1"/>
  <c r="J172" i="10"/>
  <c r="K172" i="10" s="1"/>
  <c r="J174" i="10"/>
  <c r="K174" i="10" s="1"/>
  <c r="J176" i="10"/>
  <c r="K176" i="10" s="1"/>
  <c r="J178" i="10"/>
  <c r="K178" i="10" s="1"/>
  <c r="J181" i="10"/>
  <c r="K181" i="10" s="1"/>
  <c r="J183" i="10"/>
  <c r="K183" i="10" s="1"/>
  <c r="J185" i="10"/>
  <c r="K185" i="10" s="1"/>
  <c r="J187" i="10"/>
  <c r="K187" i="10" s="1"/>
  <c r="J189" i="10"/>
  <c r="K189" i="10" s="1"/>
  <c r="J191" i="10"/>
  <c r="K191" i="10" s="1"/>
  <c r="J193" i="10"/>
  <c r="K193" i="10" s="1"/>
  <c r="J195" i="10"/>
  <c r="K195" i="10" s="1"/>
  <c r="J197" i="10"/>
  <c r="K197" i="10" s="1"/>
  <c r="J199" i="10"/>
  <c r="K199" i="10" s="1"/>
  <c r="J201" i="10"/>
  <c r="K201" i="10" s="1"/>
  <c r="J203" i="10"/>
  <c r="K203" i="10" s="1"/>
  <c r="J205" i="10"/>
  <c r="K205" i="10" s="1"/>
  <c r="J207" i="10"/>
  <c r="K207" i="10" s="1"/>
  <c r="J209" i="10"/>
  <c r="K209" i="10" s="1"/>
  <c r="J211" i="10"/>
  <c r="K211" i="10" s="1"/>
  <c r="J213" i="10"/>
  <c r="K213" i="10" s="1"/>
  <c r="J215" i="10"/>
  <c r="K215" i="10" s="1"/>
  <c r="J217" i="10"/>
  <c r="K217" i="10" s="1"/>
  <c r="J219" i="10"/>
  <c r="K219" i="10" s="1"/>
  <c r="J222" i="10"/>
  <c r="K222" i="10" s="1"/>
  <c r="J224" i="10"/>
  <c r="K224" i="10" s="1"/>
  <c r="J226" i="10"/>
  <c r="K226" i="10" s="1"/>
  <c r="J228" i="10"/>
  <c r="K228" i="10" s="1"/>
  <c r="J230" i="10"/>
  <c r="K230" i="10" s="1"/>
  <c r="J232" i="10"/>
  <c r="K232" i="10" s="1"/>
  <c r="J234" i="10"/>
  <c r="K234" i="10" s="1"/>
  <c r="J236" i="10"/>
  <c r="K236" i="10" s="1"/>
  <c r="J238" i="10"/>
  <c r="K238" i="10" s="1"/>
  <c r="J240" i="10"/>
  <c r="K240" i="10" s="1"/>
  <c r="J243" i="10"/>
  <c r="K243" i="10" s="1"/>
  <c r="J245" i="10"/>
  <c r="K245" i="10" s="1"/>
  <c r="J247" i="10"/>
  <c r="K247" i="10" s="1"/>
  <c r="J249" i="10"/>
  <c r="K249" i="10" s="1"/>
  <c r="J251" i="10"/>
  <c r="K251" i="10" s="1"/>
  <c r="J253" i="10"/>
  <c r="K253" i="10" s="1"/>
  <c r="J255" i="10"/>
  <c r="K255" i="10" s="1"/>
  <c r="J257" i="10"/>
  <c r="K257" i="10" s="1"/>
  <c r="J259" i="10"/>
  <c r="K259" i="10" s="1"/>
  <c r="J261" i="10"/>
  <c r="K261" i="10" s="1"/>
  <c r="J263" i="10"/>
  <c r="K263" i="10" s="1"/>
  <c r="J265" i="10"/>
  <c r="K265" i="10" s="1"/>
  <c r="J267" i="10"/>
  <c r="K267" i="10" s="1"/>
  <c r="J269" i="10"/>
  <c r="K269" i="10" s="1"/>
  <c r="J271" i="10"/>
  <c r="K271" i="10" s="1"/>
  <c r="J273" i="10"/>
  <c r="K273" i="10" s="1"/>
  <c r="J276" i="10"/>
  <c r="K276" i="10" s="1"/>
  <c r="J278" i="10"/>
  <c r="K278" i="10" s="1"/>
  <c r="J280" i="10"/>
  <c r="K280" i="10" s="1"/>
  <c r="J282" i="10"/>
  <c r="K282" i="10" s="1"/>
  <c r="J2" i="10"/>
  <c r="K2" i="10" s="1"/>
  <c r="CF2" i="1" s="1"/>
  <c r="J4" i="10"/>
  <c r="K4" i="10" s="1"/>
  <c r="J7" i="10"/>
  <c r="K7" i="10" s="1"/>
  <c r="J9" i="10"/>
  <c r="K9" i="10" s="1"/>
  <c r="J13" i="10"/>
  <c r="K13" i="10" s="1"/>
  <c r="J16" i="10"/>
  <c r="K16" i="10" s="1"/>
  <c r="J18" i="10"/>
  <c r="K18" i="10" s="1"/>
  <c r="J20" i="10"/>
  <c r="K20" i="10" s="1"/>
  <c r="J22" i="10"/>
  <c r="K22" i="10" s="1"/>
  <c r="J24" i="10"/>
  <c r="K24" i="10" s="1"/>
  <c r="J26" i="10"/>
  <c r="K26" i="10" s="1"/>
  <c r="J28" i="10"/>
  <c r="K28" i="10" s="1"/>
  <c r="J30" i="10"/>
  <c r="K30" i="10" s="1"/>
  <c r="J32" i="10"/>
  <c r="K32" i="10" s="1"/>
  <c r="J34" i="10"/>
  <c r="K34" i="10" s="1"/>
  <c r="J36" i="10"/>
  <c r="K36" i="10" s="1"/>
  <c r="J38" i="10"/>
  <c r="K38" i="10" s="1"/>
  <c r="J40" i="10"/>
  <c r="K40" i="10" s="1"/>
  <c r="J42" i="10"/>
  <c r="K42" i="10" s="1"/>
  <c r="J44" i="10"/>
  <c r="K44" i="10" s="1"/>
  <c r="J46" i="10"/>
  <c r="K46" i="10" s="1"/>
  <c r="J48" i="10"/>
  <c r="K48" i="10" s="1"/>
  <c r="J50" i="10"/>
  <c r="K50" i="10" s="1"/>
  <c r="J52" i="10"/>
  <c r="K52" i="10" s="1"/>
  <c r="J54" i="10"/>
  <c r="K54" i="10" s="1"/>
  <c r="J56" i="10"/>
  <c r="K56" i="10" s="1"/>
  <c r="J58" i="10"/>
  <c r="K58" i="10" s="1"/>
  <c r="J60" i="10"/>
  <c r="K60" i="10" s="1"/>
  <c r="J62" i="10"/>
  <c r="K62" i="10" s="1"/>
  <c r="J64" i="10"/>
  <c r="K64" i="10" s="1"/>
  <c r="J66" i="10"/>
  <c r="K66" i="10" s="1"/>
  <c r="J68" i="10"/>
  <c r="K68" i="10" s="1"/>
  <c r="J70" i="10"/>
  <c r="K70" i="10" s="1"/>
  <c r="J72" i="10"/>
  <c r="K72" i="10" s="1"/>
  <c r="J74" i="10"/>
  <c r="K74" i="10" s="1"/>
  <c r="J77" i="10"/>
  <c r="K77" i="10" s="1"/>
  <c r="J79" i="10"/>
  <c r="K79" i="10" s="1"/>
  <c r="J81" i="10"/>
  <c r="K81" i="10" s="1"/>
  <c r="J83" i="10"/>
  <c r="K83" i="10" s="1"/>
  <c r="J85" i="10"/>
  <c r="K85" i="10" s="1"/>
  <c r="J87" i="10"/>
  <c r="K87" i="10" s="1"/>
  <c r="J89" i="10"/>
  <c r="K89" i="10" s="1"/>
  <c r="CF80" i="1" s="1"/>
  <c r="J92" i="10"/>
  <c r="K92" i="10" s="1"/>
  <c r="J94" i="10"/>
  <c r="K94" i="10" s="1"/>
  <c r="CF85" i="1" s="1"/>
  <c r="J96" i="10"/>
  <c r="K96" i="10" s="1"/>
  <c r="J98" i="10"/>
  <c r="K98" i="10" s="1"/>
  <c r="J100" i="10"/>
  <c r="K100" i="10" s="1"/>
  <c r="J102" i="10"/>
  <c r="K102" i="10" s="1"/>
  <c r="CF93" i="1" s="1"/>
  <c r="J104" i="10"/>
  <c r="K104" i="10" s="1"/>
  <c r="J106" i="10"/>
  <c r="K106" i="10" s="1"/>
  <c r="CF97" i="1" s="1"/>
  <c r="J108" i="10"/>
  <c r="K108" i="10" s="1"/>
  <c r="J110" i="10"/>
  <c r="K110" i="10" s="1"/>
  <c r="CF101" i="1" s="1"/>
  <c r="J112" i="10"/>
  <c r="K112" i="10" s="1"/>
  <c r="J114" i="10"/>
  <c r="K114" i="10" s="1"/>
  <c r="CF105" i="1" s="1"/>
  <c r="J117" i="10"/>
  <c r="K117" i="10" s="1"/>
  <c r="J119" i="10"/>
  <c r="K119" i="10" s="1"/>
  <c r="CF110" i="1" s="1"/>
  <c r="J121" i="10"/>
  <c r="K121" i="10" s="1"/>
  <c r="J123" i="10"/>
  <c r="K123" i="10" s="1"/>
  <c r="CF114" i="1" s="1"/>
  <c r="J125" i="10"/>
  <c r="K125" i="10" s="1"/>
  <c r="CF116" i="1" s="1"/>
  <c r="J127" i="10"/>
  <c r="K127" i="10" s="1"/>
  <c r="CF118" i="1" s="1"/>
  <c r="J129" i="10"/>
  <c r="K129" i="10" s="1"/>
  <c r="J131" i="10"/>
  <c r="K131" i="10" s="1"/>
  <c r="CF122" i="1" s="1"/>
  <c r="J133" i="10"/>
  <c r="K133" i="10" s="1"/>
  <c r="J135" i="10"/>
  <c r="K135" i="10" s="1"/>
  <c r="CF126" i="1" s="1"/>
  <c r="J137" i="10"/>
  <c r="K137" i="10" s="1"/>
  <c r="J139" i="10"/>
  <c r="K139" i="10" s="1"/>
  <c r="CF130" i="1" s="1"/>
  <c r="J141" i="10"/>
  <c r="K141" i="10" s="1"/>
  <c r="J143" i="10"/>
  <c r="K143" i="10" s="1"/>
  <c r="CF134" i="1" s="1"/>
  <c r="J145" i="10"/>
  <c r="K145" i="10" s="1"/>
  <c r="J147" i="10"/>
  <c r="K147" i="10" s="1"/>
  <c r="CF138" i="1" s="1"/>
  <c r="J149" i="10"/>
  <c r="K149" i="10" s="1"/>
  <c r="J151" i="10"/>
  <c r="K151" i="10" s="1"/>
  <c r="CF142" i="1" s="1"/>
  <c r="J153" i="10"/>
  <c r="K153" i="10" s="1"/>
  <c r="J155" i="10"/>
  <c r="K155" i="10" s="1"/>
  <c r="CF146" i="1" s="1"/>
  <c r="J157" i="10"/>
  <c r="K157" i="10" s="1"/>
  <c r="J159" i="10"/>
  <c r="K159" i="10" s="1"/>
  <c r="CF150" i="1" s="1"/>
  <c r="J161" i="10"/>
  <c r="K161" i="10" s="1"/>
  <c r="J163" i="10"/>
  <c r="K163" i="10" s="1"/>
  <c r="CF154" i="1" s="1"/>
  <c r="J165" i="10"/>
  <c r="K165" i="10" s="1"/>
  <c r="J167" i="10"/>
  <c r="K167" i="10" s="1"/>
  <c r="CF158" i="1" s="1"/>
  <c r="J169" i="10"/>
  <c r="K169" i="10" s="1"/>
  <c r="J171" i="10"/>
  <c r="K171" i="10" s="1"/>
  <c r="CF162" i="1" s="1"/>
  <c r="J173" i="10"/>
  <c r="K173" i="10" s="1"/>
  <c r="J175" i="10"/>
  <c r="K175" i="10" s="1"/>
  <c r="CF166" i="1" s="1"/>
  <c r="J177" i="10"/>
  <c r="K177" i="10" s="1"/>
  <c r="J179" i="10"/>
  <c r="K179" i="10" s="1"/>
  <c r="CF170" i="1" s="1"/>
  <c r="J182" i="10"/>
  <c r="K182" i="10" s="1"/>
  <c r="J184" i="10"/>
  <c r="K184" i="10" s="1"/>
  <c r="CF175" i="1" s="1"/>
  <c r="J186" i="10"/>
  <c r="K186" i="10" s="1"/>
  <c r="J188" i="10"/>
  <c r="K188" i="10" s="1"/>
  <c r="CF179" i="1" s="1"/>
  <c r="J190" i="10"/>
  <c r="K190" i="10" s="1"/>
  <c r="CF181" i="1" s="1"/>
  <c r="J192" i="10"/>
  <c r="K192" i="10" s="1"/>
  <c r="CF183" i="1" s="1"/>
  <c r="J194" i="10"/>
  <c r="K194" i="10" s="1"/>
  <c r="J196" i="10"/>
  <c r="K196" i="10" s="1"/>
  <c r="CF187" i="1" s="1"/>
  <c r="J198" i="10"/>
  <c r="K198" i="10" s="1"/>
  <c r="J200" i="10"/>
  <c r="K200" i="10" s="1"/>
  <c r="CF191" i="1" s="1"/>
  <c r="J202" i="10"/>
  <c r="K202" i="10" s="1"/>
  <c r="J204" i="10"/>
  <c r="K204" i="10" s="1"/>
  <c r="CF195" i="1" s="1"/>
  <c r="J206" i="10"/>
  <c r="K206" i="10" s="1"/>
  <c r="J208" i="10"/>
  <c r="K208" i="10" s="1"/>
  <c r="CF199" i="1" s="1"/>
  <c r="J210" i="10"/>
  <c r="K210" i="10" s="1"/>
  <c r="J212" i="10"/>
  <c r="K212" i="10" s="1"/>
  <c r="CF203" i="1" s="1"/>
  <c r="J214" i="10"/>
  <c r="K214" i="10" s="1"/>
  <c r="J216" i="10"/>
  <c r="K216" i="10" s="1"/>
  <c r="CF207" i="1" s="1"/>
  <c r="J218" i="10"/>
  <c r="K218" i="10" s="1"/>
  <c r="J220" i="10"/>
  <c r="K220" i="10" s="1"/>
  <c r="CF211" i="1" s="1"/>
  <c r="J223" i="10"/>
  <c r="K223" i="10" s="1"/>
  <c r="J225" i="10"/>
  <c r="K225" i="10" s="1"/>
  <c r="J227" i="10"/>
  <c r="K227" i="10" s="1"/>
  <c r="J229" i="10"/>
  <c r="K229" i="10" s="1"/>
  <c r="J231" i="10"/>
  <c r="K231" i="10" s="1"/>
  <c r="J233" i="10"/>
  <c r="K233" i="10" s="1"/>
  <c r="J235" i="10"/>
  <c r="K235" i="10" s="1"/>
  <c r="J237" i="10"/>
  <c r="K237" i="10" s="1"/>
  <c r="J239" i="10"/>
  <c r="K239" i="10" s="1"/>
  <c r="J241" i="10"/>
  <c r="K241" i="10" s="1"/>
  <c r="J244" i="10"/>
  <c r="K244" i="10" s="1"/>
  <c r="J246" i="10"/>
  <c r="K246" i="10" s="1"/>
  <c r="J248" i="10"/>
  <c r="K248" i="10" s="1"/>
  <c r="J250" i="10"/>
  <c r="K250" i="10" s="1"/>
  <c r="J252" i="10"/>
  <c r="K252" i="10" s="1"/>
  <c r="J254" i="10"/>
  <c r="K254" i="10" s="1"/>
  <c r="J256" i="10"/>
  <c r="K256" i="10" s="1"/>
  <c r="J258" i="10"/>
  <c r="K258" i="10" s="1"/>
  <c r="J260" i="10"/>
  <c r="K260" i="10" s="1"/>
  <c r="J262" i="10"/>
  <c r="K262" i="10" s="1"/>
  <c r="J264" i="10"/>
  <c r="K264" i="10" s="1"/>
  <c r="J266" i="10"/>
  <c r="K266" i="10" s="1"/>
  <c r="J268" i="10"/>
  <c r="K268" i="10" s="1"/>
  <c r="J270" i="10"/>
  <c r="K270" i="10" s="1"/>
  <c r="J272" i="10"/>
  <c r="K272" i="10" s="1"/>
  <c r="J275" i="10"/>
  <c r="K275" i="10" s="1"/>
  <c r="J277" i="10"/>
  <c r="K277" i="10" s="1"/>
  <c r="J279" i="10"/>
  <c r="K279" i="10" s="1"/>
  <c r="J281" i="10"/>
  <c r="K281" i="10" s="1"/>
  <c r="J283" i="10"/>
  <c r="K283" i="10" s="1"/>
  <c r="J284" i="10"/>
  <c r="K284" i="10" s="1"/>
  <c r="J286" i="10"/>
  <c r="K286" i="10" s="1"/>
  <c r="J288" i="10"/>
  <c r="K288" i="10" s="1"/>
  <c r="J290" i="10"/>
  <c r="K290" i="10" s="1"/>
  <c r="J292" i="10"/>
  <c r="K292" i="10" s="1"/>
  <c r="J294" i="10"/>
  <c r="K294" i="10" s="1"/>
  <c r="J296" i="10"/>
  <c r="K296" i="10" s="1"/>
  <c r="J298" i="10"/>
  <c r="K298" i="10" s="1"/>
  <c r="J300" i="10"/>
  <c r="K300" i="10" s="1"/>
  <c r="J302" i="10"/>
  <c r="K302" i="10" s="1"/>
  <c r="J304" i="10"/>
  <c r="K304" i="10" s="1"/>
  <c r="E316" i="10"/>
  <c r="F316" i="10" s="1"/>
  <c r="J317" i="10"/>
  <c r="K317" i="10" s="1"/>
  <c r="J318" i="10"/>
  <c r="K318" i="10" s="1"/>
  <c r="J319" i="10"/>
  <c r="K319" i="10" s="1"/>
  <c r="J320" i="10"/>
  <c r="K320" i="10" s="1"/>
  <c r="J321" i="10"/>
  <c r="K321" i="10" s="1"/>
  <c r="J322" i="10"/>
  <c r="K322" i="10" s="1"/>
  <c r="J323" i="10"/>
  <c r="K323" i="10" s="1"/>
  <c r="J324" i="10"/>
  <c r="K324" i="10" s="1"/>
  <c r="J325" i="10"/>
  <c r="K325" i="10" s="1"/>
  <c r="J326" i="10"/>
  <c r="K326" i="10" s="1"/>
  <c r="J327" i="10"/>
  <c r="K327" i="10" s="1"/>
  <c r="J328" i="10"/>
  <c r="K328" i="10" s="1"/>
  <c r="J329" i="10"/>
  <c r="K329" i="10" s="1"/>
  <c r="J330" i="10"/>
  <c r="K330" i="10" s="1"/>
  <c r="J331" i="10"/>
  <c r="K331" i="10" s="1"/>
  <c r="J332" i="10"/>
  <c r="K332" i="10" s="1"/>
  <c r="J333" i="10"/>
  <c r="K333" i="10" s="1"/>
  <c r="J334" i="10"/>
  <c r="K334" i="10" s="1"/>
  <c r="J335" i="10"/>
  <c r="K335" i="10" s="1"/>
  <c r="J336" i="10"/>
  <c r="K336" i="10" s="1"/>
  <c r="J337" i="10"/>
  <c r="K337" i="10" s="1"/>
  <c r="J338" i="10"/>
  <c r="K338" i="10" s="1"/>
  <c r="J339" i="10"/>
  <c r="K339" i="10" s="1"/>
  <c r="J340" i="10"/>
  <c r="K340" i="10" s="1"/>
  <c r="J341" i="10"/>
  <c r="K341" i="10" s="1"/>
  <c r="J342" i="10"/>
  <c r="K342" i="10" s="1"/>
  <c r="J343" i="10"/>
  <c r="K343" i="10" s="1"/>
  <c r="J344" i="10"/>
  <c r="K344" i="10" s="1"/>
  <c r="J345" i="10"/>
  <c r="K345" i="10" s="1"/>
  <c r="J346" i="10"/>
  <c r="K346" i="10" s="1"/>
  <c r="J347" i="10"/>
  <c r="K347" i="10" s="1"/>
  <c r="J348" i="10"/>
  <c r="K348" i="10" s="1"/>
  <c r="J349" i="10"/>
  <c r="K349" i="10" s="1"/>
  <c r="J350" i="10"/>
  <c r="K350" i="10" s="1"/>
  <c r="J351" i="10"/>
  <c r="K351" i="10" s="1"/>
  <c r="J352" i="10"/>
  <c r="K352" i="10" s="1"/>
  <c r="J353" i="10"/>
  <c r="K353" i="10" s="1"/>
  <c r="J354" i="10"/>
  <c r="K354" i="10" s="1"/>
  <c r="J355" i="10"/>
  <c r="K355" i="10" s="1"/>
  <c r="J356" i="10"/>
  <c r="K356" i="10" s="1"/>
  <c r="J357" i="10"/>
  <c r="K357" i="10" s="1"/>
  <c r="J358" i="10"/>
  <c r="K358" i="10" s="1"/>
  <c r="J359" i="10"/>
  <c r="K359" i="10" s="1"/>
  <c r="J360" i="10"/>
  <c r="K360" i="10" s="1"/>
  <c r="J361" i="10"/>
  <c r="K361" i="10" s="1"/>
  <c r="J362" i="10"/>
  <c r="K362" i="10" s="1"/>
  <c r="J448" i="10"/>
  <c r="K448" i="10" s="1"/>
  <c r="J449" i="10"/>
  <c r="K449" i="10" s="1"/>
  <c r="J450" i="10"/>
  <c r="K450" i="10" s="1"/>
  <c r="J451" i="10"/>
  <c r="K451" i="10" s="1"/>
  <c r="J452" i="10"/>
  <c r="K452" i="10" s="1"/>
  <c r="J453" i="10"/>
  <c r="K453" i="10" s="1"/>
  <c r="J454" i="10"/>
  <c r="K454" i="10" s="1"/>
  <c r="J455" i="10"/>
  <c r="K455" i="10" s="1"/>
  <c r="J456" i="10"/>
  <c r="K456" i="10" s="1"/>
  <c r="J457" i="10"/>
  <c r="K457" i="10" s="1"/>
  <c r="J458" i="10"/>
  <c r="K458" i="10" s="1"/>
  <c r="J459" i="10"/>
  <c r="K459" i="10" s="1"/>
  <c r="J460" i="10"/>
  <c r="K460" i="10" s="1"/>
  <c r="J461" i="10"/>
  <c r="K461" i="10" s="1"/>
  <c r="J462" i="10"/>
  <c r="K462" i="10" s="1"/>
  <c r="J463" i="10"/>
  <c r="K463" i="10" s="1"/>
  <c r="J464" i="10"/>
  <c r="K464" i="10" s="1"/>
  <c r="J465" i="10"/>
  <c r="K465" i="10" s="1"/>
  <c r="J466" i="10"/>
  <c r="K466" i="10" s="1"/>
  <c r="J467" i="10"/>
  <c r="K467" i="10" s="1"/>
  <c r="J468" i="10"/>
  <c r="K468" i="10" s="1"/>
  <c r="J469" i="10"/>
  <c r="K469" i="10" s="1"/>
  <c r="J470" i="10"/>
  <c r="K470" i="10" s="1"/>
  <c r="J471" i="10"/>
  <c r="K471" i="10" s="1"/>
  <c r="J472" i="10"/>
  <c r="K472" i="10" s="1"/>
  <c r="J473" i="10"/>
  <c r="K473" i="10" s="1"/>
  <c r="J474" i="10"/>
  <c r="K474" i="10" s="1"/>
  <c r="J475" i="10"/>
  <c r="K475" i="10" s="1"/>
  <c r="J476" i="10"/>
  <c r="K476" i="10" s="1"/>
  <c r="J477" i="10"/>
  <c r="K477" i="10" s="1"/>
  <c r="J478" i="10"/>
  <c r="K478" i="10" s="1"/>
  <c r="J479" i="10"/>
  <c r="K479" i="10" s="1"/>
  <c r="J480" i="10"/>
  <c r="K480" i="10" s="1"/>
  <c r="J481" i="10"/>
  <c r="K481" i="10" s="1"/>
  <c r="J482" i="10"/>
  <c r="K482" i="10" s="1"/>
  <c r="J483" i="10"/>
  <c r="K483" i="10" s="1"/>
  <c r="J484" i="10"/>
  <c r="K484" i="10" s="1"/>
  <c r="J485" i="10"/>
  <c r="K485" i="10" s="1"/>
  <c r="J486" i="10"/>
  <c r="K486" i="10" s="1"/>
  <c r="J487" i="10"/>
  <c r="K487" i="10" s="1"/>
  <c r="J488" i="10"/>
  <c r="K488" i="10" s="1"/>
  <c r="J489" i="10"/>
  <c r="K489" i="10" s="1"/>
  <c r="J490" i="10"/>
  <c r="K490" i="10" s="1"/>
  <c r="J491" i="10"/>
  <c r="K491" i="10" s="1"/>
  <c r="J492" i="10"/>
  <c r="K492" i="10" s="1"/>
  <c r="J493" i="10"/>
  <c r="K493" i="10" s="1"/>
  <c r="J494" i="10"/>
  <c r="K494" i="10" s="1"/>
  <c r="J495" i="10"/>
  <c r="K495" i="10" s="1"/>
  <c r="J496" i="10"/>
  <c r="K496" i="10" s="1"/>
  <c r="J497" i="10"/>
  <c r="K497" i="10" s="1"/>
  <c r="J498" i="10"/>
  <c r="K498" i="10" s="1"/>
  <c r="J499" i="10"/>
  <c r="K499" i="10" s="1"/>
  <c r="J501" i="10"/>
  <c r="K501" i="10" s="1"/>
  <c r="J503" i="10"/>
  <c r="K503" i="10" s="1"/>
  <c r="J505" i="10"/>
  <c r="K505" i="10" s="1"/>
  <c r="J507" i="10"/>
  <c r="K507" i="10" s="1"/>
  <c r="J509" i="10"/>
  <c r="K509" i="10" s="1"/>
  <c r="J511" i="10"/>
  <c r="K511" i="10" s="1"/>
  <c r="J513" i="10"/>
  <c r="K513" i="10" s="1"/>
  <c r="J515" i="10"/>
  <c r="K515" i="10" s="1"/>
  <c r="J517" i="10"/>
  <c r="K517" i="10" s="1"/>
  <c r="J519" i="10"/>
  <c r="K519" i="10" s="1"/>
  <c r="J521" i="10"/>
  <c r="K521" i="10" s="1"/>
  <c r="J523" i="10"/>
  <c r="K523" i="10" s="1"/>
  <c r="J525" i="10"/>
  <c r="K525" i="10" s="1"/>
  <c r="J527" i="10"/>
  <c r="K527" i="10" s="1"/>
  <c r="J529" i="10"/>
  <c r="K529" i="10" s="1"/>
  <c r="J531" i="10"/>
  <c r="K531" i="10" s="1"/>
  <c r="J533" i="10"/>
  <c r="K533" i="10" s="1"/>
  <c r="J535" i="10"/>
  <c r="K535" i="10" s="1"/>
  <c r="J537" i="10"/>
  <c r="K537" i="10" s="1"/>
  <c r="J539" i="10"/>
  <c r="K539" i="10" s="1"/>
  <c r="J541" i="10"/>
  <c r="K541" i="10" s="1"/>
  <c r="J543" i="10"/>
  <c r="K543" i="10" s="1"/>
  <c r="J545" i="10"/>
  <c r="K545" i="10" s="1"/>
  <c r="J547" i="10"/>
  <c r="K547" i="10" s="1"/>
  <c r="J549" i="10"/>
  <c r="K549" i="10" s="1"/>
  <c r="J551" i="10"/>
  <c r="K551" i="10" s="1"/>
  <c r="J553" i="10"/>
  <c r="K553" i="10" s="1"/>
  <c r="J555" i="10"/>
  <c r="K555" i="10" s="1"/>
  <c r="J557" i="10"/>
  <c r="K557" i="10" s="1"/>
  <c r="J559" i="10"/>
  <c r="K559" i="10" s="1"/>
  <c r="J561" i="10"/>
  <c r="K561" i="10" s="1"/>
  <c r="J563" i="10"/>
  <c r="K563" i="10" s="1"/>
  <c r="J565" i="10"/>
  <c r="K565" i="10" s="1"/>
  <c r="J567" i="10"/>
  <c r="K567" i="10" s="1"/>
  <c r="J569" i="10"/>
  <c r="K569" i="10" s="1"/>
  <c r="J571" i="10"/>
  <c r="K571" i="10" s="1"/>
  <c r="J573" i="10"/>
  <c r="K573" i="10" s="1"/>
  <c r="J575" i="10"/>
  <c r="K575" i="10" s="1"/>
  <c r="J577" i="10"/>
  <c r="K577" i="10" s="1"/>
  <c r="J579" i="10"/>
  <c r="K579" i="10" s="1"/>
  <c r="J581" i="10"/>
  <c r="K581" i="10" s="1"/>
  <c r="J583" i="10"/>
  <c r="K583" i="10" s="1"/>
  <c r="J585" i="10"/>
  <c r="K585" i="10" s="1"/>
  <c r="J587" i="10"/>
  <c r="K587" i="10" s="1"/>
  <c r="J589" i="10"/>
  <c r="K589" i="10" s="1"/>
  <c r="J591" i="10"/>
  <c r="K591" i="10" s="1"/>
  <c r="J593" i="10"/>
  <c r="K593" i="10" s="1"/>
  <c r="J595" i="10"/>
  <c r="K595" i="10" s="1"/>
  <c r="J597" i="10"/>
  <c r="K597" i="10" s="1"/>
  <c r="J599" i="10"/>
  <c r="K599" i="10" s="1"/>
  <c r="E6" i="10"/>
  <c r="F6" i="10" s="1"/>
  <c r="CE5" i="1" s="1"/>
  <c r="E11" i="10"/>
  <c r="F11" i="10" s="1"/>
  <c r="CE10" i="1" s="1"/>
  <c r="E12" i="10"/>
  <c r="F12" i="10" s="1"/>
  <c r="E15" i="10"/>
  <c r="F15" i="10" s="1"/>
  <c r="CE14" i="1" s="1"/>
  <c r="E76" i="10"/>
  <c r="F76" i="10" s="1"/>
  <c r="CE67" i="1" s="1"/>
  <c r="E91" i="10"/>
  <c r="F91" i="10" s="1"/>
  <c r="CE82" i="1" s="1"/>
  <c r="E116" i="10"/>
  <c r="F116" i="10" s="1"/>
  <c r="CE107" i="1" s="1"/>
  <c r="E180" i="10"/>
  <c r="F180" i="10" s="1"/>
  <c r="CE171" i="1" s="1"/>
  <c r="E221" i="10"/>
  <c r="F221" i="10" s="1"/>
  <c r="CE212" i="1" s="1"/>
  <c r="E242" i="10"/>
  <c r="F242" i="10" s="1"/>
  <c r="E274" i="10"/>
  <c r="F274" i="10" s="1"/>
  <c r="J285" i="10"/>
  <c r="K285" i="10" s="1"/>
  <c r="J287" i="10"/>
  <c r="K287" i="10" s="1"/>
  <c r="J289" i="10"/>
  <c r="K289" i="10" s="1"/>
  <c r="J291" i="10"/>
  <c r="K291" i="10" s="1"/>
  <c r="J293" i="10"/>
  <c r="K293" i="10" s="1"/>
  <c r="J295" i="10"/>
  <c r="K295" i="10" s="1"/>
  <c r="J297" i="10"/>
  <c r="K297" i="10" s="1"/>
  <c r="J299" i="10"/>
  <c r="K299" i="10" s="1"/>
  <c r="J301" i="10"/>
  <c r="K301" i="10" s="1"/>
  <c r="J303" i="10"/>
  <c r="K303" i="10" s="1"/>
  <c r="J305" i="10"/>
  <c r="K305" i="10" s="1"/>
  <c r="J306" i="10"/>
  <c r="K306" i="10" s="1"/>
  <c r="J307" i="10"/>
  <c r="K307" i="10" s="1"/>
  <c r="J308" i="10"/>
  <c r="K308" i="10" s="1"/>
  <c r="J309" i="10"/>
  <c r="K309" i="10" s="1"/>
  <c r="J310" i="10"/>
  <c r="K310" i="10" s="1"/>
  <c r="J311" i="10"/>
  <c r="K311" i="10" s="1"/>
  <c r="J312" i="10"/>
  <c r="K312" i="10" s="1"/>
  <c r="J313" i="10"/>
  <c r="K313" i="10" s="1"/>
  <c r="J314" i="10"/>
  <c r="K314" i="10" s="1"/>
  <c r="J315" i="10"/>
  <c r="K315" i="10" s="1"/>
  <c r="J364" i="10"/>
  <c r="K364" i="10" s="1"/>
  <c r="J365" i="10"/>
  <c r="K365" i="10" s="1"/>
  <c r="J366" i="10"/>
  <c r="K366" i="10" s="1"/>
  <c r="J367" i="10"/>
  <c r="K367" i="10" s="1"/>
  <c r="J368" i="10"/>
  <c r="K368" i="10" s="1"/>
  <c r="J369" i="10"/>
  <c r="K369" i="10" s="1"/>
  <c r="J370" i="10"/>
  <c r="K370" i="10" s="1"/>
  <c r="J371" i="10"/>
  <c r="K371" i="10" s="1"/>
  <c r="J372" i="10"/>
  <c r="K372" i="10" s="1"/>
  <c r="J373" i="10"/>
  <c r="K373" i="10" s="1"/>
  <c r="J374" i="10"/>
  <c r="K374" i="10" s="1"/>
  <c r="J375" i="10"/>
  <c r="K375" i="10" s="1"/>
  <c r="J376" i="10"/>
  <c r="K376" i="10" s="1"/>
  <c r="J377" i="10"/>
  <c r="K377" i="10" s="1"/>
  <c r="J378" i="10"/>
  <c r="K378" i="10" s="1"/>
  <c r="J379" i="10"/>
  <c r="K379" i="10" s="1"/>
  <c r="J380" i="10"/>
  <c r="K380" i="10" s="1"/>
  <c r="J381" i="10"/>
  <c r="K381" i="10" s="1"/>
  <c r="J382" i="10"/>
  <c r="K382" i="10" s="1"/>
  <c r="J383" i="10"/>
  <c r="K383" i="10" s="1"/>
  <c r="J384" i="10"/>
  <c r="K384" i="10" s="1"/>
  <c r="J385" i="10"/>
  <c r="K385" i="10" s="1"/>
  <c r="J386" i="10"/>
  <c r="K386" i="10" s="1"/>
  <c r="J387" i="10"/>
  <c r="K387" i="10" s="1"/>
  <c r="J388" i="10"/>
  <c r="K388" i="10" s="1"/>
  <c r="J389" i="10"/>
  <c r="K389" i="10" s="1"/>
  <c r="J390" i="10"/>
  <c r="K390" i="10" s="1"/>
  <c r="J391" i="10"/>
  <c r="K391" i="10" s="1"/>
  <c r="J392" i="10"/>
  <c r="K392" i="10" s="1"/>
  <c r="J393" i="10"/>
  <c r="K393" i="10" s="1"/>
  <c r="J394" i="10"/>
  <c r="K394" i="10" s="1"/>
  <c r="J395" i="10"/>
  <c r="K395" i="10" s="1"/>
  <c r="J396" i="10"/>
  <c r="K396" i="10" s="1"/>
  <c r="J397" i="10"/>
  <c r="K397" i="10" s="1"/>
  <c r="J398" i="10"/>
  <c r="K398" i="10" s="1"/>
  <c r="J399" i="10"/>
  <c r="K399" i="10" s="1"/>
  <c r="J400" i="10"/>
  <c r="K400" i="10" s="1"/>
  <c r="J401" i="10"/>
  <c r="K401" i="10" s="1"/>
  <c r="J402" i="10"/>
  <c r="K402" i="10" s="1"/>
  <c r="J403" i="10"/>
  <c r="K403" i="10" s="1"/>
  <c r="J404" i="10"/>
  <c r="K404" i="10" s="1"/>
  <c r="J405" i="10"/>
  <c r="K405" i="10" s="1"/>
  <c r="J406" i="10"/>
  <c r="K406" i="10" s="1"/>
  <c r="J407" i="10"/>
  <c r="K407" i="10" s="1"/>
  <c r="J408" i="10"/>
  <c r="K408" i="10" s="1"/>
  <c r="J409" i="10"/>
  <c r="K409" i="10" s="1"/>
  <c r="J410" i="10"/>
  <c r="K410" i="10" s="1"/>
  <c r="J411" i="10"/>
  <c r="K411" i="10" s="1"/>
  <c r="J412" i="10"/>
  <c r="K412" i="10" s="1"/>
  <c r="J413" i="10"/>
  <c r="K413" i="10" s="1"/>
  <c r="J414" i="10"/>
  <c r="K414" i="10" s="1"/>
  <c r="J415" i="10"/>
  <c r="K415" i="10" s="1"/>
  <c r="J416" i="10"/>
  <c r="K416" i="10" s="1"/>
  <c r="J417" i="10"/>
  <c r="K417" i="10" s="1"/>
  <c r="J418" i="10"/>
  <c r="K418" i="10" s="1"/>
  <c r="J419" i="10"/>
  <c r="K419" i="10" s="1"/>
  <c r="J420" i="10"/>
  <c r="K420" i="10" s="1"/>
  <c r="J421" i="10"/>
  <c r="K421" i="10" s="1"/>
  <c r="J422" i="10"/>
  <c r="K422" i="10" s="1"/>
  <c r="J423" i="10"/>
  <c r="K423" i="10" s="1"/>
  <c r="J424" i="10"/>
  <c r="K424" i="10" s="1"/>
  <c r="J425" i="10"/>
  <c r="K425" i="10" s="1"/>
  <c r="J426" i="10"/>
  <c r="K426" i="10" s="1"/>
  <c r="J427" i="10"/>
  <c r="K427" i="10" s="1"/>
  <c r="J428" i="10"/>
  <c r="K428" i="10" s="1"/>
  <c r="J429" i="10"/>
  <c r="K429" i="10" s="1"/>
  <c r="J430" i="10"/>
  <c r="K430" i="10" s="1"/>
  <c r="J431" i="10"/>
  <c r="K431" i="10" s="1"/>
  <c r="J432" i="10"/>
  <c r="K432" i="10" s="1"/>
  <c r="J433" i="10"/>
  <c r="K433" i="10" s="1"/>
  <c r="J434" i="10"/>
  <c r="K434" i="10" s="1"/>
  <c r="J435" i="10"/>
  <c r="K435" i="10" s="1"/>
  <c r="J436" i="10"/>
  <c r="K436" i="10" s="1"/>
  <c r="J437" i="10"/>
  <c r="K437" i="10" s="1"/>
  <c r="J438" i="10"/>
  <c r="K438" i="10" s="1"/>
  <c r="J439" i="10"/>
  <c r="K439" i="10" s="1"/>
  <c r="J440" i="10"/>
  <c r="K440" i="10" s="1"/>
  <c r="J441" i="10"/>
  <c r="K441" i="10" s="1"/>
  <c r="J442" i="10"/>
  <c r="K442" i="10" s="1"/>
  <c r="J443" i="10"/>
  <c r="K443" i="10" s="1"/>
  <c r="J444" i="10"/>
  <c r="K444" i="10" s="1"/>
  <c r="J445" i="10"/>
  <c r="K445" i="10" s="1"/>
  <c r="J446" i="10"/>
  <c r="K446" i="10" s="1"/>
  <c r="J500" i="10"/>
  <c r="K500" i="10" s="1"/>
  <c r="J502" i="10"/>
  <c r="K502" i="10" s="1"/>
  <c r="J504" i="10"/>
  <c r="K504" i="10" s="1"/>
  <c r="J506" i="10"/>
  <c r="K506" i="10" s="1"/>
  <c r="J508" i="10"/>
  <c r="K508" i="10" s="1"/>
  <c r="J510" i="10"/>
  <c r="K510" i="10" s="1"/>
  <c r="J512" i="10"/>
  <c r="K512" i="10" s="1"/>
  <c r="J514" i="10"/>
  <c r="K514" i="10" s="1"/>
  <c r="J516" i="10"/>
  <c r="K516" i="10" s="1"/>
  <c r="J518" i="10"/>
  <c r="K518" i="10" s="1"/>
  <c r="J520" i="10"/>
  <c r="K520" i="10" s="1"/>
  <c r="J522" i="10"/>
  <c r="K522" i="10" s="1"/>
  <c r="J524" i="10"/>
  <c r="K524" i="10" s="1"/>
  <c r="J526" i="10"/>
  <c r="K526" i="10" s="1"/>
  <c r="J528" i="10"/>
  <c r="K528" i="10" s="1"/>
  <c r="J530" i="10"/>
  <c r="K530" i="10" s="1"/>
  <c r="J532" i="10"/>
  <c r="K532" i="10" s="1"/>
  <c r="J534" i="10"/>
  <c r="K534" i="10" s="1"/>
  <c r="J536" i="10"/>
  <c r="K536" i="10" s="1"/>
  <c r="J538" i="10"/>
  <c r="K538" i="10" s="1"/>
  <c r="J540" i="10"/>
  <c r="K540" i="10" s="1"/>
  <c r="J542" i="10"/>
  <c r="K542" i="10" s="1"/>
  <c r="J544" i="10"/>
  <c r="K544" i="10" s="1"/>
  <c r="J546" i="10"/>
  <c r="K546" i="10" s="1"/>
  <c r="J548" i="10"/>
  <c r="K548" i="10" s="1"/>
  <c r="J550" i="10"/>
  <c r="K550" i="10" s="1"/>
  <c r="J552" i="10"/>
  <c r="K552" i="10" s="1"/>
  <c r="J554" i="10"/>
  <c r="K554" i="10" s="1"/>
  <c r="J556" i="10"/>
  <c r="K556" i="10" s="1"/>
  <c r="J558" i="10"/>
  <c r="K558" i="10" s="1"/>
  <c r="J560" i="10"/>
  <c r="K560" i="10" s="1"/>
  <c r="J562" i="10"/>
  <c r="K562" i="10" s="1"/>
  <c r="J564" i="10"/>
  <c r="K564" i="10" s="1"/>
  <c r="J566" i="10"/>
  <c r="K566" i="10" s="1"/>
  <c r="J568" i="10"/>
  <c r="K568" i="10" s="1"/>
  <c r="J570" i="10"/>
  <c r="K570" i="10" s="1"/>
  <c r="J572" i="10"/>
  <c r="K572" i="10" s="1"/>
  <c r="J574" i="10"/>
  <c r="K574" i="10" s="1"/>
  <c r="J576" i="10"/>
  <c r="K576" i="10" s="1"/>
  <c r="J578" i="10"/>
  <c r="K578" i="10" s="1"/>
  <c r="J580" i="10"/>
  <c r="K580" i="10" s="1"/>
  <c r="J582" i="10"/>
  <c r="K582" i="10" s="1"/>
  <c r="J584" i="10"/>
  <c r="K584" i="10" s="1"/>
  <c r="J586" i="10"/>
  <c r="K586" i="10" s="1"/>
  <c r="J588" i="10"/>
  <c r="K588" i="10" s="1"/>
  <c r="J590" i="10"/>
  <c r="K590" i="10" s="1"/>
  <c r="J592" i="10"/>
  <c r="K592" i="10" s="1"/>
  <c r="J594" i="10"/>
  <c r="K594" i="10" s="1"/>
  <c r="J596" i="10"/>
  <c r="K596" i="10" s="1"/>
  <c r="J598" i="10"/>
  <c r="K598" i="10" s="1"/>
  <c r="J600" i="10"/>
  <c r="K600" i="10" s="1"/>
  <c r="H71" i="14"/>
  <c r="H74" i="14"/>
  <c r="H77" i="14"/>
  <c r="CJ76" i="1" s="1"/>
  <c r="H82" i="14"/>
  <c r="CJ81" i="1" s="1"/>
  <c r="H87" i="14"/>
  <c r="CJ86" i="1" s="1"/>
  <c r="H98" i="14"/>
  <c r="CJ89" i="1" s="1"/>
  <c r="H118" i="14"/>
  <c r="CJ109" i="1" s="1"/>
  <c r="H125" i="14"/>
  <c r="CJ116" i="1" s="1"/>
  <c r="H130" i="14"/>
  <c r="H134" i="14"/>
  <c r="CJ125" i="1" s="1"/>
  <c r="H153" i="14"/>
  <c r="H165" i="14"/>
  <c r="CJ156" i="1" s="1"/>
  <c r="H194" i="14"/>
  <c r="CJ185" i="1" s="1"/>
  <c r="H209" i="14"/>
  <c r="CJ200" i="1" s="1"/>
  <c r="H216" i="14"/>
  <c r="H227" i="14"/>
  <c r="H232" i="14"/>
  <c r="H238" i="14"/>
  <c r="H241" i="14"/>
  <c r="H252" i="14"/>
  <c r="H278" i="14"/>
  <c r="H297" i="14"/>
  <c r="H309" i="14"/>
  <c r="H320" i="14"/>
  <c r="H323" i="14"/>
  <c r="H334" i="14"/>
  <c r="H346" i="14"/>
  <c r="H363" i="14"/>
  <c r="H368" i="14"/>
  <c r="H371" i="14"/>
  <c r="H374" i="14"/>
  <c r="H378" i="14"/>
  <c r="H381" i="14"/>
  <c r="H384" i="14"/>
  <c r="H387" i="14"/>
  <c r="H399" i="14"/>
  <c r="H403" i="14"/>
  <c r="H418" i="14"/>
  <c r="H421" i="14"/>
  <c r="CF89" i="1" l="1"/>
  <c r="CJ112" i="1"/>
  <c r="CJ107" i="1"/>
  <c r="CJ94" i="1"/>
  <c r="CJ42" i="1"/>
  <c r="CJ146" i="1"/>
  <c r="CJ207" i="1"/>
  <c r="CJ144" i="1"/>
  <c r="CJ121" i="1"/>
  <c r="CE11" i="1"/>
  <c r="CF91" i="1"/>
  <c r="CJ19" i="1"/>
  <c r="CJ177" i="1"/>
  <c r="CJ155" i="1"/>
  <c r="CJ180" i="1"/>
  <c r="CE84" i="1"/>
  <c r="CE170" i="1"/>
  <c r="CE168" i="1"/>
  <c r="CE166" i="1"/>
  <c r="CE164" i="1"/>
  <c r="CE162" i="1"/>
  <c r="CE160" i="1"/>
  <c r="CE174" i="1"/>
  <c r="CE123" i="1"/>
  <c r="CI4" i="1"/>
  <c r="CJ59" i="1"/>
  <c r="CJ51" i="1"/>
  <c r="CJ183" i="1"/>
  <c r="CJ175" i="1"/>
  <c r="CJ203" i="1"/>
  <c r="CJ32" i="1"/>
  <c r="CA2" i="1"/>
  <c r="CF209" i="1"/>
  <c r="CF205" i="1"/>
  <c r="CF201" i="1"/>
  <c r="CF197" i="1"/>
  <c r="CF193" i="1"/>
  <c r="CF189" i="1"/>
  <c r="CF185" i="1"/>
  <c r="CF168" i="1"/>
  <c r="CF164" i="1"/>
  <c r="CF160" i="1"/>
  <c r="CF156" i="1"/>
  <c r="CF152" i="1"/>
  <c r="CF148" i="1"/>
  <c r="CF144" i="1"/>
  <c r="CF140" i="1"/>
  <c r="CF136" i="1"/>
  <c r="CF132" i="1"/>
  <c r="CF128" i="1"/>
  <c r="CF124" i="1"/>
  <c r="CF120" i="1"/>
  <c r="CF103" i="1"/>
  <c r="CF99" i="1"/>
  <c r="CF95" i="1"/>
  <c r="CF208" i="1"/>
  <c r="CF180" i="1"/>
  <c r="CF115" i="1"/>
  <c r="CF90" i="1"/>
  <c r="A12" i="13"/>
  <c r="B12" i="13" s="1"/>
  <c r="J12" i="7" s="1"/>
  <c r="CE77" i="1"/>
  <c r="CE7" i="1"/>
  <c r="CJ131" i="1"/>
  <c r="CJ135" i="1"/>
  <c r="CJ195" i="1"/>
  <c r="CJ179" i="1"/>
  <c r="CJ145" i="1"/>
  <c r="CJ113" i="1"/>
  <c r="CJ108" i="1"/>
  <c r="CJ205" i="1"/>
  <c r="CJ159" i="1"/>
  <c r="CJ104" i="1"/>
  <c r="CJ127" i="1"/>
  <c r="CJ48" i="1"/>
  <c r="CJ31" i="1"/>
  <c r="CH4" i="1"/>
  <c r="CE88" i="1"/>
  <c r="CE16" i="1"/>
  <c r="CE13" i="1"/>
  <c r="CJ75" i="1"/>
  <c r="CJ167" i="1"/>
  <c r="CJ100" i="1"/>
  <c r="CE92" i="1"/>
  <c r="CE181" i="1"/>
  <c r="CE117" i="1"/>
  <c r="CE97" i="1"/>
  <c r="CE138" i="1"/>
  <c r="CF210" i="1"/>
  <c r="CF206" i="1"/>
  <c r="CF202" i="1"/>
  <c r="CF198" i="1"/>
  <c r="CF194" i="1"/>
  <c r="CF190" i="1"/>
  <c r="CF186" i="1"/>
  <c r="CF182" i="1"/>
  <c r="CF169" i="1"/>
  <c r="CF165" i="1"/>
  <c r="CF161" i="1"/>
  <c r="CF157" i="1"/>
  <c r="CF153" i="1"/>
  <c r="CF149" i="1"/>
  <c r="CF145" i="1"/>
  <c r="CF141" i="1"/>
  <c r="CF137" i="1"/>
  <c r="CF133" i="1"/>
  <c r="CF129" i="1"/>
  <c r="CF125" i="1"/>
  <c r="CF121" i="1"/>
  <c r="CF117" i="1"/>
  <c r="CF104" i="1"/>
  <c r="CF100" i="1"/>
  <c r="CF96" i="1"/>
  <c r="CF92" i="1"/>
  <c r="A75" i="13"/>
  <c r="B75" i="13" s="1"/>
  <c r="A45" i="13"/>
  <c r="B45" i="13" s="1"/>
  <c r="A11" i="13"/>
  <c r="B11" i="13" s="1"/>
  <c r="J11" i="7" s="1"/>
  <c r="A9" i="13"/>
  <c r="B9" i="13" s="1"/>
  <c r="A7" i="13"/>
  <c r="B7" i="13" s="1"/>
  <c r="CE12" i="1"/>
  <c r="CE6" i="1"/>
  <c r="CJ165" i="1"/>
  <c r="CJ140" i="1"/>
  <c r="CJ103" i="1"/>
  <c r="CJ110" i="1"/>
  <c r="CJ46" i="1"/>
  <c r="CJ38" i="1"/>
  <c r="CJ154" i="1"/>
  <c r="CJ149" i="1"/>
  <c r="CJ192" i="1"/>
  <c r="CJ189" i="1"/>
  <c r="CJ134" i="1"/>
  <c r="CJ99" i="1"/>
  <c r="CJ158" i="1"/>
  <c r="CJ34" i="1"/>
  <c r="CJ126" i="1"/>
  <c r="CJ82" i="1"/>
  <c r="CJ47" i="1"/>
  <c r="CJ141" i="1"/>
  <c r="CE91" i="1"/>
  <c r="CE137" i="1"/>
  <c r="CF204" i="1"/>
  <c r="CF200" i="1"/>
  <c r="CF196" i="1"/>
  <c r="CF192" i="1"/>
  <c r="CF188" i="1"/>
  <c r="CF184" i="1"/>
  <c r="CF167" i="1"/>
  <c r="CF163" i="1"/>
  <c r="CF159" i="1"/>
  <c r="CF155" i="1"/>
  <c r="CF151" i="1"/>
  <c r="CF147" i="1"/>
  <c r="CF143" i="1"/>
  <c r="CF139" i="1"/>
  <c r="CF135" i="1"/>
  <c r="CF131" i="1"/>
  <c r="CF127" i="1"/>
  <c r="CF123" i="1"/>
  <c r="CF119" i="1"/>
  <c r="CF106" i="1"/>
  <c r="CF102" i="1"/>
  <c r="CF98" i="1"/>
  <c r="CF94" i="1"/>
  <c r="CF81" i="1"/>
  <c r="CE76" i="1"/>
  <c r="CE15" i="1"/>
  <c r="A8" i="13"/>
  <c r="B8" i="13" s="1"/>
  <c r="CJ209" i="1"/>
  <c r="CJ153" i="1"/>
  <c r="CJ174" i="1"/>
  <c r="CJ166" i="1"/>
  <c r="CJ84" i="1"/>
  <c r="CJ194" i="1"/>
  <c r="CJ130" i="1"/>
  <c r="CJ204" i="1"/>
  <c r="B67" i="12"/>
  <c r="CE116" i="1"/>
  <c r="CE96" i="1"/>
  <c r="CE180" i="1"/>
  <c r="CF215" i="1"/>
  <c r="CF178" i="1"/>
  <c r="CF174" i="1"/>
  <c r="CF113" i="1"/>
  <c r="CF109" i="1"/>
  <c r="CF88" i="1"/>
  <c r="CF84" i="1"/>
  <c r="A71" i="13"/>
  <c r="B71" i="13" s="1"/>
  <c r="A39" i="13"/>
  <c r="B39" i="13" s="1"/>
  <c r="A33" i="13"/>
  <c r="B33" i="13" s="1"/>
  <c r="A13" i="13"/>
  <c r="B13" i="13" s="1"/>
  <c r="A5" i="13"/>
  <c r="B5" i="13" s="1"/>
  <c r="CJ85" i="1"/>
  <c r="CJ93" i="1"/>
  <c r="CJ98" i="1"/>
  <c r="CJ106" i="1"/>
  <c r="CF171" i="1"/>
  <c r="B534" i="12"/>
  <c r="I292" i="7" s="1"/>
  <c r="CF107" i="1"/>
  <c r="CJ164" i="1"/>
  <c r="CJ143" i="1"/>
  <c r="CJ115" i="1"/>
  <c r="CJ111" i="1"/>
  <c r="CJ88" i="1"/>
  <c r="CJ96" i="1"/>
  <c r="CJ206" i="1"/>
  <c r="B76" i="12"/>
  <c r="CJ45" i="1"/>
  <c r="CJ182" i="1"/>
  <c r="CJ148" i="1"/>
  <c r="CJ44" i="1"/>
  <c r="CJ129" i="1"/>
  <c r="CJ202" i="1"/>
  <c r="CJ197" i="1"/>
  <c r="CJ124" i="1"/>
  <c r="CJ122" i="1"/>
  <c r="CJ91" i="1"/>
  <c r="CJ80" i="1"/>
  <c r="B189" i="12"/>
  <c r="CJ97" i="1"/>
  <c r="CJ41" i="1"/>
  <c r="CJ168" i="1"/>
  <c r="CJ138" i="1"/>
  <c r="CJ39" i="1"/>
  <c r="CJ213" i="1"/>
  <c r="CE179" i="1"/>
  <c r="CF214" i="1"/>
  <c r="CF177" i="1"/>
  <c r="CF173" i="1"/>
  <c r="CF112" i="1"/>
  <c r="CF108" i="1"/>
  <c r="CF87" i="1"/>
  <c r="CF83" i="1"/>
  <c r="CF213" i="1"/>
  <c r="CF176" i="1"/>
  <c r="CF172" i="1"/>
  <c r="CF111" i="1"/>
  <c r="CF86" i="1"/>
  <c r="A74" i="13"/>
  <c r="B74" i="13" s="1"/>
  <c r="A66" i="13"/>
  <c r="B66" i="13" s="1"/>
  <c r="A62" i="13"/>
  <c r="B62" i="13" s="1"/>
  <c r="J62" i="7" s="1"/>
  <c r="A60" i="13"/>
  <c r="B60" i="13" s="1"/>
  <c r="J60" i="7" s="1"/>
  <c r="A58" i="13"/>
  <c r="B58" i="13" s="1"/>
  <c r="A56" i="13"/>
  <c r="B56" i="13" s="1"/>
  <c r="J56" i="7" s="1"/>
  <c r="A50" i="13"/>
  <c r="B50" i="13" s="1"/>
  <c r="A36" i="13"/>
  <c r="B36" i="13" s="1"/>
  <c r="A24" i="13"/>
  <c r="B24" i="13" s="1"/>
  <c r="A22" i="13"/>
  <c r="B22" i="13" s="1"/>
  <c r="A18" i="13"/>
  <c r="B18" i="13" s="1"/>
  <c r="A14" i="13"/>
  <c r="B14" i="13" s="1"/>
  <c r="A6" i="13"/>
  <c r="B6" i="13" s="1"/>
  <c r="J6" i="7" s="1"/>
  <c r="A10" i="13"/>
  <c r="B10" i="13" s="1"/>
  <c r="CE75" i="1"/>
  <c r="CJ25" i="1"/>
  <c r="CJ17" i="1"/>
  <c r="CJ9" i="1"/>
  <c r="CJ169" i="1"/>
  <c r="CJ163" i="1"/>
  <c r="CJ83" i="1"/>
  <c r="CJ173" i="1"/>
  <c r="CJ117" i="1"/>
  <c r="CJ87" i="1"/>
  <c r="CJ95" i="1"/>
  <c r="CF212" i="1"/>
  <c r="CF82" i="1"/>
  <c r="CJ162" i="1"/>
  <c r="CJ172" i="1"/>
  <c r="CJ139" i="1"/>
  <c r="CJ208" i="1"/>
  <c r="CJ36" i="1"/>
  <c r="CJ190" i="1"/>
  <c r="CJ186" i="1"/>
  <c r="CJ147" i="1"/>
  <c r="CJ102" i="1"/>
  <c r="CJ92" i="1"/>
  <c r="CJ35" i="1"/>
  <c r="CJ132" i="1"/>
  <c r="B73" i="12"/>
  <c r="CJ199" i="1"/>
  <c r="CJ152" i="1"/>
  <c r="CJ123" i="1"/>
  <c r="CJ119" i="1"/>
  <c r="CJ43" i="1"/>
  <c r="CJ40" i="1"/>
  <c r="CJ170" i="1"/>
  <c r="CJ150" i="1"/>
  <c r="CJ137" i="1"/>
  <c r="CJ136" i="1"/>
  <c r="CE90" i="1"/>
  <c r="CE86" i="1"/>
  <c r="CE115" i="1"/>
  <c r="K223" i="7"/>
  <c r="CJ214" i="1"/>
  <c r="K210" i="7"/>
  <c r="CJ201" i="1"/>
  <c r="K202" i="7"/>
  <c r="CJ193" i="1"/>
  <c r="K193" i="7"/>
  <c r="CJ184" i="1"/>
  <c r="K180" i="7"/>
  <c r="CJ171" i="1"/>
  <c r="K129" i="7"/>
  <c r="CJ120" i="1"/>
  <c r="CJ71" i="1"/>
  <c r="CJ67" i="1"/>
  <c r="CJ27" i="1"/>
  <c r="CJ23" i="1"/>
  <c r="CJ15" i="1"/>
  <c r="CJ11" i="1"/>
  <c r="CJ7" i="1"/>
  <c r="F96" i="7"/>
  <c r="CE87" i="1"/>
  <c r="F137" i="7"/>
  <c r="CE128" i="1"/>
  <c r="K224" i="7"/>
  <c r="CJ215" i="1"/>
  <c r="K220" i="7"/>
  <c r="CJ211" i="1"/>
  <c r="K219" i="7"/>
  <c r="CJ210" i="1"/>
  <c r="K205" i="7"/>
  <c r="CJ196" i="1"/>
  <c r="K196" i="7"/>
  <c r="CJ187" i="1"/>
  <c r="K190" i="7"/>
  <c r="CJ181" i="1"/>
  <c r="K160" i="7"/>
  <c r="CJ151" i="1"/>
  <c r="K142" i="7"/>
  <c r="CJ133" i="1"/>
  <c r="K127" i="7"/>
  <c r="CJ118" i="1"/>
  <c r="A128" i="13"/>
  <c r="B128" i="13" s="1"/>
  <c r="A101" i="13"/>
  <c r="B101" i="13" s="1"/>
  <c r="A175" i="13"/>
  <c r="B175" i="13" s="1"/>
  <c r="A157" i="13"/>
  <c r="B157" i="13" s="1"/>
  <c r="A89" i="13"/>
  <c r="B89" i="13" s="1"/>
  <c r="A54" i="13"/>
  <c r="B54" i="13" s="1"/>
  <c r="A48" i="13"/>
  <c r="B48" i="13" s="1"/>
  <c r="A26" i="13"/>
  <c r="B26" i="13" s="1"/>
  <c r="B315" i="12"/>
  <c r="B253" i="12"/>
  <c r="I11" i="7" s="1"/>
  <c r="B490" i="12"/>
  <c r="B482" i="12"/>
  <c r="B466" i="12"/>
  <c r="I224" i="7" s="1"/>
  <c r="B458" i="12"/>
  <c r="I216" i="7" s="1"/>
  <c r="B450" i="12"/>
  <c r="I208" i="7" s="1"/>
  <c r="B371" i="12"/>
  <c r="I129" i="7" s="1"/>
  <c r="B590" i="12"/>
  <c r="I348" i="7" s="1"/>
  <c r="B574" i="12"/>
  <c r="I332" i="7" s="1"/>
  <c r="B70" i="12"/>
  <c r="B240" i="12"/>
  <c r="B427" i="12"/>
  <c r="I185" i="7" s="1"/>
  <c r="B414" i="12"/>
  <c r="I172" i="7" s="1"/>
  <c r="B310" i="12"/>
  <c r="I68" i="7" s="1"/>
  <c r="B307" i="12"/>
  <c r="I65" i="7" s="1"/>
  <c r="B299" i="12"/>
  <c r="I57" i="7" s="1"/>
  <c r="B191" i="12"/>
  <c r="B185" i="12"/>
  <c r="B570" i="12"/>
  <c r="I328" i="7" s="1"/>
  <c r="B562" i="12"/>
  <c r="I320" i="7" s="1"/>
  <c r="B554" i="12"/>
  <c r="I312" i="7" s="1"/>
  <c r="B407" i="12"/>
  <c r="I165" i="7" s="1"/>
  <c r="B131" i="12"/>
  <c r="B128" i="12"/>
  <c r="B102" i="12"/>
  <c r="B584" i="12"/>
  <c r="I342" i="7" s="1"/>
  <c r="B125" i="12"/>
  <c r="A140" i="13"/>
  <c r="B140" i="13" s="1"/>
  <c r="A138" i="13"/>
  <c r="B138" i="13" s="1"/>
  <c r="A136" i="13"/>
  <c r="B136" i="13" s="1"/>
  <c r="A130" i="13"/>
  <c r="B130" i="13" s="1"/>
  <c r="A127" i="13"/>
  <c r="B127" i="13" s="1"/>
  <c r="A124" i="13"/>
  <c r="B124" i="13" s="1"/>
  <c r="A120" i="13"/>
  <c r="B120" i="13" s="1"/>
  <c r="A112" i="13"/>
  <c r="B112" i="13" s="1"/>
  <c r="A110" i="13"/>
  <c r="B110" i="13" s="1"/>
  <c r="A96" i="13"/>
  <c r="B96" i="13" s="1"/>
  <c r="A59" i="13"/>
  <c r="B59" i="13" s="1"/>
  <c r="A145" i="13"/>
  <c r="B145" i="13" s="1"/>
  <c r="A211" i="13"/>
  <c r="B211" i="13" s="1"/>
  <c r="A207" i="13"/>
  <c r="B207" i="13" s="1"/>
  <c r="A194" i="13"/>
  <c r="B194" i="13" s="1"/>
  <c r="A186" i="13"/>
  <c r="B186" i="13" s="1"/>
  <c r="A122" i="13"/>
  <c r="B122" i="13" s="1"/>
  <c r="A118" i="13"/>
  <c r="B118" i="13" s="1"/>
  <c r="A69" i="13"/>
  <c r="B69" i="13" s="1"/>
  <c r="B130" i="12"/>
  <c r="B118" i="12"/>
  <c r="CF78" i="1"/>
  <c r="CF79" i="1"/>
  <c r="A362" i="13"/>
  <c r="B362" i="13" s="1"/>
  <c r="A139" i="13"/>
  <c r="B139" i="13" s="1"/>
  <c r="A137" i="13"/>
  <c r="B137" i="13" s="1"/>
  <c r="A135" i="13"/>
  <c r="B135" i="13" s="1"/>
  <c r="A117" i="13"/>
  <c r="B117" i="13" s="1"/>
  <c r="A116" i="13"/>
  <c r="B116" i="13" s="1"/>
  <c r="A113" i="13"/>
  <c r="B113" i="13" s="1"/>
  <c r="A111" i="13"/>
  <c r="B111" i="13" s="1"/>
  <c r="A109" i="13"/>
  <c r="B109" i="13" s="1"/>
  <c r="A106" i="13"/>
  <c r="B106" i="13" s="1"/>
  <c r="A97" i="13"/>
  <c r="B97" i="13" s="1"/>
  <c r="A95" i="13"/>
  <c r="B95" i="13" s="1"/>
  <c r="A73" i="13"/>
  <c r="B73" i="13" s="1"/>
  <c r="A16" i="13"/>
  <c r="B16" i="13" s="1"/>
  <c r="A15" i="13"/>
  <c r="B15" i="13" s="1"/>
  <c r="J15" i="7" s="1"/>
  <c r="A233" i="13"/>
  <c r="B233" i="13" s="1"/>
  <c r="A216" i="13"/>
  <c r="B216" i="13" s="1"/>
  <c r="A209" i="13"/>
  <c r="B209" i="13" s="1"/>
  <c r="A197" i="13"/>
  <c r="B197" i="13" s="1"/>
  <c r="A191" i="13"/>
  <c r="B191" i="13" s="1"/>
  <c r="A183" i="13"/>
  <c r="B183" i="13" s="1"/>
  <c r="A166" i="13"/>
  <c r="B166" i="13" s="1"/>
  <c r="A159" i="13"/>
  <c r="B159" i="13" s="1"/>
  <c r="A148" i="13"/>
  <c r="B148" i="13" s="1"/>
  <c r="CI139" i="1" s="1"/>
  <c r="A88" i="13"/>
  <c r="B88" i="13" s="1"/>
  <c r="A53" i="13"/>
  <c r="B53" i="13" s="1"/>
  <c r="A52" i="13"/>
  <c r="B52" i="13" s="1"/>
  <c r="A47" i="13"/>
  <c r="B47" i="13" s="1"/>
  <c r="A35" i="13"/>
  <c r="B35" i="13" s="1"/>
  <c r="A21" i="13"/>
  <c r="B21" i="13" s="1"/>
  <c r="A20" i="13"/>
  <c r="B20" i="13" s="1"/>
  <c r="A134" i="13"/>
  <c r="B134" i="13" s="1"/>
  <c r="CI125" i="1" s="1"/>
  <c r="A129" i="13"/>
  <c r="B129" i="13" s="1"/>
  <c r="A123" i="13"/>
  <c r="B123" i="13" s="1"/>
  <c r="CI114" i="1" s="1"/>
  <c r="A119" i="13"/>
  <c r="B119" i="13" s="1"/>
  <c r="A105" i="13"/>
  <c r="B105" i="13" s="1"/>
  <c r="A102" i="13"/>
  <c r="B102" i="13" s="1"/>
  <c r="A99" i="13"/>
  <c r="B99" i="13" s="1"/>
  <c r="CI90" i="1" s="1"/>
  <c r="A70" i="13"/>
  <c r="B70" i="13" s="1"/>
  <c r="A68" i="13"/>
  <c r="B68" i="13" s="1"/>
  <c r="A17" i="13"/>
  <c r="B17" i="13" s="1"/>
  <c r="A273" i="13"/>
  <c r="B273" i="13" s="1"/>
  <c r="A179" i="13"/>
  <c r="B179" i="13" s="1"/>
  <c r="A178" i="13"/>
  <c r="B178" i="13" s="1"/>
  <c r="A174" i="13"/>
  <c r="B174" i="13" s="1"/>
  <c r="A173" i="13"/>
  <c r="B173" i="13" s="1"/>
  <c r="A172" i="13"/>
  <c r="B172" i="13" s="1"/>
  <c r="A156" i="13"/>
  <c r="B156" i="13" s="1"/>
  <c r="A155" i="13"/>
  <c r="B155" i="13" s="1"/>
  <c r="A154" i="13"/>
  <c r="B154" i="13" s="1"/>
  <c r="CI154" i="1" s="1"/>
  <c r="A153" i="13"/>
  <c r="B153" i="13" s="1"/>
  <c r="A152" i="13"/>
  <c r="B152" i="13" s="1"/>
  <c r="A151" i="13"/>
  <c r="B151" i="13" s="1"/>
  <c r="A92" i="13"/>
  <c r="B92" i="13" s="1"/>
  <c r="A91" i="13"/>
  <c r="B91" i="13" s="1"/>
  <c r="A83" i="13"/>
  <c r="B83" i="13" s="1"/>
  <c r="A82" i="13"/>
  <c r="B82" i="13" s="1"/>
  <c r="A81" i="13"/>
  <c r="B81" i="13" s="1"/>
  <c r="CI81" i="1" s="1"/>
  <c r="A80" i="13"/>
  <c r="B80" i="13" s="1"/>
  <c r="A79" i="13"/>
  <c r="B79" i="13" s="1"/>
  <c r="A78" i="13"/>
  <c r="B78" i="13" s="1"/>
  <c r="A65" i="13"/>
  <c r="B65" i="13" s="1"/>
  <c r="A44" i="13"/>
  <c r="B44" i="13" s="1"/>
  <c r="A43" i="13"/>
  <c r="B43" i="13" s="1"/>
  <c r="A42" i="13"/>
  <c r="B42" i="13" s="1"/>
  <c r="A38" i="13"/>
  <c r="B38" i="13" s="1"/>
  <c r="A32" i="13"/>
  <c r="B32" i="13" s="1"/>
  <c r="A31" i="13"/>
  <c r="B31" i="13" s="1"/>
  <c r="A30" i="13"/>
  <c r="B30" i="13" s="1"/>
  <c r="A29" i="13"/>
  <c r="B29" i="13" s="1"/>
  <c r="A28" i="13"/>
  <c r="B28" i="13" s="1"/>
  <c r="A132" i="13"/>
  <c r="B132" i="13" s="1"/>
  <c r="CI123" i="1" s="1"/>
  <c r="A126" i="13"/>
  <c r="B126" i="13" s="1"/>
  <c r="CI117" i="1" s="1"/>
  <c r="A108" i="13"/>
  <c r="B108" i="13" s="1"/>
  <c r="A103" i="13"/>
  <c r="B103" i="13" s="1"/>
  <c r="A100" i="13"/>
  <c r="B100" i="13" s="1"/>
  <c r="A72" i="13"/>
  <c r="B72" i="13" s="1"/>
  <c r="A67" i="13"/>
  <c r="B67" i="13" s="1"/>
  <c r="B291" i="12"/>
  <c r="I49" i="7" s="1"/>
  <c r="B284" i="12"/>
  <c r="I42" i="7" s="1"/>
  <c r="B178" i="12"/>
  <c r="B177" i="12"/>
  <c r="B176" i="12"/>
  <c r="B175" i="12"/>
  <c r="B174" i="12"/>
  <c r="B173" i="12"/>
  <c r="B172" i="12"/>
  <c r="B171" i="12"/>
  <c r="B170" i="12"/>
  <c r="B169" i="12"/>
  <c r="B168" i="12"/>
  <c r="B167" i="12"/>
  <c r="B166" i="12"/>
  <c r="A164" i="13"/>
  <c r="B164" i="13" s="1"/>
  <c r="A161" i="13"/>
  <c r="B161" i="13" s="1"/>
  <c r="B146" i="12"/>
  <c r="CH137" i="1" s="1"/>
  <c r="B401" i="12"/>
  <c r="I159" i="7" s="1"/>
  <c r="B337" i="12"/>
  <c r="I95" i="7" s="1"/>
  <c r="B321" i="12"/>
  <c r="I79" i="7" s="1"/>
  <c r="A171" i="13"/>
  <c r="B171" i="13" s="1"/>
  <c r="A150" i="13"/>
  <c r="B150" i="13" s="1"/>
  <c r="B143" i="12"/>
  <c r="A93" i="13"/>
  <c r="B93" i="13" s="1"/>
  <c r="B89" i="12"/>
  <c r="B88" i="12"/>
  <c r="A86" i="13"/>
  <c r="B86" i="13" s="1"/>
  <c r="A77" i="13"/>
  <c r="B77" i="13" s="1"/>
  <c r="J77" i="7" s="1"/>
  <c r="B66" i="12"/>
  <c r="B65" i="12"/>
  <c r="B64" i="12"/>
  <c r="B63" i="12"/>
  <c r="B62" i="12"/>
  <c r="B61" i="12"/>
  <c r="B60" i="12"/>
  <c r="B59" i="12"/>
  <c r="B58" i="12"/>
  <c r="B57" i="12"/>
  <c r="B56" i="12"/>
  <c r="B55" i="12"/>
  <c r="B54" i="12"/>
  <c r="B53" i="12"/>
  <c r="B52" i="12"/>
  <c r="B51" i="12"/>
  <c r="B50" i="12"/>
  <c r="B49" i="12"/>
  <c r="B48" i="12"/>
  <c r="B47" i="12"/>
  <c r="B46" i="12"/>
  <c r="B45" i="12"/>
  <c r="B44" i="12"/>
  <c r="B43" i="12"/>
  <c r="B42" i="12"/>
  <c r="B41" i="12"/>
  <c r="B40" i="12"/>
  <c r="B39" i="12"/>
  <c r="B38" i="12"/>
  <c r="B37" i="12"/>
  <c r="B36" i="12"/>
  <c r="CJ73" i="1"/>
  <c r="CJ74" i="1"/>
  <c r="CJ29" i="1"/>
  <c r="CJ30" i="1"/>
  <c r="B443" i="12"/>
  <c r="I201" i="7" s="1"/>
  <c r="B431" i="12"/>
  <c r="I189" i="7" s="1"/>
  <c r="B424" i="12"/>
  <c r="I182" i="7" s="1"/>
  <c r="B411" i="12"/>
  <c r="I169" i="7" s="1"/>
  <c r="B304" i="12"/>
  <c r="I62" i="7" s="1"/>
  <c r="B296" i="12"/>
  <c r="I54" i="7" s="1"/>
  <c r="B278" i="12"/>
  <c r="I36" i="7" s="1"/>
  <c r="A165" i="13"/>
  <c r="B165" i="13" s="1"/>
  <c r="A162" i="13"/>
  <c r="B162" i="13" s="1"/>
  <c r="CI161" i="1" s="1"/>
  <c r="A158" i="13"/>
  <c r="B158" i="13" s="1"/>
  <c r="CI158" i="1" s="1"/>
  <c r="B152" i="12"/>
  <c r="B151" i="12"/>
  <c r="B150" i="12"/>
  <c r="B149" i="12"/>
  <c r="CH149" i="1" s="1"/>
  <c r="B148" i="12"/>
  <c r="B147" i="12"/>
  <c r="A220" i="13"/>
  <c r="B220" i="13" s="1"/>
  <c r="A203" i="13"/>
  <c r="B203" i="13" s="1"/>
  <c r="A177" i="13"/>
  <c r="B177" i="13" s="1"/>
  <c r="A147" i="13"/>
  <c r="B147" i="13" s="1"/>
  <c r="B145" i="12"/>
  <c r="B144" i="12"/>
  <c r="A94" i="13"/>
  <c r="B94" i="13" s="1"/>
  <c r="A87" i="13"/>
  <c r="B87" i="13" s="1"/>
  <c r="J87" i="7" s="1"/>
  <c r="A85" i="13"/>
  <c r="B85" i="13" s="1"/>
  <c r="B81" i="12"/>
  <c r="CH81" i="1" s="1"/>
  <c r="CA81" i="1" s="1"/>
  <c r="B80" i="12"/>
  <c r="B79" i="12"/>
  <c r="B78" i="12"/>
  <c r="A40" i="13"/>
  <c r="B40" i="13" s="1"/>
  <c r="A27" i="13"/>
  <c r="B27" i="13" s="1"/>
  <c r="J27" i="7" s="1"/>
  <c r="A176" i="13"/>
  <c r="B176" i="13" s="1"/>
  <c r="CI167" i="1" s="1"/>
  <c r="A146" i="13"/>
  <c r="B146" i="13" s="1"/>
  <c r="CI137" i="1" s="1"/>
  <c r="A64" i="13"/>
  <c r="B64" i="13" s="1"/>
  <c r="J64" i="7" s="1"/>
  <c r="A61" i="13"/>
  <c r="B61" i="13" s="1"/>
  <c r="A55" i="13"/>
  <c r="B55" i="13" s="1"/>
  <c r="A49" i="13"/>
  <c r="B49" i="13" s="1"/>
  <c r="J49" i="7" s="1"/>
  <c r="A34" i="13"/>
  <c r="B34" i="13" s="1"/>
  <c r="J34" i="7" s="1"/>
  <c r="B438" i="12"/>
  <c r="I196" i="7" s="1"/>
  <c r="B294" i="12"/>
  <c r="I52" i="7" s="1"/>
  <c r="B270" i="12"/>
  <c r="I28" i="7" s="1"/>
  <c r="B77" i="12"/>
  <c r="A76" i="13"/>
  <c r="B76" i="13" s="1"/>
  <c r="B480" i="12"/>
  <c r="I238" i="7" s="1"/>
  <c r="B484" i="12"/>
  <c r="I242" i="7" s="1"/>
  <c r="B492" i="12"/>
  <c r="I250" i="7" s="1"/>
  <c r="B448" i="12"/>
  <c r="I206" i="7" s="1"/>
  <c r="B165" i="12"/>
  <c r="B157" i="12"/>
  <c r="B142" i="12"/>
  <c r="B333" i="12"/>
  <c r="I91" i="7" s="1"/>
  <c r="B452" i="12"/>
  <c r="I210" i="7" s="1"/>
  <c r="B354" i="12"/>
  <c r="I112" i="7" s="1"/>
  <c r="B351" i="12"/>
  <c r="I109" i="7" s="1"/>
  <c r="B346" i="12"/>
  <c r="I104" i="7" s="1"/>
  <c r="B161" i="12"/>
  <c r="CH152" i="1" s="1"/>
  <c r="B141" i="12"/>
  <c r="B135" i="12"/>
  <c r="B132" i="12"/>
  <c r="B123" i="12"/>
  <c r="B101" i="12"/>
  <c r="B327" i="12"/>
  <c r="I85" i="7" s="1"/>
  <c r="B129" i="12"/>
  <c r="B138" i="12"/>
  <c r="B106" i="12"/>
  <c r="CH106" i="1" s="1"/>
  <c r="B93" i="12"/>
  <c r="B86" i="12"/>
  <c r="B75" i="12"/>
  <c r="B72" i="12"/>
  <c r="B35" i="12"/>
  <c r="B34" i="12"/>
  <c r="B33" i="12"/>
  <c r="B32" i="12"/>
  <c r="B31" i="12"/>
  <c r="A41" i="13"/>
  <c r="B41" i="13" s="1"/>
  <c r="J41" i="7" s="1"/>
  <c r="A37" i="13"/>
  <c r="B37" i="13" s="1"/>
  <c r="J37" i="7" s="1"/>
  <c r="A23" i="13"/>
  <c r="B23" i="13" s="1"/>
  <c r="J23" i="7" s="1"/>
  <c r="A169" i="13"/>
  <c r="B169" i="13" s="1"/>
  <c r="A143" i="13"/>
  <c r="B143" i="13" s="1"/>
  <c r="J90" i="7"/>
  <c r="A63" i="13"/>
  <c r="B63" i="13" s="1"/>
  <c r="A57" i="13"/>
  <c r="B57" i="13" s="1"/>
  <c r="J57" i="7" s="1"/>
  <c r="A51" i="13"/>
  <c r="B51" i="13" s="1"/>
  <c r="J51" i="7" s="1"/>
  <c r="A46" i="13"/>
  <c r="B46" i="13" s="1"/>
  <c r="J46" i="7" s="1"/>
  <c r="A25" i="13"/>
  <c r="B25" i="13" s="1"/>
  <c r="J25" i="7" s="1"/>
  <c r="A19" i="13"/>
  <c r="B19" i="13" s="1"/>
  <c r="J19" i="7" s="1"/>
  <c r="B369" i="12"/>
  <c r="I127" i="7" s="1"/>
  <c r="B302" i="12"/>
  <c r="I60" i="7" s="1"/>
  <c r="B273" i="12"/>
  <c r="B263" i="12"/>
  <c r="I21" i="7" s="1"/>
  <c r="B214" i="12"/>
  <c r="B162" i="12"/>
  <c r="CH153" i="1" s="1"/>
  <c r="B98" i="12"/>
  <c r="CH89" i="1" s="1"/>
  <c r="B87" i="12"/>
  <c r="B84" i="12"/>
  <c r="B476" i="12"/>
  <c r="I234" i="7" s="1"/>
  <c r="B488" i="12"/>
  <c r="I246" i="7" s="1"/>
  <c r="B164" i="12"/>
  <c r="B155" i="12"/>
  <c r="CH146" i="1" s="1"/>
  <c r="B110" i="12"/>
  <c r="B95" i="12"/>
  <c r="CH86" i="1" s="1"/>
  <c r="B596" i="12"/>
  <c r="I354" i="7" s="1"/>
  <c r="B528" i="12"/>
  <c r="I286" i="7" s="1"/>
  <c r="CJ78" i="1"/>
  <c r="CJ79" i="1"/>
  <c r="B379" i="12"/>
  <c r="I137" i="7" s="1"/>
  <c r="B97" i="12"/>
  <c r="CH88" i="1" s="1"/>
  <c r="B159" i="12"/>
  <c r="B134" i="12"/>
  <c r="B127" i="12"/>
  <c r="B122" i="12"/>
  <c r="B119" i="12"/>
  <c r="B117" i="12"/>
  <c r="CH108" i="1" s="1"/>
  <c r="B116" i="12"/>
  <c r="CH107" i="1" s="1"/>
  <c r="B113" i="12"/>
  <c r="B109" i="12"/>
  <c r="B68" i="12"/>
  <c r="B332" i="12"/>
  <c r="B140" i="12"/>
  <c r="CH131" i="1" s="1"/>
  <c r="B112" i="12"/>
  <c r="B104" i="12"/>
  <c r="CH95" i="1" s="1"/>
  <c r="B92" i="12"/>
  <c r="B91" i="12"/>
  <c r="CH82" i="1" s="1"/>
  <c r="B83" i="12"/>
  <c r="B74" i="12"/>
  <c r="B71" i="12"/>
  <c r="B126" i="12"/>
  <c r="CH117" i="1" s="1"/>
  <c r="CA117" i="1" s="1"/>
  <c r="B121" i="12"/>
  <c r="B245" i="12"/>
  <c r="B542" i="12"/>
  <c r="B387" i="12"/>
  <c r="B356" i="12"/>
  <c r="B350" i="12"/>
  <c r="B326" i="12"/>
  <c r="B600" i="12"/>
  <c r="CH79" i="1" s="1"/>
  <c r="B236" i="12"/>
  <c r="A576" i="13"/>
  <c r="B576" i="13" s="1"/>
  <c r="A547" i="13"/>
  <c r="B547" i="13" s="1"/>
  <c r="A545" i="13"/>
  <c r="B545" i="13" s="1"/>
  <c r="B330" i="12"/>
  <c r="B417" i="12"/>
  <c r="B394" i="12"/>
  <c r="A582" i="13"/>
  <c r="B582" i="13" s="1"/>
  <c r="A580" i="13"/>
  <c r="B580" i="13" s="1"/>
  <c r="A572" i="13"/>
  <c r="B572" i="13" s="1"/>
  <c r="A569" i="13"/>
  <c r="B569" i="13" s="1"/>
  <c r="A564" i="13"/>
  <c r="B564" i="13" s="1"/>
  <c r="A561" i="13"/>
  <c r="B561" i="13" s="1"/>
  <c r="A556" i="13"/>
  <c r="B556" i="13" s="1"/>
  <c r="A553" i="13"/>
  <c r="B553" i="13" s="1"/>
  <c r="A550" i="13"/>
  <c r="B550" i="13" s="1"/>
  <c r="A506" i="13"/>
  <c r="B506" i="13" s="1"/>
  <c r="B471" i="12"/>
  <c r="B468" i="12"/>
  <c r="B463" i="12"/>
  <c r="B460" i="12"/>
  <c r="B397" i="12"/>
  <c r="B255" i="12"/>
  <c r="B184" i="12"/>
  <c r="CH175" i="1" s="1"/>
  <c r="B588" i="12"/>
  <c r="A542" i="13"/>
  <c r="B542" i="13" s="1"/>
  <c r="A538" i="13"/>
  <c r="B538" i="13" s="1"/>
  <c r="A534" i="13"/>
  <c r="B534" i="13" s="1"/>
  <c r="A530" i="13"/>
  <c r="B530" i="13" s="1"/>
  <c r="A526" i="13"/>
  <c r="B526" i="13" s="1"/>
  <c r="A524" i="13"/>
  <c r="B524" i="13" s="1"/>
  <c r="A520" i="13"/>
  <c r="B520" i="13" s="1"/>
  <c r="A517" i="13"/>
  <c r="B517" i="13" s="1"/>
  <c r="A512" i="13"/>
  <c r="B512" i="13" s="1"/>
  <c r="B309" i="12"/>
  <c r="B252" i="12"/>
  <c r="A236" i="13"/>
  <c r="B236" i="13" s="1"/>
  <c r="A224" i="13"/>
  <c r="B224" i="13" s="1"/>
  <c r="B400" i="12"/>
  <c r="B376" i="12"/>
  <c r="B374" i="12"/>
  <c r="B344" i="12"/>
  <c r="B339" i="12"/>
  <c r="B336" i="12"/>
  <c r="B576" i="12"/>
  <c r="B547" i="12"/>
  <c r="B531" i="12"/>
  <c r="B520" i="12"/>
  <c r="B515" i="12"/>
  <c r="B512" i="12"/>
  <c r="B507" i="12"/>
  <c r="B504" i="12"/>
  <c r="B499" i="12"/>
  <c r="B496" i="12"/>
  <c r="B246" i="12"/>
  <c r="B187" i="12"/>
  <c r="CH178" i="1" s="1"/>
  <c r="B595" i="12"/>
  <c r="B539" i="12"/>
  <c r="B349" i="12"/>
  <c r="B592" i="12"/>
  <c r="B572" i="12"/>
  <c r="B567" i="12"/>
  <c r="B564" i="12"/>
  <c r="B559" i="12"/>
  <c r="B556" i="12"/>
  <c r="B536" i="12"/>
  <c r="B391" i="12"/>
  <c r="B361" i="12"/>
  <c r="B359" i="12"/>
  <c r="B342" i="12"/>
  <c r="B318" i="12"/>
  <c r="B599" i="12"/>
  <c r="A599" i="13"/>
  <c r="B599" i="13" s="1"/>
  <c r="A598" i="13"/>
  <c r="B598" i="13" s="1"/>
  <c r="A597" i="13"/>
  <c r="B597" i="13" s="1"/>
  <c r="A596" i="13"/>
  <c r="B596" i="13" s="1"/>
  <c r="A595" i="13"/>
  <c r="B595" i="13" s="1"/>
  <c r="A594" i="13"/>
  <c r="B594" i="13" s="1"/>
  <c r="A593" i="13"/>
  <c r="B593" i="13" s="1"/>
  <c r="A592" i="13"/>
  <c r="B592" i="13" s="1"/>
  <c r="A591" i="13"/>
  <c r="B591" i="13" s="1"/>
  <c r="A590" i="13"/>
  <c r="B590" i="13" s="1"/>
  <c r="A589" i="13"/>
  <c r="B589" i="13" s="1"/>
  <c r="A588" i="13"/>
  <c r="B588" i="13" s="1"/>
  <c r="A587" i="13"/>
  <c r="B587" i="13" s="1"/>
  <c r="A586" i="13"/>
  <c r="B586" i="13" s="1"/>
  <c r="A585" i="13"/>
  <c r="B585" i="13" s="1"/>
  <c r="A584" i="13"/>
  <c r="B584" i="13" s="1"/>
  <c r="A583" i="13"/>
  <c r="B583" i="13" s="1"/>
  <c r="A581" i="13"/>
  <c r="B581" i="13" s="1"/>
  <c r="A578" i="13"/>
  <c r="B578" i="13" s="1"/>
  <c r="A577" i="13"/>
  <c r="B577" i="13" s="1"/>
  <c r="A574" i="13"/>
  <c r="B574" i="13" s="1"/>
  <c r="A573" i="13"/>
  <c r="B573" i="13" s="1"/>
  <c r="A570" i="13"/>
  <c r="B570" i="13" s="1"/>
  <c r="A566" i="13"/>
  <c r="B566" i="13" s="1"/>
  <c r="A565" i="13"/>
  <c r="B565" i="13" s="1"/>
  <c r="A562" i="13"/>
  <c r="B562" i="13" s="1"/>
  <c r="A558" i="13"/>
  <c r="B558" i="13" s="1"/>
  <c r="A557" i="13"/>
  <c r="B557" i="13" s="1"/>
  <c r="A554" i="13"/>
  <c r="B554" i="13" s="1"/>
  <c r="A552" i="13"/>
  <c r="B552" i="13" s="1"/>
  <c r="A551" i="13"/>
  <c r="B551" i="13" s="1"/>
  <c r="A549" i="13"/>
  <c r="B549" i="13" s="1"/>
  <c r="A548" i="13"/>
  <c r="B548" i="13" s="1"/>
  <c r="A546" i="13"/>
  <c r="B546" i="13" s="1"/>
  <c r="A537" i="13"/>
  <c r="B537" i="13" s="1"/>
  <c r="A529" i="13"/>
  <c r="B529" i="13" s="1"/>
  <c r="A523" i="13"/>
  <c r="B523" i="13" s="1"/>
  <c r="A519" i="13"/>
  <c r="B519" i="13" s="1"/>
  <c r="A516" i="13"/>
  <c r="B516" i="13" s="1"/>
  <c r="A515" i="13"/>
  <c r="B515" i="13" s="1"/>
  <c r="A511" i="13"/>
  <c r="B511" i="13" s="1"/>
  <c r="A509" i="13"/>
  <c r="B509" i="13" s="1"/>
  <c r="A508" i="13"/>
  <c r="B508" i="13" s="1"/>
  <c r="A507" i="13"/>
  <c r="B507" i="13" s="1"/>
  <c r="A579" i="13"/>
  <c r="B579" i="13" s="1"/>
  <c r="A575" i="13"/>
  <c r="B575" i="13" s="1"/>
  <c r="A571" i="13"/>
  <c r="B571" i="13" s="1"/>
  <c r="A568" i="13"/>
  <c r="B568" i="13" s="1"/>
  <c r="A567" i="13"/>
  <c r="B567" i="13" s="1"/>
  <c r="A563" i="13"/>
  <c r="B563" i="13" s="1"/>
  <c r="A560" i="13"/>
  <c r="B560" i="13" s="1"/>
  <c r="A559" i="13"/>
  <c r="B559" i="13" s="1"/>
  <c r="A555" i="13"/>
  <c r="B555" i="13" s="1"/>
  <c r="A544" i="13"/>
  <c r="B544" i="13" s="1"/>
  <c r="A543" i="13"/>
  <c r="B543" i="13" s="1"/>
  <c r="A541" i="13"/>
  <c r="B541" i="13" s="1"/>
  <c r="A540" i="13"/>
  <c r="B540" i="13" s="1"/>
  <c r="A539" i="13"/>
  <c r="B539" i="13" s="1"/>
  <c r="A536" i="13"/>
  <c r="B536" i="13" s="1"/>
  <c r="A535" i="13"/>
  <c r="B535" i="13" s="1"/>
  <c r="A533" i="13"/>
  <c r="B533" i="13" s="1"/>
  <c r="A532" i="13"/>
  <c r="B532" i="13" s="1"/>
  <c r="A531" i="13"/>
  <c r="B531" i="13" s="1"/>
  <c r="A528" i="13"/>
  <c r="B528" i="13" s="1"/>
  <c r="A527" i="13"/>
  <c r="B527" i="13" s="1"/>
  <c r="A525" i="13"/>
  <c r="B525" i="13" s="1"/>
  <c r="A522" i="13"/>
  <c r="B522" i="13" s="1"/>
  <c r="A521" i="13"/>
  <c r="B521" i="13" s="1"/>
  <c r="A518" i="13"/>
  <c r="B518" i="13" s="1"/>
  <c r="A514" i="13"/>
  <c r="B514" i="13" s="1"/>
  <c r="A513" i="13"/>
  <c r="B513" i="13" s="1"/>
  <c r="A510" i="13"/>
  <c r="B510" i="13" s="1"/>
  <c r="A505" i="13"/>
  <c r="B505" i="13" s="1"/>
  <c r="A504" i="13"/>
  <c r="B504" i="13" s="1"/>
  <c r="A503" i="13"/>
  <c r="B503" i="13" s="1"/>
  <c r="A502" i="13"/>
  <c r="B502" i="13" s="1"/>
  <c r="A501" i="13"/>
  <c r="B501" i="13" s="1"/>
  <c r="A500" i="13"/>
  <c r="B500" i="13" s="1"/>
  <c r="A499" i="13"/>
  <c r="B499" i="13" s="1"/>
  <c r="A498" i="13"/>
  <c r="B498" i="13" s="1"/>
  <c r="A497" i="13"/>
  <c r="B497" i="13" s="1"/>
  <c r="A496" i="13"/>
  <c r="B496" i="13" s="1"/>
  <c r="A495" i="13"/>
  <c r="B495" i="13" s="1"/>
  <c r="A494" i="13"/>
  <c r="B494" i="13" s="1"/>
  <c r="A493" i="13"/>
  <c r="B493" i="13" s="1"/>
  <c r="A492" i="13"/>
  <c r="B492" i="13" s="1"/>
  <c r="A491" i="13"/>
  <c r="B491" i="13" s="1"/>
  <c r="A490" i="13"/>
  <c r="B490" i="13" s="1"/>
  <c r="A489" i="13"/>
  <c r="B489" i="13" s="1"/>
  <c r="A488" i="13"/>
  <c r="B488" i="13" s="1"/>
  <c r="A487" i="13"/>
  <c r="B487" i="13" s="1"/>
  <c r="A486" i="13"/>
  <c r="B486" i="13" s="1"/>
  <c r="A485" i="13"/>
  <c r="B485" i="13" s="1"/>
  <c r="A484" i="13"/>
  <c r="B484" i="13" s="1"/>
  <c r="A483" i="13"/>
  <c r="B483" i="13" s="1"/>
  <c r="A482" i="13"/>
  <c r="B482" i="13" s="1"/>
  <c r="A481" i="13"/>
  <c r="B481" i="13" s="1"/>
  <c r="A480" i="13"/>
  <c r="B480" i="13" s="1"/>
  <c r="J480" i="7" s="1"/>
  <c r="A479" i="13"/>
  <c r="B479" i="13" s="1"/>
  <c r="A478" i="13"/>
  <c r="B478" i="13" s="1"/>
  <c r="J478" i="7" s="1"/>
  <c r="A477" i="13"/>
  <c r="B477" i="13" s="1"/>
  <c r="A476" i="13"/>
  <c r="B476" i="13" s="1"/>
  <c r="J476" i="7" s="1"/>
  <c r="A475" i="13"/>
  <c r="B475" i="13" s="1"/>
  <c r="A474" i="13"/>
  <c r="B474" i="13" s="1"/>
  <c r="J474" i="7" s="1"/>
  <c r="A473" i="13"/>
  <c r="B473" i="13" s="1"/>
  <c r="A472" i="13"/>
  <c r="B472" i="13" s="1"/>
  <c r="J472" i="7" s="1"/>
  <c r="A471" i="13"/>
  <c r="B471" i="13" s="1"/>
  <c r="A470" i="13"/>
  <c r="B470" i="13" s="1"/>
  <c r="J470" i="7" s="1"/>
  <c r="A469" i="13"/>
  <c r="B469" i="13" s="1"/>
  <c r="A468" i="13"/>
  <c r="B468" i="13" s="1"/>
  <c r="J468" i="7" s="1"/>
  <c r="A467" i="13"/>
  <c r="B467" i="13" s="1"/>
  <c r="A466" i="13"/>
  <c r="B466" i="13" s="1"/>
  <c r="J466" i="7" s="1"/>
  <c r="A465" i="13"/>
  <c r="B465" i="13" s="1"/>
  <c r="A464" i="13"/>
  <c r="B464" i="13" s="1"/>
  <c r="J464" i="7" s="1"/>
  <c r="A463" i="13"/>
  <c r="B463" i="13" s="1"/>
  <c r="A462" i="13"/>
  <c r="B462" i="13" s="1"/>
  <c r="J462" i="7" s="1"/>
  <c r="A461" i="13"/>
  <c r="B461" i="13" s="1"/>
  <c r="A460" i="13"/>
  <c r="B460" i="13" s="1"/>
  <c r="J460" i="7" s="1"/>
  <c r="A459" i="13"/>
  <c r="B459" i="13" s="1"/>
  <c r="A458" i="13"/>
  <c r="B458" i="13" s="1"/>
  <c r="J458" i="7" s="1"/>
  <c r="A457" i="13"/>
  <c r="B457" i="13" s="1"/>
  <c r="A456" i="13"/>
  <c r="B456" i="13" s="1"/>
  <c r="J456" i="7" s="1"/>
  <c r="A455" i="13"/>
  <c r="B455" i="13" s="1"/>
  <c r="A454" i="13"/>
  <c r="B454" i="13" s="1"/>
  <c r="J454" i="7" s="1"/>
  <c r="A453" i="13"/>
  <c r="B453" i="13" s="1"/>
  <c r="A452" i="13"/>
  <c r="B452" i="13" s="1"/>
  <c r="J452" i="7" s="1"/>
  <c r="A451" i="13"/>
  <c r="B451" i="13" s="1"/>
  <c r="A450" i="13"/>
  <c r="B450" i="13" s="1"/>
  <c r="J450" i="7" s="1"/>
  <c r="A449" i="13"/>
  <c r="B449" i="13" s="1"/>
  <c r="A448" i="13"/>
  <c r="B448" i="13" s="1"/>
  <c r="J448" i="7" s="1"/>
  <c r="A447" i="13"/>
  <c r="B447" i="13" s="1"/>
  <c r="A446" i="13"/>
  <c r="B446" i="13" s="1"/>
  <c r="J446" i="7" s="1"/>
  <c r="A445" i="13"/>
  <c r="B445" i="13" s="1"/>
  <c r="A444" i="13"/>
  <c r="B444" i="13" s="1"/>
  <c r="J444" i="7" s="1"/>
  <c r="A443" i="13"/>
  <c r="B443" i="13" s="1"/>
  <c r="A442" i="13"/>
  <c r="B442" i="13" s="1"/>
  <c r="J442" i="7" s="1"/>
  <c r="A441" i="13"/>
  <c r="B441" i="13" s="1"/>
  <c r="A440" i="13"/>
  <c r="B440" i="13" s="1"/>
  <c r="J440" i="7" s="1"/>
  <c r="A439" i="13"/>
  <c r="B439" i="13" s="1"/>
  <c r="A438" i="13"/>
  <c r="B438" i="13" s="1"/>
  <c r="J438" i="7" s="1"/>
  <c r="A437" i="13"/>
  <c r="B437" i="13" s="1"/>
  <c r="A436" i="13"/>
  <c r="B436" i="13" s="1"/>
  <c r="J436" i="7" s="1"/>
  <c r="A435" i="13"/>
  <c r="B435" i="13" s="1"/>
  <c r="A434" i="13"/>
  <c r="B434" i="13" s="1"/>
  <c r="J434" i="7" s="1"/>
  <c r="A433" i="13"/>
  <c r="B433" i="13" s="1"/>
  <c r="A432" i="13"/>
  <c r="B432" i="13" s="1"/>
  <c r="J432" i="7" s="1"/>
  <c r="A431" i="13"/>
  <c r="B431" i="13" s="1"/>
  <c r="A430" i="13"/>
  <c r="B430" i="13" s="1"/>
  <c r="J430" i="7" s="1"/>
  <c r="A429" i="13"/>
  <c r="B429" i="13" s="1"/>
  <c r="A428" i="13"/>
  <c r="B428" i="13" s="1"/>
  <c r="J428" i="7" s="1"/>
  <c r="A427" i="13"/>
  <c r="B427" i="13" s="1"/>
  <c r="A426" i="13"/>
  <c r="B426" i="13" s="1"/>
  <c r="J426" i="7" s="1"/>
  <c r="A425" i="13"/>
  <c r="B425" i="13" s="1"/>
  <c r="A424" i="13"/>
  <c r="B424" i="13" s="1"/>
  <c r="J424" i="7" s="1"/>
  <c r="A423" i="13"/>
  <c r="B423" i="13" s="1"/>
  <c r="A422" i="13"/>
  <c r="B422" i="13" s="1"/>
  <c r="J422" i="7" s="1"/>
  <c r="A421" i="13"/>
  <c r="B421" i="13" s="1"/>
  <c r="A420" i="13"/>
  <c r="B420" i="13" s="1"/>
  <c r="J420" i="7" s="1"/>
  <c r="A419" i="13"/>
  <c r="B419" i="13" s="1"/>
  <c r="A418" i="13"/>
  <c r="B418" i="13" s="1"/>
  <c r="J418" i="7" s="1"/>
  <c r="A417" i="13"/>
  <c r="B417" i="13" s="1"/>
  <c r="A416" i="13"/>
  <c r="B416" i="13" s="1"/>
  <c r="J416" i="7" s="1"/>
  <c r="A415" i="13"/>
  <c r="B415" i="13" s="1"/>
  <c r="A414" i="13"/>
  <c r="B414" i="13" s="1"/>
  <c r="J414" i="7" s="1"/>
  <c r="A413" i="13"/>
  <c r="B413" i="13" s="1"/>
  <c r="A412" i="13"/>
  <c r="B412" i="13" s="1"/>
  <c r="J412" i="7" s="1"/>
  <c r="A411" i="13"/>
  <c r="B411" i="13" s="1"/>
  <c r="A410" i="13"/>
  <c r="B410" i="13" s="1"/>
  <c r="J410" i="7" s="1"/>
  <c r="A408" i="13"/>
  <c r="B408" i="13" s="1"/>
  <c r="A407" i="13"/>
  <c r="B407" i="13" s="1"/>
  <c r="J407" i="7" s="1"/>
  <c r="A406" i="13"/>
  <c r="B406" i="13" s="1"/>
  <c r="A405" i="13"/>
  <c r="B405" i="13" s="1"/>
  <c r="J405" i="7" s="1"/>
  <c r="A404" i="13"/>
  <c r="B404" i="13" s="1"/>
  <c r="A403" i="13"/>
  <c r="B403" i="13" s="1"/>
  <c r="J403" i="7" s="1"/>
  <c r="A402" i="13"/>
  <c r="B402" i="13" s="1"/>
  <c r="A401" i="13"/>
  <c r="B401" i="13" s="1"/>
  <c r="J401" i="7" s="1"/>
  <c r="A400" i="13"/>
  <c r="B400" i="13" s="1"/>
  <c r="A399" i="13"/>
  <c r="B399" i="13" s="1"/>
  <c r="J399" i="7" s="1"/>
  <c r="A398" i="13"/>
  <c r="B398" i="13" s="1"/>
  <c r="A397" i="13"/>
  <c r="B397" i="13" s="1"/>
  <c r="J397" i="7" s="1"/>
  <c r="A396" i="13"/>
  <c r="B396" i="13" s="1"/>
  <c r="A395" i="13"/>
  <c r="B395" i="13" s="1"/>
  <c r="J395" i="7" s="1"/>
  <c r="A394" i="13"/>
  <c r="B394" i="13" s="1"/>
  <c r="A393" i="13"/>
  <c r="B393" i="13" s="1"/>
  <c r="J393" i="7" s="1"/>
  <c r="A392" i="13"/>
  <c r="B392" i="13" s="1"/>
  <c r="A391" i="13"/>
  <c r="B391" i="13" s="1"/>
  <c r="J391" i="7" s="1"/>
  <c r="A390" i="13"/>
  <c r="B390" i="13" s="1"/>
  <c r="A389" i="13"/>
  <c r="B389" i="13" s="1"/>
  <c r="J389" i="7" s="1"/>
  <c r="A388" i="13"/>
  <c r="B388" i="13" s="1"/>
  <c r="A387" i="13"/>
  <c r="B387" i="13" s="1"/>
  <c r="J387" i="7" s="1"/>
  <c r="A386" i="13"/>
  <c r="B386" i="13" s="1"/>
  <c r="A385" i="13"/>
  <c r="B385" i="13" s="1"/>
  <c r="J385" i="7" s="1"/>
  <c r="A384" i="13"/>
  <c r="B384" i="13" s="1"/>
  <c r="A383" i="13"/>
  <c r="B383" i="13" s="1"/>
  <c r="J383" i="7" s="1"/>
  <c r="A382" i="13"/>
  <c r="B382" i="13" s="1"/>
  <c r="A381" i="13"/>
  <c r="B381" i="13" s="1"/>
  <c r="J381" i="7" s="1"/>
  <c r="A380" i="13"/>
  <c r="B380" i="13" s="1"/>
  <c r="A379" i="13"/>
  <c r="B379" i="13" s="1"/>
  <c r="J379" i="7" s="1"/>
  <c r="A378" i="13"/>
  <c r="B378" i="13" s="1"/>
  <c r="A377" i="13"/>
  <c r="B377" i="13" s="1"/>
  <c r="J377" i="7" s="1"/>
  <c r="A376" i="13"/>
  <c r="B376" i="13" s="1"/>
  <c r="A375" i="13"/>
  <c r="B375" i="13" s="1"/>
  <c r="J375" i="7" s="1"/>
  <c r="A374" i="13"/>
  <c r="B374" i="13" s="1"/>
  <c r="A373" i="13"/>
  <c r="B373" i="13" s="1"/>
  <c r="J373" i="7" s="1"/>
  <c r="A372" i="13"/>
  <c r="B372" i="13" s="1"/>
  <c r="A371" i="13"/>
  <c r="B371" i="13" s="1"/>
  <c r="J371" i="7" s="1"/>
  <c r="A370" i="13"/>
  <c r="B370" i="13" s="1"/>
  <c r="A369" i="13"/>
  <c r="B369" i="13" s="1"/>
  <c r="J369" i="7" s="1"/>
  <c r="A368" i="13"/>
  <c r="B368" i="13" s="1"/>
  <c r="A367" i="13"/>
  <c r="B367" i="13" s="1"/>
  <c r="J367" i="7" s="1"/>
  <c r="A366" i="13"/>
  <c r="B366" i="13" s="1"/>
  <c r="A365" i="13"/>
  <c r="B365" i="13" s="1"/>
  <c r="J365" i="7" s="1"/>
  <c r="A364" i="13"/>
  <c r="B364" i="13" s="1"/>
  <c r="A363" i="13"/>
  <c r="B363" i="13" s="1"/>
  <c r="J363" i="7" s="1"/>
  <c r="A361" i="13"/>
  <c r="B361" i="13" s="1"/>
  <c r="A360" i="13"/>
  <c r="B360" i="13" s="1"/>
  <c r="A359" i="13"/>
  <c r="B359" i="13" s="1"/>
  <c r="A358" i="13"/>
  <c r="B358" i="13" s="1"/>
  <c r="A357" i="13"/>
  <c r="B357" i="13" s="1"/>
  <c r="A356" i="13"/>
  <c r="B356" i="13" s="1"/>
  <c r="A355" i="13"/>
  <c r="B355" i="13" s="1"/>
  <c r="A354" i="13"/>
  <c r="B354" i="13" s="1"/>
  <c r="A353" i="13"/>
  <c r="B353" i="13" s="1"/>
  <c r="A352" i="13"/>
  <c r="B352" i="13" s="1"/>
  <c r="A351" i="13"/>
  <c r="B351" i="13" s="1"/>
  <c r="A350" i="13"/>
  <c r="B350" i="13" s="1"/>
  <c r="A349" i="13"/>
  <c r="B349" i="13" s="1"/>
  <c r="A348" i="13"/>
  <c r="B348" i="13" s="1"/>
  <c r="A347" i="13"/>
  <c r="B347" i="13" s="1"/>
  <c r="A346" i="13"/>
  <c r="B346" i="13" s="1"/>
  <c r="A345" i="13"/>
  <c r="B345" i="13" s="1"/>
  <c r="A344" i="13"/>
  <c r="B344" i="13" s="1"/>
  <c r="A343" i="13"/>
  <c r="B343" i="13" s="1"/>
  <c r="A342" i="13"/>
  <c r="B342" i="13" s="1"/>
  <c r="A341" i="13"/>
  <c r="B341" i="13" s="1"/>
  <c r="A340" i="13"/>
  <c r="B340" i="13" s="1"/>
  <c r="A339" i="13"/>
  <c r="B339" i="13" s="1"/>
  <c r="A338" i="13"/>
  <c r="B338" i="13" s="1"/>
  <c r="A337" i="13"/>
  <c r="B337" i="13" s="1"/>
  <c r="A336" i="13"/>
  <c r="B336" i="13" s="1"/>
  <c r="A335" i="13"/>
  <c r="B335" i="13" s="1"/>
  <c r="A334" i="13"/>
  <c r="B334" i="13" s="1"/>
  <c r="A333" i="13"/>
  <c r="B333" i="13" s="1"/>
  <c r="A332" i="13"/>
  <c r="B332" i="13" s="1"/>
  <c r="A331" i="13"/>
  <c r="B331" i="13" s="1"/>
  <c r="A330" i="13"/>
  <c r="B330" i="13" s="1"/>
  <c r="A329" i="13"/>
  <c r="B329" i="13" s="1"/>
  <c r="A328" i="13"/>
  <c r="B328" i="13" s="1"/>
  <c r="A327" i="13"/>
  <c r="B327" i="13" s="1"/>
  <c r="A326" i="13"/>
  <c r="B326" i="13" s="1"/>
  <c r="A325" i="13"/>
  <c r="B325" i="13" s="1"/>
  <c r="A324" i="13"/>
  <c r="B324" i="13" s="1"/>
  <c r="A323" i="13"/>
  <c r="B323" i="13" s="1"/>
  <c r="A322" i="13"/>
  <c r="B322" i="13" s="1"/>
  <c r="A321" i="13"/>
  <c r="B321" i="13" s="1"/>
  <c r="A320" i="13"/>
  <c r="B320" i="13" s="1"/>
  <c r="A319" i="13"/>
  <c r="B319" i="13" s="1"/>
  <c r="A318" i="13"/>
  <c r="B318" i="13" s="1"/>
  <c r="A317" i="13"/>
  <c r="B317" i="13" s="1"/>
  <c r="A316" i="13"/>
  <c r="B316" i="13" s="1"/>
  <c r="A315" i="13"/>
  <c r="B315" i="13" s="1"/>
  <c r="A314" i="13"/>
  <c r="B314" i="13" s="1"/>
  <c r="J314" i="7" s="1"/>
  <c r="A313" i="13"/>
  <c r="B313" i="13" s="1"/>
  <c r="A312" i="13"/>
  <c r="B312" i="13" s="1"/>
  <c r="J312" i="7" s="1"/>
  <c r="A311" i="13"/>
  <c r="B311" i="13" s="1"/>
  <c r="A310" i="13"/>
  <c r="B310" i="13" s="1"/>
  <c r="J310" i="7" s="1"/>
  <c r="A309" i="13"/>
  <c r="B309" i="13" s="1"/>
  <c r="A308" i="13"/>
  <c r="B308" i="13" s="1"/>
  <c r="J308" i="7" s="1"/>
  <c r="A307" i="13"/>
  <c r="B307" i="13" s="1"/>
  <c r="A306" i="13"/>
  <c r="B306" i="13" s="1"/>
  <c r="J306" i="7" s="1"/>
  <c r="A305" i="13"/>
  <c r="B305" i="13" s="1"/>
  <c r="A304" i="13"/>
  <c r="B304" i="13" s="1"/>
  <c r="J304" i="7" s="1"/>
  <c r="A303" i="13"/>
  <c r="B303" i="13" s="1"/>
  <c r="A302" i="13"/>
  <c r="B302" i="13" s="1"/>
  <c r="J302" i="7" s="1"/>
  <c r="A301" i="13"/>
  <c r="B301" i="13" s="1"/>
  <c r="A300" i="13"/>
  <c r="B300" i="13" s="1"/>
  <c r="J300" i="7" s="1"/>
  <c r="A299" i="13"/>
  <c r="B299" i="13" s="1"/>
  <c r="A298" i="13"/>
  <c r="B298" i="13" s="1"/>
  <c r="J298" i="7" s="1"/>
  <c r="A297" i="13"/>
  <c r="B297" i="13" s="1"/>
  <c r="A296" i="13"/>
  <c r="B296" i="13" s="1"/>
  <c r="J296" i="7" s="1"/>
  <c r="A295" i="13"/>
  <c r="B295" i="13" s="1"/>
  <c r="A294" i="13"/>
  <c r="B294" i="13" s="1"/>
  <c r="J294" i="7" s="1"/>
  <c r="A293" i="13"/>
  <c r="B293" i="13" s="1"/>
  <c r="A292" i="13"/>
  <c r="B292" i="13" s="1"/>
  <c r="J292" i="7" s="1"/>
  <c r="A291" i="13"/>
  <c r="B291" i="13" s="1"/>
  <c r="A290" i="13"/>
  <c r="B290" i="13" s="1"/>
  <c r="J290" i="7" s="1"/>
  <c r="A289" i="13"/>
  <c r="B289" i="13" s="1"/>
  <c r="A288" i="13"/>
  <c r="B288" i="13" s="1"/>
  <c r="J288" i="7" s="1"/>
  <c r="A287" i="13"/>
  <c r="B287" i="13" s="1"/>
  <c r="A286" i="13"/>
  <c r="B286" i="13" s="1"/>
  <c r="J286" i="7" s="1"/>
  <c r="A285" i="13"/>
  <c r="B285" i="13" s="1"/>
  <c r="A284" i="13"/>
  <c r="B284" i="13" s="1"/>
  <c r="J284" i="7" s="1"/>
  <c r="A283" i="13"/>
  <c r="B283" i="13" s="1"/>
  <c r="A282" i="13"/>
  <c r="B282" i="13" s="1"/>
  <c r="J282" i="7" s="1"/>
  <c r="A281" i="13"/>
  <c r="B281" i="13" s="1"/>
  <c r="A280" i="13"/>
  <c r="B280" i="13" s="1"/>
  <c r="J280" i="7" s="1"/>
  <c r="A279" i="13"/>
  <c r="B279" i="13" s="1"/>
  <c r="A278" i="13"/>
  <c r="B278" i="13" s="1"/>
  <c r="J278" i="7" s="1"/>
  <c r="A277" i="13"/>
  <c r="B277" i="13" s="1"/>
  <c r="A276" i="13"/>
  <c r="B276" i="13" s="1"/>
  <c r="J276" i="7" s="1"/>
  <c r="A275" i="13"/>
  <c r="B275" i="13" s="1"/>
  <c r="A274" i="13"/>
  <c r="B274" i="13" s="1"/>
  <c r="J274" i="7" s="1"/>
  <c r="A272" i="13"/>
  <c r="B272" i="13" s="1"/>
  <c r="A271" i="13"/>
  <c r="B271" i="13" s="1"/>
  <c r="J271" i="7" s="1"/>
  <c r="A270" i="13"/>
  <c r="B270" i="13" s="1"/>
  <c r="A269" i="13"/>
  <c r="B269" i="13" s="1"/>
  <c r="J269" i="7" s="1"/>
  <c r="A268" i="13"/>
  <c r="B268" i="13" s="1"/>
  <c r="A267" i="13"/>
  <c r="B267" i="13" s="1"/>
  <c r="J267" i="7" s="1"/>
  <c r="A266" i="13"/>
  <c r="B266" i="13" s="1"/>
  <c r="A265" i="13"/>
  <c r="B265" i="13" s="1"/>
  <c r="J265" i="7" s="1"/>
  <c r="A264" i="13"/>
  <c r="B264" i="13" s="1"/>
  <c r="A263" i="13"/>
  <c r="B263" i="13" s="1"/>
  <c r="J263" i="7" s="1"/>
  <c r="A262" i="13"/>
  <c r="B262" i="13" s="1"/>
  <c r="A261" i="13"/>
  <c r="B261" i="13" s="1"/>
  <c r="J261" i="7" s="1"/>
  <c r="A260" i="13"/>
  <c r="B260" i="13" s="1"/>
  <c r="A259" i="13"/>
  <c r="B259" i="13" s="1"/>
  <c r="J259" i="7" s="1"/>
  <c r="A258" i="13"/>
  <c r="B258" i="13" s="1"/>
  <c r="A257" i="13"/>
  <c r="B257" i="13" s="1"/>
  <c r="J257" i="7" s="1"/>
  <c r="A256" i="13"/>
  <c r="B256" i="13" s="1"/>
  <c r="A255" i="13"/>
  <c r="B255" i="13" s="1"/>
  <c r="J255" i="7" s="1"/>
  <c r="A254" i="13"/>
  <c r="B254" i="13" s="1"/>
  <c r="A253" i="13"/>
  <c r="B253" i="13" s="1"/>
  <c r="J253" i="7" s="1"/>
  <c r="A252" i="13"/>
  <c r="B252" i="13" s="1"/>
  <c r="A251" i="13"/>
  <c r="B251" i="13" s="1"/>
  <c r="J251" i="7" s="1"/>
  <c r="A250" i="13"/>
  <c r="B250" i="13" s="1"/>
  <c r="A249" i="13"/>
  <c r="B249" i="13" s="1"/>
  <c r="J249" i="7" s="1"/>
  <c r="A248" i="13"/>
  <c r="B248" i="13" s="1"/>
  <c r="A247" i="13"/>
  <c r="B247" i="13" s="1"/>
  <c r="J247" i="7" s="1"/>
  <c r="A246" i="13"/>
  <c r="B246" i="13" s="1"/>
  <c r="A245" i="13"/>
  <c r="B245" i="13" s="1"/>
  <c r="J245" i="7" s="1"/>
  <c r="A244" i="13"/>
  <c r="B244" i="13" s="1"/>
  <c r="A243" i="13"/>
  <c r="B243" i="13" s="1"/>
  <c r="J243" i="7" s="1"/>
  <c r="A242" i="13"/>
  <c r="B242" i="13" s="1"/>
  <c r="A241" i="13"/>
  <c r="B241" i="13" s="1"/>
  <c r="J241" i="7" s="1"/>
  <c r="A240" i="13"/>
  <c r="B240" i="13" s="1"/>
  <c r="A239" i="13"/>
  <c r="B239" i="13" s="1"/>
  <c r="J239" i="7" s="1"/>
  <c r="A238" i="13"/>
  <c r="B238" i="13" s="1"/>
  <c r="A218" i="13"/>
  <c r="B218" i="13" s="1"/>
  <c r="A206" i="13"/>
  <c r="B206" i="13" s="1"/>
  <c r="A205" i="13"/>
  <c r="B205" i="13" s="1"/>
  <c r="A201" i="13"/>
  <c r="B201" i="13" s="1"/>
  <c r="A200" i="13"/>
  <c r="B200" i="13" s="1"/>
  <c r="CI191" i="1" s="1"/>
  <c r="A199" i="13"/>
  <c r="B199" i="13" s="1"/>
  <c r="A193" i="13"/>
  <c r="B193" i="13" s="1"/>
  <c r="A185" i="13"/>
  <c r="B185" i="13" s="1"/>
  <c r="CI176" i="1" s="1"/>
  <c r="A181" i="13"/>
  <c r="B181" i="13" s="1"/>
  <c r="CI172" i="1" s="1"/>
  <c r="A180" i="13"/>
  <c r="B180" i="13" s="1"/>
  <c r="B445" i="12"/>
  <c r="B442" i="12"/>
  <c r="B430" i="12"/>
  <c r="B429" i="12"/>
  <c r="B428" i="12"/>
  <c r="B286" i="12"/>
  <c r="B277" i="12"/>
  <c r="B251" i="12"/>
  <c r="B250" i="12"/>
  <c r="B249" i="12"/>
  <c r="B248" i="12"/>
  <c r="B239" i="12"/>
  <c r="A226" i="13"/>
  <c r="B226" i="13" s="1"/>
  <c r="J226" i="7" s="1"/>
  <c r="A215" i="13"/>
  <c r="B215" i="13" s="1"/>
  <c r="A212" i="13"/>
  <c r="B212" i="13" s="1"/>
  <c r="A192" i="13"/>
  <c r="B192" i="13" s="1"/>
  <c r="A184" i="13"/>
  <c r="B184" i="13" s="1"/>
  <c r="B366" i="12"/>
  <c r="B365" i="12"/>
  <c r="B323" i="12"/>
  <c r="B322" i="12"/>
  <c r="J220" i="7"/>
  <c r="A195" i="13"/>
  <c r="B195" i="13" s="1"/>
  <c r="A232" i="13"/>
  <c r="B232" i="13" s="1"/>
  <c r="A231" i="13"/>
  <c r="B231" i="13" s="1"/>
  <c r="A230" i="13"/>
  <c r="B230" i="13" s="1"/>
  <c r="A196" i="13"/>
  <c r="B196" i="13" s="1"/>
  <c r="J196" i="7" s="1"/>
  <c r="A190" i="13"/>
  <c r="B190" i="13" s="1"/>
  <c r="A189" i="13"/>
  <c r="B189" i="13" s="1"/>
  <c r="A188" i="13"/>
  <c r="B188" i="13" s="1"/>
  <c r="CI179" i="1" s="1"/>
  <c r="B440" i="12"/>
  <c r="B439" i="12"/>
  <c r="B433" i="12"/>
  <c r="B432" i="12"/>
  <c r="B426" i="12"/>
  <c r="B425" i="12"/>
  <c r="B419" i="12"/>
  <c r="B418" i="12"/>
  <c r="B413" i="12"/>
  <c r="B306" i="12"/>
  <c r="B298" i="12"/>
  <c r="B290" i="12"/>
  <c r="B289" i="12"/>
  <c r="B275" i="12"/>
  <c r="B274" i="12"/>
  <c r="B268" i="12"/>
  <c r="B260" i="12"/>
  <c r="A237" i="13"/>
  <c r="B237" i="13" s="1"/>
  <c r="J237" i="7" s="1"/>
  <c r="A234" i="13"/>
  <c r="B234" i="13" s="1"/>
  <c r="J234" i="7" s="1"/>
  <c r="B231" i="12"/>
  <c r="B230" i="12"/>
  <c r="B229" i="12"/>
  <c r="B228" i="12"/>
  <c r="A225" i="13"/>
  <c r="B225" i="13" s="1"/>
  <c r="A222" i="13"/>
  <c r="B222" i="13" s="1"/>
  <c r="A221" i="13"/>
  <c r="B221" i="13" s="1"/>
  <c r="B219" i="12"/>
  <c r="B218" i="12"/>
  <c r="B217" i="12"/>
  <c r="A214" i="13"/>
  <c r="B214" i="13" s="1"/>
  <c r="A210" i="13"/>
  <c r="B210" i="13" s="1"/>
  <c r="B208" i="12"/>
  <c r="B207" i="12"/>
  <c r="B206" i="12"/>
  <c r="B205" i="12"/>
  <c r="B204" i="12"/>
  <c r="B203" i="12"/>
  <c r="B202" i="12"/>
  <c r="B201" i="12"/>
  <c r="B200" i="12"/>
  <c r="B199" i="12"/>
  <c r="B198" i="12"/>
  <c r="B197" i="12"/>
  <c r="B196" i="12"/>
  <c r="B195" i="12"/>
  <c r="A187" i="13"/>
  <c r="B187" i="13" s="1"/>
  <c r="A182" i="13"/>
  <c r="B182" i="13" s="1"/>
  <c r="B377" i="12"/>
  <c r="B375" i="12"/>
  <c r="B335" i="12"/>
  <c r="A229" i="13"/>
  <c r="B229" i="13" s="1"/>
  <c r="J229" i="7" s="1"/>
  <c r="A217" i="13"/>
  <c r="B217" i="13" s="1"/>
  <c r="A208" i="13"/>
  <c r="B208" i="13" s="1"/>
  <c r="A198" i="13"/>
  <c r="B198" i="13" s="1"/>
  <c r="A228" i="13"/>
  <c r="B228" i="13" s="1"/>
  <c r="B472" i="12"/>
  <c r="B469" i="12"/>
  <c r="B467" i="12"/>
  <c r="B464" i="12"/>
  <c r="B461" i="12"/>
  <c r="B459" i="12"/>
  <c r="B456" i="12"/>
  <c r="B444" i="12"/>
  <c r="B437" i="12"/>
  <c r="B423" i="12"/>
  <c r="B402" i="12"/>
  <c r="B398" i="12"/>
  <c r="B314" i="12"/>
  <c r="B297" i="12"/>
  <c r="B288" i="12"/>
  <c r="B282" i="12"/>
  <c r="B266" i="12"/>
  <c r="B256" i="12"/>
  <c r="B241" i="12"/>
  <c r="B227" i="12"/>
  <c r="B222" i="12"/>
  <c r="B221" i="12"/>
  <c r="CH212" i="1" s="1"/>
  <c r="B211" i="12"/>
  <c r="B181" i="12"/>
  <c r="CH172" i="1" s="1"/>
  <c r="CA172" i="1" s="1"/>
  <c r="B180" i="12"/>
  <c r="CH171" i="1" s="1"/>
  <c r="B477" i="12"/>
  <c r="B489" i="12"/>
  <c r="B589" i="12"/>
  <c r="CH68" i="1" s="1"/>
  <c r="B587" i="12"/>
  <c r="B577" i="12"/>
  <c r="CH56" i="1" s="1"/>
  <c r="B548" i="12"/>
  <c r="B532" i="12"/>
  <c r="B521" i="12"/>
  <c r="B519" i="12"/>
  <c r="B516" i="12"/>
  <c r="B513" i="12"/>
  <c r="B511" i="12"/>
  <c r="B508" i="12"/>
  <c r="B505" i="12"/>
  <c r="B503" i="12"/>
  <c r="B500" i="12"/>
  <c r="B497" i="12"/>
  <c r="B495" i="12"/>
  <c r="B434" i="12"/>
  <c r="B412" i="12"/>
  <c r="B281" i="12"/>
  <c r="B271" i="12"/>
  <c r="B247" i="12"/>
  <c r="B244" i="12"/>
  <c r="B225" i="12"/>
  <c r="B215" i="12"/>
  <c r="B210" i="12"/>
  <c r="CH201" i="1" s="1"/>
  <c r="B192" i="12"/>
  <c r="B188" i="12"/>
  <c r="CH179" i="1" s="1"/>
  <c r="B186" i="12"/>
  <c r="CH177" i="1" s="1"/>
  <c r="B182" i="12"/>
  <c r="CH173" i="1" s="1"/>
  <c r="B575" i="12"/>
  <c r="B540" i="12"/>
  <c r="B381" i="12"/>
  <c r="B348" i="12"/>
  <c r="B320" i="12"/>
  <c r="B303" i="12"/>
  <c r="B441" i="12"/>
  <c r="B396" i="12"/>
  <c r="B386" i="12"/>
  <c r="B368" i="12"/>
  <c r="B352" i="12"/>
  <c r="B347" i="12"/>
  <c r="B308" i="12"/>
  <c r="B237" i="12"/>
  <c r="B234" i="12"/>
  <c r="B593" i="12"/>
  <c r="CH72" i="1" s="1"/>
  <c r="B573" i="12"/>
  <c r="CH52" i="1" s="1"/>
  <c r="B571" i="12"/>
  <c r="B568" i="12"/>
  <c r="B565" i="12"/>
  <c r="CH44" i="1" s="1"/>
  <c r="B563" i="12"/>
  <c r="B560" i="12"/>
  <c r="B557" i="12"/>
  <c r="CH36" i="1" s="1"/>
  <c r="B555" i="12"/>
  <c r="B552" i="12"/>
  <c r="B546" i="12"/>
  <c r="B537" i="12"/>
  <c r="CH16" i="1" s="1"/>
  <c r="B527" i="12"/>
  <c r="CH6" i="1" s="1"/>
  <c r="B451" i="12"/>
  <c r="B408" i="12"/>
  <c r="B392" i="12"/>
  <c r="B390" i="12"/>
  <c r="B380" i="12"/>
  <c r="B370" i="12"/>
  <c r="I120" i="7"/>
  <c r="B360" i="12"/>
  <c r="B389" i="12"/>
  <c r="B343" i="12"/>
  <c r="B319" i="12"/>
  <c r="B264" i="12"/>
  <c r="B254" i="12"/>
  <c r="I358" i="7"/>
  <c r="CH78" i="1"/>
  <c r="B597" i="12"/>
  <c r="CH76" i="1" s="1"/>
  <c r="B585" i="12"/>
  <c r="B579" i="12"/>
  <c r="B551" i="12"/>
  <c r="B544" i="12"/>
  <c r="B529" i="12"/>
  <c r="CH8" i="1" s="1"/>
  <c r="B523" i="12"/>
  <c r="B364" i="12"/>
  <c r="B363" i="12"/>
  <c r="B338" i="12"/>
  <c r="B455" i="12"/>
  <c r="K3" i="7"/>
  <c r="B328" i="12"/>
  <c r="A204" i="13"/>
  <c r="B204" i="13" s="1"/>
  <c r="B473" i="12"/>
  <c r="B465" i="12"/>
  <c r="B457" i="12"/>
  <c r="B435" i="12"/>
  <c r="B420" i="12"/>
  <c r="B415" i="12"/>
  <c r="B399" i="12"/>
  <c r="B311" i="12"/>
  <c r="B300" i="12"/>
  <c r="B283" i="12"/>
  <c r="B279" i="12"/>
  <c r="B267" i="12"/>
  <c r="B259" i="12"/>
  <c r="B238" i="12"/>
  <c r="B216" i="12"/>
  <c r="CH207" i="1" s="1"/>
  <c r="B194" i="12"/>
  <c r="CH185" i="1" s="1"/>
  <c r="B481" i="12"/>
  <c r="B485" i="12"/>
  <c r="B493" i="12"/>
  <c r="B549" i="12"/>
  <c r="CH28" i="1" s="1"/>
  <c r="B533" i="12"/>
  <c r="CH12" i="1" s="1"/>
  <c r="B517" i="12"/>
  <c r="B509" i="12"/>
  <c r="B501" i="12"/>
  <c r="B422" i="12"/>
  <c r="B410" i="12"/>
  <c r="B285" i="12"/>
  <c r="B276" i="12"/>
  <c r="B262" i="12"/>
  <c r="B226" i="12"/>
  <c r="B223" i="12"/>
  <c r="CH214" i="1" s="1"/>
  <c r="B213" i="12"/>
  <c r="B193" i="12"/>
  <c r="B190" i="12"/>
  <c r="B183" i="12"/>
  <c r="CH174" i="1" s="1"/>
  <c r="B581" i="12"/>
  <c r="CH60" i="1" s="1"/>
  <c r="B541" i="12"/>
  <c r="B525" i="12"/>
  <c r="CH3" i="1" s="1"/>
  <c r="B334" i="12"/>
  <c r="B313" i="12"/>
  <c r="B295" i="12"/>
  <c r="B449" i="12"/>
  <c r="B406" i="12"/>
  <c r="B384" i="12"/>
  <c r="B373" i="12"/>
  <c r="B305" i="12"/>
  <c r="B586" i="12"/>
  <c r="B583" i="12"/>
  <c r="CH62" i="1" s="1"/>
  <c r="B569" i="12"/>
  <c r="CH48" i="1" s="1"/>
  <c r="B561" i="12"/>
  <c r="CH40" i="1" s="1"/>
  <c r="B553" i="12"/>
  <c r="CH32" i="1" s="1"/>
  <c r="B453" i="12"/>
  <c r="B409" i="12"/>
  <c r="B383" i="12"/>
  <c r="B372" i="12"/>
  <c r="B367" i="12"/>
  <c r="B357" i="12"/>
  <c r="B258" i="12"/>
  <c r="B591" i="12"/>
  <c r="B580" i="12"/>
  <c r="B545" i="12"/>
  <c r="B535" i="12"/>
  <c r="B524" i="12"/>
  <c r="B405" i="12"/>
  <c r="B355" i="12"/>
  <c r="B292" i="12"/>
  <c r="B447" i="12"/>
  <c r="K222" i="7"/>
  <c r="K7" i="7"/>
  <c r="B395" i="12"/>
  <c r="B331" i="12"/>
  <c r="K367" i="7"/>
  <c r="K179" i="7"/>
  <c r="K159" i="7"/>
  <c r="K150" i="7"/>
  <c r="K146" i="7"/>
  <c r="K39" i="7"/>
  <c r="K33" i="7"/>
  <c r="F363" i="7"/>
  <c r="K372" i="7"/>
  <c r="K307" i="7"/>
  <c r="K177" i="7"/>
  <c r="K155" i="7"/>
  <c r="K147" i="7"/>
  <c r="K48" i="7"/>
  <c r="K35" i="7"/>
  <c r="K32" i="7"/>
  <c r="G316" i="7"/>
  <c r="K31" i="7"/>
  <c r="K385" i="7"/>
  <c r="K380" i="7"/>
  <c r="K377" i="7"/>
  <c r="K375" i="7"/>
  <c r="K262" i="7"/>
  <c r="K259" i="7"/>
  <c r="K52" i="7"/>
  <c r="K49" i="7"/>
  <c r="K17" i="7"/>
  <c r="K383" i="7"/>
  <c r="K379" i="7"/>
  <c r="K376" i="7"/>
  <c r="K269" i="7"/>
  <c r="K260" i="7"/>
  <c r="K106" i="7"/>
  <c r="K50" i="7"/>
  <c r="K19" i="7"/>
  <c r="K16" i="7"/>
  <c r="K414" i="7"/>
  <c r="K285" i="7"/>
  <c r="K281" i="7"/>
  <c r="K274" i="7"/>
  <c r="K211" i="7"/>
  <c r="K206" i="7"/>
  <c r="K136" i="7"/>
  <c r="K133" i="7"/>
  <c r="K131" i="7"/>
  <c r="K100" i="7"/>
  <c r="K89" i="7"/>
  <c r="K86" i="7"/>
  <c r="K57" i="7"/>
  <c r="K40" i="7"/>
  <c r="K24" i="7"/>
  <c r="K8" i="7"/>
  <c r="K273" i="7"/>
  <c r="K23" i="7"/>
  <c r="K600" i="7"/>
  <c r="CJ77" i="1"/>
  <c r="K339" i="7"/>
  <c r="K284" i="7"/>
  <c r="K276" i="7"/>
  <c r="K244" i="7"/>
  <c r="K208" i="7"/>
  <c r="K161" i="7"/>
  <c r="K135" i="7"/>
  <c r="K132" i="7"/>
  <c r="K128" i="7"/>
  <c r="K91" i="7"/>
  <c r="K88" i="7"/>
  <c r="K58" i="7"/>
  <c r="K41" i="7"/>
  <c r="K25" i="7"/>
  <c r="K9" i="7"/>
  <c r="K279" i="7"/>
  <c r="K56" i="7"/>
  <c r="K425" i="7"/>
  <c r="K402" i="7"/>
  <c r="K400" i="7"/>
  <c r="K397" i="7"/>
  <c r="K391" i="7"/>
  <c r="K356" i="7"/>
  <c r="K325" i="7"/>
  <c r="K321" i="7"/>
  <c r="K296" i="7"/>
  <c r="K270" i="7"/>
  <c r="K231" i="7"/>
  <c r="K201" i="7"/>
  <c r="K198" i="7"/>
  <c r="K191" i="7"/>
  <c r="K157" i="7"/>
  <c r="K143" i="7"/>
  <c r="K114" i="7"/>
  <c r="K109" i="7"/>
  <c r="K76" i="7"/>
  <c r="K73" i="7"/>
  <c r="K70" i="7"/>
  <c r="K108" i="7"/>
  <c r="K53" i="7"/>
  <c r="K36" i="7"/>
  <c r="K20" i="7"/>
  <c r="K5" i="7"/>
  <c r="K352" i="7"/>
  <c r="K292" i="7"/>
  <c r="K167" i="7"/>
  <c r="K138" i="7"/>
  <c r="K43" i="7"/>
  <c r="K11" i="7"/>
  <c r="CJ4" i="1"/>
  <c r="K427" i="7"/>
  <c r="K404" i="7"/>
  <c r="K401" i="7"/>
  <c r="K398" i="7"/>
  <c r="K395" i="7"/>
  <c r="K357" i="7"/>
  <c r="K353" i="7"/>
  <c r="K324" i="7"/>
  <c r="K314" i="7"/>
  <c r="K293" i="7"/>
  <c r="K248" i="7"/>
  <c r="K214" i="7"/>
  <c r="K199" i="7"/>
  <c r="K195" i="7"/>
  <c r="K168" i="7"/>
  <c r="K156" i="7"/>
  <c r="K139" i="7"/>
  <c r="K111" i="7"/>
  <c r="K101" i="7"/>
  <c r="K75" i="7"/>
  <c r="K72" i="7"/>
  <c r="K113" i="7"/>
  <c r="K61" i="7"/>
  <c r="K44" i="7"/>
  <c r="K28" i="7"/>
  <c r="K12" i="7"/>
  <c r="K4" i="7"/>
  <c r="K350" i="7"/>
  <c r="K213" i="7"/>
  <c r="K141" i="7"/>
  <c r="K60" i="7"/>
  <c r="K27" i="7"/>
  <c r="K493" i="7"/>
  <c r="K492" i="7"/>
  <c r="K491" i="7"/>
  <c r="K490" i="7"/>
  <c r="K489" i="7"/>
  <c r="K488" i="7"/>
  <c r="K487" i="7"/>
  <c r="K486" i="7"/>
  <c r="K485" i="7"/>
  <c r="K484" i="7"/>
  <c r="K483" i="7"/>
  <c r="K482" i="7"/>
  <c r="K481" i="7"/>
  <c r="K480" i="7"/>
  <c r="K479" i="7"/>
  <c r="K478" i="7"/>
  <c r="K477" i="7"/>
  <c r="K476" i="7"/>
  <c r="K475" i="7"/>
  <c r="K474" i="7"/>
  <c r="K366" i="7"/>
  <c r="K348" i="7"/>
  <c r="K345" i="7"/>
  <c r="K342" i="7"/>
  <c r="K332" i="7"/>
  <c r="K302" i="7"/>
  <c r="K288" i="7"/>
  <c r="K265" i="7"/>
  <c r="K256" i="7"/>
  <c r="K235" i="7"/>
  <c r="K212" i="7"/>
  <c r="K189" i="7"/>
  <c r="K185" i="7"/>
  <c r="K176" i="7"/>
  <c r="K173" i="7"/>
  <c r="K163" i="7"/>
  <c r="K452" i="7"/>
  <c r="K448" i="7"/>
  <c r="K444" i="7"/>
  <c r="K440" i="7"/>
  <c r="K436" i="7"/>
  <c r="K432" i="7"/>
  <c r="K422" i="7"/>
  <c r="K416" i="7"/>
  <c r="K410" i="7"/>
  <c r="K407" i="7"/>
  <c r="K158" i="7"/>
  <c r="K152" i="7"/>
  <c r="K124" i="7"/>
  <c r="K120" i="7"/>
  <c r="K97" i="7"/>
  <c r="K80" i="7"/>
  <c r="K331" i="7"/>
  <c r="K299" i="7"/>
  <c r="K234" i="7"/>
  <c r="K215" i="7"/>
  <c r="K169" i="7"/>
  <c r="K62" i="7"/>
  <c r="K45" i="7"/>
  <c r="K29" i="7"/>
  <c r="K13" i="7"/>
  <c r="K349" i="7"/>
  <c r="K347" i="7"/>
  <c r="K344" i="7"/>
  <c r="K336" i="7"/>
  <c r="K329" i="7"/>
  <c r="K300" i="7"/>
  <c r="K286" i="7"/>
  <c r="K263" i="7"/>
  <c r="K242" i="7"/>
  <c r="K229" i="7"/>
  <c r="K204" i="7"/>
  <c r="K188" i="7"/>
  <c r="K183" i="7"/>
  <c r="K175" i="7"/>
  <c r="K171" i="7"/>
  <c r="K453" i="7"/>
  <c r="K450" i="7"/>
  <c r="K446" i="7"/>
  <c r="K442" i="7"/>
  <c r="K438" i="7"/>
  <c r="K434" i="7"/>
  <c r="K430" i="7"/>
  <c r="K420" i="7"/>
  <c r="K411" i="7"/>
  <c r="K408" i="7"/>
  <c r="K181" i="7"/>
  <c r="K154" i="7"/>
  <c r="K148" i="7"/>
  <c r="K122" i="7"/>
  <c r="K117" i="7"/>
  <c r="K93" i="7"/>
  <c r="K335" i="7"/>
  <c r="K327" i="7"/>
  <c r="K237" i="7"/>
  <c r="K217" i="7"/>
  <c r="K203" i="7"/>
  <c r="G76" i="7"/>
  <c r="K79" i="7"/>
  <c r="K54" i="7"/>
  <c r="K37" i="7"/>
  <c r="K21" i="7"/>
  <c r="G447" i="7"/>
  <c r="G221" i="7"/>
  <c r="G91" i="7"/>
  <c r="CF4" i="1"/>
  <c r="G11" i="7"/>
  <c r="G15" i="7"/>
  <c r="G274" i="7"/>
  <c r="G116" i="7"/>
  <c r="G12" i="7"/>
  <c r="G6" i="7"/>
  <c r="CJ70" i="1"/>
  <c r="K593" i="7"/>
  <c r="CJ66" i="1"/>
  <c r="K589" i="7"/>
  <c r="CJ62" i="1"/>
  <c r="K585" i="7"/>
  <c r="CJ58" i="1"/>
  <c r="K581" i="7"/>
  <c r="CJ54" i="1"/>
  <c r="K577" i="7"/>
  <c r="CJ50" i="1"/>
  <c r="K573" i="7"/>
  <c r="CJ26" i="1"/>
  <c r="K549" i="7"/>
  <c r="CJ22" i="1"/>
  <c r="K545" i="7"/>
  <c r="CJ18" i="1"/>
  <c r="K541" i="7"/>
  <c r="CJ14" i="1"/>
  <c r="K537" i="7"/>
  <c r="CJ10" i="1"/>
  <c r="K533" i="7"/>
  <c r="CJ6" i="1"/>
  <c r="K529" i="7"/>
  <c r="K525" i="7"/>
  <c r="K521" i="7"/>
  <c r="K449" i="7"/>
  <c r="K445" i="7"/>
  <c r="K441" i="7"/>
  <c r="K437" i="7"/>
  <c r="K433" i="7"/>
  <c r="K429" i="7"/>
  <c r="K417" i="7"/>
  <c r="K409" i="7"/>
  <c r="K396" i="7"/>
  <c r="K392" i="7"/>
  <c r="K455" i="7"/>
  <c r="K424" i="7"/>
  <c r="K389" i="7"/>
  <c r="K365" i="7"/>
  <c r="K359" i="7"/>
  <c r="K351" i="7"/>
  <c r="K341" i="7"/>
  <c r="K330" i="7"/>
  <c r="K318" i="7"/>
  <c r="K303" i="7"/>
  <c r="K295" i="7"/>
  <c r="K287" i="7"/>
  <c r="K280" i="7"/>
  <c r="K275" i="7"/>
  <c r="K264" i="7"/>
  <c r="K250" i="7"/>
  <c r="K312" i="7"/>
  <c r="K291" i="7"/>
  <c r="K268" i="7"/>
  <c r="K255" i="7"/>
  <c r="K236" i="7"/>
  <c r="K221" i="7"/>
  <c r="K200" i="7"/>
  <c r="K192" i="7"/>
  <c r="K184" i="7"/>
  <c r="K174" i="7"/>
  <c r="K149" i="7"/>
  <c r="K123" i="7"/>
  <c r="K112" i="7"/>
  <c r="K94" i="7"/>
  <c r="K81" i="7"/>
  <c r="K358" i="7"/>
  <c r="K240" i="7"/>
  <c r="K186" i="7"/>
  <c r="K170" i="7"/>
  <c r="K164" i="7"/>
  <c r="K151" i="7"/>
  <c r="K137" i="7"/>
  <c r="K119" i="7"/>
  <c r="K107" i="7"/>
  <c r="K99" i="7"/>
  <c r="K84" i="7"/>
  <c r="K63" i="7"/>
  <c r="K55" i="7"/>
  <c r="K47" i="7"/>
  <c r="G363" i="7"/>
  <c r="K42" i="7"/>
  <c r="K34" i="7"/>
  <c r="K26" i="7"/>
  <c r="K18" i="7"/>
  <c r="K10" i="7"/>
  <c r="K2" i="7"/>
  <c r="G180" i="7"/>
  <c r="K595" i="7"/>
  <c r="CJ72" i="1"/>
  <c r="K591" i="7"/>
  <c r="CJ68" i="1"/>
  <c r="K587" i="7"/>
  <c r="CJ64" i="1"/>
  <c r="K583" i="7"/>
  <c r="CJ60" i="1"/>
  <c r="K579" i="7"/>
  <c r="CJ56" i="1"/>
  <c r="K575" i="7"/>
  <c r="CJ52" i="1"/>
  <c r="K551" i="7"/>
  <c r="CJ28" i="1"/>
  <c r="K547" i="7"/>
  <c r="CJ24" i="1"/>
  <c r="K543" i="7"/>
  <c r="CJ20" i="1"/>
  <c r="K539" i="7"/>
  <c r="CJ16" i="1"/>
  <c r="K535" i="7"/>
  <c r="CJ12" i="1"/>
  <c r="K531" i="7"/>
  <c r="CJ8" i="1"/>
  <c r="K527" i="7"/>
  <c r="CJ3" i="1"/>
  <c r="K523" i="7"/>
  <c r="K451" i="7"/>
  <c r="K447" i="7"/>
  <c r="K443" i="7"/>
  <c r="K439" i="7"/>
  <c r="K435" i="7"/>
  <c r="K431" i="7"/>
  <c r="K428" i="7"/>
  <c r="K415" i="7"/>
  <c r="K406" i="7"/>
  <c r="K394" i="7"/>
  <c r="K386" i="7"/>
  <c r="K426" i="7"/>
  <c r="K413" i="7"/>
  <c r="K370" i="7"/>
  <c r="K361" i="7"/>
  <c r="K354" i="7"/>
  <c r="K343" i="7"/>
  <c r="K333" i="7"/>
  <c r="K328" i="7"/>
  <c r="K316" i="7"/>
  <c r="K301" i="7"/>
  <c r="K289" i="7"/>
  <c r="K282" i="7"/>
  <c r="K277" i="7"/>
  <c r="K266" i="7"/>
  <c r="K261" i="7"/>
  <c r="K340" i="7"/>
  <c r="K305" i="7"/>
  <c r="K272" i="7"/>
  <c r="K257" i="7"/>
  <c r="K246" i="7"/>
  <c r="K225" i="7"/>
  <c r="K207" i="7"/>
  <c r="K197" i="7"/>
  <c r="K187" i="7"/>
  <c r="K178" i="7"/>
  <c r="K172" i="7"/>
  <c r="K140" i="7"/>
  <c r="K121" i="7"/>
  <c r="K110" i="7"/>
  <c r="K92" i="7"/>
  <c r="K69" i="7"/>
  <c r="K326" i="7"/>
  <c r="K218" i="7"/>
  <c r="K182" i="7"/>
  <c r="K166" i="7"/>
  <c r="K162" i="7"/>
  <c r="K144" i="7"/>
  <c r="K126" i="7"/>
  <c r="K116" i="7"/>
  <c r="K103" i="7"/>
  <c r="K96" i="7"/>
  <c r="K67" i="7"/>
  <c r="K59" i="7"/>
  <c r="K51" i="7"/>
  <c r="F447" i="7"/>
  <c r="K46" i="7"/>
  <c r="K38" i="7"/>
  <c r="K30" i="7"/>
  <c r="K22" i="7"/>
  <c r="K14" i="7"/>
  <c r="K6" i="7"/>
  <c r="G242" i="7"/>
  <c r="K418" i="7"/>
  <c r="K384" i="7"/>
  <c r="K371" i="7"/>
  <c r="K334" i="7"/>
  <c r="K297" i="7"/>
  <c r="K238" i="7"/>
  <c r="K209" i="7"/>
  <c r="K134" i="7"/>
  <c r="K82" i="7"/>
  <c r="G600" i="7"/>
  <c r="CF77" i="1"/>
  <c r="G592" i="7"/>
  <c r="CF69" i="1"/>
  <c r="G584" i="7"/>
  <c r="CF61" i="1"/>
  <c r="G576" i="7"/>
  <c r="CF53" i="1"/>
  <c r="G568" i="7"/>
  <c r="CF45" i="1"/>
  <c r="G556" i="7"/>
  <c r="CF33" i="1"/>
  <c r="G548" i="7"/>
  <c r="CF25" i="1"/>
  <c r="G540" i="7"/>
  <c r="CF17" i="1"/>
  <c r="G532" i="7"/>
  <c r="CF9" i="1"/>
  <c r="G524" i="7"/>
  <c r="G516" i="7"/>
  <c r="G508" i="7"/>
  <c r="G500" i="7"/>
  <c r="G443" i="7"/>
  <c r="G439" i="7"/>
  <c r="G435" i="7"/>
  <c r="G431" i="7"/>
  <c r="G427" i="7"/>
  <c r="G423" i="7"/>
  <c r="G419" i="7"/>
  <c r="G415" i="7"/>
  <c r="G411" i="7"/>
  <c r="G407" i="7"/>
  <c r="G403" i="7"/>
  <c r="G399" i="7"/>
  <c r="G395" i="7"/>
  <c r="G391" i="7"/>
  <c r="G387" i="7"/>
  <c r="G383" i="7"/>
  <c r="G377" i="7"/>
  <c r="G373" i="7"/>
  <c r="G371" i="7"/>
  <c r="G367" i="7"/>
  <c r="G315" i="7"/>
  <c r="G311" i="7"/>
  <c r="G307" i="7"/>
  <c r="G301" i="7"/>
  <c r="G293" i="7"/>
  <c r="G285" i="7"/>
  <c r="F180" i="7"/>
  <c r="F15" i="7"/>
  <c r="G595" i="7"/>
  <c r="CF72" i="1"/>
  <c r="G587" i="7"/>
  <c r="CF64" i="1"/>
  <c r="G579" i="7"/>
  <c r="CF56" i="1"/>
  <c r="G571" i="7"/>
  <c r="CF48" i="1"/>
  <c r="G563" i="7"/>
  <c r="CF40" i="1"/>
  <c r="G555" i="7"/>
  <c r="CF32" i="1"/>
  <c r="G547" i="7"/>
  <c r="CF24" i="1"/>
  <c r="G543" i="7"/>
  <c r="CF20" i="1"/>
  <c r="G535" i="7"/>
  <c r="CF12" i="1"/>
  <c r="G527" i="7"/>
  <c r="CF3" i="1"/>
  <c r="G519" i="7"/>
  <c r="G511" i="7"/>
  <c r="G503" i="7"/>
  <c r="G495" i="7"/>
  <c r="G491" i="7"/>
  <c r="G487" i="7"/>
  <c r="G483" i="7"/>
  <c r="G479" i="7"/>
  <c r="G475" i="7"/>
  <c r="G469" i="7"/>
  <c r="G465" i="7"/>
  <c r="G461" i="7"/>
  <c r="G457" i="7"/>
  <c r="G453" i="7"/>
  <c r="G449" i="7"/>
  <c r="G360" i="7"/>
  <c r="G356" i="7"/>
  <c r="G350" i="7"/>
  <c r="G346" i="7"/>
  <c r="G342" i="7"/>
  <c r="G338" i="7"/>
  <c r="G334" i="7"/>
  <c r="G330" i="7"/>
  <c r="G326" i="7"/>
  <c r="G322" i="7"/>
  <c r="G318" i="7"/>
  <c r="G302" i="7"/>
  <c r="G294" i="7"/>
  <c r="G286" i="7"/>
  <c r="G279" i="7"/>
  <c r="G270" i="7"/>
  <c r="G262" i="7"/>
  <c r="G254" i="7"/>
  <c r="G241" i="7"/>
  <c r="G233" i="7"/>
  <c r="G225" i="7"/>
  <c r="G216" i="7"/>
  <c r="G208" i="7"/>
  <c r="G200" i="7"/>
  <c r="G188" i="7"/>
  <c r="G184" i="7"/>
  <c r="G175" i="7"/>
  <c r="G167" i="7"/>
  <c r="G159" i="7"/>
  <c r="G151" i="7"/>
  <c r="G143" i="7"/>
  <c r="G131" i="7"/>
  <c r="G123" i="7"/>
  <c r="G119" i="7"/>
  <c r="G110" i="7"/>
  <c r="G102" i="7"/>
  <c r="G94" i="7"/>
  <c r="G85" i="7"/>
  <c r="G77" i="7"/>
  <c r="G68" i="7"/>
  <c r="G60" i="7"/>
  <c r="G52" i="7"/>
  <c r="G40" i="7"/>
  <c r="G32" i="7"/>
  <c r="G24" i="7"/>
  <c r="G16" i="7"/>
  <c r="G4" i="7"/>
  <c r="G278" i="7"/>
  <c r="G269" i="7"/>
  <c r="G261" i="7"/>
  <c r="G253" i="7"/>
  <c r="G245" i="7"/>
  <c r="G236" i="7"/>
  <c r="G228" i="7"/>
  <c r="G219" i="7"/>
  <c r="G211" i="7"/>
  <c r="G203" i="7"/>
  <c r="G195" i="7"/>
  <c r="G187" i="7"/>
  <c r="G178" i="7"/>
  <c r="G170" i="7"/>
  <c r="G162" i="7"/>
  <c r="G154" i="7"/>
  <c r="G146" i="7"/>
  <c r="G138" i="7"/>
  <c r="G130" i="7"/>
  <c r="G122" i="7"/>
  <c r="G113" i="7"/>
  <c r="G105" i="7"/>
  <c r="G93" i="7"/>
  <c r="G84" i="7"/>
  <c r="G75" i="7"/>
  <c r="G63" i="7"/>
  <c r="G55" i="7"/>
  <c r="G47" i="7"/>
  <c r="G39" i="7"/>
  <c r="G31" i="7"/>
  <c r="G23" i="7"/>
  <c r="G14" i="7"/>
  <c r="G3" i="7"/>
  <c r="J599" i="7"/>
  <c r="CI76" i="1"/>
  <c r="J597" i="7"/>
  <c r="CI74" i="1"/>
  <c r="J595" i="7"/>
  <c r="CI72" i="1"/>
  <c r="J593" i="7"/>
  <c r="CI70" i="1"/>
  <c r="J591" i="7"/>
  <c r="CI68" i="1"/>
  <c r="J589" i="7"/>
  <c r="CI66" i="1"/>
  <c r="J587" i="7"/>
  <c r="CI64" i="1"/>
  <c r="J585" i="7"/>
  <c r="CI62" i="1"/>
  <c r="J583" i="7"/>
  <c r="CI60" i="1"/>
  <c r="J581" i="7"/>
  <c r="CI58" i="1"/>
  <c r="J579" i="7"/>
  <c r="CI56" i="1"/>
  <c r="J577" i="7"/>
  <c r="CI54" i="1"/>
  <c r="J575" i="7"/>
  <c r="CI52" i="1"/>
  <c r="J573" i="7"/>
  <c r="CI50" i="1"/>
  <c r="J571" i="7"/>
  <c r="CI48" i="1"/>
  <c r="J569" i="7"/>
  <c r="CI46" i="1"/>
  <c r="J567" i="7"/>
  <c r="CI44" i="1"/>
  <c r="J565" i="7"/>
  <c r="CI42" i="1"/>
  <c r="J563" i="7"/>
  <c r="CI40" i="1"/>
  <c r="J561" i="7"/>
  <c r="CI38" i="1"/>
  <c r="J559" i="7"/>
  <c r="CI36" i="1"/>
  <c r="J556" i="7"/>
  <c r="CI33" i="1"/>
  <c r="J554" i="7"/>
  <c r="CI31" i="1"/>
  <c r="J552" i="7"/>
  <c r="CI29" i="1"/>
  <c r="J550" i="7"/>
  <c r="CI27" i="1"/>
  <c r="J548" i="7"/>
  <c r="CI25" i="1"/>
  <c r="J546" i="7"/>
  <c r="CI23" i="1"/>
  <c r="J544" i="7"/>
  <c r="CI21" i="1"/>
  <c r="J542" i="7"/>
  <c r="CI19" i="1"/>
  <c r="J540" i="7"/>
  <c r="CI17" i="1"/>
  <c r="J538" i="7"/>
  <c r="CI15" i="1"/>
  <c r="J536" i="7"/>
  <c r="CI13" i="1"/>
  <c r="J534" i="7"/>
  <c r="CI11" i="1"/>
  <c r="J532" i="7"/>
  <c r="CI9" i="1"/>
  <c r="J531" i="7"/>
  <c r="CI8" i="1"/>
  <c r="J529" i="7"/>
  <c r="CI6" i="1"/>
  <c r="J527" i="7"/>
  <c r="CI3" i="1"/>
  <c r="J525" i="7"/>
  <c r="J523" i="7"/>
  <c r="J521" i="7"/>
  <c r="J519" i="7"/>
  <c r="J517" i="7"/>
  <c r="J515" i="7"/>
  <c r="J513" i="7"/>
  <c r="J511" i="7"/>
  <c r="J509" i="7"/>
  <c r="J507" i="7"/>
  <c r="J505" i="7"/>
  <c r="J503" i="7"/>
  <c r="J502" i="7"/>
  <c r="J501" i="7"/>
  <c r="J500" i="7"/>
  <c r="J499" i="7"/>
  <c r="J498" i="7"/>
  <c r="J497" i="7"/>
  <c r="J495" i="7"/>
  <c r="J494" i="7"/>
  <c r="J493" i="7"/>
  <c r="J492" i="7"/>
  <c r="J491" i="7"/>
  <c r="J490" i="7"/>
  <c r="J489" i="7"/>
  <c r="J488" i="7"/>
  <c r="J487" i="7"/>
  <c r="J486" i="7"/>
  <c r="J485" i="7"/>
  <c r="J484" i="7"/>
  <c r="J483" i="7"/>
  <c r="J482" i="7"/>
  <c r="J481" i="7"/>
  <c r="J479" i="7"/>
  <c r="J477" i="7"/>
  <c r="J475" i="7"/>
  <c r="J473" i="7"/>
  <c r="J471" i="7"/>
  <c r="J469" i="7"/>
  <c r="J467" i="7"/>
  <c r="J465" i="7"/>
  <c r="J463" i="7"/>
  <c r="J461" i="7"/>
  <c r="J459" i="7"/>
  <c r="J457" i="7"/>
  <c r="J455" i="7"/>
  <c r="J453" i="7"/>
  <c r="J451" i="7"/>
  <c r="J449" i="7"/>
  <c r="J447" i="7"/>
  <c r="J409" i="7"/>
  <c r="J408" i="7"/>
  <c r="J406" i="7"/>
  <c r="J404" i="7"/>
  <c r="J402" i="7"/>
  <c r="J400" i="7"/>
  <c r="J398" i="7"/>
  <c r="J396" i="7"/>
  <c r="J394" i="7"/>
  <c r="J392" i="7"/>
  <c r="J390" i="7"/>
  <c r="J388" i="7"/>
  <c r="J386" i="7"/>
  <c r="J384" i="7"/>
  <c r="J382" i="7"/>
  <c r="J380" i="7"/>
  <c r="J378" i="7"/>
  <c r="J376" i="7"/>
  <c r="J374" i="7"/>
  <c r="J372" i="7"/>
  <c r="J370" i="7"/>
  <c r="J368" i="7"/>
  <c r="J366" i="7"/>
  <c r="J364" i="7"/>
  <c r="J362" i="7"/>
  <c r="J361" i="7"/>
  <c r="J360" i="7"/>
  <c r="J359" i="7"/>
  <c r="J358" i="7"/>
  <c r="J357" i="7"/>
  <c r="J356" i="7"/>
  <c r="J355" i="7"/>
  <c r="J354" i="7"/>
  <c r="J353" i="7"/>
  <c r="J352" i="7"/>
  <c r="J351" i="7"/>
  <c r="J350" i="7"/>
  <c r="J349" i="7"/>
  <c r="J348" i="7"/>
  <c r="J347" i="7"/>
  <c r="J346" i="7"/>
  <c r="J345" i="7"/>
  <c r="J344" i="7"/>
  <c r="J343" i="7"/>
  <c r="J342" i="7"/>
  <c r="J341" i="7"/>
  <c r="J340" i="7"/>
  <c r="J339" i="7"/>
  <c r="J338" i="7"/>
  <c r="J337" i="7"/>
  <c r="J336" i="7"/>
  <c r="J335" i="7"/>
  <c r="J334" i="7"/>
  <c r="J333" i="7"/>
  <c r="J332" i="7"/>
  <c r="J331" i="7"/>
  <c r="J330" i="7"/>
  <c r="J329" i="7"/>
  <c r="J328" i="7"/>
  <c r="J327" i="7"/>
  <c r="J326" i="7"/>
  <c r="J325" i="7"/>
  <c r="J324" i="7"/>
  <c r="J323" i="7"/>
  <c r="J322" i="7"/>
  <c r="J321" i="7"/>
  <c r="J320" i="7"/>
  <c r="J319" i="7"/>
  <c r="J318" i="7"/>
  <c r="J317" i="7"/>
  <c r="J316" i="7"/>
  <c r="J140" i="7"/>
  <c r="J138" i="7"/>
  <c r="J136" i="7"/>
  <c r="J133" i="7"/>
  <c r="J130" i="7"/>
  <c r="J127" i="7"/>
  <c r="J124" i="7"/>
  <c r="J120" i="7"/>
  <c r="J114" i="7"/>
  <c r="J112" i="7"/>
  <c r="J110" i="7"/>
  <c r="J107" i="7"/>
  <c r="J104" i="7"/>
  <c r="J98" i="7"/>
  <c r="J96" i="7"/>
  <c r="J73" i="7"/>
  <c r="J16" i="7"/>
  <c r="J9" i="7"/>
  <c r="J5" i="7"/>
  <c r="J3" i="7"/>
  <c r="J445" i="7"/>
  <c r="J443" i="7"/>
  <c r="J441" i="7"/>
  <c r="J439" i="7"/>
  <c r="J437" i="7"/>
  <c r="J435" i="7"/>
  <c r="J433" i="7"/>
  <c r="J431" i="7"/>
  <c r="J429" i="7"/>
  <c r="J427" i="7"/>
  <c r="J425" i="7"/>
  <c r="J423" i="7"/>
  <c r="J421" i="7"/>
  <c r="J419" i="7"/>
  <c r="J417" i="7"/>
  <c r="J415" i="7"/>
  <c r="J413" i="7"/>
  <c r="J411" i="7"/>
  <c r="J233" i="7"/>
  <c r="J232" i="7"/>
  <c r="J231" i="7"/>
  <c r="J230" i="7"/>
  <c r="J227" i="7"/>
  <c r="J216" i="7"/>
  <c r="J213" i="7"/>
  <c r="J209" i="7"/>
  <c r="J197" i="7"/>
  <c r="J191" i="7"/>
  <c r="J190" i="7"/>
  <c r="J189" i="7"/>
  <c r="J188" i="7"/>
  <c r="J183" i="7"/>
  <c r="J170" i="7"/>
  <c r="J167" i="7"/>
  <c r="J166" i="7"/>
  <c r="J163" i="7"/>
  <c r="J160" i="7"/>
  <c r="J159" i="7"/>
  <c r="J149" i="7"/>
  <c r="J148" i="7"/>
  <c r="J92" i="7"/>
  <c r="J84" i="7"/>
  <c r="J83" i="7"/>
  <c r="J82" i="7"/>
  <c r="J81" i="7"/>
  <c r="J80" i="7"/>
  <c r="J79" i="7"/>
  <c r="J78" i="7"/>
  <c r="J54" i="7"/>
  <c r="J53" i="7"/>
  <c r="J52" i="7"/>
  <c r="J48" i="7"/>
  <c r="J47" i="7"/>
  <c r="J36" i="7"/>
  <c r="J35" i="7"/>
  <c r="J26" i="7"/>
  <c r="J22" i="7"/>
  <c r="J21" i="7"/>
  <c r="J20" i="7"/>
  <c r="J142" i="7"/>
  <c r="J132" i="7"/>
  <c r="J126" i="7"/>
  <c r="J122" i="7"/>
  <c r="J118" i="7"/>
  <c r="J108" i="7"/>
  <c r="J103" i="7"/>
  <c r="J100" i="7"/>
  <c r="J72" i="7"/>
  <c r="J69" i="7"/>
  <c r="J18" i="7"/>
  <c r="J14" i="7"/>
  <c r="J8" i="7"/>
  <c r="K399" i="7"/>
  <c r="K378" i="7"/>
  <c r="K363" i="7"/>
  <c r="K320" i="7"/>
  <c r="K252" i="7"/>
  <c r="K227" i="7"/>
  <c r="K165" i="7"/>
  <c r="K125" i="7"/>
  <c r="K98" i="7"/>
  <c r="K74" i="7"/>
  <c r="G596" i="7"/>
  <c r="CF73" i="1"/>
  <c r="G588" i="7"/>
  <c r="CF65" i="1"/>
  <c r="G580" i="7"/>
  <c r="CF57" i="1"/>
  <c r="G572" i="7"/>
  <c r="CF49" i="1"/>
  <c r="G564" i="7"/>
  <c r="CF41" i="1"/>
  <c r="G560" i="7"/>
  <c r="CF37" i="1"/>
  <c r="G552" i="7"/>
  <c r="CF29" i="1"/>
  <c r="G544" i="7"/>
  <c r="CF21" i="1"/>
  <c r="G536" i="7"/>
  <c r="CF13" i="1"/>
  <c r="G528" i="7"/>
  <c r="CF5" i="1"/>
  <c r="G520" i="7"/>
  <c r="G512" i="7"/>
  <c r="G504" i="7"/>
  <c r="G445" i="7"/>
  <c r="G441" i="7"/>
  <c r="G437" i="7"/>
  <c r="G433" i="7"/>
  <c r="G429" i="7"/>
  <c r="G425" i="7"/>
  <c r="G421" i="7"/>
  <c r="G417" i="7"/>
  <c r="G413" i="7"/>
  <c r="G409" i="7"/>
  <c r="G405" i="7"/>
  <c r="G401" i="7"/>
  <c r="G397" i="7"/>
  <c r="G393" i="7"/>
  <c r="G389" i="7"/>
  <c r="G385" i="7"/>
  <c r="G381" i="7"/>
  <c r="G379" i="7"/>
  <c r="G375" i="7"/>
  <c r="G369" i="7"/>
  <c r="G365" i="7"/>
  <c r="G313" i="7"/>
  <c r="G309" i="7"/>
  <c r="G305" i="7"/>
  <c r="G297" i="7"/>
  <c r="G289" i="7"/>
  <c r="F242" i="7"/>
  <c r="F91" i="7"/>
  <c r="F11" i="7"/>
  <c r="CE4" i="1"/>
  <c r="G599" i="7"/>
  <c r="L599" i="7" s="1"/>
  <c r="CF76" i="1"/>
  <c r="G591" i="7"/>
  <c r="L591" i="7" s="1"/>
  <c r="CF68" i="1"/>
  <c r="G583" i="7"/>
  <c r="L583" i="7" s="1"/>
  <c r="CF60" i="1"/>
  <c r="CA60" i="1" s="1"/>
  <c r="G575" i="7"/>
  <c r="L575" i="7" s="1"/>
  <c r="CF52" i="1"/>
  <c r="CA52" i="1" s="1"/>
  <c r="G567" i="7"/>
  <c r="L567" i="7" s="1"/>
  <c r="CF44" i="1"/>
  <c r="G559" i="7"/>
  <c r="L559" i="7" s="1"/>
  <c r="CF36" i="1"/>
  <c r="CA36" i="1" s="1"/>
  <c r="G551" i="7"/>
  <c r="CF28" i="1"/>
  <c r="G539" i="7"/>
  <c r="CF16" i="1"/>
  <c r="G531" i="7"/>
  <c r="L531" i="7" s="1"/>
  <c r="CF8" i="1"/>
  <c r="CA8" i="1" s="1"/>
  <c r="G523" i="7"/>
  <c r="G515" i="7"/>
  <c r="L515" i="7" s="1"/>
  <c r="G507" i="7"/>
  <c r="G499" i="7"/>
  <c r="L499" i="7" s="1"/>
  <c r="G497" i="7"/>
  <c r="G493" i="7"/>
  <c r="G489" i="7"/>
  <c r="L489" i="7" s="1"/>
  <c r="G485" i="7"/>
  <c r="G481" i="7"/>
  <c r="L481" i="7" s="1"/>
  <c r="G477" i="7"/>
  <c r="G473" i="7"/>
  <c r="L473" i="7" s="1"/>
  <c r="G471" i="7"/>
  <c r="G467" i="7"/>
  <c r="L467" i="7" s="1"/>
  <c r="G463" i="7"/>
  <c r="G459" i="7"/>
  <c r="L459" i="7" s="1"/>
  <c r="G455" i="7"/>
  <c r="G451" i="7"/>
  <c r="L451" i="7" s="1"/>
  <c r="G362" i="7"/>
  <c r="G358" i="7"/>
  <c r="L358" i="7" s="1"/>
  <c r="G354" i="7"/>
  <c r="G352" i="7"/>
  <c r="L352" i="7" s="1"/>
  <c r="G348" i="7"/>
  <c r="G344" i="7"/>
  <c r="G340" i="7"/>
  <c r="G336" i="7"/>
  <c r="L336" i="7" s="1"/>
  <c r="G332" i="7"/>
  <c r="G328" i="7"/>
  <c r="L328" i="7" s="1"/>
  <c r="G324" i="7"/>
  <c r="G320" i="7"/>
  <c r="L320" i="7" s="1"/>
  <c r="F316" i="7"/>
  <c r="G298" i="7"/>
  <c r="G290" i="7"/>
  <c r="G283" i="7"/>
  <c r="G275" i="7"/>
  <c r="G266" i="7"/>
  <c r="G258" i="7"/>
  <c r="G250" i="7"/>
  <c r="G246" i="7"/>
  <c r="G237" i="7"/>
  <c r="L237" i="7" s="1"/>
  <c r="G229" i="7"/>
  <c r="G220" i="7"/>
  <c r="L220" i="7" s="1"/>
  <c r="G212" i="7"/>
  <c r="G204" i="7"/>
  <c r="G196" i="7"/>
  <c r="G192" i="7"/>
  <c r="G179" i="7"/>
  <c r="G171" i="7"/>
  <c r="G163" i="7"/>
  <c r="G155" i="7"/>
  <c r="G147" i="7"/>
  <c r="G139" i="7"/>
  <c r="G135" i="7"/>
  <c r="G127" i="7"/>
  <c r="L127" i="7" s="1"/>
  <c r="G114" i="7"/>
  <c r="G106" i="7"/>
  <c r="G98" i="7"/>
  <c r="G89" i="7"/>
  <c r="G81" i="7"/>
  <c r="G72" i="7"/>
  <c r="G64" i="7"/>
  <c r="G56" i="7"/>
  <c r="G48" i="7"/>
  <c r="G44" i="7"/>
  <c r="G36" i="7"/>
  <c r="G28" i="7"/>
  <c r="G20" i="7"/>
  <c r="G9" i="7"/>
  <c r="G282" i="7"/>
  <c r="G273" i="7"/>
  <c r="G265" i="7"/>
  <c r="G257" i="7"/>
  <c r="G249" i="7"/>
  <c r="G240" i="7"/>
  <c r="G232" i="7"/>
  <c r="G224" i="7"/>
  <c r="G215" i="7"/>
  <c r="G207" i="7"/>
  <c r="G199" i="7"/>
  <c r="G191" i="7"/>
  <c r="G183" i="7"/>
  <c r="G174" i="7"/>
  <c r="G166" i="7"/>
  <c r="G158" i="7"/>
  <c r="G150" i="7"/>
  <c r="G142" i="7"/>
  <c r="G134" i="7"/>
  <c r="G126" i="7"/>
  <c r="G118" i="7"/>
  <c r="G109" i="7"/>
  <c r="G101" i="7"/>
  <c r="G97" i="7"/>
  <c r="G88" i="7"/>
  <c r="G80" i="7"/>
  <c r="G71" i="7"/>
  <c r="G67" i="7"/>
  <c r="G59" i="7"/>
  <c r="G51" i="7"/>
  <c r="L51" i="7" s="1"/>
  <c r="G43" i="7"/>
  <c r="G35" i="7"/>
  <c r="G27" i="7"/>
  <c r="G19" i="7"/>
  <c r="L19" i="7" s="1"/>
  <c r="G8" i="7"/>
  <c r="J600" i="7"/>
  <c r="CI77" i="1"/>
  <c r="J598" i="7"/>
  <c r="CI75" i="1"/>
  <c r="J596" i="7"/>
  <c r="CI73" i="1"/>
  <c r="J594" i="7"/>
  <c r="CI71" i="1"/>
  <c r="J592" i="7"/>
  <c r="CI69" i="1"/>
  <c r="J590" i="7"/>
  <c r="CI67" i="1"/>
  <c r="J588" i="7"/>
  <c r="CI65" i="1"/>
  <c r="J586" i="7"/>
  <c r="CI63" i="1"/>
  <c r="J584" i="7"/>
  <c r="CI61" i="1"/>
  <c r="J582" i="7"/>
  <c r="CI59" i="1"/>
  <c r="J580" i="7"/>
  <c r="CI57" i="1"/>
  <c r="J578" i="7"/>
  <c r="CI55" i="1"/>
  <c r="J576" i="7"/>
  <c r="CI53" i="1"/>
  <c r="J574" i="7"/>
  <c r="CI51" i="1"/>
  <c r="J572" i="7"/>
  <c r="CI49" i="1"/>
  <c r="J570" i="7"/>
  <c r="CI47" i="1"/>
  <c r="J568" i="7"/>
  <c r="CI45" i="1"/>
  <c r="J566" i="7"/>
  <c r="CI43" i="1"/>
  <c r="J564" i="7"/>
  <c r="CI41" i="1"/>
  <c r="J562" i="7"/>
  <c r="CI39" i="1"/>
  <c r="J560" i="7"/>
  <c r="CI37" i="1"/>
  <c r="J558" i="7"/>
  <c r="CI35" i="1"/>
  <c r="J557" i="7"/>
  <c r="CI34" i="1"/>
  <c r="J555" i="7"/>
  <c r="CI32" i="1"/>
  <c r="J553" i="7"/>
  <c r="CI30" i="1"/>
  <c r="J551" i="7"/>
  <c r="CI28" i="1"/>
  <c r="J549" i="7"/>
  <c r="CI26" i="1"/>
  <c r="J547" i="7"/>
  <c r="CI24" i="1"/>
  <c r="J545" i="7"/>
  <c r="CI22" i="1"/>
  <c r="J543" i="7"/>
  <c r="CI20" i="1"/>
  <c r="J541" i="7"/>
  <c r="CI18" i="1"/>
  <c r="J539" i="7"/>
  <c r="CI16" i="1"/>
  <c r="J537" i="7"/>
  <c r="CI14" i="1"/>
  <c r="J535" i="7"/>
  <c r="CI12" i="1"/>
  <c r="J533" i="7"/>
  <c r="CI10" i="1"/>
  <c r="J530" i="7"/>
  <c r="CI7" i="1"/>
  <c r="J528" i="7"/>
  <c r="CI5" i="1"/>
  <c r="J526" i="7"/>
  <c r="J524" i="7"/>
  <c r="J522" i="7"/>
  <c r="J520" i="7"/>
  <c r="J518" i="7"/>
  <c r="J516" i="7"/>
  <c r="J514" i="7"/>
  <c r="J512" i="7"/>
  <c r="J510" i="7"/>
  <c r="J508" i="7"/>
  <c r="J506" i="7"/>
  <c r="J504" i="7"/>
  <c r="J496" i="7"/>
  <c r="K421" i="7"/>
  <c r="K403" i="7"/>
  <c r="K387" i="7"/>
  <c r="K381" i="7"/>
  <c r="K374" i="7"/>
  <c r="K368" i="7"/>
  <c r="K346" i="7"/>
  <c r="K323" i="7"/>
  <c r="K309" i="7"/>
  <c r="K278" i="7"/>
  <c r="K241" i="7"/>
  <c r="K232" i="7"/>
  <c r="K216" i="7"/>
  <c r="K194" i="7"/>
  <c r="K153" i="7"/>
  <c r="K130" i="7"/>
  <c r="K118" i="7"/>
  <c r="K87" i="7"/>
  <c r="K77" i="7"/>
  <c r="K71" i="7"/>
  <c r="G598" i="7"/>
  <c r="CF75" i="1"/>
  <c r="G594" i="7"/>
  <c r="CF71" i="1"/>
  <c r="G590" i="7"/>
  <c r="CF67" i="1"/>
  <c r="G586" i="7"/>
  <c r="CF63" i="1"/>
  <c r="G582" i="7"/>
  <c r="CF59" i="1"/>
  <c r="G578" i="7"/>
  <c r="CF55" i="1"/>
  <c r="G574" i="7"/>
  <c r="CF51" i="1"/>
  <c r="G570" i="7"/>
  <c r="CF47" i="1"/>
  <c r="G566" i="7"/>
  <c r="CF43" i="1"/>
  <c r="G562" i="7"/>
  <c r="CF39" i="1"/>
  <c r="G558" i="7"/>
  <c r="CF35" i="1"/>
  <c r="G554" i="7"/>
  <c r="CF31" i="1"/>
  <c r="G550" i="7"/>
  <c r="CF27" i="1"/>
  <c r="G546" i="7"/>
  <c r="CF23" i="1"/>
  <c r="G542" i="7"/>
  <c r="CF19" i="1"/>
  <c r="G538" i="7"/>
  <c r="CF15" i="1"/>
  <c r="G534" i="7"/>
  <c r="CF11" i="1"/>
  <c r="G530" i="7"/>
  <c r="CF7" i="1"/>
  <c r="G526" i="7"/>
  <c r="G522" i="7"/>
  <c r="L522" i="7" s="1"/>
  <c r="G518" i="7"/>
  <c r="G514" i="7"/>
  <c r="L514" i="7" s="1"/>
  <c r="G510" i="7"/>
  <c r="G506" i="7"/>
  <c r="L506" i="7" s="1"/>
  <c r="G502" i="7"/>
  <c r="G446" i="7"/>
  <c r="G444" i="7"/>
  <c r="G442" i="7"/>
  <c r="G440" i="7"/>
  <c r="G438" i="7"/>
  <c r="G436" i="7"/>
  <c r="G434" i="7"/>
  <c r="G432" i="7"/>
  <c r="G430" i="7"/>
  <c r="G428" i="7"/>
  <c r="G426" i="7"/>
  <c r="G424" i="7"/>
  <c r="G422" i="7"/>
  <c r="G420" i="7"/>
  <c r="G418" i="7"/>
  <c r="G416" i="7"/>
  <c r="G414" i="7"/>
  <c r="G412" i="7"/>
  <c r="G410" i="7"/>
  <c r="G408" i="7"/>
  <c r="G406" i="7"/>
  <c r="L406" i="7" s="1"/>
  <c r="G404" i="7"/>
  <c r="G402" i="7"/>
  <c r="L402" i="7" s="1"/>
  <c r="G400" i="7"/>
  <c r="G398" i="7"/>
  <c r="L398" i="7" s="1"/>
  <c r="G396" i="7"/>
  <c r="G394" i="7"/>
  <c r="L394" i="7" s="1"/>
  <c r="G392" i="7"/>
  <c r="G390" i="7"/>
  <c r="L390" i="7" s="1"/>
  <c r="G388" i="7"/>
  <c r="G386" i="7"/>
  <c r="L386" i="7" s="1"/>
  <c r="G384" i="7"/>
  <c r="G382" i="7"/>
  <c r="L382" i="7" s="1"/>
  <c r="G380" i="7"/>
  <c r="G378" i="7"/>
  <c r="L378" i="7" s="1"/>
  <c r="G376" i="7"/>
  <c r="G374" i="7"/>
  <c r="G372" i="7"/>
  <c r="G370" i="7"/>
  <c r="L370" i="7" s="1"/>
  <c r="G368" i="7"/>
  <c r="G366" i="7"/>
  <c r="L366" i="7" s="1"/>
  <c r="G364" i="7"/>
  <c r="L364" i="7" s="1"/>
  <c r="G314" i="7"/>
  <c r="G312" i="7"/>
  <c r="G310" i="7"/>
  <c r="G308" i="7"/>
  <c r="G306" i="7"/>
  <c r="G303" i="7"/>
  <c r="G299" i="7"/>
  <c r="G295" i="7"/>
  <c r="G291" i="7"/>
  <c r="G287" i="7"/>
  <c r="F274" i="7"/>
  <c r="F221" i="7"/>
  <c r="F116" i="7"/>
  <c r="F76" i="7"/>
  <c r="F12" i="7"/>
  <c r="F6" i="7"/>
  <c r="G597" i="7"/>
  <c r="L597" i="7" s="1"/>
  <c r="CF74" i="1"/>
  <c r="G593" i="7"/>
  <c r="L593" i="7" s="1"/>
  <c r="CF70" i="1"/>
  <c r="G589" i="7"/>
  <c r="L589" i="7" s="1"/>
  <c r="CF66" i="1"/>
  <c r="G585" i="7"/>
  <c r="L585" i="7" s="1"/>
  <c r="CF62" i="1"/>
  <c r="CA62" i="1" s="1"/>
  <c r="G581" i="7"/>
  <c r="L581" i="7" s="1"/>
  <c r="CF58" i="1"/>
  <c r="G577" i="7"/>
  <c r="L577" i="7" s="1"/>
  <c r="CF54" i="1"/>
  <c r="G573" i="7"/>
  <c r="L573" i="7" s="1"/>
  <c r="CF50" i="1"/>
  <c r="G569" i="7"/>
  <c r="L569" i="7" s="1"/>
  <c r="CF46" i="1"/>
  <c r="G565" i="7"/>
  <c r="L565" i="7" s="1"/>
  <c r="CF42" i="1"/>
  <c r="G561" i="7"/>
  <c r="L561" i="7" s="1"/>
  <c r="CF38" i="1"/>
  <c r="G557" i="7"/>
  <c r="L557" i="7" s="1"/>
  <c r="CF34" i="1"/>
  <c r="G553" i="7"/>
  <c r="L553" i="7" s="1"/>
  <c r="CF30" i="1"/>
  <c r="G549" i="7"/>
  <c r="L549" i="7" s="1"/>
  <c r="CF26" i="1"/>
  <c r="G545" i="7"/>
  <c r="L545" i="7" s="1"/>
  <c r="CF22" i="1"/>
  <c r="G541" i="7"/>
  <c r="L541" i="7" s="1"/>
  <c r="CF18" i="1"/>
  <c r="G537" i="7"/>
  <c r="L537" i="7" s="1"/>
  <c r="CF14" i="1"/>
  <c r="G533" i="7"/>
  <c r="L533" i="7" s="1"/>
  <c r="CF10" i="1"/>
  <c r="G529" i="7"/>
  <c r="L529" i="7" s="1"/>
  <c r="CF6" i="1"/>
  <c r="G525" i="7"/>
  <c r="L525" i="7" s="1"/>
  <c r="G521" i="7"/>
  <c r="G517" i="7"/>
  <c r="L517" i="7" s="1"/>
  <c r="G513" i="7"/>
  <c r="G509" i="7"/>
  <c r="L509" i="7" s="1"/>
  <c r="G505" i="7"/>
  <c r="G501" i="7"/>
  <c r="L501" i="7" s="1"/>
  <c r="G498" i="7"/>
  <c r="G496" i="7"/>
  <c r="L496" i="7" s="1"/>
  <c r="G494" i="7"/>
  <c r="L494" i="7" s="1"/>
  <c r="G492" i="7"/>
  <c r="L492" i="7" s="1"/>
  <c r="G490" i="7"/>
  <c r="G488" i="7"/>
  <c r="L488" i="7" s="1"/>
  <c r="G486" i="7"/>
  <c r="G484" i="7"/>
  <c r="L484" i="7" s="1"/>
  <c r="G482" i="7"/>
  <c r="G480" i="7"/>
  <c r="G478" i="7"/>
  <c r="G476" i="7"/>
  <c r="G474" i="7"/>
  <c r="G472" i="7"/>
  <c r="G470" i="7"/>
  <c r="G468" i="7"/>
  <c r="G466" i="7"/>
  <c r="G464" i="7"/>
  <c r="G462" i="7"/>
  <c r="G460" i="7"/>
  <c r="G458" i="7"/>
  <c r="G456" i="7"/>
  <c r="G454" i="7"/>
  <c r="G452" i="7"/>
  <c r="G450" i="7"/>
  <c r="G448" i="7"/>
  <c r="G361" i="7"/>
  <c r="L361" i="7" s="1"/>
  <c r="G359" i="7"/>
  <c r="L359" i="7" s="1"/>
  <c r="G357" i="7"/>
  <c r="G355" i="7"/>
  <c r="G353" i="7"/>
  <c r="G351" i="7"/>
  <c r="G349" i="7"/>
  <c r="G347" i="7"/>
  <c r="G345" i="7"/>
  <c r="G343" i="7"/>
  <c r="G341" i="7"/>
  <c r="G339" i="7"/>
  <c r="G337" i="7"/>
  <c r="G335" i="7"/>
  <c r="G333" i="7"/>
  <c r="G331" i="7"/>
  <c r="G329" i="7"/>
  <c r="G327" i="7"/>
  <c r="G325" i="7"/>
  <c r="G323" i="7"/>
  <c r="G321" i="7"/>
  <c r="G319" i="7"/>
  <c r="G317" i="7"/>
  <c r="G304" i="7"/>
  <c r="G300" i="7"/>
  <c r="G296" i="7"/>
  <c r="G292" i="7"/>
  <c r="G288" i="7"/>
  <c r="G284" i="7"/>
  <c r="G281" i="7"/>
  <c r="G277" i="7"/>
  <c r="G272" i="7"/>
  <c r="G268" i="7"/>
  <c r="G264" i="7"/>
  <c r="G260" i="7"/>
  <c r="G256" i="7"/>
  <c r="G252" i="7"/>
  <c r="G248" i="7"/>
  <c r="G244" i="7"/>
  <c r="G239" i="7"/>
  <c r="G235" i="7"/>
  <c r="G231" i="7"/>
  <c r="G227" i="7"/>
  <c r="G223" i="7"/>
  <c r="G218" i="7"/>
  <c r="G214" i="7"/>
  <c r="G210" i="7"/>
  <c r="G206" i="7"/>
  <c r="G202" i="7"/>
  <c r="G198" i="7"/>
  <c r="G194" i="7"/>
  <c r="G190" i="7"/>
  <c r="G186" i="7"/>
  <c r="G182" i="7"/>
  <c r="G177" i="7"/>
  <c r="G173" i="7"/>
  <c r="G169" i="7"/>
  <c r="G165" i="7"/>
  <c r="G161" i="7"/>
  <c r="G157" i="7"/>
  <c r="G153" i="7"/>
  <c r="G149" i="7"/>
  <c r="G145" i="7"/>
  <c r="G141" i="7"/>
  <c r="G137" i="7"/>
  <c r="G133" i="7"/>
  <c r="G129" i="7"/>
  <c r="G125" i="7"/>
  <c r="G121" i="7"/>
  <c r="G117" i="7"/>
  <c r="G112" i="7"/>
  <c r="G108" i="7"/>
  <c r="G104" i="7"/>
  <c r="L104" i="7" s="1"/>
  <c r="G100" i="7"/>
  <c r="G96" i="7"/>
  <c r="G92" i="7"/>
  <c r="G87" i="7"/>
  <c r="G83" i="7"/>
  <c r="L83" i="7" s="1"/>
  <c r="G79" i="7"/>
  <c r="L79" i="7" s="1"/>
  <c r="G74" i="7"/>
  <c r="G70" i="7"/>
  <c r="G66" i="7"/>
  <c r="G62" i="7"/>
  <c r="G58" i="7"/>
  <c r="G54" i="7"/>
  <c r="G50" i="7"/>
  <c r="G46" i="7"/>
  <c r="G42" i="7"/>
  <c r="G38" i="7"/>
  <c r="G34" i="7"/>
  <c r="G30" i="7"/>
  <c r="G26" i="7"/>
  <c r="G22" i="7"/>
  <c r="G18" i="7"/>
  <c r="G13" i="7"/>
  <c r="G7" i="7"/>
  <c r="G2" i="7"/>
  <c r="G280" i="7"/>
  <c r="G276" i="7"/>
  <c r="G271" i="7"/>
  <c r="G267" i="7"/>
  <c r="G263" i="7"/>
  <c r="G259" i="7"/>
  <c r="G255" i="7"/>
  <c r="G251" i="7"/>
  <c r="G247" i="7"/>
  <c r="G243" i="7"/>
  <c r="G238" i="7"/>
  <c r="G234" i="7"/>
  <c r="G230" i="7"/>
  <c r="G226" i="7"/>
  <c r="G222" i="7"/>
  <c r="G217" i="7"/>
  <c r="G213" i="7"/>
  <c r="G209" i="7"/>
  <c r="G205" i="7"/>
  <c r="G201" i="7"/>
  <c r="G197" i="7"/>
  <c r="G193" i="7"/>
  <c r="G189" i="7"/>
  <c r="L189" i="7" s="1"/>
  <c r="G185" i="7"/>
  <c r="G181" i="7"/>
  <c r="G176" i="7"/>
  <c r="G172" i="7"/>
  <c r="G168" i="7"/>
  <c r="G164" i="7"/>
  <c r="G160" i="7"/>
  <c r="G156" i="7"/>
  <c r="G152" i="7"/>
  <c r="G148" i="7"/>
  <c r="G144" i="7"/>
  <c r="G140" i="7"/>
  <c r="L140" i="7" s="1"/>
  <c r="G136" i="7"/>
  <c r="L136" i="7" s="1"/>
  <c r="G132" i="7"/>
  <c r="G128" i="7"/>
  <c r="G124" i="7"/>
  <c r="G120" i="7"/>
  <c r="G115" i="7"/>
  <c r="G111" i="7"/>
  <c r="G107" i="7"/>
  <c r="G103" i="7"/>
  <c r="G99" i="7"/>
  <c r="G95" i="7"/>
  <c r="G90" i="7"/>
  <c r="G86" i="7"/>
  <c r="G82" i="7"/>
  <c r="L82" i="7" s="1"/>
  <c r="G78" i="7"/>
  <c r="G73" i="7"/>
  <c r="G69" i="7"/>
  <c r="G65" i="7"/>
  <c r="G61" i="7"/>
  <c r="G57" i="7"/>
  <c r="L57" i="7" s="1"/>
  <c r="G53" i="7"/>
  <c r="G49" i="7"/>
  <c r="L49" i="7" s="1"/>
  <c r="G45" i="7"/>
  <c r="G41" i="7"/>
  <c r="G37" i="7"/>
  <c r="G33" i="7"/>
  <c r="G29" i="7"/>
  <c r="G25" i="7"/>
  <c r="G21" i="7"/>
  <c r="G17" i="7"/>
  <c r="G10" i="7"/>
  <c r="G5" i="7"/>
  <c r="J141" i="7"/>
  <c r="J139" i="7"/>
  <c r="J137" i="7"/>
  <c r="J135" i="7"/>
  <c r="J131" i="7"/>
  <c r="J128" i="7"/>
  <c r="J125" i="7"/>
  <c r="J121" i="7"/>
  <c r="J117" i="7"/>
  <c r="J113" i="7"/>
  <c r="J111" i="7"/>
  <c r="J109" i="7"/>
  <c r="J106" i="7"/>
  <c r="J101" i="7"/>
  <c r="J97" i="7"/>
  <c r="J95" i="7"/>
  <c r="J74" i="7"/>
  <c r="J71" i="7"/>
  <c r="J10" i="7"/>
  <c r="J7" i="7"/>
  <c r="J4" i="7"/>
  <c r="J315" i="7"/>
  <c r="J313" i="7"/>
  <c r="J311" i="7"/>
  <c r="J309" i="7"/>
  <c r="J307" i="7"/>
  <c r="J305" i="7"/>
  <c r="J303" i="7"/>
  <c r="J301" i="7"/>
  <c r="J299" i="7"/>
  <c r="J297" i="7"/>
  <c r="J295" i="7"/>
  <c r="J293" i="7"/>
  <c r="J291" i="7"/>
  <c r="J289" i="7"/>
  <c r="J287" i="7"/>
  <c r="J285" i="7"/>
  <c r="J283" i="7"/>
  <c r="J281" i="7"/>
  <c r="J279" i="7"/>
  <c r="J277" i="7"/>
  <c r="J275" i="7"/>
  <c r="J273" i="7"/>
  <c r="J272" i="7"/>
  <c r="J270" i="7"/>
  <c r="J268" i="7"/>
  <c r="J266" i="7"/>
  <c r="J264" i="7"/>
  <c r="J262" i="7"/>
  <c r="J260" i="7"/>
  <c r="J258" i="7"/>
  <c r="J256" i="7"/>
  <c r="J254" i="7"/>
  <c r="J252" i="7"/>
  <c r="J250" i="7"/>
  <c r="J248" i="7"/>
  <c r="J246" i="7"/>
  <c r="J244" i="7"/>
  <c r="J242" i="7"/>
  <c r="J240" i="7"/>
  <c r="J238" i="7"/>
  <c r="J235" i="7"/>
  <c r="J223" i="7"/>
  <c r="J219" i="7"/>
  <c r="J218" i="7"/>
  <c r="J211" i="7"/>
  <c r="J207" i="7"/>
  <c r="J206" i="7"/>
  <c r="J205" i="7"/>
  <c r="J202" i="7"/>
  <c r="J201" i="7"/>
  <c r="J199" i="7"/>
  <c r="J194" i="7"/>
  <c r="J193" i="7"/>
  <c r="J186" i="7"/>
  <c r="J185" i="7"/>
  <c r="J179" i="7"/>
  <c r="J178" i="7"/>
  <c r="J175" i="7"/>
  <c r="J174" i="7"/>
  <c r="J173" i="7"/>
  <c r="J172" i="7"/>
  <c r="J157" i="7"/>
  <c r="J156" i="7"/>
  <c r="J155" i="7"/>
  <c r="J154" i="7"/>
  <c r="J153" i="7"/>
  <c r="J152" i="7"/>
  <c r="J151" i="7"/>
  <c r="J144" i="7"/>
  <c r="J89" i="7"/>
  <c r="J88" i="7"/>
  <c r="J66" i="7"/>
  <c r="J65" i="7"/>
  <c r="J58" i="7"/>
  <c r="J50" i="7"/>
  <c r="J45" i="7"/>
  <c r="J44" i="7"/>
  <c r="J43" i="7"/>
  <c r="J42" i="7"/>
  <c r="J39" i="7"/>
  <c r="J38" i="7"/>
  <c r="J33" i="7"/>
  <c r="J32" i="7"/>
  <c r="J31" i="7"/>
  <c r="J30" i="7"/>
  <c r="J29" i="7"/>
  <c r="J28" i="7"/>
  <c r="J24" i="7"/>
  <c r="J134" i="7"/>
  <c r="J129" i="7"/>
  <c r="J123" i="7"/>
  <c r="J119" i="7"/>
  <c r="J115" i="7"/>
  <c r="J105" i="7"/>
  <c r="J102" i="7"/>
  <c r="J99" i="7"/>
  <c r="J75" i="7"/>
  <c r="J70" i="7"/>
  <c r="J68" i="7"/>
  <c r="J17" i="7"/>
  <c r="J13" i="7"/>
  <c r="J2" i="7"/>
  <c r="J67" i="7"/>
  <c r="CA4" i="1" l="1"/>
  <c r="CH148" i="1"/>
  <c r="CI155" i="1"/>
  <c r="CI91" i="1"/>
  <c r="CI96" i="1"/>
  <c r="L448" i="7"/>
  <c r="L456" i="7"/>
  <c r="L464" i="7"/>
  <c r="L472" i="7"/>
  <c r="L480" i="7"/>
  <c r="CI97" i="1"/>
  <c r="L452" i="7"/>
  <c r="L460" i="7"/>
  <c r="L468" i="7"/>
  <c r="L476" i="7"/>
  <c r="J181" i="7"/>
  <c r="J200" i="7"/>
  <c r="L21" i="7"/>
  <c r="L103" i="7"/>
  <c r="L120" i="7"/>
  <c r="L234" i="7"/>
  <c r="L54" i="7"/>
  <c r="L62" i="7"/>
  <c r="L87" i="7"/>
  <c r="L112" i="7"/>
  <c r="L450" i="7"/>
  <c r="L454" i="7"/>
  <c r="L458" i="7"/>
  <c r="L462" i="7"/>
  <c r="L466" i="7"/>
  <c r="L470" i="7"/>
  <c r="L478" i="7"/>
  <c r="L482" i="7"/>
  <c r="L486" i="7"/>
  <c r="L490" i="7"/>
  <c r="L498" i="7"/>
  <c r="L505" i="7"/>
  <c r="L513" i="7"/>
  <c r="L521" i="7"/>
  <c r="CA6" i="1"/>
  <c r="L372" i="7"/>
  <c r="L376" i="7"/>
  <c r="L380" i="7"/>
  <c r="L384" i="7"/>
  <c r="L388" i="7"/>
  <c r="L392" i="7"/>
  <c r="L396" i="7"/>
  <c r="L400" i="7"/>
  <c r="L404" i="7"/>
  <c r="L408" i="7"/>
  <c r="L502" i="7"/>
  <c r="L534" i="7"/>
  <c r="L538" i="7"/>
  <c r="L542" i="7"/>
  <c r="L546" i="7"/>
  <c r="L550" i="7"/>
  <c r="L554" i="7"/>
  <c r="L27" i="7"/>
  <c r="L98" i="7"/>
  <c r="L316" i="7"/>
  <c r="L324" i="7"/>
  <c r="L332" i="7"/>
  <c r="L340" i="7"/>
  <c r="L455" i="7"/>
  <c r="L463" i="7"/>
  <c r="L471" i="7"/>
  <c r="L477" i="7"/>
  <c r="L485" i="7"/>
  <c r="L493" i="7"/>
  <c r="CA44" i="1"/>
  <c r="CA68" i="1"/>
  <c r="CA76" i="1"/>
  <c r="L369" i="7"/>
  <c r="L379" i="7"/>
  <c r="L385" i="7"/>
  <c r="L393" i="7"/>
  <c r="L401" i="7"/>
  <c r="L409" i="7"/>
  <c r="L363" i="7"/>
  <c r="L23" i="7"/>
  <c r="CH74" i="1"/>
  <c r="CA74" i="1" s="1"/>
  <c r="CH21" i="1"/>
  <c r="CH101" i="1"/>
  <c r="CI152" i="1"/>
  <c r="CA152" i="1" s="1"/>
  <c r="L368" i="7"/>
  <c r="L348" i="7"/>
  <c r="L354" i="7"/>
  <c r="L362" i="7"/>
  <c r="CI212" i="1"/>
  <c r="CA212" i="1" s="1"/>
  <c r="CH155" i="1"/>
  <c r="CA155" i="1" s="1"/>
  <c r="CH129" i="1"/>
  <c r="CI113" i="1"/>
  <c r="CH183" i="1"/>
  <c r="CH211" i="1"/>
  <c r="CI205" i="1"/>
  <c r="CH110" i="1"/>
  <c r="CH84" i="1"/>
  <c r="CH114" i="1"/>
  <c r="CH136" i="1"/>
  <c r="CI144" i="1"/>
  <c r="CI120" i="1"/>
  <c r="CI159" i="1"/>
  <c r="CH130" i="1"/>
  <c r="CI124" i="1"/>
  <c r="CH99" i="1"/>
  <c r="CH184" i="1"/>
  <c r="CH85" i="1"/>
  <c r="CH120" i="1"/>
  <c r="CH158" i="1"/>
  <c r="CA158" i="1" s="1"/>
  <c r="CH160" i="1"/>
  <c r="CI130" i="1"/>
  <c r="CI101" i="1"/>
  <c r="CI118" i="1"/>
  <c r="CI140" i="1"/>
  <c r="CI89" i="1"/>
  <c r="CA89" i="1" s="1"/>
  <c r="CH213" i="1"/>
  <c r="CI214" i="1"/>
  <c r="CA214" i="1" s="1"/>
  <c r="CI190" i="1"/>
  <c r="CH151" i="1"/>
  <c r="CH87" i="1"/>
  <c r="CH157" i="1"/>
  <c r="CH159" i="1"/>
  <c r="CA159" i="1" s="1"/>
  <c r="CI100" i="1"/>
  <c r="CI103" i="1"/>
  <c r="CH93" i="1"/>
  <c r="CI148" i="1"/>
  <c r="CA148" i="1" s="1"/>
  <c r="CH98" i="1"/>
  <c r="CI132" i="1"/>
  <c r="L510" i="7"/>
  <c r="L518" i="7"/>
  <c r="L526" i="7"/>
  <c r="L530" i="7"/>
  <c r="L558" i="7"/>
  <c r="L562" i="7"/>
  <c r="L566" i="7"/>
  <c r="L570" i="7"/>
  <c r="L574" i="7"/>
  <c r="L578" i="7"/>
  <c r="L582" i="7"/>
  <c r="L586" i="7"/>
  <c r="L590" i="7"/>
  <c r="L594" i="7"/>
  <c r="L598" i="7"/>
  <c r="L536" i="7"/>
  <c r="L544" i="7"/>
  <c r="L552" i="7"/>
  <c r="CA179" i="1"/>
  <c r="CH186" i="1"/>
  <c r="CH188" i="1"/>
  <c r="CH190" i="1"/>
  <c r="CA190" i="1" s="1"/>
  <c r="CH208" i="1"/>
  <c r="CH210" i="1"/>
  <c r="CI180" i="1"/>
  <c r="CI187" i="1"/>
  <c r="CI184" i="1"/>
  <c r="CI196" i="1"/>
  <c r="CI215" i="1"/>
  <c r="CH104" i="1"/>
  <c r="CH113" i="1"/>
  <c r="CH92" i="1"/>
  <c r="CH123" i="1"/>
  <c r="CA123" i="1" s="1"/>
  <c r="CH132" i="1"/>
  <c r="CH135" i="1"/>
  <c r="CH138" i="1"/>
  <c r="CH142" i="1"/>
  <c r="CH134" i="1"/>
  <c r="CH162" i="1"/>
  <c r="CH164" i="1"/>
  <c r="CI83" i="1"/>
  <c r="CI143" i="1"/>
  <c r="CI147" i="1"/>
  <c r="CI169" i="1"/>
  <c r="CI182" i="1"/>
  <c r="CI102" i="1"/>
  <c r="CI126" i="1"/>
  <c r="CH109" i="1"/>
  <c r="CI185" i="1"/>
  <c r="CA185" i="1" s="1"/>
  <c r="CI111" i="1"/>
  <c r="CI127" i="1"/>
  <c r="CH119" i="1"/>
  <c r="CI166" i="1"/>
  <c r="CI106" i="1"/>
  <c r="CA106" i="1" s="1"/>
  <c r="CI112" i="1"/>
  <c r="CH102" i="1"/>
  <c r="CH192" i="1"/>
  <c r="CH194" i="1"/>
  <c r="CH196" i="1"/>
  <c r="CH198" i="1"/>
  <c r="CI209" i="1"/>
  <c r="CH125" i="1"/>
  <c r="CA125" i="1" s="1"/>
  <c r="CH205" i="1"/>
  <c r="CA205" i="1" s="1"/>
  <c r="CH97" i="1"/>
  <c r="CA97" i="1" s="1"/>
  <c r="CH140" i="1"/>
  <c r="CH80" i="1"/>
  <c r="CA137" i="1"/>
  <c r="CH166" i="1"/>
  <c r="CH168" i="1"/>
  <c r="CI99" i="1"/>
  <c r="CA99" i="1" s="1"/>
  <c r="CI145" i="1"/>
  <c r="CI164" i="1"/>
  <c r="CA164" i="1" s="1"/>
  <c r="CI157" i="1"/>
  <c r="CA157" i="1" s="1"/>
  <c r="CI200" i="1"/>
  <c r="CI86" i="1"/>
  <c r="CA86" i="1" s="1"/>
  <c r="CI202" i="1"/>
  <c r="CI131" i="1"/>
  <c r="CA131" i="1" s="1"/>
  <c r="CH176" i="1"/>
  <c r="CA176" i="1" s="1"/>
  <c r="CI80" i="1"/>
  <c r="CI119" i="1"/>
  <c r="CA119" i="1" s="1"/>
  <c r="CH94" i="1"/>
  <c r="CH115" i="1"/>
  <c r="CH215" i="1"/>
  <c r="CA215" i="1" s="1"/>
  <c r="CH170" i="1"/>
  <c r="CI135" i="1"/>
  <c r="CA135" i="1" s="1"/>
  <c r="CI210" i="1"/>
  <c r="CI105" i="1"/>
  <c r="CH180" i="1"/>
  <c r="CA180" i="1" s="1"/>
  <c r="CH105" i="1"/>
  <c r="CA105" i="1" s="1"/>
  <c r="CH90" i="1"/>
  <c r="CA90" i="1" s="1"/>
  <c r="CH200" i="1"/>
  <c r="CI204" i="1"/>
  <c r="L374" i="7"/>
  <c r="L497" i="7"/>
  <c r="L507" i="7"/>
  <c r="L523" i="7"/>
  <c r="L365" i="7"/>
  <c r="L375" i="7"/>
  <c r="L389" i="7"/>
  <c r="L397" i="7"/>
  <c r="L405" i="7"/>
  <c r="CA21" i="1"/>
  <c r="L447" i="7"/>
  <c r="L60" i="7"/>
  <c r="CH181" i="1"/>
  <c r="CH204" i="1"/>
  <c r="CA204" i="1" s="1"/>
  <c r="CH206" i="1"/>
  <c r="CH202" i="1"/>
  <c r="CA202" i="1" s="1"/>
  <c r="CH187" i="1"/>
  <c r="CH189" i="1"/>
  <c r="CH191" i="1"/>
  <c r="CA191" i="1" s="1"/>
  <c r="CH193" i="1"/>
  <c r="CH195" i="1"/>
  <c r="CH197" i="1"/>
  <c r="CH199" i="1"/>
  <c r="CH209" i="1"/>
  <c r="CI181" i="1"/>
  <c r="CI192" i="1"/>
  <c r="CI197" i="1"/>
  <c r="CI78" i="1"/>
  <c r="CH112" i="1"/>
  <c r="CA112" i="1" s="1"/>
  <c r="CH83" i="1"/>
  <c r="CH103" i="1"/>
  <c r="CH100" i="1"/>
  <c r="CA100" i="1" s="1"/>
  <c r="CH118" i="1"/>
  <c r="CH150" i="1"/>
  <c r="CA114" i="1"/>
  <c r="CH126" i="1"/>
  <c r="CH133" i="1"/>
  <c r="CH156" i="1"/>
  <c r="CI211" i="1"/>
  <c r="CA211" i="1" s="1"/>
  <c r="CH139" i="1"/>
  <c r="CA139" i="1" s="1"/>
  <c r="CH141" i="1"/>
  <c r="CH143" i="1"/>
  <c r="CI84" i="1"/>
  <c r="CH161" i="1"/>
  <c r="CA161" i="1" s="1"/>
  <c r="CH163" i="1"/>
  <c r="CH165" i="1"/>
  <c r="CH167" i="1"/>
  <c r="CA167" i="1" s="1"/>
  <c r="CH169" i="1"/>
  <c r="CA169" i="1" s="1"/>
  <c r="CI94" i="1"/>
  <c r="CI142" i="1"/>
  <c r="CA142" i="1" s="1"/>
  <c r="CI146" i="1"/>
  <c r="CA146" i="1" s="1"/>
  <c r="CI163" i="1"/>
  <c r="CI165" i="1"/>
  <c r="CI170" i="1"/>
  <c r="CI93" i="1"/>
  <c r="CI110" i="1"/>
  <c r="CA110" i="1" s="1"/>
  <c r="CI79" i="1"/>
  <c r="CA79" i="1" s="1"/>
  <c r="CI150" i="1"/>
  <c r="CI174" i="1"/>
  <c r="CA174" i="1" s="1"/>
  <c r="CI188" i="1"/>
  <c r="CA188" i="1" s="1"/>
  <c r="CI207" i="1"/>
  <c r="CA207" i="1" s="1"/>
  <c r="CI88" i="1"/>
  <c r="CA88" i="1" s="1"/>
  <c r="CI104" i="1"/>
  <c r="CI108" i="1"/>
  <c r="CA108" i="1" s="1"/>
  <c r="CI128" i="1"/>
  <c r="CH121" i="1"/>
  <c r="CI109" i="1"/>
  <c r="CI177" i="1"/>
  <c r="CA177" i="1" s="1"/>
  <c r="CI198" i="1"/>
  <c r="CI136" i="1"/>
  <c r="CI87" i="1"/>
  <c r="CI115" i="1"/>
  <c r="CI121" i="1"/>
  <c r="CI129" i="1"/>
  <c r="CH116" i="1"/>
  <c r="CH122" i="1"/>
  <c r="CH182" i="1"/>
  <c r="CI92" i="1"/>
  <c r="CA92" i="1" s="1"/>
  <c r="CH124" i="1"/>
  <c r="CH96" i="1"/>
  <c r="CA96" i="1" s="1"/>
  <c r="CH145" i="1"/>
  <c r="CH154" i="1"/>
  <c r="CA154" i="1" s="1"/>
  <c r="CI133" i="1"/>
  <c r="CI151" i="1"/>
  <c r="CA151" i="1" s="1"/>
  <c r="CI193" i="1"/>
  <c r="CI95" i="1"/>
  <c r="CA95" i="1" s="1"/>
  <c r="CI116" i="1"/>
  <c r="CH128" i="1"/>
  <c r="CA128" i="1" s="1"/>
  <c r="CH91" i="1"/>
  <c r="CH127" i="1"/>
  <c r="CA127" i="1" s="1"/>
  <c r="CH111" i="1"/>
  <c r="CH147" i="1"/>
  <c r="CA147" i="1" s="1"/>
  <c r="CH203" i="1"/>
  <c r="CH144" i="1"/>
  <c r="CA144" i="1" s="1"/>
  <c r="CI98" i="1"/>
  <c r="CI122" i="1"/>
  <c r="J204" i="7"/>
  <c r="L204" i="7" s="1"/>
  <c r="CI195" i="1"/>
  <c r="CA195" i="1" s="1"/>
  <c r="J208" i="7"/>
  <c r="L208" i="7" s="1"/>
  <c r="CI199" i="1"/>
  <c r="CA199" i="1" s="1"/>
  <c r="J182" i="7"/>
  <c r="L182" i="7" s="1"/>
  <c r="CI173" i="1"/>
  <c r="CA173" i="1" s="1"/>
  <c r="J210" i="7"/>
  <c r="L210" i="7" s="1"/>
  <c r="CI201" i="1"/>
  <c r="CA201" i="1" s="1"/>
  <c r="J222" i="7"/>
  <c r="CI213" i="1"/>
  <c r="CA213" i="1" s="1"/>
  <c r="J195" i="7"/>
  <c r="CI186" i="1"/>
  <c r="J184" i="7"/>
  <c r="CI175" i="1"/>
  <c r="CA175" i="1" s="1"/>
  <c r="J212" i="7"/>
  <c r="CI203" i="1"/>
  <c r="CA203" i="1" s="1"/>
  <c r="J143" i="7"/>
  <c r="L143" i="7" s="1"/>
  <c r="CI134" i="1"/>
  <c r="J147" i="7"/>
  <c r="CI138" i="1"/>
  <c r="J203" i="7"/>
  <c r="CI194" i="1"/>
  <c r="CA194" i="1" s="1"/>
  <c r="J158" i="7"/>
  <c r="CI149" i="1"/>
  <c r="CA149" i="1" s="1"/>
  <c r="J165" i="7"/>
  <c r="L165" i="7" s="1"/>
  <c r="CI156" i="1"/>
  <c r="J171" i="7"/>
  <c r="CI162" i="1"/>
  <c r="J116" i="7"/>
  <c r="L116" i="7" s="1"/>
  <c r="CI107" i="1"/>
  <c r="CA107" i="1" s="1"/>
  <c r="CA182" i="1"/>
  <c r="CA87" i="1"/>
  <c r="L212" i="7"/>
  <c r="J198" i="7"/>
  <c r="CI189" i="1"/>
  <c r="J217" i="7"/>
  <c r="CI208" i="1"/>
  <c r="CA208" i="1" s="1"/>
  <c r="J187" i="7"/>
  <c r="CI178" i="1"/>
  <c r="CA178" i="1" s="1"/>
  <c r="J192" i="7"/>
  <c r="CI183" i="1"/>
  <c r="J215" i="7"/>
  <c r="CI206" i="1"/>
  <c r="CA206" i="1" s="1"/>
  <c r="J180" i="7"/>
  <c r="CI171" i="1"/>
  <c r="CA171" i="1" s="1"/>
  <c r="J169" i="7"/>
  <c r="L169" i="7" s="1"/>
  <c r="CI160" i="1"/>
  <c r="J94" i="7"/>
  <c r="CI85" i="1"/>
  <c r="J177" i="7"/>
  <c r="CI168" i="1"/>
  <c r="CA168" i="1" s="1"/>
  <c r="J162" i="7"/>
  <c r="L162" i="7" s="1"/>
  <c r="CI153" i="1"/>
  <c r="CA153" i="1" s="1"/>
  <c r="J150" i="7"/>
  <c r="CI141" i="1"/>
  <c r="J91" i="7"/>
  <c r="L91" i="7" s="1"/>
  <c r="CI82" i="1"/>
  <c r="CA82" i="1" s="1"/>
  <c r="I248" i="7"/>
  <c r="I73" i="7"/>
  <c r="L73" i="7" s="1"/>
  <c r="I240" i="7"/>
  <c r="L240" i="7" s="1"/>
  <c r="L15" i="7"/>
  <c r="J145" i="7"/>
  <c r="J59" i="7"/>
  <c r="L59" i="7" s="1"/>
  <c r="I31" i="7"/>
  <c r="L31" i="7" s="1"/>
  <c r="J63" i="7"/>
  <c r="J55" i="7"/>
  <c r="J176" i="7"/>
  <c r="J40" i="7"/>
  <c r="J85" i="7"/>
  <c r="L85" i="7" s="1"/>
  <c r="J86" i="7"/>
  <c r="J164" i="7"/>
  <c r="CA78" i="1"/>
  <c r="I90" i="7"/>
  <c r="L90" i="7" s="1"/>
  <c r="J76" i="7"/>
  <c r="J61" i="7"/>
  <c r="J146" i="7"/>
  <c r="L146" i="7" s="1"/>
  <c r="J93" i="7"/>
  <c r="J161" i="7"/>
  <c r="L161" i="7" s="1"/>
  <c r="I84" i="7"/>
  <c r="I114" i="7"/>
  <c r="L114" i="7" s="1"/>
  <c r="I300" i="7"/>
  <c r="CH20" i="1"/>
  <c r="CA20" i="1" s="1"/>
  <c r="I108" i="7"/>
  <c r="L108" i="7" s="1"/>
  <c r="I145" i="7"/>
  <c r="I3" i="7"/>
  <c r="I155" i="7"/>
  <c r="L155" i="7" s="1"/>
  <c r="I221" i="7"/>
  <c r="I229" i="7"/>
  <c r="I175" i="7"/>
  <c r="L229" i="7"/>
  <c r="I346" i="7"/>
  <c r="CH66" i="1"/>
  <c r="CA66" i="1" s="1"/>
  <c r="I13" i="7"/>
  <c r="L13" i="7" s="1"/>
  <c r="I218" i="7"/>
  <c r="I226" i="7"/>
  <c r="L226" i="7" s="1"/>
  <c r="I152" i="7"/>
  <c r="I88" i="7"/>
  <c r="I76" i="7"/>
  <c r="I117" i="7"/>
  <c r="I149" i="7"/>
  <c r="L149" i="7" s="1"/>
  <c r="I314" i="7"/>
  <c r="CH34" i="1"/>
  <c r="CA34" i="1" s="1"/>
  <c r="I322" i="7"/>
  <c r="CH42" i="1"/>
  <c r="CA42" i="1" s="1"/>
  <c r="I330" i="7"/>
  <c r="CH50" i="1"/>
  <c r="CA50" i="1" s="1"/>
  <c r="I107" i="7"/>
  <c r="L107" i="7" s="1"/>
  <c r="I353" i="7"/>
  <c r="L353" i="7" s="1"/>
  <c r="CH73" i="1"/>
  <c r="CA73" i="1" s="1"/>
  <c r="I4" i="7"/>
  <c r="L4" i="7" s="1"/>
  <c r="I257" i="7"/>
  <c r="I265" i="7"/>
  <c r="I273" i="7"/>
  <c r="I289" i="7"/>
  <c r="CH9" i="1"/>
  <c r="I334" i="7"/>
  <c r="L334" i="7" s="1"/>
  <c r="CH54" i="1"/>
  <c r="CA54" i="1" s="1"/>
  <c r="I97" i="7"/>
  <c r="L97" i="7" s="1"/>
  <c r="I132" i="7"/>
  <c r="L132" i="7" s="1"/>
  <c r="I158" i="7"/>
  <c r="L158" i="7" s="1"/>
  <c r="J236" i="7"/>
  <c r="L236" i="7" s="1"/>
  <c r="I67" i="7"/>
  <c r="L67" i="7" s="1"/>
  <c r="I357" i="7"/>
  <c r="L357" i="7" s="1"/>
  <c r="CH77" i="1"/>
  <c r="I100" i="7"/>
  <c r="L100" i="7" s="1"/>
  <c r="I119" i="7"/>
  <c r="I294" i="7"/>
  <c r="CH14" i="1"/>
  <c r="CA14" i="1" s="1"/>
  <c r="I317" i="7"/>
  <c r="L317" i="7" s="1"/>
  <c r="CH37" i="1"/>
  <c r="CA37" i="1" s="1"/>
  <c r="I325" i="7"/>
  <c r="L325" i="7" s="1"/>
  <c r="CH45" i="1"/>
  <c r="CA45" i="1" s="1"/>
  <c r="I350" i="7"/>
  <c r="CH70" i="1"/>
  <c r="CA70" i="1" s="1"/>
  <c r="I297" i="7"/>
  <c r="CH17" i="1"/>
  <c r="I254" i="7"/>
  <c r="I262" i="7"/>
  <c r="I270" i="7"/>
  <c r="I278" i="7"/>
  <c r="I305" i="7"/>
  <c r="CH25" i="1"/>
  <c r="CA25" i="1" s="1"/>
  <c r="I94" i="7"/>
  <c r="I102" i="7"/>
  <c r="L102" i="7" s="1"/>
  <c r="I134" i="7"/>
  <c r="J224" i="7"/>
  <c r="L224" i="7" s="1"/>
  <c r="I10" i="7"/>
  <c r="I89" i="7"/>
  <c r="L89" i="7" s="1"/>
  <c r="I205" i="7"/>
  <c r="I113" i="7"/>
  <c r="L113" i="7" s="1"/>
  <c r="I282" i="7"/>
  <c r="I303" i="7"/>
  <c r="L303" i="7" s="1"/>
  <c r="CH23" i="1"/>
  <c r="CA23" i="1" s="1"/>
  <c r="I349" i="7"/>
  <c r="L349" i="7" s="1"/>
  <c r="CH69" i="1"/>
  <c r="CA69" i="1" s="1"/>
  <c r="I115" i="7"/>
  <c r="L115" i="7" s="1"/>
  <c r="I130" i="7"/>
  <c r="I167" i="7"/>
  <c r="L167" i="7" s="1"/>
  <c r="I311" i="7"/>
  <c r="CH31" i="1"/>
  <c r="I327" i="7"/>
  <c r="L327" i="7" s="1"/>
  <c r="CH47" i="1"/>
  <c r="CA47" i="1" s="1"/>
  <c r="I344" i="7"/>
  <c r="L344" i="7" s="1"/>
  <c r="CH64" i="1"/>
  <c r="CA64" i="1" s="1"/>
  <c r="I63" i="7"/>
  <c r="I142" i="7"/>
  <c r="L142" i="7" s="1"/>
  <c r="I207" i="7"/>
  <c r="I71" i="7"/>
  <c r="I283" i="7"/>
  <c r="I339" i="7"/>
  <c r="L339" i="7" s="1"/>
  <c r="CH59" i="1"/>
  <c r="CA59" i="1" s="1"/>
  <c r="I20" i="7"/>
  <c r="L20" i="7" s="1"/>
  <c r="I43" i="7"/>
  <c r="I180" i="7"/>
  <c r="L180" i="7" s="1"/>
  <c r="I267" i="7"/>
  <c r="I291" i="7"/>
  <c r="L291" i="7" s="1"/>
  <c r="CH11" i="1"/>
  <c r="CA11" i="1" s="1"/>
  <c r="I251" i="7"/>
  <c r="L251" i="7" s="1"/>
  <c r="I239" i="7"/>
  <c r="I17" i="7"/>
  <c r="L17" i="7" s="1"/>
  <c r="I37" i="7"/>
  <c r="L37" i="7" s="1"/>
  <c r="I58" i="7"/>
  <c r="L58" i="7" s="1"/>
  <c r="I157" i="7"/>
  <c r="L157" i="7" s="1"/>
  <c r="I178" i="7"/>
  <c r="L178" i="7" s="1"/>
  <c r="I215" i="7"/>
  <c r="I231" i="7"/>
  <c r="L231" i="7" s="1"/>
  <c r="I86" i="7"/>
  <c r="I96" i="7"/>
  <c r="L96" i="7" s="1"/>
  <c r="I122" i="7"/>
  <c r="I287" i="7"/>
  <c r="CH7" i="1"/>
  <c r="CA7" i="1" s="1"/>
  <c r="I309" i="7"/>
  <c r="CH29" i="1"/>
  <c r="CA29" i="1" s="1"/>
  <c r="I343" i="7"/>
  <c r="L343" i="7" s="1"/>
  <c r="CH63" i="1"/>
  <c r="I12" i="7"/>
  <c r="L12" i="7" s="1"/>
  <c r="I77" i="7"/>
  <c r="I147" i="7"/>
  <c r="L147" i="7" s="1"/>
  <c r="I128" i="7"/>
  <c r="I148" i="7"/>
  <c r="L148" i="7" s="1"/>
  <c r="I166" i="7"/>
  <c r="L166" i="7" s="1"/>
  <c r="I285" i="7"/>
  <c r="L285" i="7" s="1"/>
  <c r="CH5" i="1"/>
  <c r="CA5" i="1" s="1"/>
  <c r="I304" i="7"/>
  <c r="L304" i="7" s="1"/>
  <c r="CH24" i="1"/>
  <c r="CA24" i="1" s="1"/>
  <c r="I313" i="7"/>
  <c r="L313" i="7" s="1"/>
  <c r="CH33" i="1"/>
  <c r="CA33" i="1" s="1"/>
  <c r="I318" i="7"/>
  <c r="L318" i="7" s="1"/>
  <c r="CH38" i="1"/>
  <c r="I323" i="7"/>
  <c r="L323" i="7" s="1"/>
  <c r="CH43" i="1"/>
  <c r="CA43" i="1" s="1"/>
  <c r="I329" i="7"/>
  <c r="L329" i="7" s="1"/>
  <c r="CH49" i="1"/>
  <c r="I351" i="7"/>
  <c r="L351" i="7" s="1"/>
  <c r="CH71" i="1"/>
  <c r="CA71" i="1" s="1"/>
  <c r="I105" i="7"/>
  <c r="I126" i="7"/>
  <c r="L126" i="7" s="1"/>
  <c r="I154" i="7"/>
  <c r="I61" i="7"/>
  <c r="L61" i="7" s="1"/>
  <c r="I106" i="7"/>
  <c r="I298" i="7"/>
  <c r="L298" i="7" s="1"/>
  <c r="CH18" i="1"/>
  <c r="CA18" i="1" s="1"/>
  <c r="I5" i="7"/>
  <c r="L5" i="7" s="1"/>
  <c r="I39" i="7"/>
  <c r="I192" i="7"/>
  <c r="I255" i="7"/>
  <c r="I261" i="7"/>
  <c r="I266" i="7"/>
  <c r="L266" i="7" s="1"/>
  <c r="I271" i="7"/>
  <c r="I277" i="7"/>
  <c r="L277" i="7" s="1"/>
  <c r="I290" i="7"/>
  <c r="L290" i="7" s="1"/>
  <c r="CH10" i="1"/>
  <c r="CA10" i="1" s="1"/>
  <c r="I335" i="7"/>
  <c r="L335" i="7" s="1"/>
  <c r="CH55" i="1"/>
  <c r="CA55" i="1" s="1"/>
  <c r="I347" i="7"/>
  <c r="L347" i="7" s="1"/>
  <c r="CH67" i="1"/>
  <c r="CA67" i="1" s="1"/>
  <c r="I235" i="7"/>
  <c r="L235" i="7" s="1"/>
  <c r="I14" i="7"/>
  <c r="I40" i="7"/>
  <c r="I55" i="7"/>
  <c r="I156" i="7"/>
  <c r="L156" i="7" s="1"/>
  <c r="I181" i="7"/>
  <c r="L181" i="7" s="1"/>
  <c r="I202" i="7"/>
  <c r="I217" i="7"/>
  <c r="I222" i="7"/>
  <c r="I227" i="7"/>
  <c r="L227" i="7" s="1"/>
  <c r="J228" i="7"/>
  <c r="L228" i="7" s="1"/>
  <c r="I133" i="7"/>
  <c r="L133" i="7" s="1"/>
  <c r="J214" i="7"/>
  <c r="J221" i="7"/>
  <c r="J225" i="7"/>
  <c r="I26" i="7"/>
  <c r="L26" i="7" s="1"/>
  <c r="I33" i="7"/>
  <c r="I48" i="7"/>
  <c r="L48" i="7" s="1"/>
  <c r="I64" i="7"/>
  <c r="L64" i="7" s="1"/>
  <c r="I176" i="7"/>
  <c r="L176" i="7" s="1"/>
  <c r="I183" i="7"/>
  <c r="L183" i="7" s="1"/>
  <c r="I190" i="7"/>
  <c r="L190" i="7" s="1"/>
  <c r="I197" i="7"/>
  <c r="L197" i="7" s="1"/>
  <c r="I80" i="7"/>
  <c r="I123" i="7"/>
  <c r="L123" i="7" s="1"/>
  <c r="I7" i="7"/>
  <c r="L7" i="7" s="1"/>
  <c r="I9" i="7"/>
  <c r="L9" i="7" s="1"/>
  <c r="I44" i="7"/>
  <c r="L44" i="7" s="1"/>
  <c r="I187" i="7"/>
  <c r="I200" i="7"/>
  <c r="L200" i="7" s="1"/>
  <c r="CA38" i="1"/>
  <c r="CA31" i="1"/>
  <c r="CA63" i="1"/>
  <c r="I153" i="7"/>
  <c r="L153" i="7" s="1"/>
  <c r="I50" i="7"/>
  <c r="L50" i="7" s="1"/>
  <c r="I163" i="7"/>
  <c r="L163" i="7" s="1"/>
  <c r="I293" i="7"/>
  <c r="L293" i="7" s="1"/>
  <c r="CH13" i="1"/>
  <c r="CA13" i="1" s="1"/>
  <c r="I338" i="7"/>
  <c r="L338" i="7" s="1"/>
  <c r="CH58" i="1"/>
  <c r="CA58" i="1" s="1"/>
  <c r="I16" i="7"/>
  <c r="L16" i="7" s="1"/>
  <c r="I125" i="7"/>
  <c r="L125" i="7" s="1"/>
  <c r="I141" i="7"/>
  <c r="L141" i="7" s="1"/>
  <c r="I211" i="7"/>
  <c r="L211" i="7" s="1"/>
  <c r="I319" i="7"/>
  <c r="L319" i="7" s="1"/>
  <c r="CH39" i="1"/>
  <c r="CA39" i="1" s="1"/>
  <c r="I341" i="7"/>
  <c r="L341" i="7" s="1"/>
  <c r="CH61" i="1"/>
  <c r="CA61" i="1" s="1"/>
  <c r="I131" i="7"/>
  <c r="I164" i="7"/>
  <c r="L164" i="7" s="1"/>
  <c r="I53" i="7"/>
  <c r="L53" i="7" s="1"/>
  <c r="I92" i="7"/>
  <c r="L92" i="7" s="1"/>
  <c r="I299" i="7"/>
  <c r="CH19" i="1"/>
  <c r="CA19" i="1" s="1"/>
  <c r="I34" i="7"/>
  <c r="L34" i="7" s="1"/>
  <c r="I168" i="7"/>
  <c r="L168" i="7" s="1"/>
  <c r="I259" i="7"/>
  <c r="L259" i="7" s="1"/>
  <c r="I275" i="7"/>
  <c r="L275" i="7" s="1"/>
  <c r="I307" i="7"/>
  <c r="L307" i="7" s="1"/>
  <c r="CH27" i="1"/>
  <c r="CA27" i="1" s="1"/>
  <c r="I243" i="7"/>
  <c r="L243" i="7" s="1"/>
  <c r="I25" i="7"/>
  <c r="L25" i="7" s="1"/>
  <c r="I41" i="7"/>
  <c r="L41" i="7" s="1"/>
  <c r="I69" i="7"/>
  <c r="L69" i="7" s="1"/>
  <c r="I173" i="7"/>
  <c r="I193" i="7"/>
  <c r="L193" i="7" s="1"/>
  <c r="I223" i="7"/>
  <c r="I213" i="7"/>
  <c r="L213" i="7" s="1"/>
  <c r="I121" i="7"/>
  <c r="I281" i="7"/>
  <c r="L281" i="7" s="1"/>
  <c r="I302" i="7"/>
  <c r="L302" i="7" s="1"/>
  <c r="CH22" i="1"/>
  <c r="CA22" i="1" s="1"/>
  <c r="I337" i="7"/>
  <c r="L337" i="7" s="1"/>
  <c r="CH57" i="1"/>
  <c r="CA57" i="1" s="1"/>
  <c r="I355" i="7"/>
  <c r="L355" i="7" s="1"/>
  <c r="CH75" i="1"/>
  <c r="CA75" i="1" s="1"/>
  <c r="I22" i="7"/>
  <c r="L22" i="7" s="1"/>
  <c r="I101" i="7"/>
  <c r="L101" i="7" s="1"/>
  <c r="I118" i="7"/>
  <c r="L118" i="7" s="1"/>
  <c r="I138" i="7"/>
  <c r="L138" i="7" s="1"/>
  <c r="I150" i="7"/>
  <c r="I209" i="7"/>
  <c r="L209" i="7" s="1"/>
  <c r="I295" i="7"/>
  <c r="CH15" i="1"/>
  <c r="CA15" i="1" s="1"/>
  <c r="I310" i="7"/>
  <c r="L310" i="7" s="1"/>
  <c r="CH30" i="1"/>
  <c r="CA30" i="1" s="1"/>
  <c r="I315" i="7"/>
  <c r="L315" i="7" s="1"/>
  <c r="CH35" i="1"/>
  <c r="CA35" i="1" s="1"/>
  <c r="I321" i="7"/>
  <c r="L321" i="7" s="1"/>
  <c r="CH41" i="1"/>
  <c r="CA41" i="1" s="1"/>
  <c r="I326" i="7"/>
  <c r="CH46" i="1"/>
  <c r="CA46" i="1" s="1"/>
  <c r="I331" i="7"/>
  <c r="L331" i="7" s="1"/>
  <c r="CH51" i="1"/>
  <c r="CA51" i="1" s="1"/>
  <c r="I66" i="7"/>
  <c r="L66" i="7" s="1"/>
  <c r="I110" i="7"/>
  <c r="L110" i="7" s="1"/>
  <c r="I144" i="7"/>
  <c r="L144" i="7" s="1"/>
  <c r="I199" i="7"/>
  <c r="L199" i="7" s="1"/>
  <c r="I78" i="7"/>
  <c r="L78" i="7" s="1"/>
  <c r="I139" i="7"/>
  <c r="L139" i="7" s="1"/>
  <c r="I333" i="7"/>
  <c r="L333" i="7" s="1"/>
  <c r="CH53" i="1"/>
  <c r="CA53" i="1" s="1"/>
  <c r="I2" i="7"/>
  <c r="L2" i="7" s="1"/>
  <c r="I29" i="7"/>
  <c r="L29" i="7" s="1"/>
  <c r="I170" i="7"/>
  <c r="I253" i="7"/>
  <c r="L253" i="7" s="1"/>
  <c r="I258" i="7"/>
  <c r="L258" i="7" s="1"/>
  <c r="I263" i="7"/>
  <c r="L263" i="7" s="1"/>
  <c r="I269" i="7"/>
  <c r="L269" i="7" s="1"/>
  <c r="I274" i="7"/>
  <c r="L274" i="7" s="1"/>
  <c r="I279" i="7"/>
  <c r="I306" i="7"/>
  <c r="L306" i="7" s="1"/>
  <c r="CH26" i="1"/>
  <c r="CA26" i="1" s="1"/>
  <c r="I345" i="7"/>
  <c r="L345" i="7" s="1"/>
  <c r="CH65" i="1"/>
  <c r="CA65" i="1" s="1"/>
  <c r="I247" i="7"/>
  <c r="L247" i="7" s="1"/>
  <c r="I24" i="7"/>
  <c r="I46" i="7"/>
  <c r="L46" i="7" s="1"/>
  <c r="I72" i="7"/>
  <c r="L72" i="7" s="1"/>
  <c r="I160" i="7"/>
  <c r="L160" i="7" s="1"/>
  <c r="I195" i="7"/>
  <c r="I214" i="7"/>
  <c r="I219" i="7"/>
  <c r="L219" i="7" s="1"/>
  <c r="I225" i="7"/>
  <c r="I230" i="7"/>
  <c r="L230" i="7" s="1"/>
  <c r="I93" i="7"/>
  <c r="L93" i="7" s="1"/>
  <c r="I135" i="7"/>
  <c r="I18" i="7"/>
  <c r="L18" i="7" s="1"/>
  <c r="I32" i="7"/>
  <c r="L32" i="7" s="1"/>
  <c r="I47" i="7"/>
  <c r="L47" i="7" s="1"/>
  <c r="I56" i="7"/>
  <c r="L56" i="7" s="1"/>
  <c r="I171" i="7"/>
  <c r="L171" i="7" s="1"/>
  <c r="I177" i="7"/>
  <c r="I184" i="7"/>
  <c r="L184" i="7" s="1"/>
  <c r="I191" i="7"/>
  <c r="I198" i="7"/>
  <c r="L198" i="7" s="1"/>
  <c r="I81" i="7"/>
  <c r="L81" i="7" s="1"/>
  <c r="I124" i="7"/>
  <c r="L124" i="7" s="1"/>
  <c r="I6" i="7"/>
  <c r="L6" i="7" s="1"/>
  <c r="I8" i="7"/>
  <c r="L8" i="7" s="1"/>
  <c r="I35" i="7"/>
  <c r="I186" i="7"/>
  <c r="L186" i="7" s="1"/>
  <c r="I188" i="7"/>
  <c r="L188" i="7" s="1"/>
  <c r="I203" i="7"/>
  <c r="L203" i="7" s="1"/>
  <c r="L474" i="7"/>
  <c r="L410" i="7"/>
  <c r="L412" i="7"/>
  <c r="L414" i="7"/>
  <c r="L416" i="7"/>
  <c r="L418" i="7"/>
  <c r="L420" i="7"/>
  <c r="L422" i="7"/>
  <c r="L424" i="7"/>
  <c r="L426" i="7"/>
  <c r="L428" i="7"/>
  <c r="L430" i="7"/>
  <c r="L432" i="7"/>
  <c r="L434" i="7"/>
  <c r="L436" i="7"/>
  <c r="L438" i="7"/>
  <c r="L440" i="7"/>
  <c r="L442" i="7"/>
  <c r="L444" i="7"/>
  <c r="L446" i="7"/>
  <c r="L35" i="7"/>
  <c r="L80" i="7"/>
  <c r="L191" i="7"/>
  <c r="L36" i="7"/>
  <c r="L196" i="7"/>
  <c r="L11" i="7"/>
  <c r="L413" i="7"/>
  <c r="L417" i="7"/>
  <c r="L425" i="7"/>
  <c r="L429" i="7"/>
  <c r="L433" i="7"/>
  <c r="L437" i="7"/>
  <c r="L441" i="7"/>
  <c r="L445" i="7"/>
  <c r="L74" i="7"/>
  <c r="CA3" i="1"/>
  <c r="CA12" i="1"/>
  <c r="CA32" i="1"/>
  <c r="CA40" i="1"/>
  <c r="CA48" i="1"/>
  <c r="CA56" i="1"/>
  <c r="CA72" i="1"/>
  <c r="CA9" i="1"/>
  <c r="CA17" i="1"/>
  <c r="CA77" i="1"/>
  <c r="CA16" i="1"/>
  <c r="CA28" i="1"/>
  <c r="CA49" i="1"/>
  <c r="L3" i="7"/>
  <c r="L84" i="7"/>
  <c r="L170" i="7"/>
  <c r="L52" i="7"/>
  <c r="L159" i="7"/>
  <c r="L322" i="7"/>
  <c r="L326" i="7"/>
  <c r="L330" i="7"/>
  <c r="L342" i="7"/>
  <c r="L350" i="7"/>
  <c r="L356" i="7"/>
  <c r="L360" i="7"/>
  <c r="L45" i="7"/>
  <c r="L95" i="7"/>
  <c r="L185" i="7"/>
  <c r="L201" i="7"/>
  <c r="L267" i="7"/>
  <c r="L276" i="7"/>
  <c r="L42" i="7"/>
  <c r="L117" i="7"/>
  <c r="L173" i="7"/>
  <c r="L206" i="7"/>
  <c r="L223" i="7"/>
  <c r="L244" i="7"/>
  <c r="L252" i="7"/>
  <c r="L260" i="7"/>
  <c r="L268" i="7"/>
  <c r="L284" i="7"/>
  <c r="L288" i="7"/>
  <c r="L296" i="7"/>
  <c r="L295" i="7"/>
  <c r="L308" i="7"/>
  <c r="L312" i="7"/>
  <c r="L109" i="7"/>
  <c r="L174" i="7"/>
  <c r="L207" i="7"/>
  <c r="L257" i="7"/>
  <c r="L273" i="7"/>
  <c r="L28" i="7"/>
  <c r="L106" i="7"/>
  <c r="L250" i="7"/>
  <c r="L283" i="7"/>
  <c r="L539" i="7"/>
  <c r="L242" i="7"/>
  <c r="L297" i="7"/>
  <c r="L309" i="7"/>
  <c r="L381" i="7"/>
  <c r="L421" i="7"/>
  <c r="L504" i="7"/>
  <c r="L512" i="7"/>
  <c r="L520" i="7"/>
  <c r="L528" i="7"/>
  <c r="L560" i="7"/>
  <c r="L564" i="7"/>
  <c r="L572" i="7"/>
  <c r="L580" i="7"/>
  <c r="L588" i="7"/>
  <c r="L596" i="7"/>
  <c r="L14" i="7"/>
  <c r="L39" i="7"/>
  <c r="L75" i="7"/>
  <c r="L105" i="7"/>
  <c r="L122" i="7"/>
  <c r="L130" i="7"/>
  <c r="L154" i="7"/>
  <c r="L245" i="7"/>
  <c r="L261" i="7"/>
  <c r="L278" i="7"/>
  <c r="L24" i="7"/>
  <c r="L68" i="7"/>
  <c r="L77" i="7"/>
  <c r="L119" i="7"/>
  <c r="L131" i="7"/>
  <c r="L151" i="7"/>
  <c r="L175" i="7"/>
  <c r="L216" i="7"/>
  <c r="L233" i="7"/>
  <c r="L241" i="7"/>
  <c r="L254" i="7"/>
  <c r="L262" i="7"/>
  <c r="L270" i="7"/>
  <c r="L279" i="7"/>
  <c r="L286" i="7"/>
  <c r="L294" i="7"/>
  <c r="L346" i="7"/>
  <c r="L449" i="7"/>
  <c r="L453" i="7"/>
  <c r="L457" i="7"/>
  <c r="L461" i="7"/>
  <c r="L465" i="7"/>
  <c r="L469" i="7"/>
  <c r="L475" i="7"/>
  <c r="L479" i="7"/>
  <c r="L483" i="7"/>
  <c r="L487" i="7"/>
  <c r="L491" i="7"/>
  <c r="L495" i="7"/>
  <c r="L503" i="7"/>
  <c r="L511" i="7"/>
  <c r="L519" i="7"/>
  <c r="L527" i="7"/>
  <c r="L535" i="7"/>
  <c r="L543" i="7"/>
  <c r="L547" i="7"/>
  <c r="L555" i="7"/>
  <c r="L563" i="7"/>
  <c r="L571" i="7"/>
  <c r="L579" i="7"/>
  <c r="L587" i="7"/>
  <c r="L595" i="7"/>
  <c r="L301" i="7"/>
  <c r="L311" i="7"/>
  <c r="L367" i="7"/>
  <c r="L371" i="7"/>
  <c r="L373" i="7"/>
  <c r="L377" i="7"/>
  <c r="L383" i="7"/>
  <c r="L387" i="7"/>
  <c r="L391" i="7"/>
  <c r="L395" i="7"/>
  <c r="L399" i="7"/>
  <c r="L403" i="7"/>
  <c r="L407" i="7"/>
  <c r="L411" i="7"/>
  <c r="L415" i="7"/>
  <c r="L419" i="7"/>
  <c r="L423" i="7"/>
  <c r="L427" i="7"/>
  <c r="L431" i="7"/>
  <c r="L435" i="7"/>
  <c r="L439" i="7"/>
  <c r="L443" i="7"/>
  <c r="L500" i="7"/>
  <c r="L508" i="7"/>
  <c r="L516" i="7"/>
  <c r="L524" i="7"/>
  <c r="L532" i="7"/>
  <c r="L540" i="7"/>
  <c r="L548" i="7"/>
  <c r="L556" i="7"/>
  <c r="L568" i="7"/>
  <c r="L576" i="7"/>
  <c r="L584" i="7"/>
  <c r="L592" i="7"/>
  <c r="L600" i="7"/>
  <c r="L10" i="7"/>
  <c r="L33" i="7"/>
  <c r="L65" i="7"/>
  <c r="L99" i="7"/>
  <c r="L111" i="7"/>
  <c r="L128" i="7"/>
  <c r="L152" i="7"/>
  <c r="L172" i="7"/>
  <c r="L205" i="7"/>
  <c r="L238" i="7"/>
  <c r="L255" i="7"/>
  <c r="L271" i="7"/>
  <c r="L280" i="7"/>
  <c r="L30" i="7"/>
  <c r="L38" i="7"/>
  <c r="L70" i="7"/>
  <c r="L121" i="7"/>
  <c r="L129" i="7"/>
  <c r="L137" i="7"/>
  <c r="L194" i="7"/>
  <c r="L202" i="7"/>
  <c r="L218" i="7"/>
  <c r="L239" i="7"/>
  <c r="L248" i="7"/>
  <c r="L256" i="7"/>
  <c r="L264" i="7"/>
  <c r="L272" i="7"/>
  <c r="L292" i="7"/>
  <c r="L300" i="7"/>
  <c r="L287" i="7"/>
  <c r="L299" i="7"/>
  <c r="L314" i="7"/>
  <c r="L43" i="7"/>
  <c r="L71" i="7"/>
  <c r="L88" i="7"/>
  <c r="L134" i="7"/>
  <c r="L232" i="7"/>
  <c r="L249" i="7"/>
  <c r="L265" i="7"/>
  <c r="L282" i="7"/>
  <c r="L135" i="7"/>
  <c r="L179" i="7"/>
  <c r="L246" i="7"/>
  <c r="L551" i="7"/>
  <c r="L289" i="7"/>
  <c r="L305" i="7"/>
  <c r="CA94" i="1" l="1"/>
  <c r="CA126" i="1"/>
  <c r="CA83" i="1"/>
  <c r="CA209" i="1"/>
  <c r="CA210" i="1"/>
  <c r="L187" i="7"/>
  <c r="L40" i="7"/>
  <c r="L86" i="7"/>
  <c r="CA141" i="1"/>
  <c r="CA160" i="1"/>
  <c r="CA189" i="1"/>
  <c r="CA91" i="1"/>
  <c r="CA124" i="1"/>
  <c r="CA109" i="1"/>
  <c r="CA104" i="1"/>
  <c r="CA143" i="1"/>
  <c r="CA103" i="1"/>
  <c r="CA140" i="1"/>
  <c r="CA196" i="1"/>
  <c r="CA132" i="1"/>
  <c r="CA113" i="1"/>
  <c r="CA184" i="1"/>
  <c r="CA93" i="1"/>
  <c r="CA130" i="1"/>
  <c r="CA101" i="1"/>
  <c r="L63" i="7"/>
  <c r="L177" i="7"/>
  <c r="L195" i="7"/>
  <c r="L150" i="7"/>
  <c r="L222" i="7"/>
  <c r="L192" i="7"/>
  <c r="L215" i="7"/>
  <c r="L94" i="7"/>
  <c r="CA85" i="1"/>
  <c r="CA183" i="1"/>
  <c r="CA162" i="1"/>
  <c r="CA156" i="1"/>
  <c r="CA138" i="1"/>
  <c r="CA134" i="1"/>
  <c r="CA186" i="1"/>
  <c r="CA98" i="1"/>
  <c r="CA111" i="1"/>
  <c r="CA129" i="1"/>
  <c r="CA115" i="1"/>
  <c r="CA136" i="1"/>
  <c r="CA170" i="1"/>
  <c r="CA84" i="1"/>
  <c r="CA118" i="1"/>
  <c r="CA187" i="1"/>
  <c r="CA102" i="1"/>
  <c r="CA120" i="1"/>
  <c r="L225" i="7"/>
  <c r="L214" i="7"/>
  <c r="CA166" i="1"/>
  <c r="L55" i="7"/>
  <c r="L221" i="7"/>
  <c r="L217" i="7"/>
  <c r="L145" i="7"/>
  <c r="CA121" i="1"/>
  <c r="CA163" i="1"/>
  <c r="CA133" i="1"/>
  <c r="CA197" i="1"/>
  <c r="CA193" i="1"/>
  <c r="CA181" i="1"/>
  <c r="CA200" i="1"/>
  <c r="CA145" i="1"/>
  <c r="CA198" i="1"/>
  <c r="CA122" i="1"/>
  <c r="CA116" i="1"/>
  <c r="CA165" i="1"/>
  <c r="CA150" i="1"/>
  <c r="CA80" i="1"/>
  <c r="CA192" i="1"/>
  <c r="L76" i="7"/>
</calcChain>
</file>

<file path=xl/comments1.xml><?xml version="1.0" encoding="utf-8"?>
<comments xmlns="http://schemas.openxmlformats.org/spreadsheetml/2006/main">
  <authors>
    <author>stephane.pailhous</author>
  </authors>
  <commentList>
    <comment ref="AF1" authorId="0">
      <text>
        <r>
          <rPr>
            <b/>
            <sz val="9"/>
            <color indexed="81"/>
            <rFont val="Tahoma"/>
            <family val="2"/>
          </rPr>
          <t>Addition selon les cases précédentes</t>
        </r>
      </text>
    </comment>
    <comment ref="AI1" authorId="0">
      <text>
        <r>
          <rPr>
            <b/>
            <sz val="9"/>
            <color indexed="81"/>
            <rFont val="Tahoma"/>
            <family val="2"/>
          </rPr>
          <t>Formule calcul</t>
        </r>
      </text>
    </comment>
    <comment ref="AJ1" authorId="0">
      <text>
        <r>
          <rPr>
            <b/>
            <sz val="9"/>
            <color indexed="81"/>
            <rFont val="Tahoma"/>
            <family val="2"/>
          </rPr>
          <t>Formule calcul</t>
        </r>
      </text>
    </comment>
    <comment ref="AK1" authorId="0">
      <text>
        <r>
          <rPr>
            <b/>
            <sz val="9"/>
            <color indexed="81"/>
            <rFont val="Tahoma"/>
            <family val="2"/>
          </rPr>
          <t>conditionnel</t>
        </r>
      </text>
    </comment>
    <comment ref="AO1" authorId="0">
      <text>
        <r>
          <rPr>
            <b/>
            <sz val="9"/>
            <color indexed="81"/>
            <rFont val="Tahoma"/>
            <family val="2"/>
          </rPr>
          <t>conditionnel</t>
        </r>
      </text>
    </comment>
    <comment ref="AS1" authorId="0">
      <text>
        <r>
          <rPr>
            <b/>
            <sz val="9"/>
            <color indexed="81"/>
            <rFont val="Tahoma"/>
            <family val="2"/>
          </rPr>
          <t>conditionnel</t>
        </r>
      </text>
    </comment>
  </commentList>
</comments>
</file>

<file path=xl/comments2.xml><?xml version="1.0" encoding="utf-8"?>
<comments xmlns="http://schemas.openxmlformats.org/spreadsheetml/2006/main">
  <authors>
    <author>stephane.pailhous</author>
  </authors>
  <commentList>
    <comment ref="B38" authorId="0">
      <text>
        <r>
          <rPr>
            <b/>
            <sz val="9"/>
            <color indexed="81"/>
            <rFont val="Tahoma"/>
            <family val="2"/>
          </rPr>
          <t>Addition selon les cases précédentes</t>
        </r>
      </text>
    </comment>
    <comment ref="B41" authorId="0">
      <text>
        <r>
          <rPr>
            <b/>
            <sz val="9"/>
            <color indexed="81"/>
            <rFont val="Tahoma"/>
            <family val="2"/>
          </rPr>
          <t>Formule calcul</t>
        </r>
      </text>
    </comment>
    <comment ref="B42" authorId="0">
      <text>
        <r>
          <rPr>
            <b/>
            <sz val="9"/>
            <color indexed="81"/>
            <rFont val="Tahoma"/>
            <family val="2"/>
          </rPr>
          <t>Formule calcul</t>
        </r>
      </text>
    </comment>
    <comment ref="B45" authorId="0">
      <text>
        <r>
          <rPr>
            <b/>
            <sz val="9"/>
            <color indexed="81"/>
            <rFont val="Tahoma"/>
            <family val="2"/>
          </rPr>
          <t>conditionnel</t>
        </r>
      </text>
    </comment>
    <comment ref="B51" authorId="0">
      <text>
        <r>
          <rPr>
            <b/>
            <sz val="9"/>
            <color indexed="81"/>
            <rFont val="Tahoma"/>
            <family val="2"/>
          </rPr>
          <t>conditionnel</t>
        </r>
      </text>
    </comment>
    <comment ref="B55" authorId="0">
      <text>
        <r>
          <rPr>
            <b/>
            <sz val="9"/>
            <color indexed="81"/>
            <rFont val="Tahoma"/>
            <family val="2"/>
          </rPr>
          <t>conditionnel</t>
        </r>
      </text>
    </comment>
  </commentList>
</comments>
</file>

<file path=xl/sharedStrings.xml><?xml version="1.0" encoding="utf-8"?>
<sst xmlns="http://schemas.openxmlformats.org/spreadsheetml/2006/main" count="1062" uniqueCount="634">
  <si>
    <t>N° Unique</t>
  </si>
  <si>
    <t>Date 1ère demande</t>
  </si>
  <si>
    <t>Date renouvellement</t>
  </si>
  <si>
    <t>Prénom</t>
  </si>
  <si>
    <t>Date de naissance</t>
  </si>
  <si>
    <t>Nationalité</t>
  </si>
  <si>
    <t>Situation famille</t>
  </si>
  <si>
    <t>e-mail</t>
  </si>
  <si>
    <t>Adresse 1</t>
  </si>
  <si>
    <t>Adresse 2</t>
  </si>
  <si>
    <t>CP</t>
  </si>
  <si>
    <t>Ville</t>
  </si>
  <si>
    <t>Lien avec demandeur conjoint</t>
  </si>
  <si>
    <t>Téléphone</t>
  </si>
  <si>
    <t>Date de N enfant 1</t>
  </si>
  <si>
    <t>Date de N enfant 2</t>
  </si>
  <si>
    <t>Date de N enfant 3</t>
  </si>
  <si>
    <t>Date de N enfant 4</t>
  </si>
  <si>
    <t>Date de N enfant 5</t>
  </si>
  <si>
    <t>Date de N enfant 6</t>
  </si>
  <si>
    <t>Date de N enfant 7</t>
  </si>
  <si>
    <t>Date de N enfant 8</t>
  </si>
  <si>
    <t>Nbre enfants mineurs</t>
  </si>
  <si>
    <t>Autres personnes à charge</t>
  </si>
  <si>
    <t>Salaire mensuel demandeur</t>
  </si>
  <si>
    <t>Salaire mensuel conjoint</t>
  </si>
  <si>
    <t>Allocations mensuelles demandeur</t>
  </si>
  <si>
    <t>Allocations mensuelles conjoint</t>
  </si>
  <si>
    <t>Logement actuel</t>
  </si>
  <si>
    <t>Bailleur si HLM</t>
  </si>
  <si>
    <t>Montant actuel du loyer</t>
  </si>
  <si>
    <t>Montant actuel des APL ou AL</t>
  </si>
  <si>
    <t>Genre de logement actuel</t>
  </si>
  <si>
    <t>Type de logement actuel</t>
  </si>
  <si>
    <t>Genre de logement recherché</t>
  </si>
  <si>
    <t>Type de logement recherché</t>
  </si>
  <si>
    <t>Logement en RDC</t>
  </si>
  <si>
    <t>Logement sans ascenceur</t>
  </si>
  <si>
    <t>Localisation souhaité 1</t>
  </si>
  <si>
    <t>Localisation souhaitée 2</t>
  </si>
  <si>
    <t>Motif de la demande de logement 1</t>
  </si>
  <si>
    <t>Motif de la demande de logement 2</t>
  </si>
  <si>
    <t>Motif de la demande de logement 3</t>
  </si>
  <si>
    <t>Localisation souhaitée 3</t>
  </si>
  <si>
    <t>Spécificités handicap</t>
  </si>
  <si>
    <t>Teléphone</t>
  </si>
  <si>
    <t>Extension possible autres communes métropolitaines</t>
  </si>
  <si>
    <t>Française</t>
  </si>
  <si>
    <t>Union européenne</t>
  </si>
  <si>
    <t>Hors UE</t>
  </si>
  <si>
    <t>Célibataire</t>
  </si>
  <si>
    <t>Marié</t>
  </si>
  <si>
    <t>Divorcé</t>
  </si>
  <si>
    <t>Séparé</t>
  </si>
  <si>
    <t>PACSé</t>
  </si>
  <si>
    <t>Concubin</t>
  </si>
  <si>
    <t>Veuf</t>
  </si>
  <si>
    <t>Conjoint</t>
  </si>
  <si>
    <t>Colocataire</t>
  </si>
  <si>
    <t>Oui</t>
  </si>
  <si>
    <t>Non</t>
  </si>
  <si>
    <t>HLM</t>
  </si>
  <si>
    <t>Privé</t>
  </si>
  <si>
    <t>Rés. Sociale</t>
  </si>
  <si>
    <t>RHVS</t>
  </si>
  <si>
    <t>Res. Etudiante</t>
  </si>
  <si>
    <t>Maison</t>
  </si>
  <si>
    <t>Appartement</t>
  </si>
  <si>
    <t>Indifférent</t>
  </si>
  <si>
    <t>Chambre</t>
  </si>
  <si>
    <t>T1</t>
  </si>
  <si>
    <t>T2</t>
  </si>
  <si>
    <t>T3</t>
  </si>
  <si>
    <t>T4</t>
  </si>
  <si>
    <t>T5</t>
  </si>
  <si>
    <t>T6 et +</t>
  </si>
  <si>
    <t>Sans logement hébergé, temporaire</t>
  </si>
  <si>
    <t>Démolition</t>
  </si>
  <si>
    <t>Insalubre</t>
  </si>
  <si>
    <t>Repris propriétaire</t>
  </si>
  <si>
    <t>Expulsion</t>
  </si>
  <si>
    <t>Violence familiale</t>
  </si>
  <si>
    <t>Handicap</t>
  </si>
  <si>
    <t>Santé</t>
  </si>
  <si>
    <t>Trop cher</t>
  </si>
  <si>
    <t>Trop grand</t>
  </si>
  <si>
    <t>Séparation</t>
  </si>
  <si>
    <t>Décohabitation</t>
  </si>
  <si>
    <t xml:space="preserve">Trop petit </t>
  </si>
  <si>
    <t>Union future</t>
  </si>
  <si>
    <t>Rgpt familiale</t>
  </si>
  <si>
    <t>Ass. Mat.</t>
  </si>
  <si>
    <t>Pbleme environ.</t>
  </si>
  <si>
    <t>Mutation pro</t>
  </si>
  <si>
    <t>Rapproch. W</t>
  </si>
  <si>
    <t>Rapproch. Equip. &amp; Serv.</t>
  </si>
  <si>
    <t>Rapproch. Famille</t>
  </si>
  <si>
    <t>Autre</t>
  </si>
  <si>
    <t>Mauvaise isolat°</t>
  </si>
  <si>
    <t>Montant max du loyer + charges</t>
  </si>
  <si>
    <t>Nbre de parts</t>
  </si>
  <si>
    <t>Nombre personnes</t>
  </si>
  <si>
    <t>Total revenus annuels N-1</t>
  </si>
  <si>
    <t>Revenus annuel demandeur    N-1</t>
  </si>
  <si>
    <t>Revenus annuel conjoint           N-1</t>
  </si>
  <si>
    <t>Revenus annuel demandeur     N-2</t>
  </si>
  <si>
    <t>Total revenus annuels N-2</t>
  </si>
  <si>
    <t>Plafond LS</t>
  </si>
  <si>
    <t>Total ressources mensuelles</t>
  </si>
  <si>
    <t>Part salaire</t>
  </si>
  <si>
    <t>Résiduel loyer</t>
  </si>
  <si>
    <t>Taux d'effort actuel</t>
  </si>
  <si>
    <t>Taux d'effort maximal souhaité</t>
  </si>
  <si>
    <t>Montantant prévisionnel AL ou APL</t>
  </si>
  <si>
    <t>Catégorie logement</t>
  </si>
  <si>
    <t>Gignac-la-Nerthe</t>
  </si>
  <si>
    <t>Commentaire</t>
  </si>
  <si>
    <t>NOM de JEUNE FILLE</t>
  </si>
  <si>
    <t>NOM de JEUNE FILLE Conjoint</t>
  </si>
  <si>
    <t>sous locataire</t>
  </si>
  <si>
    <t>CHRS</t>
  </si>
  <si>
    <t>Centre déptal</t>
  </si>
  <si>
    <t>Parent</t>
  </si>
  <si>
    <t>Propriétaire occupant</t>
  </si>
  <si>
    <t>camping</t>
  </si>
  <si>
    <t>SDF</t>
  </si>
  <si>
    <t>Hébergé</t>
  </si>
  <si>
    <t>Nationalite</t>
  </si>
  <si>
    <t>Situation</t>
  </si>
  <si>
    <t>Type</t>
  </si>
  <si>
    <t>Situation conjoint</t>
  </si>
  <si>
    <t>oui non</t>
  </si>
  <si>
    <t>Bailleurs</t>
  </si>
  <si>
    <t>Genre1</t>
  </si>
  <si>
    <t>Genre2</t>
  </si>
  <si>
    <t>Raisons</t>
  </si>
  <si>
    <t>Matricule</t>
  </si>
  <si>
    <t>Prénom2</t>
  </si>
  <si>
    <t>Date de Naissance3</t>
  </si>
  <si>
    <t>Nationalité4</t>
  </si>
  <si>
    <t>Plafond LS5</t>
  </si>
  <si>
    <t/>
  </si>
  <si>
    <t>PLAI</t>
  </si>
  <si>
    <t>PLUS</t>
  </si>
  <si>
    <t>PLS</t>
  </si>
  <si>
    <t>C1</t>
  </si>
  <si>
    <t>C2</t>
  </si>
  <si>
    <t>C3</t>
  </si>
  <si>
    <t>C4</t>
  </si>
  <si>
    <t>C5</t>
  </si>
  <si>
    <t>C6</t>
  </si>
  <si>
    <t>C7</t>
  </si>
  <si>
    <t>Colonne1</t>
  </si>
  <si>
    <t>txtcategorielogement</t>
  </si>
  <si>
    <t>txtnbredeparts</t>
  </si>
  <si>
    <t>013111311623511378</t>
  </si>
  <si>
    <t>Enfant handicapé</t>
  </si>
  <si>
    <t>Revenus annuel conjoint  N-2</t>
  </si>
  <si>
    <t>Handicapé mineur à charge (en sus)</t>
  </si>
  <si>
    <t>0</t>
  </si>
  <si>
    <t>29/08/16</t>
  </si>
  <si>
    <t>340</t>
  </si>
  <si>
    <t>txtDate1èredemande</t>
  </si>
  <si>
    <t>txtDaterenouvellement</t>
  </si>
  <si>
    <t>txtNOM</t>
  </si>
  <si>
    <t>txtNOMdeJEUNEFILLE</t>
  </si>
  <si>
    <t>txtprénom</t>
  </si>
  <si>
    <t>txtDatedenaissance</t>
  </si>
  <si>
    <t>cbxNationalité</t>
  </si>
  <si>
    <t>cbxSituationfamille</t>
  </si>
  <si>
    <t>txttelephone</t>
  </si>
  <si>
    <t>txtemail</t>
  </si>
  <si>
    <t>txtadresse1</t>
  </si>
  <si>
    <t>txtadresse2</t>
  </si>
  <si>
    <t>txtcp</t>
  </si>
  <si>
    <t>txtville</t>
  </si>
  <si>
    <t>txtNOMconjointoucoloc</t>
  </si>
  <si>
    <t>txtNOMdeJEUNEFILLEConjoint</t>
  </si>
  <si>
    <t>txtprenomconjoint</t>
  </si>
  <si>
    <t>txtDatedeNaissanceconjoint</t>
  </si>
  <si>
    <t>cbxnationalitéconjoint</t>
  </si>
  <si>
    <t>cbxlienavecdemandeurconjoint</t>
  </si>
  <si>
    <t>txttelephoneconjoint</t>
  </si>
  <si>
    <t>txtenfant1</t>
  </si>
  <si>
    <t>txtenfant2</t>
  </si>
  <si>
    <t>txtenfant3</t>
  </si>
  <si>
    <t>txtenfant4</t>
  </si>
  <si>
    <t>txtenfant5</t>
  </si>
  <si>
    <t>txtenfant6</t>
  </si>
  <si>
    <t>txtenfant7</t>
  </si>
  <si>
    <t>txtenfant8</t>
  </si>
  <si>
    <t>txtHandicapéàcharge</t>
  </si>
  <si>
    <t>txtAutrespersonnesàcharge</t>
  </si>
  <si>
    <t>txtRevenusannueldemandeur</t>
  </si>
  <si>
    <t>txtRevenusannuelconjoint</t>
  </si>
  <si>
    <t>txtrevenusdemandeurmoins2</t>
  </si>
  <si>
    <t>txtrevenusannuelconjointmoins2</t>
  </si>
  <si>
    <t>txtsalairemensueldemandeur</t>
  </si>
  <si>
    <t>txtsalairemensuelconjoint</t>
  </si>
  <si>
    <t>txtAllocationsmensuellesdemandeur</t>
  </si>
  <si>
    <t>txtAllocationsmensuellesconjoint</t>
  </si>
  <si>
    <t>cbxLogementactuel</t>
  </si>
  <si>
    <t>txtBailleursiHLM</t>
  </si>
  <si>
    <t>txtMontantactuelduloyer</t>
  </si>
  <si>
    <t>txtMontantactueldesAPLouAL</t>
  </si>
  <si>
    <t>cbxGenredelogementactuel</t>
  </si>
  <si>
    <t>cbxTypedelogementactuel</t>
  </si>
  <si>
    <t>cbxMotifdelademandedelogement1</t>
  </si>
  <si>
    <t>cbxMotifdelademandedelogement2</t>
  </si>
  <si>
    <t>cbxMotifdelademandedelogement3</t>
  </si>
  <si>
    <t>cbxGenredelogementrecherché</t>
  </si>
  <si>
    <t>cbxTypedelogementrecherché</t>
  </si>
  <si>
    <t>cbxLogementenRDC</t>
  </si>
  <si>
    <t>cbxLogementsansascenceur</t>
  </si>
  <si>
    <t>txtmontantmaxloyeraveccharges</t>
  </si>
  <si>
    <t>txtmontantprevialouapl</t>
  </si>
  <si>
    <t>txtlocalisationsouhaite1</t>
  </si>
  <si>
    <t>txtlocalisationsouhaite2</t>
  </si>
  <si>
    <t>txtlocalisationsouhaite3</t>
  </si>
  <si>
    <t>cbxextensionscommunes</t>
  </si>
  <si>
    <t>txtspecificiteshandicap</t>
  </si>
  <si>
    <t>txtcommentaire</t>
  </si>
  <si>
    <t>NOM &amp; PRENOM</t>
  </si>
  <si>
    <t>txtnbreenfantsmineurs</t>
  </si>
  <si>
    <t>txtnbredepersonnes</t>
  </si>
  <si>
    <t>txttoalrevenusannuelsn</t>
  </si>
  <si>
    <t>txtplafondls</t>
  </si>
  <si>
    <t>txttotalrevenusannueln2</t>
  </si>
  <si>
    <t>txtplafondlss</t>
  </si>
  <si>
    <t>txttotlaressourcesmensuelles</t>
  </si>
  <si>
    <t>txtpartsalaires</t>
  </si>
  <si>
    <t>txtresiduelfoyer</t>
  </si>
  <si>
    <t>txttauxeffortactuel</t>
  </si>
  <si>
    <t>txttauxdeffortmaximal</t>
  </si>
  <si>
    <t>DOSSIER CLOTURE</t>
  </si>
  <si>
    <t>DATE DE CLOTURE</t>
  </si>
  <si>
    <t>cbxdossiercloture</t>
  </si>
  <si>
    <t>txtdatedecloture</t>
  </si>
  <si>
    <t>RESTE A VIVRE</t>
  </si>
  <si>
    <t>NOM CONJOINT/COLOCATAIRE</t>
  </si>
  <si>
    <t>453</t>
  </si>
  <si>
    <t>NOM</t>
  </si>
  <si>
    <t>DATE DEPOT DE DOSSIER</t>
  </si>
  <si>
    <t>BAREME</t>
  </si>
  <si>
    <t>Logement</t>
  </si>
  <si>
    <t>Extraction</t>
  </si>
  <si>
    <t>Nbre de personnes</t>
  </si>
  <si>
    <t>Nbre de Personne-logement actuel</t>
  </si>
  <si>
    <t>Bareme</t>
  </si>
  <si>
    <t>Colonne2</t>
  </si>
  <si>
    <t>Criter 3bis</t>
  </si>
  <si>
    <t>RESIDENCE</t>
  </si>
  <si>
    <t>TAUX EFFORT</t>
  </si>
  <si>
    <t>Motif de la demande 1</t>
  </si>
  <si>
    <t>Resultat 1</t>
  </si>
  <si>
    <t>Motif de la demande 2</t>
  </si>
  <si>
    <t>resultat 2</t>
  </si>
  <si>
    <t>Motif de la demande 3</t>
  </si>
  <si>
    <t>resultat 3</t>
  </si>
  <si>
    <t>Selection</t>
  </si>
  <si>
    <t>ANCIENNETE DU DOSSIER</t>
  </si>
  <si>
    <t>Nbre enfants mineurs2</t>
  </si>
  <si>
    <t xml:space="preserve"> surpeuplement</t>
  </si>
  <si>
    <t>sous-peuplement si social</t>
  </si>
  <si>
    <t>Résidence à Gignac</t>
  </si>
  <si>
    <t xml:space="preserve">Taux d’effort actuel </t>
  </si>
  <si>
    <t>Reste à vivre</t>
  </si>
  <si>
    <t xml:space="preserve"> Motif de la demande </t>
  </si>
  <si>
    <t>SOMME</t>
  </si>
  <si>
    <t>MATRICULE</t>
  </si>
  <si>
    <t>txtresultatscriteres</t>
  </si>
  <si>
    <t>Quotations</t>
  </si>
  <si>
    <t>4</t>
  </si>
  <si>
    <t>10</t>
  </si>
  <si>
    <t>26/11/2013</t>
  </si>
  <si>
    <t>08/07/1985</t>
  </si>
  <si>
    <t>777698139</t>
  </si>
  <si>
    <t>07/12/2009</t>
  </si>
  <si>
    <t>23/09/2011</t>
  </si>
  <si>
    <t>3529</t>
  </si>
  <si>
    <t>682</t>
  </si>
  <si>
    <t>732</t>
  </si>
  <si>
    <t>730</t>
  </si>
  <si>
    <t>Aucun</t>
  </si>
  <si>
    <t>Neant</t>
  </si>
  <si>
    <t>type</t>
  </si>
  <si>
    <t>bareme</t>
  </si>
  <si>
    <t>Caravane</t>
  </si>
  <si>
    <t>Mobilhome</t>
  </si>
  <si>
    <t>Sheets("SOURCES").Activate</t>
  </si>
  <si>
    <t xml:space="preserve">    Range("B1").Select</t>
  </si>
  <si>
    <t xml:space="preserve">    Selection.End(xlDown).Select      'on se positionne sur la derniere ligne non vide</t>
  </si>
  <si>
    <t xml:space="preserve">    Selection.Offset(1, 0).Select       'on se decale d'une ligne vers le bas</t>
  </si>
  <si>
    <t xml:space="preserve">    ActiveCell = txtN°Unique.Value</t>
  </si>
  <si>
    <t xml:space="preserve">    ActiveCell.Offset(0, 1).Value = txtDate1èredemande</t>
  </si>
  <si>
    <t xml:space="preserve">    ActiveCell.Offset(0, 2).Value = txtDaterenouvellement</t>
  </si>
  <si>
    <t xml:space="preserve">    ActiveCell.Offset(0, 3).Value = txtNOM</t>
  </si>
  <si>
    <t xml:space="preserve">    ActiveCell.Offset(0, 4).Value = txtNOMdeJEUNEFILLE</t>
  </si>
  <si>
    <t xml:space="preserve">    ActiveCell.Offset(0, 5).Value = txtprénom</t>
  </si>
  <si>
    <t xml:space="preserve">    ActiveCell.Offset(0, 6).Value = txtDatedenaissance</t>
  </si>
  <si>
    <t xml:space="preserve">    ActiveCell.Offset(0, 7).Value = cbxNationalité</t>
  </si>
  <si>
    <t xml:space="preserve">    ActiveCell.Offset(0, 8).Value = cbxSituationfamille</t>
  </si>
  <si>
    <t xml:space="preserve">    ActiveCell.Offset(0, 9).Value = txttelephone</t>
  </si>
  <si>
    <t xml:space="preserve">    ActiveCell.Offset(0, 10).Value = txtemail</t>
  </si>
  <si>
    <t xml:space="preserve">    ActiveCell.Offset(0, 11).Value = txtadresse1</t>
  </si>
  <si>
    <t xml:space="preserve">    ActiveCell.Offset(0, 12).Value = txtadresse2</t>
  </si>
  <si>
    <t xml:space="preserve">    ActiveCell.Offset(0, 13).Value = txtcp</t>
  </si>
  <si>
    <t xml:space="preserve">    ActiveCell.Offset(0, 14).Value = txtville</t>
  </si>
  <si>
    <t xml:space="preserve">     On Error Resume Next</t>
  </si>
  <si>
    <t xml:space="preserve">    ActiveCell.Offset(0, 15).Value = CDec(txtNOMconjointoucoloc)</t>
  </si>
  <si>
    <t xml:space="preserve">    On Error GoTo 0</t>
  </si>
  <si>
    <t xml:space="preserve">    ActiveCell.Offset(0, 16).Value = txtNOMdeJEUNEFILLEConjoint</t>
  </si>
  <si>
    <t xml:space="preserve">    ActiveCell.Offset(0, 17).Value = txtprenomconjoint</t>
  </si>
  <si>
    <t xml:space="preserve">    ActiveCell.Offset(0, 18).Value = txtDatedeNaissanceconjoint</t>
  </si>
  <si>
    <t xml:space="preserve">    ActiveCell.Offset(0, 19).Value = cbxnationalitéconjoint</t>
  </si>
  <si>
    <t xml:space="preserve">    ActiveCell.Offset(0, 20).Value = cbxlienavecdemandeurconjoint</t>
  </si>
  <si>
    <t xml:space="preserve">    ActiveCell.Offset(0, 21).Value = txttelephoneconjoint</t>
  </si>
  <si>
    <t xml:space="preserve">    ActiveCell.Offset(0, 22).Value = IIf(IsDate(txtenfant1), txtenfant1, "")</t>
  </si>
  <si>
    <t xml:space="preserve">    ActiveCell.Offset(0, 23).Value = IIf(IsDate(txtenfant2), txtenfant2, "")</t>
  </si>
  <si>
    <t xml:space="preserve">    ActiveCell.Offset(0, 24).Value = IIf(IsDate(txtenfant3), txtenfant3, "")</t>
  </si>
  <si>
    <t xml:space="preserve">    ActiveCell.Offset(0, 25).Value = IIf(IsDate(txtenfant4), txtenfant4, "")</t>
  </si>
  <si>
    <t xml:space="preserve">    ActiveCell.Offset(0, 26).Value = IIf(IsDate(txtenfant5), txtenfant5, "")</t>
  </si>
  <si>
    <t xml:space="preserve">    ActiveCell.Offset(0, 27).Value = IIf(IsDate(txtenfant6), txtenfant6, "")</t>
  </si>
  <si>
    <t xml:space="preserve">    ActiveCell.Offset(0, 28).Value = IIf(IsDate(txtenfant7), txtenfant7, "")</t>
  </si>
  <si>
    <t xml:space="preserve">    ActiveCell.Offset(0, 29).Value = IIf(IsDate(txtenfant8), txtenfant8, "")</t>
  </si>
  <si>
    <t xml:space="preserve">    ActiveCell.Offset(0, 31).Value = txtHandicapéàcharge</t>
  </si>
  <si>
    <t xml:space="preserve">    ActiveCell.Offset(0, 32).Value = txtAutrespersonnesàcharge</t>
  </si>
  <si>
    <t xml:space="preserve">        On Error Resume Next</t>
  </si>
  <si>
    <t xml:space="preserve">    ActiveCell.Offset(0, 34).Value = CDec(txtnbredeparts)</t>
  </si>
  <si>
    <t xml:space="preserve">    On Error Resume Next</t>
  </si>
  <si>
    <t xml:space="preserve">    ActiveCell.Offset(0, 35).Value = CDec(txtcategorielogement)</t>
  </si>
  <si>
    <t xml:space="preserve">    ActiveCell.Offset(0, 36).Value = txtRevenusannueldemandeur</t>
  </si>
  <si>
    <t xml:space="preserve">    ActiveCell.Offset(0, 37).Value = txtRevenusannuelconjoint</t>
  </si>
  <si>
    <t xml:space="preserve">    ActiveCell.Offset(0, 40).Value = txtrevenusdemandeurmoins2</t>
  </si>
  <si>
    <t xml:space="preserve">    ActiveCell.Offset(0, 41).Value = txtrevenusannuelconjointmoins2</t>
  </si>
  <si>
    <t xml:space="preserve">    ActiveCell.Offset(0, 44).Value = txtsalairemensueldemandeur</t>
  </si>
  <si>
    <t xml:space="preserve">    ActiveCell.Offset(0, 45).Value = txtsalairemensuelconjoint</t>
  </si>
  <si>
    <t xml:space="preserve">    ActiveCell.Offset(0, 46).Value = txtAllocationsmensuellesdemandeur</t>
  </si>
  <si>
    <t xml:space="preserve">    ActiveCell.Offset(0, 47).Value = txtAllocationsmensuellesconjoint</t>
  </si>
  <si>
    <t xml:space="preserve">    ActiveCell.Offset(0, 50).Value = cbxLogementactuel</t>
  </si>
  <si>
    <t xml:space="preserve">    ActiveCell.Offset(0, 51).Value = txtBailleursiHLM</t>
  </si>
  <si>
    <t xml:space="preserve">    ActiveCell.Offset(0, 52).Value = txtMontantactuelduloyer</t>
  </si>
  <si>
    <t xml:space="preserve">    ActiveCell.Offset(0, 53).Value = txtMontantactueldesAPLouAL</t>
  </si>
  <si>
    <t xml:space="preserve">    ActiveCell.Offset(0, 56).Value = cbxGenredelogementactuel</t>
  </si>
  <si>
    <t xml:space="preserve">    ActiveCell.Offset(0, 57).Value = cbxTypedelogementactuel</t>
  </si>
  <si>
    <t xml:space="preserve">    ActiveCell.Offset(0, 58).Value = cbxMotifdelademandedelogement1</t>
  </si>
  <si>
    <t xml:space="preserve">    ActiveCell.Offset(0, 59).Value = cbxMotifdelademandedelogement2</t>
  </si>
  <si>
    <t xml:space="preserve">    ActiveCell.Offset(0, 60).Value = cbxMotifdelademandedelogement3</t>
  </si>
  <si>
    <t xml:space="preserve">    ActiveCell.Offset(0, 61).Value = cbxGenredelogementrecherché</t>
  </si>
  <si>
    <t xml:space="preserve">    ActiveCell.Offset(0, 62).Value = cbxTypedelogementrecherché</t>
  </si>
  <si>
    <t xml:space="preserve">    ActiveCell.Offset(0, 63).Value = cbxLogementenRDC</t>
  </si>
  <si>
    <t xml:space="preserve">    ActiveCell.Offset(0, 64).Value = cbxLogementsansascenceur</t>
  </si>
  <si>
    <t xml:space="preserve">    ActiveCell.Offset(0, 65).Value = txtmontantmaxloyeraveccharges</t>
  </si>
  <si>
    <t xml:space="preserve">    ActiveCell.Offset(0, 66).Value = txtmontantprevialouapl</t>
  </si>
  <si>
    <t xml:space="preserve">    ActiveCell.Offset(0, 68).Value = txtlocalisationsouhaite1</t>
  </si>
  <si>
    <t xml:space="preserve">    ActiveCell.Offset(0, 69).Value = txtlocalisationsouhaite2</t>
  </si>
  <si>
    <t xml:space="preserve">    ActiveCell.Offset(0, 70).Value = txtlocalisationsouhaite3</t>
  </si>
  <si>
    <t xml:space="preserve">    ActiveCell.Offset(0, 71).Value = cbxextensionscommunes</t>
  </si>
  <si>
    <t xml:space="preserve">    ActiveCell.Offset(0, 72).Value = txtspecificiteshandicap</t>
  </si>
  <si>
    <t xml:space="preserve">    ActiveCell.Offset(0, 73).Value = txtcommentaire</t>
  </si>
  <si>
    <t xml:space="preserve">    ActiveCell.Offset(0, 74).Value = cbxdossiercloture</t>
  </si>
  <si>
    <t xml:space="preserve">    ActiveCell.Offset(0, 75).Value = txtdatedecloture</t>
  </si>
  <si>
    <t xml:space="preserve">    txtN°Unique = "*"</t>
  </si>
  <si>
    <t>txtDate1èredemande = ""</t>
  </si>
  <si>
    <t>txtDaterenouvellement = ""</t>
  </si>
  <si>
    <t>txtNOM = ""</t>
  </si>
  <si>
    <t>txtNOMdeJEUNEFILLE = ""</t>
  </si>
  <si>
    <t>txtprénom = ""</t>
  </si>
  <si>
    <t>txtDatedenaissance = ""</t>
  </si>
  <si>
    <t>cbxNationalité = ""</t>
  </si>
  <si>
    <t>cbxSituationfamille = ""</t>
  </si>
  <si>
    <t>txttelephone = ""</t>
  </si>
  <si>
    <t>txtemail = ""</t>
  </si>
  <si>
    <t>txtadresse1 = ""</t>
  </si>
  <si>
    <t>txtadresse2 = ""</t>
  </si>
  <si>
    <t>txtcp = ""</t>
  </si>
  <si>
    <t>txtville = ""</t>
  </si>
  <si>
    <t>txtNOMconjointoucoloc = ""</t>
  </si>
  <si>
    <t>txtNOMdeJEUNEFILLEConjoint = ""</t>
  </si>
  <si>
    <t>txtprenomconjoint = ""</t>
  </si>
  <si>
    <t>txtDatedeNaissanceconjoint = ""</t>
  </si>
  <si>
    <t>cbxnationalitéconjoint = ""</t>
  </si>
  <si>
    <t>cbxlienavecdemandeurconjoint = ""</t>
  </si>
  <si>
    <t>txttelephoneconjoint = ""</t>
  </si>
  <si>
    <t>txtenfant1 = ""</t>
  </si>
  <si>
    <t>txtenfant2 = ""</t>
  </si>
  <si>
    <t>txtenfant3 = ""</t>
  </si>
  <si>
    <t>txtenfant4 = ""</t>
  </si>
  <si>
    <t>txtenfant5 = ""</t>
  </si>
  <si>
    <t>txtenfant6 = ""</t>
  </si>
  <si>
    <t>txtenfant7 = ""</t>
  </si>
  <si>
    <t>txtenfant8 = ""</t>
  </si>
  <si>
    <t>txtHandicapéàcharge = "0"</t>
  </si>
  <si>
    <t>txtAutrespersonnesàcharge = "0"</t>
  </si>
  <si>
    <t>txtRevenusannueldemandeur = "0"</t>
  </si>
  <si>
    <t>txtRevenusannuelconjoint = "0"</t>
  </si>
  <si>
    <t>txtrevenusdemandeurmoins2 = "0"</t>
  </si>
  <si>
    <t>txtrevenusannuelconjointmoins2 = "0"</t>
  </si>
  <si>
    <t>txtsalairemensueldemandeur = "0"</t>
  </si>
  <si>
    <t>txtsalairemensuelconjoint = "0"</t>
  </si>
  <si>
    <t>txtAllocationsmensuellesdemandeur = "0"</t>
  </si>
  <si>
    <t>txtAllocationsmensuellesconjoint = "0"</t>
  </si>
  <si>
    <t>cbxLogementactuel = ""</t>
  </si>
  <si>
    <t>txtBailleursiHLM = ""</t>
  </si>
  <si>
    <t>txtMontantactuelduloyer = "0"</t>
  </si>
  <si>
    <t>txtMontantactueldesAPLouAL = "0"</t>
  </si>
  <si>
    <t>cbxGenredelogementactuel = ""</t>
  </si>
  <si>
    <t>cbxTypedelogementactuel = ""</t>
  </si>
  <si>
    <t>cbxMotifdelademandedelogement1 = "0"</t>
  </si>
  <si>
    <t>cbxMotifdelademandedelogement2 = "0"</t>
  </si>
  <si>
    <t>cbxMotifdelademandedelogement3 = "0"</t>
  </si>
  <si>
    <t>cbxGenredelogementrecherché = ""</t>
  </si>
  <si>
    <t>cbxTypedelogementrecherché = ""</t>
  </si>
  <si>
    <t>cbxLogementenRDC = ""</t>
  </si>
  <si>
    <t>cbxLogementsansascenceur = ""</t>
  </si>
  <si>
    <t>txtmontantmaxloyeraveccharges = "0"</t>
  </si>
  <si>
    <t>txtmontantprevialouapl = "0"</t>
  </si>
  <si>
    <t>txtlocalisationsouhaite1 = "Gignac-la-Nerthe"</t>
  </si>
  <si>
    <t>txtlocalisationsouhaite2 = ""</t>
  </si>
  <si>
    <t>txtlocalisationsouhaite3 = ""</t>
  </si>
  <si>
    <t>cbxextensionscommunes = ""</t>
  </si>
  <si>
    <t>txtspecificiteshandicap = ""</t>
  </si>
  <si>
    <t>txtcommentaire = ""</t>
  </si>
  <si>
    <t>txtnbredeparts = ""</t>
  </si>
  <si>
    <t>txtcategorielogement = ""</t>
  </si>
  <si>
    <t>cbxdossiercloture = "Non"</t>
  </si>
  <si>
    <t>txtdatedecloture = ""</t>
  </si>
  <si>
    <t>FORMULE</t>
  </si>
  <si>
    <t>A FAIRE NUM</t>
  </si>
  <si>
    <t>*</t>
  </si>
  <si>
    <t>New York</t>
  </si>
  <si>
    <t>Cells(no_ligne, 1) = txtmatricule</t>
  </si>
  <si>
    <t>Cells(no_ligne, 2) = txtN°Unique</t>
  </si>
  <si>
    <t>Cells(no_ligne, 3) = txtDate1èredemande</t>
  </si>
  <si>
    <t>Cells(no_ligne, 4) = txtDaterenouvellement</t>
  </si>
  <si>
    <t>Cells(no_ligne, 5) = txtNOM</t>
  </si>
  <si>
    <t>Cells(no_ligne, 6) = txtNOMdeJEUNEFILLE</t>
  </si>
  <si>
    <t>Cells(no_ligne, 7) = txtprénom</t>
  </si>
  <si>
    <t>Cells(no_ligne, 8) = txtDatedenaissance</t>
  </si>
  <si>
    <t>Cells(no_ligne, 9) = cbxNationalité</t>
  </si>
  <si>
    <t>Cells(no_ligne, 10) = cbxSituationfamille</t>
  </si>
  <si>
    <t>Cells(no_ligne, 11) = txttelephone</t>
  </si>
  <si>
    <t>Cells(no_ligne, 12) = txtemail</t>
  </si>
  <si>
    <t>Cells(no_ligne, 13) = txtadresse1</t>
  </si>
  <si>
    <t>Cells(no_ligne, 14) = txtadresse2</t>
  </si>
  <si>
    <t>Cells(no_ligne, 15) = txtcp</t>
  </si>
  <si>
    <t>Cells(no_ligne, 16) = txtville</t>
  </si>
  <si>
    <t>Cells(no_ligne, 17) = txtNOMconjointoucoloc</t>
  </si>
  <si>
    <t>Cells(no_ligne, 18) = txtNOMdeJEUNEFILLEConjoint</t>
  </si>
  <si>
    <t>Cells(no_ligne, 19) = txtprenomconjoint</t>
  </si>
  <si>
    <t>Cells(no_ligne, 20) = txtDatedeNaissanceconjoint</t>
  </si>
  <si>
    <t>Cells(no_ligne, 21) = cbxnationalitéconjoint</t>
  </si>
  <si>
    <t>Cells(no_ligne, 22) = cbxlienavecdemandeurconjoint</t>
  </si>
  <si>
    <t>Cells(no_ligne, 23) = txttelephoneconjoint</t>
  </si>
  <si>
    <t>Cells(no_ligne, 24) = txtenfant1</t>
  </si>
  <si>
    <t>Cells(no_ligne, 25) = txtenfant2</t>
  </si>
  <si>
    <t>Cells(no_ligne, 26) = txtenfant3</t>
  </si>
  <si>
    <t>Cells(no_ligne, 27) = txtenfant4</t>
  </si>
  <si>
    <t>Cells(no_ligne, 28) = txtenfant5</t>
  </si>
  <si>
    <t>Cells(no_ligne, 29) = txtenfant6</t>
  </si>
  <si>
    <t>Cells(no_ligne, 30) = txtenfant7</t>
  </si>
  <si>
    <t>Cells(no_ligne, 31) = txtenfant8</t>
  </si>
  <si>
    <t>Cells(no_ligne, 32) = txtnbreenfantsmineurs</t>
  </si>
  <si>
    <t>Cells(no_ligne, 33) = txtHandicapéàcharge</t>
  </si>
  <si>
    <t>Cells(no_ligne, 34) = txtAutrespersonnesàcharge</t>
  </si>
  <si>
    <t>Cells(no_ligne, 35) = txtnbredepersonnes</t>
  </si>
  <si>
    <t>Cells(no_ligne, 36) = txtnbredeparts</t>
  </si>
  <si>
    <t>Cells(no_ligne, 37) = txtcategorielogement</t>
  </si>
  <si>
    <t>Cells(no_ligne, 38) = txtRevenusannueldemandeur</t>
  </si>
  <si>
    <t>Cells(no_ligne, 39) = txtRevenusannuelconjoint</t>
  </si>
  <si>
    <t>Cells(no_ligne, 40) = txttoalrevenusannuelsn</t>
  </si>
  <si>
    <t>Cells(no_ligne, 41) = txtplafondls</t>
  </si>
  <si>
    <t>Cells(no_ligne, 42) = txtrevenusdemandeurmoins2</t>
  </si>
  <si>
    <t>Cells(no_ligne, 43) = txtrevenusannuelconjointmoins2</t>
  </si>
  <si>
    <t>Cells(no_ligne, 44) = txttotalrevenusannueln2</t>
  </si>
  <si>
    <t>Cells(no_ligne, 45) = txtplafondlss</t>
  </si>
  <si>
    <t>Cells(no_ligne, 46) = txtsalairemensueldemandeur</t>
  </si>
  <si>
    <t>Cells(no_ligne, 47) = txtsalairemensuelconjoint</t>
  </si>
  <si>
    <t>Cells(no_ligne, 48) = txtAllocationsmensuellesdemandeur</t>
  </si>
  <si>
    <t>Cells(no_ligne, 49) = txtAllocationsmensuellesconjoint</t>
  </si>
  <si>
    <t>Cells(no_ligne, 50) = txttotlaressourcesmensuelles</t>
  </si>
  <si>
    <t>Cells(no_ligne, 51) = txtpartsalaires</t>
  </si>
  <si>
    <t>Cells(no_ligne, 52) = cbxLogementactuel</t>
  </si>
  <si>
    <t>Cells(no_ligne, 53) = txtBailleursiHLM</t>
  </si>
  <si>
    <t>Cells(no_ligne, 54) = txtMontantactuelduloyer</t>
  </si>
  <si>
    <t>Cells(no_ligne, 55) = txtMontantactueldesAPLouAL</t>
  </si>
  <si>
    <t>Cells(no_ligne, 56) = txtresiduelfoyer</t>
  </si>
  <si>
    <t>Cells(no_ligne, 57) = txttauxeffortactuel</t>
  </si>
  <si>
    <t>Cells(no_ligne, 58) = cbxGenredelogementactuel</t>
  </si>
  <si>
    <t>Cells(no_ligne, 59) = cbxTypedelogementactuel</t>
  </si>
  <si>
    <t>Cells(no_ligne, 60) = cbxMotifdelademandedelogement1</t>
  </si>
  <si>
    <t>Cells(no_ligne, 61) = cbxMotifdelademandedelogement2</t>
  </si>
  <si>
    <t>Cells(no_ligne, 62) = cbxMotifdelademandedelogement3</t>
  </si>
  <si>
    <t>Cells(no_ligne, 63) = cbxGenredelogementrecherché</t>
  </si>
  <si>
    <t>Cells(no_ligne, 64) = cbxTypedelogementrecherché</t>
  </si>
  <si>
    <t>Cells(no_ligne, 65) = cbxLogementenRDC</t>
  </si>
  <si>
    <t>Cells(no_ligne, 66) = cbxLogementsansascenceur</t>
  </si>
  <si>
    <t>Cells(no_ligne, 67) = txtmontantmaxloyeraveccharges</t>
  </si>
  <si>
    <t>Cells(no_ligne, 68) = txtmontantprevialouapl</t>
  </si>
  <si>
    <t>Cells(no_ligne, 69) = txttauxdeffortmaximal</t>
  </si>
  <si>
    <t>Cells(no_ligne, 70) = txtlocalisationsouhaite1</t>
  </si>
  <si>
    <t>Cells(no_ligne, 71) = txtlocalisationsouhaite2</t>
  </si>
  <si>
    <t>Cells(no_ligne, 72) = txtlocalisationsouhaite3</t>
  </si>
  <si>
    <t>Cells(no_ligne, 73) = cbxextensionscommunes</t>
  </si>
  <si>
    <t>Cells(no_ligne, 74) = txtspecificiteshandicap</t>
  </si>
  <si>
    <t>Cells(no_ligne, 75) = txtcommentaire</t>
  </si>
  <si>
    <t>Cells(no_ligne, 76) = cbxdossiercloture</t>
  </si>
  <si>
    <t>Cells(no_ligne, 77) = txtdatedecloture</t>
  </si>
  <si>
    <t>Cells(no_ligne, 78) = txtresteavivre</t>
  </si>
  <si>
    <t>End If</t>
  </si>
  <si>
    <t>End Sub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</si>
  <si>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</si>
  <si>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</si>
  <si>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</si>
  <si>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</si>
  <si>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</si>
  <si>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</si>
  <si>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</si>
  <si>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</si>
  <si>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</si>
  <si>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</si>
  <si>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</si>
  <si>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</si>
  <si>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</si>
  <si>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</si>
  <si>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</si>
  <si>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</si>
  <si>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</si>
  <si>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</si>
  <si>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</si>
  <si>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</si>
  <si>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</si>
  <si>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</si>
  <si>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</si>
  <si>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</si>
  <si>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</si>
  <si>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</si>
  <si>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</si>
  <si>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</si>
  <si>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</si>
  <si>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</si>
  <si>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</si>
  <si>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</si>
  <si>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</si>
  <si>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</si>
  <si>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</si>
  <si>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</si>
  <si>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</si>
  <si>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</si>
  <si>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</si>
  <si>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</si>
  <si>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</si>
  <si>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</si>
  <si>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</si>
  <si>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</si>
  <si>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</si>
  <si>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</si>
  <si>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</si>
  <si>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</si>
  <si>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</si>
  <si>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</si>
  <si>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</si>
  <si>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</si>
  <si>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BOUTON VALIDER</t>
  </si>
  <si>
    <t>BOUTON MODIFIER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</si>
  <si>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</si>
  <si>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</si>
  <si>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</si>
  <si>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</si>
  <si>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</si>
  <si>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</si>
  <si>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</si>
  <si>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</si>
  <si>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</si>
  <si>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</si>
  <si>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</si>
  <si>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</si>
  <si>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</si>
  <si>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</si>
  <si>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</si>
  <si>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</si>
  <si>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</si>
  <si>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</si>
  <si>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</si>
  <si>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</si>
  <si>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</si>
  <si>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</si>
  <si>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</si>
  <si>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</si>
  <si>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</si>
  <si>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</si>
  <si>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</si>
  <si>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</si>
  <si>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</si>
  <si>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</si>
  <si>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</si>
  <si>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</si>
  <si>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</si>
  <si>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</si>
  <si>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</si>
  <si>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</si>
  <si>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</si>
  <si>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</si>
  <si>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</si>
  <si>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</si>
  <si>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</si>
  <si>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CQ</t>
  </si>
  <si>
    <t>CR</t>
  </si>
  <si>
    <t>CS</t>
  </si>
  <si>
    <t>CT</t>
  </si>
  <si>
    <t>CU</t>
  </si>
  <si>
    <t>CV</t>
  </si>
  <si>
    <t>CW</t>
  </si>
  <si>
    <t>CX</t>
  </si>
  <si>
    <t>CY</t>
  </si>
  <si>
    <t>CZ</t>
  </si>
  <si>
    <t>QUOTATIONS</t>
  </si>
  <si>
    <t>ANCIENETE DU DOSSIER</t>
  </si>
  <si>
    <t>Nbre ENFANTS MINEURS</t>
  </si>
  <si>
    <t>ENFANT HANDICAPES</t>
  </si>
  <si>
    <t>SURPEUPLEMENT</t>
  </si>
  <si>
    <t>SOUPEUPLEMENT</t>
  </si>
  <si>
    <t>RESIDENCE A GIGNAC</t>
  </si>
  <si>
    <t>TAUX EFFORT ACTUEL</t>
  </si>
  <si>
    <t>MOTIF DE LA DEMANDE</t>
  </si>
  <si>
    <t>CHARGE PATRONALE</t>
  </si>
  <si>
    <t>DUPOND PIERRE</t>
  </si>
  <si>
    <t>jacques</t>
  </si>
  <si>
    <t>Bat E, Res. Le Castellado</t>
  </si>
  <si>
    <t>5 Place de la poireAppt 22</t>
  </si>
  <si>
    <t>PARISIENNE D' HABITATIONS</t>
  </si>
  <si>
    <t>New york</t>
  </si>
  <si>
    <t>Dublin</t>
  </si>
  <si>
    <t>Miami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</si>
</sst>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64" formatCode="dd/mm/yy;@"/>
    <numFmt numFmtId="165" formatCode="0#&quot; &quot;##&quot; &quot;##&quot; &quot;##&quot; &quot;##"/>
    <numFmt numFmtId="166" formatCode="00000"/>
    <numFmt numFmtId="167" formatCode="#,##0\ &quot;€&quot;"/>
    <numFmt numFmtId="168" formatCode="0.0%"/>
    <numFmt numFmtId="169" formatCode="#,##0.00\ &quot;€&quot;"/>
    <numFmt numFmtId="170" formatCode="#,##0\ _€"/>
    <numFmt numFmtId="171" formatCode="0.0"/>
  </numFmts>
  <fonts count="1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theme="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154">
    <xf numFmtId="0" fontId="0" fillId="0" borderId="0" xfId="0"/>
    <xf numFmtId="0" fontId="1" fillId="0" borderId="0" xfId="0" applyFont="1"/>
    <xf numFmtId="167" fontId="1" fillId="0" borderId="0" xfId="0" applyNumberFormat="1" applyFont="1"/>
    <xf numFmtId="0" fontId="3" fillId="0" borderId="0" xfId="0" applyFont="1"/>
    <xf numFmtId="0" fontId="0" fillId="0" borderId="0" xfId="0"/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49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9" fontId="1" fillId="0" borderId="0" xfId="2" applyNumberFormat="1" applyFont="1" applyFill="1" applyBorder="1" applyAlignment="1" applyProtection="1">
      <alignment horizontal="center" vertical="center" wrapText="1"/>
      <protection locked="0"/>
    </xf>
    <xf numFmtId="168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top" wrapText="1"/>
      <protection locked="0"/>
    </xf>
    <xf numFmtId="49" fontId="1" fillId="0" borderId="0" xfId="0" applyNumberFormat="1" applyFont="1" applyFill="1" applyBorder="1" applyProtection="1">
      <protection locked="0"/>
    </xf>
    <xf numFmtId="164" fontId="1" fillId="0" borderId="0" xfId="0" applyNumberFormat="1" applyFont="1" applyFill="1" applyBorder="1" applyProtection="1">
      <protection locked="0"/>
    </xf>
    <xf numFmtId="164" fontId="4" fillId="0" borderId="0" xfId="0" applyNumberFormat="1" applyFont="1" applyFill="1" applyBorder="1" applyProtection="1">
      <protection locked="0"/>
    </xf>
    <xf numFmtId="0" fontId="1" fillId="0" borderId="0" xfId="0" applyFont="1" applyFill="1" applyBorder="1" applyProtection="1">
      <protection locked="0"/>
    </xf>
    <xf numFmtId="164" fontId="1" fillId="0" borderId="0" xfId="0" applyNumberFormat="1" applyFont="1" applyFill="1" applyBorder="1" applyAlignment="1" applyProtection="1">
      <alignment horizontal="center" vertical="center"/>
      <protection locked="0"/>
    </xf>
    <xf numFmtId="166" fontId="6" fillId="0" borderId="0" xfId="1" applyNumberFormat="1" applyFont="1" applyFill="1" applyBorder="1" applyProtection="1">
      <protection locked="0"/>
    </xf>
    <xf numFmtId="166" fontId="1" fillId="0" borderId="0" xfId="0" applyNumberFormat="1" applyFont="1" applyFill="1" applyBorder="1" applyProtection="1">
      <protection locked="0"/>
    </xf>
    <xf numFmtId="1" fontId="1" fillId="0" borderId="0" xfId="0" applyNumberFormat="1" applyFont="1" applyFill="1" applyBorder="1" applyProtection="1">
      <protection locked="0"/>
    </xf>
    <xf numFmtId="1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7" fontId="1" fillId="0" borderId="0" xfId="0" applyNumberFormat="1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168" fontId="3" fillId="0" borderId="0" xfId="0" applyNumberFormat="1" applyFont="1" applyFill="1" applyBorder="1" applyAlignment="1" applyProtection="1">
      <alignment horizontal="center" vertical="top" wrapText="1"/>
      <protection locked="0"/>
    </xf>
    <xf numFmtId="0" fontId="4" fillId="0" borderId="0" xfId="0" applyFont="1" applyFill="1" applyBorder="1" applyProtection="1">
      <protection locked="0"/>
    </xf>
    <xf numFmtId="0" fontId="4" fillId="0" borderId="0" xfId="0" applyFont="1" applyFill="1" applyBorder="1" applyAlignment="1" applyProtection="1">
      <alignment horizontal="center" vertical="top" wrapText="1"/>
      <protection locked="0"/>
    </xf>
    <xf numFmtId="49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4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5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6" fontId="3" fillId="0" borderId="0" xfId="0" applyNumberFormat="1" applyFont="1" applyFill="1" applyBorder="1" applyAlignment="1" applyProtection="1">
      <alignment horizontal="center" vertical="top" wrapText="1"/>
      <protection locked="0"/>
    </xf>
    <xf numFmtId="0" fontId="1" fillId="0" borderId="0" xfId="0" applyFont="1" applyFill="1" applyBorder="1" applyAlignment="1" applyProtection="1">
      <alignment horizontal="center" vertical="top" wrapText="1"/>
      <protection locked="0"/>
    </xf>
    <xf numFmtId="0" fontId="3" fillId="0" borderId="0" xfId="0" applyFont="1" applyFill="1" applyBorder="1" applyAlignment="1" applyProtection="1">
      <alignment horizontal="center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8" fontId="1" fillId="0" borderId="0" xfId="0" applyNumberFormat="1" applyFont="1" applyFill="1" applyBorder="1" applyProtection="1">
      <protection locked="0"/>
    </xf>
    <xf numFmtId="170" fontId="1" fillId="0" borderId="0" xfId="0" applyNumberFormat="1" applyFont="1" applyFill="1" applyBorder="1" applyProtection="1">
      <protection locked="0"/>
    </xf>
    <xf numFmtId="49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165" fontId="1" fillId="0" borderId="0" xfId="0" applyNumberFormat="1" applyFont="1" applyFill="1" applyBorder="1" applyAlignment="1" applyProtection="1">
      <alignment horizontal="center"/>
      <protection locked="0"/>
    </xf>
    <xf numFmtId="165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6" fontId="1" fillId="0" borderId="0" xfId="0" applyNumberFormat="1" applyFont="1" applyFill="1" applyBorder="1" applyAlignment="1" applyProtection="1">
      <alignment horizontal="center"/>
      <protection locked="0"/>
    </xf>
    <xf numFmtId="14" fontId="1" fillId="0" borderId="0" xfId="0" applyNumberFormat="1" applyFont="1" applyFill="1" applyBorder="1" applyAlignment="1" applyProtection="1">
      <alignment horizontal="center"/>
      <protection locked="0"/>
    </xf>
    <xf numFmtId="1" fontId="1" fillId="0" borderId="0" xfId="0" applyNumberFormat="1" applyFont="1" applyFill="1" applyBorder="1" applyAlignment="1" applyProtection="1">
      <alignment horizontal="center"/>
      <protection locked="0"/>
    </xf>
    <xf numFmtId="169" fontId="1" fillId="0" borderId="0" xfId="2" applyNumberFormat="1" applyFon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164" fontId="1" fillId="0" borderId="0" xfId="0" applyNumberFormat="1" applyFont="1" applyFill="1" applyBorder="1" applyAlignment="1" applyProtection="1">
      <alignment horizontal="right"/>
      <protection locked="0"/>
    </xf>
    <xf numFmtId="164" fontId="3" fillId="0" borderId="0" xfId="0" applyNumberFormat="1" applyFont="1" applyFill="1" applyBorder="1" applyAlignment="1" applyProtection="1">
      <alignment horizontal="right" vertical="top" wrapText="1"/>
      <protection locked="0"/>
    </xf>
    <xf numFmtId="169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9" fontId="1" fillId="0" borderId="0" xfId="0" applyNumberFormat="1" applyFont="1" applyFill="1" applyBorder="1" applyProtection="1">
      <protection locked="0"/>
    </xf>
    <xf numFmtId="169" fontId="0" fillId="0" borderId="0" xfId="0" applyNumberFormat="1" applyFill="1" applyBorder="1" applyProtection="1">
      <protection locked="0"/>
    </xf>
    <xf numFmtId="169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9" fontId="1" fillId="0" borderId="0" xfId="0" applyNumberFormat="1" applyFont="1" applyFill="1" applyBorder="1" applyAlignment="1" applyProtection="1">
      <alignment horizontal="right" vertical="center" wrapText="1"/>
      <protection locked="0"/>
    </xf>
    <xf numFmtId="169" fontId="3" fillId="0" borderId="0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right" vertical="top" wrapText="1"/>
      <protection locked="0"/>
    </xf>
    <xf numFmtId="169" fontId="1" fillId="0" borderId="0" xfId="0" applyNumberFormat="1" applyFont="1" applyFill="1" applyBorder="1" applyAlignment="1" applyProtection="1">
      <alignment horizontal="right"/>
      <protection locked="0"/>
    </xf>
    <xf numFmtId="14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4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7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7" fontId="0" fillId="0" borderId="0" xfId="0" applyNumberFormat="1" applyFill="1" applyBorder="1" applyProtection="1">
      <protection locked="0"/>
    </xf>
    <xf numFmtId="167" fontId="3" fillId="0" borderId="0" xfId="0" applyNumberFormat="1" applyFont="1" applyFill="1" applyBorder="1" applyAlignment="1" applyProtection="1">
      <alignment horizontal="center" vertical="top" wrapText="1"/>
      <protection locked="0"/>
    </xf>
    <xf numFmtId="167" fontId="1" fillId="0" borderId="0" xfId="0" applyNumberFormat="1" applyFont="1" applyFill="1" applyBorder="1" applyAlignment="1" applyProtection="1">
      <alignment horizontal="right" vertical="center" wrapText="1"/>
      <protection locked="0"/>
    </xf>
    <xf numFmtId="167" fontId="3" fillId="0" borderId="0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right" vertical="top" wrapText="1"/>
      <protection locked="0"/>
    </xf>
    <xf numFmtId="167" fontId="1" fillId="0" borderId="0" xfId="0" applyNumberFormat="1" applyFont="1" applyFill="1" applyBorder="1" applyAlignment="1" applyProtection="1">
      <alignment horizontal="right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 applyFill="1" applyBorder="1" applyProtection="1"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3" fillId="0" borderId="0" xfId="2" applyNumberFormat="1" applyFont="1" applyFill="1" applyBorder="1" applyAlignment="1" applyProtection="1">
      <alignment horizontal="center" vertical="top" wrapText="1"/>
      <protection locked="0"/>
    </xf>
    <xf numFmtId="2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0" xfId="0" applyNumberFormat="1" applyFont="1" applyFill="1" applyBorder="1" applyAlignment="1" applyProtection="1">
      <alignment horizontal="center" vertical="top" wrapText="1"/>
      <protection locked="0"/>
    </xf>
    <xf numFmtId="2" fontId="1" fillId="0" borderId="0" xfId="0" applyNumberFormat="1" applyFont="1" applyFill="1" applyBorder="1" applyAlignment="1" applyProtection="1">
      <alignment horizontal="center"/>
      <protection locked="0"/>
    </xf>
    <xf numFmtId="49" fontId="1" fillId="0" borderId="0" xfId="0" applyNumberFormat="1" applyFont="1" applyFill="1" applyBorder="1" applyAlignment="1" applyProtection="1">
      <alignment horizontal="center" vertical="top" wrapText="1"/>
      <protection locked="0"/>
    </xf>
    <xf numFmtId="171" fontId="3" fillId="0" borderId="0" xfId="0" applyNumberFormat="1" applyFont="1" applyFill="1" applyBorder="1" applyAlignment="1" applyProtection="1">
      <alignment horizontal="center" vertical="top" wrapText="1"/>
      <protection locked="0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/>
    <xf numFmtId="0" fontId="0" fillId="0" borderId="3" xfId="0" applyBorder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3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2" xfId="0" applyFont="1" applyFill="1" applyBorder="1"/>
    <xf numFmtId="0" fontId="1" fillId="0" borderId="2" xfId="0" applyFont="1" applyBorder="1"/>
    <xf numFmtId="0" fontId="0" fillId="0" borderId="5" xfId="0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1" fontId="1" fillId="0" borderId="0" xfId="0" applyNumberFormat="1" applyFont="1" applyFill="1" applyBorder="1" applyAlignment="1" applyProtection="1">
      <alignment horizontal="center" vertical="top" wrapText="1"/>
      <protection locked="0"/>
    </xf>
    <xf numFmtId="1" fontId="1" fillId="0" borderId="0" xfId="0" applyNumberFormat="1" applyFont="1" applyFill="1" applyBorder="1" applyAlignment="1" applyProtection="1">
      <alignment horizont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3" fillId="0" borderId="9" xfId="0" applyFont="1" applyFill="1" applyBorder="1" applyAlignment="1" applyProtection="1">
      <alignment horizontal="center" vertical="center" wrapText="1"/>
      <protection locked="0"/>
    </xf>
    <xf numFmtId="1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0" fillId="3" borderId="0" xfId="0" applyFill="1"/>
    <xf numFmtId="164" fontId="1" fillId="0" borderId="0" xfId="0" applyNumberFormat="1" applyFont="1" applyFill="1" applyBorder="1" applyAlignment="1" applyProtection="1">
      <alignment horizontal="right" vertical="top" wrapText="1"/>
      <protection locked="0"/>
    </xf>
    <xf numFmtId="164" fontId="1" fillId="0" borderId="0" xfId="0" applyNumberFormat="1" applyFont="1" applyFill="1" applyBorder="1" applyAlignment="1" applyProtection="1">
      <alignment horizontal="center" vertical="top" wrapText="1"/>
      <protection locked="0"/>
    </xf>
    <xf numFmtId="165" fontId="1" fillId="0" borderId="0" xfId="0" applyNumberFormat="1" applyFont="1" applyFill="1" applyBorder="1" applyAlignment="1" applyProtection="1">
      <alignment horizontal="center" vertical="top" wrapText="1"/>
      <protection locked="0"/>
    </xf>
    <xf numFmtId="166" fontId="1" fillId="0" borderId="0" xfId="0" applyNumberFormat="1" applyFont="1" applyFill="1" applyBorder="1" applyAlignment="1" applyProtection="1">
      <alignment horizontal="center" vertical="top" wrapText="1"/>
      <protection locked="0"/>
    </xf>
    <xf numFmtId="14" fontId="1" fillId="0" borderId="0" xfId="0" applyNumberFormat="1" applyFont="1" applyFill="1" applyBorder="1" applyAlignment="1" applyProtection="1">
      <alignment horizontal="center" vertical="top" wrapText="1"/>
      <protection locked="0"/>
    </xf>
    <xf numFmtId="171" fontId="1" fillId="0" borderId="0" xfId="0" applyNumberFormat="1" applyFont="1" applyFill="1" applyBorder="1" applyAlignment="1" applyProtection="1">
      <alignment horizontal="center" vertical="top" wrapText="1"/>
      <protection locked="0"/>
    </xf>
    <xf numFmtId="0" fontId="1" fillId="0" borderId="0" xfId="2" applyNumberFormat="1" applyFont="1" applyFill="1" applyBorder="1" applyAlignment="1" applyProtection="1">
      <alignment horizontal="center" vertical="top" wrapText="1"/>
      <protection locked="0"/>
    </xf>
    <xf numFmtId="169" fontId="1" fillId="0" borderId="0" xfId="0" applyNumberFormat="1" applyFont="1" applyFill="1" applyBorder="1" applyAlignment="1" applyProtection="1">
      <alignment horizontal="center" vertical="top" wrapText="1"/>
      <protection locked="0"/>
    </xf>
    <xf numFmtId="167" fontId="1" fillId="0" borderId="0" xfId="0" applyNumberFormat="1" applyFont="1" applyFill="1" applyBorder="1" applyAlignment="1" applyProtection="1">
      <alignment horizontal="right" vertical="top" wrapText="1"/>
      <protection locked="0"/>
    </xf>
    <xf numFmtId="167" fontId="1" fillId="0" borderId="0" xfId="0" applyNumberFormat="1" applyFont="1" applyFill="1" applyBorder="1" applyAlignment="1" applyProtection="1">
      <alignment horizontal="center" vertical="top" wrapText="1"/>
      <protection locked="0"/>
    </xf>
    <xf numFmtId="169" fontId="1" fillId="0" borderId="0" xfId="0" applyNumberFormat="1" applyFont="1" applyFill="1" applyBorder="1" applyAlignment="1" applyProtection="1">
      <alignment horizontal="right" vertical="top" wrapText="1"/>
      <protection locked="0"/>
    </xf>
    <xf numFmtId="168" fontId="1" fillId="0" borderId="0" xfId="0" applyNumberFormat="1" applyFont="1" applyFill="1" applyBorder="1" applyAlignment="1" applyProtection="1">
      <alignment horizontal="center" vertical="top" wrapText="1"/>
      <protection locked="0"/>
    </xf>
    <xf numFmtId="2" fontId="1" fillId="0" borderId="0" xfId="0" applyNumberFormat="1" applyFont="1" applyFill="1" applyBorder="1" applyAlignment="1" applyProtection="1">
      <alignment horizontal="center" vertical="top" wrapText="1"/>
      <protection locked="0"/>
    </xf>
    <xf numFmtId="0" fontId="1" fillId="0" borderId="0" xfId="0" applyNumberFormat="1" applyFont="1" applyFill="1" applyBorder="1" applyAlignment="1" applyProtection="1">
      <alignment horizontal="center" vertical="top" wrapText="1"/>
      <protection locked="0"/>
    </xf>
    <xf numFmtId="0" fontId="0" fillId="0" borderId="0" xfId="0"/>
    <xf numFmtId="1" fontId="1" fillId="0" borderId="0" xfId="0" applyNumberFormat="1" applyFont="1" applyFill="1" applyBorder="1" applyAlignment="1" applyProtection="1">
      <alignment horizontal="center" vertical="top" wrapText="1"/>
      <protection locked="0"/>
    </xf>
    <xf numFmtId="0" fontId="0" fillId="0" borderId="0" xfId="0" applyAlignment="1">
      <alignment horizontal="center"/>
    </xf>
    <xf numFmtId="0" fontId="0" fillId="7" borderId="0" xfId="0" applyFill="1"/>
    <xf numFmtId="0" fontId="12" fillId="0" borderId="3" xfId="0" applyFont="1" applyBorder="1" applyAlignment="1">
      <alignment horizontal="center"/>
    </xf>
    <xf numFmtId="0" fontId="12" fillId="0" borderId="3" xfId="0" applyFont="1" applyBorder="1" applyAlignment="1">
      <alignment horizontal="center" vertical="center"/>
    </xf>
    <xf numFmtId="49" fontId="11" fillId="4" borderId="3" xfId="0" applyNumberFormat="1" applyFont="1" applyFill="1" applyBorder="1" applyAlignment="1">
      <alignment horizontal="center" vertical="center" wrapText="1"/>
    </xf>
    <xf numFmtId="164" fontId="11" fillId="4" borderId="3" xfId="0" applyNumberFormat="1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165" fontId="11" fillId="4" borderId="3" xfId="0" applyNumberFormat="1" applyFont="1" applyFill="1" applyBorder="1" applyAlignment="1">
      <alignment horizontal="center" vertical="center" wrapText="1"/>
    </xf>
    <xf numFmtId="14" fontId="11" fillId="4" borderId="3" xfId="0" applyNumberFormat="1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5" borderId="3" xfId="0" applyFill="1" applyBorder="1"/>
    <xf numFmtId="169" fontId="11" fillId="4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/>
    </xf>
    <xf numFmtId="167" fontId="11" fillId="4" borderId="3" xfId="0" applyNumberFormat="1" applyFont="1" applyFill="1" applyBorder="1" applyAlignment="1">
      <alignment horizontal="right" vertical="center" wrapText="1"/>
    </xf>
    <xf numFmtId="167" fontId="11" fillId="4" borderId="3" xfId="0" applyNumberFormat="1" applyFont="1" applyFill="1" applyBorder="1" applyAlignment="1">
      <alignment horizontal="center" vertical="center" wrapText="1"/>
    </xf>
    <xf numFmtId="169" fontId="11" fillId="4" borderId="3" xfId="0" applyNumberFormat="1" applyFont="1" applyFill="1" applyBorder="1" applyAlignment="1">
      <alignment horizontal="right" vertical="center" wrapText="1"/>
    </xf>
    <xf numFmtId="168" fontId="11" fillId="4" borderId="3" xfId="0" applyNumberFormat="1" applyFont="1" applyFill="1" applyBorder="1" applyAlignment="1">
      <alignment horizontal="center" vertical="center" wrapText="1"/>
    </xf>
    <xf numFmtId="2" fontId="11" fillId="4" borderId="3" xfId="0" applyNumberFormat="1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3" fillId="3" borderId="0" xfId="0" applyFont="1" applyFill="1"/>
    <xf numFmtId="0" fontId="12" fillId="0" borderId="3" xfId="0" applyFont="1" applyBorder="1"/>
    <xf numFmtId="0" fontId="0" fillId="0" borderId="3" xfId="0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 wrapText="1"/>
    </xf>
    <xf numFmtId="169" fontId="11" fillId="4" borderId="3" xfId="2" applyNumberFormat="1" applyFont="1" applyFill="1" applyBorder="1" applyAlignment="1">
      <alignment horizontal="center" vertical="center" wrapText="1"/>
    </xf>
  </cellXfs>
  <cellStyles count="3">
    <cellStyle name="Lien hypertexte" xfId="1" builtinId="8"/>
    <cellStyle name="Monétaire" xfId="2" builtinId="4"/>
    <cellStyle name="Normal" xfId="0" builtinId="0"/>
  </cellStyles>
  <dxfs count="170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3" formatCode="0%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textRotation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.0%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.0%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8" formatCode="0.0%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#,##0\ &quot;€&quot;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1" formatCode="0.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0000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00000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495300</xdr:colOff>
      <xdr:row>4</xdr:row>
      <xdr:rowOff>190499</xdr:rowOff>
    </xdr:from>
    <xdr:to>
      <xdr:col>10</xdr:col>
      <xdr:colOff>466725</xdr:colOff>
      <xdr:row>9</xdr:row>
      <xdr:rowOff>114300</xdr:rowOff>
    </xdr:to>
    <xdr:sp macro="[0]!ouvreformulaire" textlink="">
      <xdr:nvSpPr>
        <xdr:cNvPr id="2" name="Rectangle à coins arrondis 1"/>
        <xdr:cNvSpPr/>
      </xdr:nvSpPr>
      <xdr:spPr>
        <a:xfrm>
          <a:off x="5067300" y="952499"/>
          <a:ext cx="3019425" cy="876301"/>
        </a:xfrm>
        <a:prstGeom prst="roundRect">
          <a:avLst/>
        </a:prstGeom>
        <a:solidFill>
          <a:srgbClr val="FFFF00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AFFICHER</a:t>
          </a:r>
          <a:r>
            <a:rPr lang="fr-FR" sz="1600" b="1" baseline="0">
              <a:solidFill>
                <a:schemeClr val="tx1"/>
              </a:solidFill>
            </a:rPr>
            <a:t> LE FORMULAIRE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0" name="Tsource" displayName="Tsource" ref="A1:CJ215" totalsRowShown="0" headerRowDxfId="168" dataDxfId="167">
  <autoFilter ref="A1:CJ215"/>
  <sortState ref="A155:CJ155">
    <sortCondition ref="A2"/>
  </sortState>
  <tableColumns count="88">
    <tableColumn id="1" name="Matricule" dataDxfId="166"/>
    <tableColumn id="2" name="N° Unique" dataDxfId="165"/>
    <tableColumn id="3" name="Date 1ère demande" dataDxfId="164"/>
    <tableColumn id="4" name="Date renouvellement" dataDxfId="163"/>
    <tableColumn id="5" name="NOM &amp; PRENOM" dataDxfId="162"/>
    <tableColumn id="6" name="NOM de JEUNE FILLE" dataDxfId="161"/>
    <tableColumn id="7" name="Prénom" dataDxfId="160"/>
    <tableColumn id="8" name="Date de naissance" dataDxfId="159"/>
    <tableColumn id="9" name="Nationalité" dataDxfId="158"/>
    <tableColumn id="10" name="Situation famille" dataDxfId="157"/>
    <tableColumn id="11" name="Teléphone" dataDxfId="156"/>
    <tableColumn id="12" name="e-mail" dataDxfId="155"/>
    <tableColumn id="13" name="Adresse 1" dataDxfId="154"/>
    <tableColumn id="14" name="Adresse 2" dataDxfId="153"/>
    <tableColumn id="15" name="CP" dataDxfId="152"/>
    <tableColumn id="16" name="Ville" dataDxfId="151"/>
    <tableColumn id="17" name="NOM CONJOINT/COLOCATAIRE" dataDxfId="150"/>
    <tableColumn id="18" name="NOM de JEUNE FILLE Conjoint" dataDxfId="149"/>
    <tableColumn id="19" name="Prénom2" dataDxfId="148"/>
    <tableColumn id="20" name="Date de Naissance3" dataDxfId="147"/>
    <tableColumn id="21" name="Nationalité4" dataDxfId="146"/>
    <tableColumn id="22" name="Lien avec demandeur conjoint" dataDxfId="145"/>
    <tableColumn id="23" name="Téléphone" dataDxfId="144"/>
    <tableColumn id="24" name="Date de N enfant 1" dataDxfId="143"/>
    <tableColumn id="25" name="Date de N enfant 2" dataDxfId="142"/>
    <tableColumn id="26" name="Date de N enfant 3" dataDxfId="141"/>
    <tableColumn id="27" name="Date de N enfant 4" dataDxfId="140"/>
    <tableColumn id="28" name="Date de N enfant 5" dataDxfId="139"/>
    <tableColumn id="29" name="Date de N enfant 6" dataDxfId="138"/>
    <tableColumn id="30" name="Date de N enfant 7" dataDxfId="137"/>
    <tableColumn id="31" name="Date de N enfant 8" dataDxfId="136"/>
    <tableColumn id="32" name="Nbre enfants mineurs" dataDxfId="135"/>
    <tableColumn id="33" name="Handicapé mineur à charge (en sus)" dataDxfId="134"/>
    <tableColumn id="34" name="Autres personnes à charge" dataDxfId="133"/>
    <tableColumn id="35" name="Nombre personnes" dataDxfId="132"/>
    <tableColumn id="36" name="Nbre de parts" dataDxfId="131"/>
    <tableColumn id="37" name="Catégorie logement" dataDxfId="130" dataCellStyle="Monétaire"/>
    <tableColumn id="38" name="Revenus annuel demandeur    N-1" dataDxfId="129"/>
    <tableColumn id="39" name="Revenus annuel conjoint           N-1" dataDxfId="128"/>
    <tableColumn id="40" name="Total revenus annuels N-1" dataDxfId="127"/>
    <tableColumn id="41" name="Plafond LS" dataDxfId="126">
      <calculatedColumnFormula>IF(AND(AK2&lt;1,AL2&lt;1),"INVALIDE",IF(AND(AK2=1,AN2&lt;=LISTES!$M$2),"PLAI",IF(AND(AK2=1,AN2&gt;LISTES!$M$2,AN2&lt;=LISTES!$N$2),"PLUS",IF(AND(AK2=1,AN2&gt;LISTES!$N$2,AN2&lt;=LISTES!$O$2),"PLS",IF(AND(AK2=2,AN2&lt;=LISTES!$M$3),"PLAI",IF(AND(AK2=2,AN2&gt;LISTES!$M$3,AN2&lt;=LISTES!$N$3),"PLUS",IF(AND(AK2=2,AN2&gt;LISTES!$N$3,AN2&lt;=LISTES!$O$3),"PLS",IF(AND(AK2=3,AN2&lt;=LISTES!$M$4),"PLAI",IF(AND(AK2=3,AN2&gt;LISTES!$M$4,AN2&lt;=LISTES!$N$4),"PLUS",IF(AND(AK2=3,AN2&gt;LISTES!$N$4,AN2&lt;=LISTES!$O$4),"PLS",IF(AND(AK2=4,AN2&lt;=LISTES!$M$5),"PLAI",IF(AND(AK2=4,AN2&gt;LISTES!$M$5,AN2&lt;=LISTES!$N$5),"PLUS",IF(AND(AK2=4,AN2&gt;LISTES!$N$5,AN2&lt;=LISTES!$O$5),"PLS",IF(AND(AK2=5,AN2&lt;=LISTES!$M$6),"PLAI",IF(AND(AK2=5,AN2&gt;LISTES!$M$6,AN2&lt;=LISTES!$N$6),"PLUS",IF(AND(AK2=5,AN2&gt;LISTES!$N$6,AN2&lt;=LISTES!$O$6),"PLS",IF(AND(AK2=6,AN2&lt;=LISTES!$M$7),"PLAI",IF(AND(AK2=6,AN2&gt;LISTES!$M$7,AN2&lt;=LISTES!$N$7),"PLUS",IF(AND(AK2=6,AN2&gt;LISTES!$N$7,AN2&lt;=LISTES!$O$7),"PLS",IF(AND(AK2=7,AN2&lt;=LISTES!$M$8),"PLAI",IF(AND(AK2=7,AN2&gt;LISTES!$M$8,AN2&lt;=LISTES!$N$8),"PLUS",IF(AND(AK2=7,AN2&gt;LISTES!$N$8,AN2&lt;=LISTES!$O$8),"PLS"))))))))))))))))))))))</calculatedColumnFormula>
    </tableColumn>
    <tableColumn id="42" name="Revenus annuel demandeur     N-2" dataDxfId="125"/>
    <tableColumn id="43" name="Revenus annuel conjoint  N-2" dataDxfId="124"/>
    <tableColumn id="44" name="Total revenus annuels N-2" dataDxfId="123"/>
    <tableColumn id="45" name="Plafond LS5" dataDxfId="122">
      <calculatedColumnFormula>IF(AND(AK2&lt;1,AL2&lt;1),"INVALIDE",IF(AND(AK2=1,AR2&lt;=LISTES!$M$2),"PLAI",IF(AND(AK2=1,AR2&gt;LISTES!$M$2,AR2&lt;=LISTES!$N$2),"PLUS",IF(AND(AK2=1,AR2&gt;LISTES!$N$2,AR2&lt;=LISTES!$O$2),"PLS",IF(AND(AK2=2,AR2&lt;=LISTES!$M$3),"PLAI",IF(AND(AK2=2,AR2&gt;LISTES!$M$3,AR2&lt;=LISTES!$N$3),"PLUS",IF(AND(AK2=2,AR2&gt;LISTES!$N$3,AR2&lt;=LISTES!$O$3),"PLS",IF(AND(AK2=3,AR2&lt;=LISTES!$M$4),"PLAI",IF(AND(AK2=3,AR2&gt;LISTES!$M$4,AR2&lt;=LISTES!$N$4),"PLUS",IF(AND(AK2=3,AR2&gt;LISTES!$N$4,AR2&lt;=LISTES!$O$4),"PLS",IF(AND(AK2=4,AR2&lt;=LISTES!$M$5),"PLAI",IF(AND(AK2=4,AR2&gt;LISTES!$M$5,AR2&lt;=LISTES!$N$5),"PLUS",IF(AND(AK2=4,AR2&gt;LISTES!$N$5,AR2&lt;=LISTES!$O$5),"PLS",IF(AND(AK2=5,AR2&lt;=LISTES!$M$6),"PLAI",IF(AND(AK2=5,AR2&gt;LISTES!$M$6,AR2&lt;=LISTES!$N$6),"PLUS",IF(AND(AK2=5,AR2&gt;LISTES!$N$6,AR2&lt;=LISTES!$O$6),"PLS",IF(AND(AK2=6,AR2&lt;=LISTES!$M$7),"PLAI",IF(AND(AK2=6,AR2&gt;LISTES!$M$7,AR2&lt;=LISTES!$N$7),"PLUS",IF(AND(AK2=6,AR2&gt;LISTES!$N$7,AR2&lt;=LISTES!$O$7),"PLS",IF(AND(AK2=7,AR2&lt;=LISTES!$M$8),"PLAI",IF(AND(AK2=7,AR2&gt;LISTES!$M$8,AR2&lt;=LISTES!$N$8),"PLUS",IF(AND(AK2=7,AR2&gt;LISTES!$N$8,AR2&lt;=LISTES!$O$8),"PLS"))))))))))))))))))))))</calculatedColumnFormula>
    </tableColumn>
    <tableColumn id="46" name="Salaire mensuel demandeur" dataDxfId="121"/>
    <tableColumn id="47" name="Salaire mensuel conjoint" dataDxfId="120"/>
    <tableColumn id="48" name="Allocations mensuelles demandeur" dataDxfId="119"/>
    <tableColumn id="49" name="Allocations mensuelles conjoint" dataDxfId="118"/>
    <tableColumn id="50" name="Total ressources mensuelles" dataDxfId="117"/>
    <tableColumn id="51" name="Part salaire" dataDxfId="116"/>
    <tableColumn id="52" name="Logement actuel" dataDxfId="115"/>
    <tableColumn id="53" name="Bailleur si HLM" dataDxfId="114"/>
    <tableColumn id="54" name="Montant actuel du loyer" dataDxfId="113"/>
    <tableColumn id="55" name="Montant actuel des APL ou AL" dataDxfId="112"/>
    <tableColumn id="56" name="Résiduel loyer" dataDxfId="111"/>
    <tableColumn id="57" name="Taux d'effort actuel" dataDxfId="110"/>
    <tableColumn id="58" name="Genre de logement actuel" dataDxfId="109"/>
    <tableColumn id="59" name="Type de logement actuel" dataDxfId="108"/>
    <tableColumn id="60" name="Motif de la demande de logement 1" dataDxfId="107"/>
    <tableColumn id="61" name="Motif de la demande de logement 2" dataDxfId="106"/>
    <tableColumn id="62" name="Motif de la demande de logement 3" dataDxfId="105"/>
    <tableColumn id="63" name="Genre de logement recherché" dataDxfId="104"/>
    <tableColumn id="64" name="Type de logement recherché" dataDxfId="103"/>
    <tableColumn id="65" name="Logement en RDC" dataDxfId="102"/>
    <tableColumn id="66" name="Logement sans ascenceur" dataDxfId="101"/>
    <tableColumn id="67" name="Montant max du loyer + charges" dataDxfId="100"/>
    <tableColumn id="68" name="Montantant prévisionnel AL ou APL" dataDxfId="99"/>
    <tableColumn id="69" name="Taux d'effort maximal souhaité" dataDxfId="98"/>
    <tableColumn id="70" name="Localisation souhaité 1" dataDxfId="97"/>
    <tableColumn id="71" name="Localisation souhaitée 2" dataDxfId="96"/>
    <tableColumn id="72" name="Localisation souhaitée 3" dataDxfId="95"/>
    <tableColumn id="73" name="Extension possible autres communes métropolitaines" dataDxfId="94"/>
    <tableColumn id="74" name="Spécificités handicap" dataDxfId="93"/>
    <tableColumn id="75" name="Commentaire" dataDxfId="92"/>
    <tableColumn id="76" name="DOSSIER CLOTURE" dataDxfId="91"/>
    <tableColumn id="77" name="DATE DE CLOTURE" dataDxfId="90"/>
    <tableColumn id="78" name="RESTE A VIVRE" dataDxfId="89">
      <calculatedColumnFormula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calculatedColumnFormula>
    </tableColumn>
    <tableColumn id="79" name="Quotations" dataDxfId="88">
      <calculatedColumnFormula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calculatedColumnFormula>
    </tableColumn>
    <tableColumn id="80" name="ANCIENNETE DU DOSSIER" dataDxfId="87">
      <calculatedColumnFormula>Tableau15[[#This Row],[BAREME]]</calculatedColumnFormula>
    </tableColumn>
    <tableColumn id="81" name="Nbre enfants mineurs2" dataDxfId="86">
      <calculatedColumnFormula>AF2:AF465</calculatedColumnFormula>
    </tableColumn>
    <tableColumn id="82" name="Enfant handicapé" dataDxfId="85">
      <calculatedColumnFormula>AG2*3</calculatedColumnFormula>
    </tableColumn>
    <tableColumn id="83" name=" surpeuplement" dataDxfId="84">
      <calculatedColumnFormula>Tableau20[[#This Row],[Bareme]]</calculatedColumnFormula>
    </tableColumn>
    <tableColumn id="84" name="sous-peuplement si social" dataDxfId="83">
      <calculatedColumnFormula>Tableau21[[#This Row],[Bareme]]</calculatedColumnFormula>
    </tableColumn>
    <tableColumn id="85" name="Résidence à Gignac" dataDxfId="82">
      <calculatedColumnFormula>Tableau22[[#This Row],[BAREME]]</calculatedColumnFormula>
    </tableColumn>
    <tableColumn id="86" name="Taux d’effort actuel " dataDxfId="81">
      <calculatedColumnFormula>Tableau23[[#This Row],[BAREME]]</calculatedColumnFormula>
    </tableColumn>
    <tableColumn id="87" name="Reste à vivre" dataDxfId="80">
      <calculatedColumnFormula>Tableau24[[#This Row],[BAREME]]</calculatedColumnFormula>
    </tableColumn>
    <tableColumn id="88" name=" Motif de la demande " dataDxfId="79">
      <calculatedColumnFormula>Tableau26[[#This Row],[Selection]]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nationalite" displayName="Tnationalite" ref="A1:A4" totalsRowShown="0" headerRowDxfId="78" dataDxfId="77">
  <autoFilter ref="A1:A4"/>
  <tableColumns count="1">
    <tableColumn id="1" name="Nationalite" dataDxfId="7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situation" displayName="Tsituation" ref="B1:B8" totalsRowShown="0" headerRowDxfId="75" dataDxfId="74">
  <autoFilter ref="B1:B8"/>
  <tableColumns count="1">
    <tableColumn id="1" name="Situation" dataDxfId="7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situation_conjoint" displayName="Tsituation_conjoint" ref="C1:C5" totalsRowShown="0" headerRowDxfId="72" dataDxfId="71">
  <autoFilter ref="C1:C5"/>
  <tableColumns count="1">
    <tableColumn id="1" name="Situation conjoint" dataDxfId="7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oui_non" displayName="Toui_non" ref="D1:D3" totalsRowShown="0" headerRowDxfId="69" dataDxfId="68">
  <autoFilter ref="D1:D3"/>
  <tableColumns count="1">
    <tableColumn id="1" name="oui non" dataDxfId="6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bailleurs" displayName="Tbailleurs" ref="E1:E15" totalsRowShown="0" headerRowDxfId="66" dataDxfId="65">
  <autoFilter ref="E1:E15"/>
  <tableColumns count="1">
    <tableColumn id="1" name="Bailleurs" dataDxfId="6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genres" displayName="Tgenres" ref="F1:F6" totalsRowShown="0" headerRowDxfId="63" dataDxfId="62">
  <autoFilter ref="F1:F6"/>
  <tableColumns count="1">
    <tableColumn id="1" name="Genre1" dataDxfId="61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genres2" displayName="Tgenres2" ref="G1:G4" totalsRowShown="0" headerRowDxfId="60" dataDxfId="59">
  <autoFilter ref="G1:G4"/>
  <tableColumns count="1">
    <tableColumn id="1" name="Genre2" dataDxfId="58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8" name="TTypes" displayName="TTypes" ref="H1:H9" totalsRowShown="0" headerRowDxfId="57" dataDxfId="56">
  <autoFilter ref="H1:H9"/>
  <tableColumns count="1">
    <tableColumn id="1" name="Type" dataDxfId="5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TRaisons" displayName="TRaisons" ref="I1:I25" totalsRowShown="0" headerRowDxfId="54" dataDxfId="53">
  <autoFilter ref="I1:I25"/>
  <tableColumns count="1">
    <tableColumn id="1" name="Raisons" dataDxfId="5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c" displayName="Tc" ref="L1:L8" totalsRowShown="0" headerRowDxfId="51" dataDxfId="50">
  <autoFilter ref="L1:L8"/>
  <tableColumns count="1">
    <tableColumn id="1" name="Colonne1" dataDxfId="49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PLAI" displayName="TPLAI" ref="M1:M8" totalsRowShown="0" headerRowDxfId="48" dataDxfId="47">
  <autoFilter ref="M1:M8"/>
  <tableColumns count="1">
    <tableColumn id="1" name="PLAI" dataDxfId="46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PLUS" displayName="TPLUS" ref="N1:N8" totalsRowShown="0" headerRowDxfId="45" dataDxfId="44">
  <autoFilter ref="N1:N8"/>
  <tableColumns count="1">
    <tableColumn id="1" name="PLUS" dataDxfId="43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PLIS" displayName="TPLIS" ref="O1:O8" totalsRowShown="0" headerRowDxfId="42" dataDxfId="41">
  <autoFilter ref="O1:O8"/>
  <tableColumns count="1">
    <tableColumn id="1" name="PLS" dataDxfId="40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8" name="Tableau28" displayName="Tableau28" ref="A1:L600" totalsRowShown="0" headerRowDxfId="39" dataDxfId="37" headerRowBorderDxfId="38">
  <autoFilter ref="A1:L600"/>
  <tableColumns count="12">
    <tableColumn id="1" name="MATRICULE" dataDxfId="36">
      <calculatedColumnFormula>SOURCES!A3:A465</calculatedColumnFormula>
    </tableColumn>
    <tableColumn id="2" name="NOM" dataDxfId="35">
      <calculatedColumnFormula>SOURCES!E3:E465</calculatedColumnFormula>
    </tableColumn>
    <tableColumn id="3" name="ANCIENNETE DU DOSSIER" dataDxfId="34">
      <calculatedColumnFormula>Tableau15[[#This Row],[BAREME]]</calculatedColumnFormula>
    </tableColumn>
    <tableColumn id="4" name="Nbre enfants mineurs2" dataDxfId="33">
      <calculatedColumnFormula>SOURCES!AF3:AF465</calculatedColumnFormula>
    </tableColumn>
    <tableColumn id="5" name="Enfant handicapé" dataDxfId="32">
      <calculatedColumnFormula>SOURCES!#REF!*3</calculatedColumnFormula>
    </tableColumn>
    <tableColumn id="6" name=" surpeuplement" dataDxfId="31">
      <calculatedColumnFormula>Tableau20[[#This Row],[Bareme]]</calculatedColumnFormula>
    </tableColumn>
    <tableColumn id="7" name="sous-peuplement si social" dataDxfId="30">
      <calculatedColumnFormula>Tableau21[[#This Row],[Bareme]]</calculatedColumnFormula>
    </tableColumn>
    <tableColumn id="8" name="Résidence à Gignac" dataDxfId="29">
      <calculatedColumnFormula>Tableau22[[#This Row],[BAREME]]</calculatedColumnFormula>
    </tableColumn>
    <tableColumn id="9" name="Taux d’effort actuel " dataDxfId="28">
      <calculatedColumnFormula>'Critere 5'!B244</calculatedColumnFormula>
    </tableColumn>
    <tableColumn id="10" name="Reste à vivre" dataDxfId="27">
      <calculatedColumnFormula>Tableau24[[#This Row],[BAREME]]</calculatedColumnFormula>
    </tableColumn>
    <tableColumn id="11" name=" Motif de la demande " dataDxfId="26">
      <calculatedColumnFormula>Tableau26[[#This Row],[Selection]]</calculatedColumnFormula>
    </tableColumn>
    <tableColumn id="12" name="SOMME" dataDxfId="25">
      <calculatedColumnFormula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calculatedColumnFormula>
    </tableColumn>
  </tableColumns>
  <tableStyleInfo name="TableStyleMedium7" showFirstColumn="0" showLastColumn="0" showRowStripes="1" showColumnStripes="0"/>
</table>
</file>

<file path=xl/tables/table16.xml><?xml version="1.0" encoding="utf-8"?>
<table xmlns="http://schemas.openxmlformats.org/spreadsheetml/2006/main" id="15" name="Tableau15" displayName="Tableau15" ref="A1:C600" totalsRowShown="0">
  <autoFilter ref="A1:C600"/>
  <tableColumns count="3">
    <tableColumn id="1" name="NOM">
      <calculatedColumnFormula>SOURCES!E3:E465</calculatedColumnFormula>
    </tableColumn>
    <tableColumn id="2" name="DATE DEPOT DE DOSSIER" dataDxfId="24">
      <calculatedColumnFormula>SOURCES!C3:C465</calculatedColumnFormula>
    </tableColumn>
    <tableColumn id="3" name="BAREME" dataDxfId="23">
      <calculatedColumnFormula>IF(DATEDIF(B2,TODAY(),"y")&gt;=5,8,IF(DATEDIF(B2,TODAY(),"y")&gt;=2,3,IF(DATEDIF(B2,TODAY(),"y")&gt;=1,1,0)))</calculatedColumnFormula>
    </tableColumn>
  </tableColumns>
  <tableStyleInfo name="TableStyleMedium19" showFirstColumn="0" showLastColumn="0" showRowStripes="1" showColumnStripes="0"/>
</table>
</file>

<file path=xl/tables/table17.xml><?xml version="1.0" encoding="utf-8"?>
<table xmlns="http://schemas.openxmlformats.org/spreadsheetml/2006/main" id="18" name="Tableau18" displayName="Tableau18" ref="G2:H10" totalsRowShown="0">
  <autoFilter ref="G2:H10"/>
  <tableColumns count="2">
    <tableColumn id="1" name="Colonne1"/>
    <tableColumn id="2" name="Colonne2"/>
  </tableColumns>
  <tableStyleInfo name="TableStyleMedium11" showFirstColumn="0" showLastColumn="0" showRowStripes="1" showColumnStripes="0"/>
</table>
</file>

<file path=xl/tables/table18.xml><?xml version="1.0" encoding="utf-8"?>
<table xmlns="http://schemas.openxmlformats.org/spreadsheetml/2006/main" id="20" name="Tableau20" displayName="Tableau20" ref="A1:F600" totalsRowShown="0">
  <autoFilter ref="A1:F600"/>
  <tableColumns count="6">
    <tableColumn id="1" name="NOM">
      <calculatedColumnFormula>SOURCES!E3:E465</calculatedColumnFormula>
    </tableColumn>
    <tableColumn id="2" name="Logement" dataDxfId="22">
      <calculatedColumnFormula>SOURCES!BG3:BG465</calculatedColumnFormula>
    </tableColumn>
    <tableColumn id="3" name="Extraction" dataDxfId="21">
      <calculatedColumnFormula>VLOOKUP(B2,$G$3:$H$10,2,FALSE)</calculatedColumnFormula>
    </tableColumn>
    <tableColumn id="4" name="Nbre de personnes" dataDxfId="20">
      <calculatedColumnFormula>SOURCES!AI3:AI465</calculatedColumnFormula>
    </tableColumn>
    <tableColumn id="5" name="Nbre de Personne-logement actuel" dataDxfId="19">
      <calculatedColumnFormula>D2-C2</calculatedColumnFormula>
    </tableColumn>
    <tableColumn id="6" name="Bareme" dataDxfId="18">
      <calculatedColumnFormula>VLOOKUP(E2,$G$11:$H$14,2,TRUE)</calculatedColumnFormula>
    </tableColumn>
  </tableColumns>
  <tableStyleInfo name="TableStyleMedium28" showFirstColumn="0" showLastColumn="0" showRowStripes="1" showColumnStripes="0"/>
</table>
</file>

<file path=xl/tables/table19.xml><?xml version="1.0" encoding="utf-8"?>
<table xmlns="http://schemas.openxmlformats.org/spreadsheetml/2006/main" id="21" name="Tableau21" displayName="Tableau21" ref="J1:K600" totalsRowShown="0">
  <autoFilter ref="J1:K600"/>
  <tableColumns count="2">
    <tableColumn id="1" name="Criter 3bis" dataDxfId="17">
      <calculatedColumnFormula>C2-D2</calculatedColumnFormula>
    </tableColumn>
    <tableColumn id="2" name="Bareme" dataDxfId="16">
      <calculatedColumnFormula>VLOOKUP(J2,$L$11:$M$14,2,TRUE)</calculatedColumnFormula>
    </tableColumn>
  </tableColumns>
  <tableStyleInfo name="TableStyleMedium20" showFirstColumn="0" showLastColumn="0" showRowStripes="1" showColumnStripes="0"/>
</table>
</file>

<file path=xl/tables/table20.xml><?xml version="1.0" encoding="utf-8"?>
<table xmlns="http://schemas.openxmlformats.org/spreadsheetml/2006/main" id="22" name="Tableau22" displayName="Tableau22" ref="A1:B600" totalsRowShown="0">
  <autoFilter ref="A1:B600"/>
  <tableColumns count="2">
    <tableColumn id="1" name="RESIDENCE" dataDxfId="15">
      <calculatedColumnFormula>SOURCES!P3:P465</calculatedColumnFormula>
    </tableColumn>
    <tableColumn id="2" name="BAREME" dataDxfId="14">
      <calculatedColumnFormula>IF(A2=$D$2,$E$2,0)</calculatedColumnFormula>
    </tableColumn>
  </tableColumns>
  <tableStyleInfo name="TableStyleMedium28" showFirstColumn="0" showLastColumn="0" showRowStripes="1" showColumnStripes="0"/>
</table>
</file>

<file path=xl/tables/table21.xml><?xml version="1.0" encoding="utf-8"?>
<table xmlns="http://schemas.openxmlformats.org/spreadsheetml/2006/main" id="23" name="Tableau23" displayName="Tableau23" ref="A1:B600" totalsRowShown="0">
  <autoFilter ref="A1:B600"/>
  <tableColumns count="2">
    <tableColumn id="1" name="TAUX EFFORT" dataDxfId="13">
      <calculatedColumnFormula>SOURCES!BE4:BE5</calculatedColumnFormula>
    </tableColumn>
    <tableColumn id="2" name="BAREME" dataDxfId="12">
      <calculatedColumnFormula>VLOOKUP(A2,$D$1:$E$4,2,TRUE)</calculatedColumnFormula>
    </tableColumn>
  </tableColumns>
  <tableStyleInfo name="TableStyleMedium19" showFirstColumn="0" showLastColumn="0" showRowStripes="1" showColumnStripes="0"/>
</table>
</file>

<file path=xl/tables/table22.xml><?xml version="1.0" encoding="utf-8"?>
<table xmlns="http://schemas.openxmlformats.org/spreadsheetml/2006/main" id="24" name="Tableau24" displayName="Tableau24" ref="A1:C600" totalsRowShown="0">
  <autoFilter ref="A1:C600"/>
  <tableColumns count="3">
    <tableColumn id="1" name="RESTE A VIVRE" dataDxfId="11">
      <calculatedColumnFormula>SOURCES!BZ3:BZ465</calculatedColumnFormula>
    </tableColumn>
    <tableColumn id="2" name="BAREME" dataDxfId="10">
      <calculatedColumnFormula>VLOOKUP(A2,$D$1:$E$7,2,TRUE)</calculatedColumnFormula>
    </tableColumn>
    <tableColumn id="3" name="NOM" dataDxfId="9">
      <calculatedColumnFormula>SOURCES!E3:E465</calculatedColumnFormula>
    </tableColumn>
  </tableColumns>
  <tableStyleInfo name="TableStyleMedium11" showFirstColumn="0" showLastColumn="0" showRowStripes="1" showColumnStripes="0"/>
</table>
</file>

<file path=xl/tables/table23.xml><?xml version="1.0" encoding="utf-8"?>
<table xmlns="http://schemas.openxmlformats.org/spreadsheetml/2006/main" id="26" name="Tableau26" displayName="Tableau26" ref="A1:H600" totalsRowShown="0">
  <autoFilter ref="A1:H600"/>
  <tableColumns count="8">
    <tableColumn id="1" name="NOM" dataDxfId="8">
      <calculatedColumnFormula>SOURCES!E3:E465</calculatedColumnFormula>
    </tableColumn>
    <tableColumn id="2" name="Motif de la demande 1" dataDxfId="7">
      <calculatedColumnFormula>SOURCES!BH3:BH465</calculatedColumnFormula>
    </tableColumn>
    <tableColumn id="3" name="Resultat 1" dataDxfId="6">
      <calculatedColumnFormula>VLOOKUP(B2,$K$3:$L$26,2,FALSE)</calculatedColumnFormula>
    </tableColumn>
    <tableColumn id="4" name="Motif de la demande 2" dataDxfId="5">
      <calculatedColumnFormula>SOURCES!BI3:BI465</calculatedColumnFormula>
    </tableColumn>
    <tableColumn id="5" name="resultat 2" dataDxfId="4">
      <calculatedColumnFormula>VLOOKUP(D2,$K$3:$L$26,2,FALSE)</calculatedColumnFormula>
    </tableColumn>
    <tableColumn id="6" name="Motif de la demande 3" dataDxfId="3">
      <calculatedColumnFormula>SOURCES!BJ3:BJ465</calculatedColumnFormula>
    </tableColumn>
    <tableColumn id="7" name="resultat 3" dataDxfId="2">
      <calculatedColumnFormula>VLOOKUP(F2,$K$3:$L$26,2,FALSE)</calculatedColumnFormula>
    </tableColumn>
    <tableColumn id="8" name="Selection" dataDxfId="1">
      <calculatedColumnFormula>MAX(Tableau26[[#This Row],[Resultat 1]],Tableau26[[#This Row],[resultat 2]],Tableau26[[#This Row],[resultat 3]],)</calculatedColumnFormula>
    </tableColumn>
  </tableColumns>
  <tableStyleInfo name="TableStyleMedium28" showFirstColumn="0" showLastColumn="0" showRowStripes="1" showColumnStripes="0"/>
</table>
</file>

<file path=xl/tables/table24.xml><?xml version="1.0" encoding="utf-8"?>
<table xmlns="http://schemas.openxmlformats.org/spreadsheetml/2006/main" id="16" name="Tableau16" displayName="Tableau16" ref="K2:L26" totalsRowShown="0">
  <autoFilter ref="K2:L26"/>
  <tableColumns count="2">
    <tableColumn id="1" name="type"/>
    <tableColumn id="2" name="bareme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19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4.xml"/><Relationship Id="rId1" Type="http://schemas.openxmlformats.org/officeDocument/2006/relationships/table" Target="../tables/table2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J215"/>
  <sheetViews>
    <sheetView tabSelected="1" topLeftCell="AD1" zoomScale="80" zoomScaleNormal="80" workbookViewId="0">
      <selection activeCell="AH4" sqref="AH4"/>
    </sheetView>
  </sheetViews>
  <sheetFormatPr baseColWidth="10" defaultColWidth="11" defaultRowHeight="18.75" customHeight="1" x14ac:dyDescent="0.2"/>
  <cols>
    <col min="1" max="1" width="6.42578125" style="14" customWidth="1"/>
    <col min="2" max="2" width="20" style="11" bestFit="1" customWidth="1"/>
    <col min="3" max="3" width="21" style="12" bestFit="1" customWidth="1"/>
    <col min="4" max="4" width="22.28515625" style="12" bestFit="1" customWidth="1"/>
    <col min="5" max="5" width="32" style="37" bestFit="1" customWidth="1"/>
    <col min="6" max="6" width="21.140625" style="37" bestFit="1" customWidth="1"/>
    <col min="7" max="7" width="15.85546875" style="37" bestFit="1" customWidth="1"/>
    <col min="8" max="8" width="19.42578125" style="12" bestFit="1" customWidth="1"/>
    <col min="9" max="9" width="15.7109375" style="14" bestFit="1" customWidth="1"/>
    <col min="10" max="10" width="18.42578125" style="14" bestFit="1" customWidth="1"/>
    <col min="11" max="11" width="14.28515625" style="38" bestFit="1" customWidth="1"/>
    <col min="12" max="12" width="32.28515625" style="17" bestFit="1" customWidth="1"/>
    <col min="13" max="13" width="37.85546875" style="14" bestFit="1" customWidth="1"/>
    <col min="14" max="14" width="54.140625" style="14" bestFit="1" customWidth="1"/>
    <col min="15" max="15" width="17.85546875" style="40" bestFit="1" customWidth="1"/>
    <col min="16" max="16" width="22.7109375" style="14" bestFit="1" customWidth="1"/>
    <col min="17" max="17" width="29.140625" style="37" bestFit="1" customWidth="1"/>
    <col min="18" max="18" width="28.140625" style="37" bestFit="1" customWidth="1"/>
    <col min="19" max="19" width="25.140625" style="37" customWidth="1"/>
    <col min="20" max="20" width="20.42578125" style="41" customWidth="1"/>
    <col min="21" max="21" width="15.7109375" style="14" customWidth="1"/>
    <col min="22" max="22" width="29" style="37" customWidth="1"/>
    <col min="23" max="23" width="14.28515625" style="38" customWidth="1"/>
    <col min="24" max="25" width="19" style="41" customWidth="1"/>
    <col min="26" max="26" width="19.42578125" style="41" customWidth="1"/>
    <col min="27" max="27" width="25.7109375" style="41" customWidth="1"/>
    <col min="28" max="28" width="18.42578125" style="41" customWidth="1"/>
    <col min="29" max="29" width="21.28515625" style="41" customWidth="1"/>
    <col min="30" max="30" width="25.7109375" style="41" customWidth="1"/>
    <col min="31" max="31" width="14.42578125" style="41" customWidth="1"/>
    <col min="32" max="32" width="24.7109375" style="14" customWidth="1"/>
    <col min="33" max="33" width="37.140625" style="37" customWidth="1"/>
    <col min="34" max="34" width="33.28515625" style="42" customWidth="1"/>
    <col min="35" max="35" width="24.7109375" style="18" customWidth="1"/>
    <col min="36" max="36" width="15.140625" style="42" bestFit="1" customWidth="1"/>
    <col min="37" max="37" width="19.42578125" style="43" bestFit="1" customWidth="1"/>
    <col min="38" max="38" width="40" style="48" bestFit="1" customWidth="1"/>
    <col min="39" max="39" width="35.85546875" style="48" customWidth="1"/>
    <col min="40" max="40" width="33.28515625" style="63" customWidth="1"/>
    <col min="41" max="41" width="18.140625" style="20" customWidth="1"/>
    <col min="42" max="42" width="32.140625" style="20" customWidth="1"/>
    <col min="43" max="43" width="43.7109375" style="48" bestFit="1" customWidth="1"/>
    <col min="44" max="44" width="33.28515625" style="54" customWidth="1"/>
    <col min="45" max="45" width="20" style="20" customWidth="1"/>
    <col min="46" max="46" width="29.42578125" style="48" customWidth="1"/>
    <col min="47" max="47" width="24.7109375" style="48" bestFit="1" customWidth="1"/>
    <col min="48" max="48" width="32.7109375" style="48" bestFit="1" customWidth="1"/>
    <col min="49" max="49" width="39.140625" style="48" bestFit="1" customWidth="1"/>
    <col min="50" max="50" width="30.42578125" style="54" customWidth="1"/>
    <col min="51" max="51" width="14.28515625" style="34" customWidth="1"/>
    <col min="52" max="52" width="18.42578125" style="23" bestFit="1" customWidth="1"/>
    <col min="53" max="53" width="26.85546875" style="37" bestFit="1" customWidth="1"/>
    <col min="54" max="54" width="24.140625" style="20" bestFit="1" customWidth="1"/>
    <col min="55" max="55" width="28.28515625" style="20" bestFit="1" customWidth="1"/>
    <col min="56" max="56" width="18.140625" style="63" customWidth="1"/>
    <col min="57" max="57" width="23.85546875" style="20" customWidth="1"/>
    <col min="58" max="58" width="34.28515625" style="14" customWidth="1"/>
    <col min="59" max="59" width="32.42578125" style="14" customWidth="1"/>
    <col min="60" max="62" width="42.85546875" style="14" customWidth="1"/>
    <col min="63" max="63" width="40" style="14" customWidth="1"/>
    <col min="64" max="64" width="38.140625" style="14" customWidth="1"/>
    <col min="65" max="65" width="26.7109375" style="14" customWidth="1"/>
    <col min="66" max="66" width="34.28515625" style="14" customWidth="1"/>
    <col min="67" max="67" width="35.28515625" style="35" customWidth="1"/>
    <col min="68" max="68" width="44.7109375" style="48" customWidth="1"/>
    <col min="69" max="69" width="31.42578125" style="34" customWidth="1"/>
    <col min="70" max="70" width="29.42578125" style="37" customWidth="1"/>
    <col min="71" max="72" width="31.42578125" style="37" customWidth="1"/>
    <col min="73" max="73" width="60.28515625" style="14" bestFit="1" customWidth="1"/>
    <col min="74" max="74" width="40" style="37" bestFit="1" customWidth="1"/>
    <col min="75" max="75" width="63.7109375" style="37" bestFit="1" customWidth="1"/>
    <col min="76" max="76" width="18.28515625" style="14" customWidth="1"/>
    <col min="77" max="77" width="11" style="66"/>
    <col min="78" max="78" width="14.85546875" style="71" customWidth="1"/>
    <col min="79" max="79" width="18.28515625" style="101" customWidth="1"/>
    <col min="80" max="80" width="24.5703125" style="101" bestFit="1" customWidth="1"/>
    <col min="81" max="81" width="23.28515625" style="14" bestFit="1" customWidth="1"/>
    <col min="82" max="82" width="11" style="14"/>
    <col min="83" max="83" width="18.140625" style="14" bestFit="1" customWidth="1"/>
    <col min="84" max="84" width="25.28515625" style="14" bestFit="1" customWidth="1"/>
    <col min="85" max="85" width="20.42578125" style="14" bestFit="1" customWidth="1"/>
    <col min="86" max="86" width="20.5703125" style="14" bestFit="1" customWidth="1"/>
    <col min="87" max="87" width="15.5703125" style="14" bestFit="1" customWidth="1"/>
    <col min="88" max="88" width="22" style="14" bestFit="1" customWidth="1"/>
    <col min="89" max="16384" width="11" style="14"/>
  </cols>
  <sheetData>
    <row r="1" spans="1:88" s="5" customFormat="1" ht="18.75" customHeight="1" x14ac:dyDescent="0.25">
      <c r="A1" s="5" t="s">
        <v>136</v>
      </c>
      <c r="B1" s="6" t="s">
        <v>0</v>
      </c>
      <c r="C1" s="7" t="s">
        <v>1</v>
      </c>
      <c r="D1" s="7" t="s">
        <v>2</v>
      </c>
      <c r="E1" s="5" t="s">
        <v>222</v>
      </c>
      <c r="F1" s="5" t="s">
        <v>117</v>
      </c>
      <c r="G1" s="5" t="s">
        <v>3</v>
      </c>
      <c r="H1" s="5" t="s">
        <v>4</v>
      </c>
      <c r="I1" s="5" t="s">
        <v>5</v>
      </c>
      <c r="J1" s="5" t="s">
        <v>6</v>
      </c>
      <c r="K1" s="39" t="s">
        <v>45</v>
      </c>
      <c r="L1" s="5" t="s">
        <v>7</v>
      </c>
      <c r="M1" s="5" t="s">
        <v>8</v>
      </c>
      <c r="N1" s="5" t="s">
        <v>9</v>
      </c>
      <c r="O1" s="5" t="s">
        <v>10</v>
      </c>
      <c r="P1" s="5" t="s">
        <v>11</v>
      </c>
      <c r="Q1" s="5" t="s">
        <v>239</v>
      </c>
      <c r="R1" s="5" t="s">
        <v>118</v>
      </c>
      <c r="S1" s="5" t="s">
        <v>137</v>
      </c>
      <c r="T1" s="55" t="s">
        <v>138</v>
      </c>
      <c r="U1" s="5" t="s">
        <v>139</v>
      </c>
      <c r="V1" s="5" t="s">
        <v>12</v>
      </c>
      <c r="W1" s="39" t="s">
        <v>13</v>
      </c>
      <c r="X1" s="55" t="s">
        <v>14</v>
      </c>
      <c r="Y1" s="55" t="s">
        <v>15</v>
      </c>
      <c r="Z1" s="55" t="s">
        <v>16</v>
      </c>
      <c r="AA1" s="55" t="s">
        <v>17</v>
      </c>
      <c r="AB1" s="55" t="s">
        <v>18</v>
      </c>
      <c r="AC1" s="55" t="s">
        <v>19</v>
      </c>
      <c r="AD1" s="55" t="s">
        <v>20</v>
      </c>
      <c r="AE1" s="55" t="s">
        <v>21</v>
      </c>
      <c r="AF1" s="5" t="s">
        <v>22</v>
      </c>
      <c r="AG1" s="5" t="s">
        <v>158</v>
      </c>
      <c r="AH1" s="5" t="s">
        <v>23</v>
      </c>
      <c r="AI1" s="5" t="s">
        <v>101</v>
      </c>
      <c r="AJ1" s="5" t="s">
        <v>100</v>
      </c>
      <c r="AK1" s="8" t="s">
        <v>114</v>
      </c>
      <c r="AL1" s="47" t="s">
        <v>103</v>
      </c>
      <c r="AM1" s="47" t="s">
        <v>104</v>
      </c>
      <c r="AN1" s="60" t="s">
        <v>102</v>
      </c>
      <c r="AO1" s="5" t="s">
        <v>107</v>
      </c>
      <c r="AP1" s="57" t="s">
        <v>105</v>
      </c>
      <c r="AQ1" s="47" t="s">
        <v>157</v>
      </c>
      <c r="AR1" s="51" t="s">
        <v>106</v>
      </c>
      <c r="AS1" s="5" t="s">
        <v>140</v>
      </c>
      <c r="AT1" s="47" t="s">
        <v>24</v>
      </c>
      <c r="AU1" s="47" t="s">
        <v>25</v>
      </c>
      <c r="AV1" s="47" t="s">
        <v>26</v>
      </c>
      <c r="AW1" s="47" t="s">
        <v>27</v>
      </c>
      <c r="AX1" s="51" t="s">
        <v>108</v>
      </c>
      <c r="AY1" s="5" t="s">
        <v>109</v>
      </c>
      <c r="AZ1" s="5" t="s">
        <v>28</v>
      </c>
      <c r="BA1" s="5" t="s">
        <v>29</v>
      </c>
      <c r="BB1" s="57" t="s">
        <v>30</v>
      </c>
      <c r="BC1" s="57" t="s">
        <v>31</v>
      </c>
      <c r="BD1" s="60" t="s">
        <v>110</v>
      </c>
      <c r="BE1" s="5" t="s">
        <v>111</v>
      </c>
      <c r="BF1" s="5" t="s">
        <v>32</v>
      </c>
      <c r="BG1" s="5" t="s">
        <v>33</v>
      </c>
      <c r="BH1" s="5" t="s">
        <v>40</v>
      </c>
      <c r="BI1" s="5" t="s">
        <v>41</v>
      </c>
      <c r="BJ1" s="5" t="s">
        <v>42</v>
      </c>
      <c r="BK1" s="5" t="s">
        <v>34</v>
      </c>
      <c r="BL1" s="5" t="s">
        <v>35</v>
      </c>
      <c r="BM1" s="5" t="s">
        <v>36</v>
      </c>
      <c r="BN1" s="5" t="s">
        <v>37</v>
      </c>
      <c r="BO1" s="47" t="s">
        <v>99</v>
      </c>
      <c r="BP1" s="47" t="s">
        <v>113</v>
      </c>
      <c r="BQ1" s="9" t="s">
        <v>112</v>
      </c>
      <c r="BR1" s="5" t="s">
        <v>38</v>
      </c>
      <c r="BS1" s="5" t="s">
        <v>39</v>
      </c>
      <c r="BT1" s="5" t="s">
        <v>43</v>
      </c>
      <c r="BU1" s="5" t="s">
        <v>46</v>
      </c>
      <c r="BV1" s="5" t="s">
        <v>44</v>
      </c>
      <c r="BW1" s="5" t="s">
        <v>116</v>
      </c>
      <c r="BX1" s="64" t="s">
        <v>234</v>
      </c>
      <c r="BY1" s="65" t="s">
        <v>235</v>
      </c>
      <c r="BZ1" s="69" t="s">
        <v>238</v>
      </c>
      <c r="CA1" s="102" t="s">
        <v>271</v>
      </c>
      <c r="CB1" s="108" t="s">
        <v>260</v>
      </c>
      <c r="CC1" s="107" t="s">
        <v>261</v>
      </c>
      <c r="CD1" s="107" t="s">
        <v>156</v>
      </c>
      <c r="CE1" s="107" t="s">
        <v>262</v>
      </c>
      <c r="CF1" s="107" t="s">
        <v>263</v>
      </c>
      <c r="CG1" s="107" t="s">
        <v>264</v>
      </c>
      <c r="CH1" s="107" t="s">
        <v>265</v>
      </c>
      <c r="CI1" s="107" t="s">
        <v>266</v>
      </c>
      <c r="CJ1" s="107" t="s">
        <v>267</v>
      </c>
    </row>
    <row r="2" spans="1:88" s="5" customFormat="1" ht="18.75" customHeight="1" x14ac:dyDescent="0.25">
      <c r="A2" s="29"/>
      <c r="B2" s="72"/>
      <c r="C2" s="113"/>
      <c r="D2" s="114"/>
      <c r="E2" s="29"/>
      <c r="F2" s="29"/>
      <c r="G2" s="29"/>
      <c r="H2" s="114"/>
      <c r="I2" s="29"/>
      <c r="J2" s="29"/>
      <c r="K2" s="115"/>
      <c r="L2" s="116"/>
      <c r="M2" s="29"/>
      <c r="N2" s="29"/>
      <c r="O2" s="116"/>
      <c r="P2" s="29"/>
      <c r="Q2" s="29"/>
      <c r="R2" s="29"/>
      <c r="S2" s="29"/>
      <c r="T2" s="117"/>
      <c r="U2" s="29"/>
      <c r="V2" s="29"/>
      <c r="W2" s="115"/>
      <c r="X2" s="117"/>
      <c r="Y2" s="117"/>
      <c r="Z2" s="117"/>
      <c r="AA2" s="117"/>
      <c r="AB2" s="117"/>
      <c r="AC2" s="117"/>
      <c r="AD2" s="117"/>
      <c r="AE2" s="117"/>
      <c r="AF2" s="29"/>
      <c r="AG2" s="29"/>
      <c r="AH2" s="100"/>
      <c r="AI2" s="100"/>
      <c r="AJ2" s="118"/>
      <c r="AK2" s="119"/>
      <c r="AL2" s="120"/>
      <c r="AM2" s="120"/>
      <c r="AN2" s="121"/>
      <c r="AO2" s="122" t="str">
        <f>IF(AND(AK2&lt;1,AL2&lt;1),"INVALIDE",IF(AND(AK2=1,AN2&lt;=LISTES!$M$2),"PLAI",IF(AND(AK2=1,AN2&gt;LISTES!$M$2,AN2&lt;=LISTES!$N$2),"PLUS",IF(AND(AK2=1,AN2&gt;LISTES!$N$2,AN2&lt;=LISTES!$O$2),"PLS",IF(AND(AK2=2,AN2&lt;=LISTES!$M$3),"PLAI",IF(AND(AK2=2,AN2&gt;LISTES!$M$3,AN2&lt;=LISTES!$N$3),"PLUS",IF(AND(AK2=2,AN2&gt;LISTES!$N$3,AN2&lt;=LISTES!$O$3),"PLS",IF(AND(AK2=3,AN2&lt;=LISTES!$M$4),"PLAI",IF(AND(AK2=3,AN2&gt;LISTES!$M$4,AN2&lt;=LISTES!$N$4),"PLUS",IF(AND(AK2=3,AN2&gt;LISTES!$N$4,AN2&lt;=LISTES!$O$4),"PLS",IF(AND(AK2=4,AN2&lt;=LISTES!$M$5),"PLAI",IF(AND(AK2=4,AN2&gt;LISTES!$M$5,AN2&lt;=LISTES!$N$5),"PLUS",IF(AND(AK2=4,AN2&gt;LISTES!$N$5,AN2&lt;=LISTES!$O$5),"PLS",IF(AND(AK2=5,AN2&lt;=LISTES!$M$6),"PLAI",IF(AND(AK2=5,AN2&gt;LISTES!$M$6,AN2&lt;=LISTES!$N$6),"PLUS",IF(AND(AK2=5,AN2&gt;LISTES!$N$6,AN2&lt;=LISTES!$O$6),"PLS",IF(AND(AK2=6,AN2&lt;=LISTES!$M$7),"PLAI",IF(AND(AK2=6,AN2&gt;LISTES!$M$7,AN2&lt;=LISTES!$N$7),"PLUS",IF(AND(AK2=6,AN2&gt;LISTES!$N$7,AN2&lt;=LISTES!$O$7),"PLS",IF(AND(AK2=7,AN2&lt;=LISTES!$M$8),"PLAI",IF(AND(AK2=7,AN2&gt;LISTES!$M$8,AN2&lt;=LISTES!$N$8),"PLUS",IF(AND(AK2=7,AN2&gt;LISTES!$N$8,AN2&lt;=LISTES!$O$8),"PLS"))))))))))))))))))))))</f>
        <v>INVALIDE</v>
      </c>
      <c r="AP2" s="122"/>
      <c r="AQ2" s="120"/>
      <c r="AR2" s="123"/>
      <c r="AS2" s="122" t="str">
        <f>IF(AND(AK2&lt;1,AL2&lt;1),"INVALIDE",IF(AND(AK2=1,AR2&lt;=LISTES!$M$2),"PLAI",IF(AND(AK2=1,AR2&gt;LISTES!$M$2,AR2&lt;=LISTES!$N$2),"PLUS",IF(AND(AK2=1,AR2&gt;LISTES!$N$2,AR2&lt;=LISTES!$O$2),"PLS",IF(AND(AK2=2,AR2&lt;=LISTES!$M$3),"PLAI",IF(AND(AK2=2,AR2&gt;LISTES!$M$3,AR2&lt;=LISTES!$N$3),"PLUS",IF(AND(AK2=2,AR2&gt;LISTES!$N$3,AR2&lt;=LISTES!$O$3),"PLS",IF(AND(AK2=3,AR2&lt;=LISTES!$M$4),"PLAI",IF(AND(AK2=3,AR2&gt;LISTES!$M$4,AR2&lt;=LISTES!$N$4),"PLUS",IF(AND(AK2=3,AR2&gt;LISTES!$N$4,AR2&lt;=LISTES!$O$4),"PLS",IF(AND(AK2=4,AR2&lt;=LISTES!$M$5),"PLAI",IF(AND(AK2=4,AR2&gt;LISTES!$M$5,AR2&lt;=LISTES!$N$5),"PLUS",IF(AND(AK2=4,AR2&gt;LISTES!$N$5,AR2&lt;=LISTES!$O$5),"PLS",IF(AND(AK2=5,AR2&lt;=LISTES!$M$6),"PLAI",IF(AND(AK2=5,AR2&gt;LISTES!$M$6,AR2&lt;=LISTES!$N$6),"PLUS",IF(AND(AK2=5,AR2&gt;LISTES!$N$6,AR2&lt;=LISTES!$O$6),"PLS",IF(AND(AK2=6,AR2&lt;=LISTES!$M$7),"PLAI",IF(AND(AK2=6,AR2&gt;LISTES!$M$7,AR2&lt;=LISTES!$N$7),"PLUS",IF(AND(AK2=6,AR2&gt;LISTES!$N$7,AR2&lt;=LISTES!$O$7),"PLS",IF(AND(AK2=7,AR2&lt;=LISTES!$M$8),"PLAI",IF(AND(AK2=7,AR2&gt;LISTES!$M$8,AR2&lt;=LISTES!$N$8),"PLUS",IF(AND(AK2=7,AR2&gt;LISTES!$N$8,AR2&lt;=LISTES!$O$8),"PLS"))))))))))))))))))))))</f>
        <v>INVALIDE</v>
      </c>
      <c r="AT2" s="120"/>
      <c r="AU2" s="120"/>
      <c r="AV2" s="120"/>
      <c r="AW2" s="120"/>
      <c r="AX2" s="123"/>
      <c r="AY2" s="124"/>
      <c r="AZ2" s="24"/>
      <c r="BA2" s="29"/>
      <c r="BB2" s="122"/>
      <c r="BC2" s="122"/>
      <c r="BD2" s="121"/>
      <c r="BE2" s="124"/>
      <c r="BF2" s="29"/>
      <c r="BG2" s="29"/>
      <c r="BH2" s="29"/>
      <c r="BI2" s="29"/>
      <c r="BJ2" s="29"/>
      <c r="BK2" s="29"/>
      <c r="BL2" s="29"/>
      <c r="BM2" s="29"/>
      <c r="BN2" s="29"/>
      <c r="BO2" s="120"/>
      <c r="BP2" s="120"/>
      <c r="BQ2" s="124"/>
      <c r="BR2" s="29"/>
      <c r="BS2" s="29"/>
      <c r="BT2" s="29"/>
      <c r="BU2" s="29"/>
      <c r="BV2" s="29"/>
      <c r="BW2" s="29"/>
      <c r="BX2" s="29"/>
      <c r="BY2" s="117"/>
      <c r="BZ2" s="125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#VALUE!</v>
      </c>
      <c r="CB2" s="100" t="e">
        <f ca="1">Tableau15[[#This Row],[BAREME]]</f>
        <v>#VALUE!</v>
      </c>
      <c r="CC2" s="126">
        <f>AF2:AF465</f>
        <v>0</v>
      </c>
      <c r="CD2" s="126">
        <f>AG2*3</f>
        <v>0</v>
      </c>
      <c r="CE2" s="126" t="e">
        <f>Tableau20[[#This Row],[Bareme]]</f>
        <v>#VALUE!</v>
      </c>
      <c r="CF2" s="126" t="e">
        <f>Tableau21[[#This Row],[Bareme]]</f>
        <v>#VALUE!</v>
      </c>
      <c r="CG2" s="126" t="e">
        <f>Tableau22[[#This Row],[BAREME]]</f>
        <v>#VALUE!</v>
      </c>
      <c r="CH2" s="126" t="e">
        <f>Tableau23[[#This Row],[BAREME]]</f>
        <v>#VALUE!</v>
      </c>
      <c r="CI2" s="126" t="e">
        <f>Tableau24[[#This Row],[BAREME]]</f>
        <v>#VALUE!</v>
      </c>
      <c r="CJ2" s="126" t="e">
        <f>Tableau26[[#This Row],[Selection]]</f>
        <v>#VALUE!</v>
      </c>
    </row>
    <row r="3" spans="1:88" ht="18.75" customHeight="1" x14ac:dyDescent="0.2">
      <c r="A3" s="10">
        <v>554</v>
      </c>
      <c r="B3" s="25"/>
      <c r="C3" s="46"/>
      <c r="D3" s="25"/>
      <c r="E3" s="10"/>
      <c r="F3" s="10"/>
      <c r="G3" s="10"/>
      <c r="H3" s="26"/>
      <c r="I3" s="10"/>
      <c r="J3" s="26"/>
      <c r="K3" s="27"/>
      <c r="L3" s="28"/>
      <c r="M3" s="10"/>
      <c r="N3" s="10"/>
      <c r="O3" s="28"/>
      <c r="P3" s="10"/>
      <c r="Q3" s="10"/>
      <c r="R3" s="10"/>
      <c r="S3" s="10"/>
      <c r="T3" s="56"/>
      <c r="U3" s="10"/>
      <c r="V3" s="10"/>
      <c r="W3" s="27"/>
      <c r="X3" s="56"/>
      <c r="Y3" s="56"/>
      <c r="Z3" s="56"/>
      <c r="AA3" s="56"/>
      <c r="AB3" s="56"/>
      <c r="AC3" s="56"/>
      <c r="AD3" s="56"/>
      <c r="AE3" s="56"/>
      <c r="AF3" s="30">
        <f t="shared" ref="AF3:AF6" si="0">COUNTA(X3:AE3)</f>
        <v>0</v>
      </c>
      <c r="AG3" s="10"/>
      <c r="AH3" s="19"/>
      <c r="AI3" s="31">
        <f t="shared" ref="AI3:AI55" si="1">(COUNTA(E3,Q3,X3:AE3))+AG3+AH3</f>
        <v>0</v>
      </c>
      <c r="AJ3" s="73"/>
      <c r="AK3" s="68"/>
      <c r="AL3" s="50"/>
      <c r="AM3" s="50"/>
      <c r="AN3" s="61">
        <f t="shared" ref="AN3:AN54" si="2">AL3+AM3</f>
        <v>0</v>
      </c>
      <c r="AO3" s="32" t="str">
        <f>IF(AND(AK3&lt;1,AL3&lt;1),"INVALIDE",IF(AND(AK3=1,AN3&lt;=LISTES!$M$2),"PLAI",IF(AND(AK3=1,AN3&gt;LISTES!$M$2,AN3&lt;=LISTES!$N$2),"PLUS",IF(AND(AK3=1,AN3&gt;LISTES!$N$2,AN3&lt;=LISTES!$O$2),"PLS",IF(AND(AK3=2,AN3&lt;=LISTES!$M$3),"PLAI",IF(AND(AK3=2,AN3&gt;LISTES!$M$3,AN3&lt;=LISTES!$N$3),"PLUS",IF(AND(AK3=2,AN3&gt;LISTES!$N$3,AN3&lt;=LISTES!$O$3),"PLS",IF(AND(AK3=3,AN3&lt;=LISTES!$M$4),"PLAI",IF(AND(AK3=3,AN3&gt;LISTES!$M$4,AN3&lt;=LISTES!$N$4),"PLUS",IF(AND(AK3=3,AN3&gt;LISTES!$N$4,AN3&lt;=LISTES!$O$4),"PLS",IF(AND(AK3=4,AN3&lt;=LISTES!$M$5),"PLAI",IF(AND(AK3=4,AN3&gt;LISTES!$M$5,AN3&lt;=LISTES!$N$5),"PLUS",IF(AND(AK3=4,AN3&gt;LISTES!$N$5,AN3&lt;=LISTES!$O$5),"PLS",IF(AND(AK3=5,AN3&lt;=LISTES!$M$6),"PLAI",IF(AND(AK3=5,AN3&gt;LISTES!$M$6,AN3&lt;=LISTES!$N$6),"PLUS",IF(AND(AK3=5,AN3&gt;LISTES!$N$6,AN3&lt;=LISTES!$O$6),"PLS",IF(AND(AK3=6,AN3&lt;=LISTES!$M$7),"PLAI",IF(AND(AK3=6,AN3&gt;LISTES!$M$7,AN3&lt;=LISTES!$N$7),"PLUS",IF(AND(AK3=6,AN3&gt;LISTES!$N$7,AN3&lt;=LISTES!$O$7),"PLS",IF(AND(AK3=7,AN3&lt;=LISTES!$M$8),"PLAI",IF(AND(AK3=7,AN3&gt;LISTES!$M$8,AN3&lt;=LISTES!$N$8),"PLUS",IF(AND(AK3=7,AN3&gt;LISTES!$N$8,AN3&lt;=LISTES!$O$8),"PLS"))))))))))))))))))))))</f>
        <v>INVALIDE</v>
      </c>
      <c r="AP3" s="59"/>
      <c r="AQ3" s="50"/>
      <c r="AR3" s="52">
        <f t="shared" ref="AR3:AR37" si="3">AP3+AQ3</f>
        <v>0</v>
      </c>
      <c r="AS3" s="32" t="str">
        <f>IF(AND(AK3&lt;1,AL3&lt;1),"INVALIDE",IF(AND(AK3=1,AR3&lt;=LISTES!$M$2),"PLAI",IF(AND(AK3=1,AR3&gt;LISTES!$M$2,AR3&lt;=LISTES!$N$2),"PLUS",IF(AND(AK3=1,AR3&gt;LISTES!$N$2,AR3&lt;=LISTES!$O$2),"PLS",IF(AND(AK3=2,AR3&lt;=LISTES!$M$3),"PLAI",IF(AND(AK3=2,AR3&gt;LISTES!$M$3,AR3&lt;=LISTES!$N$3),"PLUS",IF(AND(AK3=2,AR3&gt;LISTES!$N$3,AR3&lt;=LISTES!$O$3),"PLS",IF(AND(AK3=3,AR3&lt;=LISTES!$M$4),"PLAI",IF(AND(AK3=3,AR3&gt;LISTES!$M$4,AR3&lt;=LISTES!$N$4),"PLUS",IF(AND(AK3=3,AR3&gt;LISTES!$N$4,AR3&lt;=LISTES!$O$4),"PLS",IF(AND(AK3=4,AR3&lt;=LISTES!$M$5),"PLAI",IF(AND(AK3=4,AR3&gt;LISTES!$M$5,AR3&lt;=LISTES!$N$5),"PLUS",IF(AND(AK3=4,AR3&gt;LISTES!$N$5,AR3&lt;=LISTES!$O$5),"PLS",IF(AND(AK3=5,AR3&lt;=LISTES!$M$6),"PLAI",IF(AND(AK3=5,AR3&gt;LISTES!$M$6,AR3&lt;=LISTES!$N$6),"PLUS",IF(AND(AK3=5,AR3&gt;LISTES!$N$6,AR3&lt;=LISTES!$O$6),"PLS",IF(AND(AK3=6,AR3&lt;=LISTES!$M$7),"PLAI",IF(AND(AK3=6,AR3&gt;LISTES!$M$7,AR3&lt;=LISTES!$N$7),"PLUS",IF(AND(AK3=6,AR3&gt;LISTES!$N$7,AR3&lt;=LISTES!$O$7),"PLS",IF(AND(AK3=7,AR3&lt;=LISTES!$M$8),"PLAI",IF(AND(AK3=7,AR3&gt;LISTES!$M$8,AR3&lt;=LISTES!$N$8),"PLUS",IF(AND(AK3=7,AR3&gt;LISTES!$N$8,AR3&lt;=LISTES!$O$8),"PLS"))))))))))))))))))))))</f>
        <v>INVALIDE</v>
      </c>
      <c r="AT3" s="50"/>
      <c r="AU3" s="50"/>
      <c r="AV3" s="50"/>
      <c r="AW3" s="50"/>
      <c r="AX3" s="52">
        <f>AT3+AU3+AV3+AW3</f>
        <v>0</v>
      </c>
      <c r="AY3" s="33" t="e">
        <f>(AT3+AU3)/AX3</f>
        <v>#DIV/0!</v>
      </c>
      <c r="AZ3" s="24" t="s">
        <v>62</v>
      </c>
      <c r="BA3" s="10"/>
      <c r="BB3" s="59"/>
      <c r="BC3" s="59"/>
      <c r="BD3" s="61">
        <f t="shared" ref="BD3:BD37" si="4">BB3-BC3</f>
        <v>0</v>
      </c>
      <c r="BE3" s="33" t="e">
        <f>BD3/AX3</f>
        <v>#DIV/0!</v>
      </c>
      <c r="BF3" s="10"/>
      <c r="BG3" s="10"/>
      <c r="BH3" s="10"/>
      <c r="BI3" s="10"/>
      <c r="BJ3" s="10"/>
      <c r="BK3" s="10"/>
      <c r="BL3" s="10"/>
      <c r="BM3" s="10"/>
      <c r="BN3" s="10"/>
      <c r="BO3" s="50"/>
      <c r="BP3" s="50"/>
      <c r="BQ3" s="33" t="e">
        <f>(BO3-BP3)/AX3</f>
        <v>#DIV/0!</v>
      </c>
      <c r="BR3" s="10"/>
      <c r="BS3" s="10"/>
      <c r="BT3" s="10"/>
      <c r="BU3" s="10"/>
      <c r="BV3" s="10"/>
      <c r="BW3" s="10"/>
      <c r="BX3" s="10"/>
      <c r="BY3" s="56"/>
      <c r="BZ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" s="19">
        <f ca="1">Tableau15[[#This Row],[BAREME]]</f>
        <v>8</v>
      </c>
      <c r="CC3" s="10">
        <f>AF3:AF1002</f>
        <v>0</v>
      </c>
      <c r="CD3" s="10">
        <f t="shared" ref="CD3:CD42" si="5">AG3*3</f>
        <v>0</v>
      </c>
      <c r="CE3" s="10" t="e">
        <f>Tableau20[[#This Row],[Bareme]]</f>
        <v>#N/A</v>
      </c>
      <c r="CF3" s="10" t="e">
        <f>Tableau21[[#This Row],[Bareme]]</f>
        <v>#N/A</v>
      </c>
      <c r="CG3" s="10">
        <f>Tableau22[[#This Row],[BAREME]]</f>
        <v>0</v>
      </c>
      <c r="CH3" s="10" t="e">
        <f>Tableau23[[#This Row],[BAREME]]</f>
        <v>#VALUE!</v>
      </c>
      <c r="CI3" s="10" t="e">
        <f>Tableau24[[#This Row],[BAREME]]</f>
        <v>#DIV/0!</v>
      </c>
      <c r="CJ3" s="10">
        <f>Tableau26[[#This Row],[Selection]]</f>
        <v>0</v>
      </c>
    </row>
    <row r="4" spans="1:88" ht="18.75" customHeight="1" x14ac:dyDescent="0.25">
      <c r="A4" s="10" t="s">
        <v>273</v>
      </c>
      <c r="B4" s="36" t="s">
        <v>155</v>
      </c>
      <c r="C4" s="45" t="s">
        <v>274</v>
      </c>
      <c r="D4" s="13" t="s">
        <v>160</v>
      </c>
      <c r="E4" s="37" t="s">
        <v>626</v>
      </c>
      <c r="F4" s="37" t="s">
        <v>141</v>
      </c>
      <c r="G4" s="37" t="s">
        <v>627</v>
      </c>
      <c r="H4" s="15" t="s">
        <v>275</v>
      </c>
      <c r="I4" s="14" t="s">
        <v>47</v>
      </c>
      <c r="J4" s="14" t="s">
        <v>50</v>
      </c>
      <c r="K4" s="38" t="s">
        <v>276</v>
      </c>
      <c r="L4" s="16"/>
      <c r="M4" s="14" t="s">
        <v>629</v>
      </c>
      <c r="N4" s="14" t="s">
        <v>628</v>
      </c>
      <c r="O4" s="40">
        <v>13700</v>
      </c>
      <c r="P4" s="14" t="s">
        <v>430</v>
      </c>
      <c r="Q4" s="37" t="s">
        <v>141</v>
      </c>
      <c r="R4" s="37" t="s">
        <v>141</v>
      </c>
      <c r="S4" s="37" t="s">
        <v>141</v>
      </c>
      <c r="T4" s="41" t="s">
        <v>141</v>
      </c>
      <c r="U4" s="14" t="s">
        <v>141</v>
      </c>
      <c r="V4" s="37" t="s">
        <v>141</v>
      </c>
      <c r="W4" s="38" t="s">
        <v>141</v>
      </c>
      <c r="X4" s="41" t="s">
        <v>277</v>
      </c>
      <c r="Y4" s="41" t="s">
        <v>278</v>
      </c>
      <c r="AF4" s="30">
        <f t="shared" si="0"/>
        <v>2</v>
      </c>
      <c r="AI4" s="31">
        <f t="shared" si="1"/>
        <v>4</v>
      </c>
      <c r="AJ4" s="73" t="s">
        <v>141</v>
      </c>
      <c r="AK4" s="67" t="s">
        <v>272</v>
      </c>
      <c r="AL4" s="48" t="s">
        <v>279</v>
      </c>
      <c r="AM4" s="49" t="s">
        <v>159</v>
      </c>
      <c r="AN4" s="61">
        <f t="shared" si="2"/>
        <v>3529</v>
      </c>
      <c r="AO4" s="32" t="b">
        <f>IF(AND(AK4&lt;1,AL4&lt;1),"INVALIDE",IF(AND(AK4=1,AN4&lt;=LISTES!$M$2),"PLAI",IF(AND(AK4=1,AN4&gt;LISTES!$M$2,AN4&lt;=LISTES!$N$2),"PLUS",IF(AND(AK4=1,AN4&gt;LISTES!$N$2,AN4&lt;=LISTES!$O$2),"PLS",IF(AND(AK4=2,AN4&lt;=LISTES!$M$3),"PLAI",IF(AND(AK4=2,AN4&gt;LISTES!$M$3,AN4&lt;=LISTES!$N$3),"PLUS",IF(AND(AK4=2,AN4&gt;LISTES!$N$3,AN4&lt;=LISTES!$O$3),"PLS",IF(AND(AK4=3,AN4&lt;=LISTES!$M$4),"PLAI",IF(AND(AK4=3,AN4&gt;LISTES!$M$4,AN4&lt;=LISTES!$N$4),"PLUS",IF(AND(AK4=3,AN4&gt;LISTES!$N$4,AN4&lt;=LISTES!$O$4),"PLS",IF(AND(AK4=4,AN4&lt;=LISTES!$M$5),"PLAI",IF(AND(AK4=4,AN4&gt;LISTES!$M$5,AN4&lt;=LISTES!$N$5),"PLUS",IF(AND(AK4=4,AN4&gt;LISTES!$N$5,AN4&lt;=LISTES!$O$5),"PLS",IF(AND(AK4=5,AN4&lt;=LISTES!$M$6),"PLAI",IF(AND(AK4=5,AN4&gt;LISTES!$M$6,AN4&lt;=LISTES!$N$6),"PLUS",IF(AND(AK4=5,AN4&gt;LISTES!$N$6,AN4&lt;=LISTES!$O$6),"PLS",IF(AND(AK4=6,AN4&lt;=LISTES!$M$7),"PLAI",IF(AND(AK4=6,AN4&gt;LISTES!$M$7,AN4&lt;=LISTES!$N$7),"PLUS",IF(AND(AK4=6,AN4&gt;LISTES!$N$7,AN4&lt;=LISTES!$O$7),"PLS",IF(AND(AK4=7,AN4&lt;=LISTES!$M$8),"PLAI",IF(AND(AK4=7,AN4&gt;LISTES!$M$8,AN4&lt;=LISTES!$N$8),"PLUS",IF(AND(AK4=7,AN4&gt;LISTES!$N$8,AN4&lt;=LISTES!$O$8),"PLS"))))))))))))))))))))))</f>
        <v>0</v>
      </c>
      <c r="AP4" s="20" t="s">
        <v>159</v>
      </c>
      <c r="AQ4" s="49" t="s">
        <v>159</v>
      </c>
      <c r="AR4" s="52">
        <f t="shared" si="3"/>
        <v>0</v>
      </c>
      <c r="AS4" s="32" t="b">
        <f>IF(AND(AK4&lt;1,AL4&lt;1),"INVALIDE",IF(AND(AK4=1,AR4&lt;=LISTES!$M$2),"PLAI",IF(AND(AK4=1,AR4&gt;LISTES!$M$2,AR4&lt;=LISTES!$N$2),"PLUS",IF(AND(AK4=1,AR4&gt;LISTES!$N$2,AR4&lt;=LISTES!$O$2),"PLS",IF(AND(AK4=2,AR4&lt;=LISTES!$M$3),"PLAI",IF(AND(AK4=2,AR4&gt;LISTES!$M$3,AR4&lt;=LISTES!$N$3),"PLUS",IF(AND(AK4=2,AR4&gt;LISTES!$N$3,AR4&lt;=LISTES!$O$3),"PLS",IF(AND(AK4=3,AR4&lt;=LISTES!$M$4),"PLAI",IF(AND(AK4=3,AR4&gt;LISTES!$M$4,AR4&lt;=LISTES!$N$4),"PLUS",IF(AND(AK4=3,AR4&gt;LISTES!$N$4,AR4&lt;=LISTES!$O$4),"PLS",IF(AND(AK4=4,AR4&lt;=LISTES!$M$5),"PLAI",IF(AND(AK4=4,AR4&gt;LISTES!$M$5,AR4&lt;=LISTES!$N$5),"PLUS",IF(AND(AK4=4,AR4&gt;LISTES!$N$5,AR4&lt;=LISTES!$O$5),"PLS",IF(AND(AK4=5,AR4&lt;=LISTES!$M$6),"PLAI",IF(AND(AK4=5,AR4&gt;LISTES!$M$6,AR4&lt;=LISTES!$N$6),"PLUS",IF(AND(AK4=5,AR4&gt;LISTES!$N$6,AR4&lt;=LISTES!$O$6),"PLS",IF(AND(AK4=6,AR4&lt;=LISTES!$M$7),"PLAI",IF(AND(AK4=6,AR4&gt;LISTES!$M$7,AR4&lt;=LISTES!$N$7),"PLUS",IF(AND(AK4=6,AR4&gt;LISTES!$N$7,AR4&lt;=LISTES!$O$7),"PLS",IF(AND(AK4=7,AR4&lt;=LISTES!$M$8),"PLAI",IF(AND(AK4=7,AR4&gt;LISTES!$M$8,AR4&lt;=LISTES!$N$8),"PLUS",IF(AND(AK4=7,AR4&gt;LISTES!$N$8,AR4&lt;=LISTES!$O$8),"PLS"))))))))))))))))))))))</f>
        <v>0</v>
      </c>
      <c r="AT4" s="48" t="s">
        <v>280</v>
      </c>
      <c r="AU4" s="49"/>
      <c r="AV4" s="48" t="s">
        <v>281</v>
      </c>
      <c r="AW4" s="49"/>
      <c r="AX4" s="52">
        <f t="shared" ref="AX4" si="6">AT4+AU4+AV4+AW4</f>
        <v>1414</v>
      </c>
      <c r="AY4" s="33">
        <f>(AT4+AU4)/AX4</f>
        <v>0.48231966053748232</v>
      </c>
      <c r="AZ4" s="23" t="s">
        <v>61</v>
      </c>
      <c r="BA4" s="44" t="s">
        <v>630</v>
      </c>
      <c r="BB4" s="58" t="s">
        <v>240</v>
      </c>
      <c r="BC4" s="58" t="s">
        <v>161</v>
      </c>
      <c r="BD4" s="61">
        <f t="shared" si="4"/>
        <v>113</v>
      </c>
      <c r="BE4" s="33">
        <f>BD4/AX4</f>
        <v>7.9915134370579913E-2</v>
      </c>
      <c r="BF4" s="14" t="s">
        <v>67</v>
      </c>
      <c r="BG4" s="14" t="s">
        <v>72</v>
      </c>
      <c r="BH4" s="14" t="s">
        <v>88</v>
      </c>
      <c r="BI4" s="21" t="s">
        <v>96</v>
      </c>
      <c r="BJ4" s="21" t="s">
        <v>92</v>
      </c>
      <c r="BK4" s="14" t="s">
        <v>68</v>
      </c>
      <c r="BL4" s="14" t="s">
        <v>73</v>
      </c>
      <c r="BM4" s="21" t="s">
        <v>60</v>
      </c>
      <c r="BN4" s="21" t="s">
        <v>59</v>
      </c>
      <c r="BO4" s="48" t="s">
        <v>282</v>
      </c>
      <c r="BP4" s="50"/>
      <c r="BQ4" s="33">
        <f>(BO4-BP4)/AX4</f>
        <v>0.51626591230551622</v>
      </c>
      <c r="BR4" s="37" t="s">
        <v>631</v>
      </c>
      <c r="BS4" s="37" t="s">
        <v>632</v>
      </c>
      <c r="BT4" s="37" t="s">
        <v>633</v>
      </c>
      <c r="BU4" s="14" t="s">
        <v>59</v>
      </c>
      <c r="BV4" s="44"/>
      <c r="BW4" s="44"/>
      <c r="BX4" s="10"/>
      <c r="BY4" s="56"/>
      <c r="BZ4" s="70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14.455555555555556</v>
      </c>
      <c r="CA4" s="128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11</v>
      </c>
      <c r="CB4" s="19">
        <f ca="1">Tableau15[[#This Row],[BAREME]]</f>
        <v>3</v>
      </c>
      <c r="CC4" s="10">
        <f>AF3:AF474</f>
        <v>2</v>
      </c>
      <c r="CD4" s="10">
        <f t="shared" ref="CD4" si="7">AG4*3</f>
        <v>0</v>
      </c>
      <c r="CE4" s="10">
        <f>Tableau20[[#This Row],[Bareme]]</f>
        <v>0</v>
      </c>
      <c r="CF4" s="10">
        <f>Tableau21[[#This Row],[Bareme]]</f>
        <v>0</v>
      </c>
      <c r="CG4" s="10">
        <f>Tableau22[[#This Row],[BAREME]]</f>
        <v>0</v>
      </c>
      <c r="CH4" s="10">
        <f>Tableau23[[#This Row],[BAREME]]</f>
        <v>0</v>
      </c>
      <c r="CI4" s="10">
        <f>Tableau24[[#This Row],[BAREME]]</f>
        <v>3</v>
      </c>
      <c r="CJ4" s="10">
        <f>Tableau26[[#This Row],[Selection]]</f>
        <v>3</v>
      </c>
    </row>
    <row r="5" spans="1:88" ht="18.75" customHeight="1" x14ac:dyDescent="0.2">
      <c r="A5" s="10">
        <v>555</v>
      </c>
      <c r="B5" s="25"/>
      <c r="C5" s="46" t="s">
        <v>141</v>
      </c>
      <c r="D5" s="25" t="s">
        <v>141</v>
      </c>
      <c r="E5" s="10" t="s">
        <v>141</v>
      </c>
      <c r="F5" s="10" t="s">
        <v>141</v>
      </c>
      <c r="G5" s="10" t="s">
        <v>141</v>
      </c>
      <c r="H5" s="26" t="s">
        <v>141</v>
      </c>
      <c r="I5" s="10" t="s">
        <v>141</v>
      </c>
      <c r="J5" s="26" t="s">
        <v>141</v>
      </c>
      <c r="K5" s="27" t="s">
        <v>141</v>
      </c>
      <c r="L5" s="28" t="s">
        <v>141</v>
      </c>
      <c r="M5" s="10" t="s">
        <v>141</v>
      </c>
      <c r="N5" s="10" t="s">
        <v>141</v>
      </c>
      <c r="O5" s="28" t="s">
        <v>141</v>
      </c>
      <c r="P5" s="10" t="s">
        <v>141</v>
      </c>
      <c r="Q5" s="10"/>
      <c r="R5" s="10" t="s">
        <v>141</v>
      </c>
      <c r="S5" s="10" t="s">
        <v>141</v>
      </c>
      <c r="T5" s="56" t="s">
        <v>141</v>
      </c>
      <c r="U5" s="10" t="s">
        <v>141</v>
      </c>
      <c r="V5" s="10" t="s">
        <v>141</v>
      </c>
      <c r="W5" s="27" t="s">
        <v>141</v>
      </c>
      <c r="X5" s="56"/>
      <c r="Y5" s="56"/>
      <c r="Z5" s="56"/>
      <c r="AA5" s="56"/>
      <c r="AB5" s="56"/>
      <c r="AC5" s="56"/>
      <c r="AD5" s="56"/>
      <c r="AE5" s="56"/>
      <c r="AF5" s="30">
        <f t="shared" si="0"/>
        <v>0</v>
      </c>
      <c r="AG5" s="10" t="s">
        <v>141</v>
      </c>
      <c r="AH5" s="19" t="s">
        <v>141</v>
      </c>
      <c r="AI5" s="31" t="e">
        <f t="shared" si="1"/>
        <v>#VALUE!</v>
      </c>
      <c r="AJ5" s="73">
        <v>1</v>
      </c>
      <c r="AK5" s="68">
        <v>4</v>
      </c>
      <c r="AL5" s="50" t="s">
        <v>141</v>
      </c>
      <c r="AM5" s="50" t="s">
        <v>141</v>
      </c>
      <c r="AN5" s="61" t="e">
        <f t="shared" si="2"/>
        <v>#VALUE!</v>
      </c>
      <c r="AO5" s="32" t="e">
        <f>IF(AND(AK5&lt;1,AL5&lt;1),"INVALIDE",IF(AND(AK5=1,AN5&lt;=LISTES!$M$2),"PLAI",IF(AND(AK5=1,AN5&gt;LISTES!$M$2,AN5&lt;=LISTES!$N$2),"PLUS",IF(AND(AK5=1,AN5&gt;LISTES!$N$2,AN5&lt;=LISTES!$O$2),"PLS",IF(AND(AK5=2,AN5&lt;=LISTES!$M$3),"PLAI",IF(AND(AK5=2,AN5&gt;LISTES!$M$3,AN5&lt;=LISTES!$N$3),"PLUS",IF(AND(AK5=2,AN5&gt;LISTES!$N$3,AN5&lt;=LISTES!$O$3),"PLS",IF(AND(AK5=3,AN5&lt;=LISTES!$M$4),"PLAI",IF(AND(AK5=3,AN5&gt;LISTES!$M$4,AN5&lt;=LISTES!$N$4),"PLUS",IF(AND(AK5=3,AN5&gt;LISTES!$N$4,AN5&lt;=LISTES!$O$4),"PLS",IF(AND(AK5=4,AN5&lt;=LISTES!$M$5),"PLAI",IF(AND(AK5=4,AN5&gt;LISTES!$M$5,AN5&lt;=LISTES!$N$5),"PLUS",IF(AND(AK5=4,AN5&gt;LISTES!$N$5,AN5&lt;=LISTES!$O$5),"PLS",IF(AND(AK5=5,AN5&lt;=LISTES!$M$6),"PLAI",IF(AND(AK5=5,AN5&gt;LISTES!$M$6,AN5&lt;=LISTES!$N$6),"PLUS",IF(AND(AK5=5,AN5&gt;LISTES!$N$6,AN5&lt;=LISTES!$O$6),"PLS",IF(AND(AK5=6,AN5&lt;=LISTES!$M$7),"PLAI",IF(AND(AK5=6,AN5&gt;LISTES!$M$7,AN5&lt;=LISTES!$N$7),"PLUS",IF(AND(AK5=6,AN5&gt;LISTES!$N$7,AN5&lt;=LISTES!$O$7),"PLS",IF(AND(AK5=7,AN5&lt;=LISTES!$M$8),"PLAI",IF(AND(AK5=7,AN5&gt;LISTES!$M$8,AN5&lt;=LISTES!$N$8),"PLUS",IF(AND(AK5=7,AN5&gt;LISTES!$N$8,AN5&lt;=LISTES!$O$8),"PLS"))))))))))))))))))))))</f>
        <v>#VALUE!</v>
      </c>
      <c r="AP5" s="59" t="s">
        <v>141</v>
      </c>
      <c r="AQ5" s="50" t="s">
        <v>141</v>
      </c>
      <c r="AR5" s="52" t="e">
        <f t="shared" si="3"/>
        <v>#VALUE!</v>
      </c>
      <c r="AS5" s="32" t="e">
        <f>IF(AND(AK5&lt;1,AL5&lt;1),"INVALIDE",IF(AND(AK5=1,AR5&lt;=LISTES!$M$2),"PLAI",IF(AND(AK5=1,AR5&gt;LISTES!$M$2,AR5&lt;=LISTES!$N$2),"PLUS",IF(AND(AK5=1,AR5&gt;LISTES!$N$2,AR5&lt;=LISTES!$O$2),"PLS",IF(AND(AK5=2,AR5&lt;=LISTES!$M$3),"PLAI",IF(AND(AK5=2,AR5&gt;LISTES!$M$3,AR5&lt;=LISTES!$N$3),"PLUS",IF(AND(AK5=2,AR5&gt;LISTES!$N$3,AR5&lt;=LISTES!$O$3),"PLS",IF(AND(AK5=3,AR5&lt;=LISTES!$M$4),"PLAI",IF(AND(AK5=3,AR5&gt;LISTES!$M$4,AR5&lt;=LISTES!$N$4),"PLUS",IF(AND(AK5=3,AR5&gt;LISTES!$N$4,AR5&lt;=LISTES!$O$4),"PLS",IF(AND(AK5=4,AR5&lt;=LISTES!$M$5),"PLAI",IF(AND(AK5=4,AR5&gt;LISTES!$M$5,AR5&lt;=LISTES!$N$5),"PLUS",IF(AND(AK5=4,AR5&gt;LISTES!$N$5,AR5&lt;=LISTES!$O$5),"PLS",IF(AND(AK5=5,AR5&lt;=LISTES!$M$6),"PLAI",IF(AND(AK5=5,AR5&gt;LISTES!$M$6,AR5&lt;=LISTES!$N$6),"PLUS",IF(AND(AK5=5,AR5&gt;LISTES!$N$6,AR5&lt;=LISTES!$O$6),"PLS",IF(AND(AK5=6,AR5&lt;=LISTES!$M$7),"PLAI",IF(AND(AK5=6,AR5&gt;LISTES!$M$7,AR5&lt;=LISTES!$N$7),"PLUS",IF(AND(AK5=6,AR5&gt;LISTES!$N$7,AR5&lt;=LISTES!$O$7),"PLS",IF(AND(AK5=7,AR5&lt;=LISTES!$M$8),"PLAI",IF(AND(AK5=7,AR5&gt;LISTES!$M$8,AR5&lt;=LISTES!$N$8),"PLUS",IF(AND(AK5=7,AR5&gt;LISTES!$N$8,AR5&lt;=LISTES!$O$8),"PLS"))))))))))))))))))))))</f>
        <v>#VALUE!</v>
      </c>
      <c r="AT5" s="50" t="s">
        <v>141</v>
      </c>
      <c r="AU5" s="50" t="s">
        <v>141</v>
      </c>
      <c r="AV5" s="50" t="s">
        <v>141</v>
      </c>
      <c r="AW5" s="50" t="s">
        <v>141</v>
      </c>
      <c r="AX5" s="52">
        <v>1</v>
      </c>
      <c r="AY5" s="33" t="e">
        <f>(AT5+AU5)/AX5</f>
        <v>#VALUE!</v>
      </c>
      <c r="AZ5" s="24" t="s">
        <v>141</v>
      </c>
      <c r="BA5" s="10" t="s">
        <v>141</v>
      </c>
      <c r="BB5" s="59" t="s">
        <v>141</v>
      </c>
      <c r="BC5" s="59" t="s">
        <v>141</v>
      </c>
      <c r="BD5" s="61" t="e">
        <f t="shared" si="4"/>
        <v>#VALUE!</v>
      </c>
      <c r="BE5" s="33" t="e">
        <f>BD5/AX5</f>
        <v>#VALUE!</v>
      </c>
      <c r="BF5" s="10" t="s">
        <v>141</v>
      </c>
      <c r="BG5" s="10" t="s">
        <v>141</v>
      </c>
      <c r="BH5" s="10" t="s">
        <v>141</v>
      </c>
      <c r="BI5" s="10" t="s">
        <v>141</v>
      </c>
      <c r="BJ5" s="10" t="s">
        <v>141</v>
      </c>
      <c r="BK5" s="10" t="s">
        <v>141</v>
      </c>
      <c r="BL5" s="10" t="s">
        <v>141</v>
      </c>
      <c r="BM5" s="10" t="s">
        <v>141</v>
      </c>
      <c r="BN5" s="10" t="s">
        <v>141</v>
      </c>
      <c r="BO5" s="50" t="s">
        <v>141</v>
      </c>
      <c r="BP5" s="50" t="s">
        <v>141</v>
      </c>
      <c r="BQ5" s="33" t="e">
        <f>(BO5-BP5)/AX5</f>
        <v>#VALUE!</v>
      </c>
      <c r="BR5" s="10" t="s">
        <v>141</v>
      </c>
      <c r="BS5" s="10" t="s">
        <v>141</v>
      </c>
      <c r="BT5" s="10" t="s">
        <v>141</v>
      </c>
      <c r="BU5" s="10" t="s">
        <v>141</v>
      </c>
      <c r="BV5" s="10" t="s">
        <v>141</v>
      </c>
      <c r="BW5" s="10" t="s">
        <v>141</v>
      </c>
      <c r="BX5" s="10" t="s">
        <v>141</v>
      </c>
      <c r="BY5" s="56" t="s">
        <v>141</v>
      </c>
      <c r="BZ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#VALUE!</v>
      </c>
      <c r="CA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#VALUE!</v>
      </c>
      <c r="CB5" s="19" t="e">
        <f ca="1">Tableau15[[#This Row],[BAREME]]</f>
        <v>#VALUE!</v>
      </c>
      <c r="CC5" s="10">
        <f t="shared" ref="CC5:CC42" si="8">AF5:AF1003</f>
        <v>0</v>
      </c>
      <c r="CD5" s="10" t="e">
        <f t="shared" si="5"/>
        <v>#VALUE!</v>
      </c>
      <c r="CE5" s="10" t="e">
        <f>Tableau20[[#This Row],[Bareme]]</f>
        <v>#VALUE!</v>
      </c>
      <c r="CF5" s="10" t="e">
        <f>Tableau21[[#This Row],[Bareme]]</f>
        <v>#N/A</v>
      </c>
      <c r="CG5" s="10">
        <f>Tableau22[[#This Row],[BAREME]]</f>
        <v>0</v>
      </c>
      <c r="CH5" s="10">
        <f>Tableau23[[#This Row],[BAREME]]</f>
        <v>0</v>
      </c>
      <c r="CI5" s="10" t="e">
        <f>Tableau24[[#This Row],[BAREME]]</f>
        <v>#VALUE!</v>
      </c>
      <c r="CJ5" s="10" t="e">
        <f>Tableau26[[#This Row],[Selection]]</f>
        <v>#N/A</v>
      </c>
    </row>
    <row r="6" spans="1:88" ht="18.75" customHeight="1" x14ac:dyDescent="0.2">
      <c r="A6" s="10">
        <v>556</v>
      </c>
      <c r="B6" s="72" t="s">
        <v>429</v>
      </c>
      <c r="C6" s="46"/>
      <c r="D6" s="25"/>
      <c r="E6" s="10"/>
      <c r="F6" s="10"/>
      <c r="G6" s="10"/>
      <c r="H6" s="26"/>
      <c r="I6" s="10"/>
      <c r="J6" s="26"/>
      <c r="K6" s="27"/>
      <c r="L6" s="28"/>
      <c r="M6" s="10"/>
      <c r="N6" s="10"/>
      <c r="O6" s="28"/>
      <c r="P6" s="10"/>
      <c r="Q6" s="10"/>
      <c r="R6" s="10"/>
      <c r="S6" s="10"/>
      <c r="T6" s="56"/>
      <c r="U6" s="10"/>
      <c r="V6" s="10"/>
      <c r="W6" s="27"/>
      <c r="X6" s="56"/>
      <c r="Y6" s="56"/>
      <c r="Z6" s="56"/>
      <c r="AA6" s="56"/>
      <c r="AB6" s="56"/>
      <c r="AC6" s="56"/>
      <c r="AD6" s="56"/>
      <c r="AE6" s="56"/>
      <c r="AF6" s="30">
        <f t="shared" si="0"/>
        <v>0</v>
      </c>
      <c r="AG6" s="10"/>
      <c r="AH6" s="19"/>
      <c r="AI6" s="31">
        <f t="shared" si="1"/>
        <v>0</v>
      </c>
      <c r="AJ6" s="73"/>
      <c r="AK6" s="68"/>
      <c r="AL6" s="50"/>
      <c r="AM6" s="50"/>
      <c r="AN6" s="61">
        <f t="shared" si="2"/>
        <v>0</v>
      </c>
      <c r="AO6" s="32" t="str">
        <f>IF(AND(AK6&lt;1,AL6&lt;1),"INVALIDE",IF(AND(AK6=1,AN6&lt;=LISTES!$M$2),"PLAI",IF(AND(AK6=1,AN6&gt;LISTES!$M$2,AN6&lt;=LISTES!$N$2),"PLUS",IF(AND(AK6=1,AN6&gt;LISTES!$N$2,AN6&lt;=LISTES!$O$2),"PLS",IF(AND(AK6=2,AN6&lt;=LISTES!$M$3),"PLAI",IF(AND(AK6=2,AN6&gt;LISTES!$M$3,AN6&lt;=LISTES!$N$3),"PLUS",IF(AND(AK6=2,AN6&gt;LISTES!$N$3,AN6&lt;=LISTES!$O$3),"PLS",IF(AND(AK6=3,AN6&lt;=LISTES!$M$4),"PLAI",IF(AND(AK6=3,AN6&gt;LISTES!$M$4,AN6&lt;=LISTES!$N$4),"PLUS",IF(AND(AK6=3,AN6&gt;LISTES!$N$4,AN6&lt;=LISTES!$O$4),"PLS",IF(AND(AK6=4,AN6&lt;=LISTES!$M$5),"PLAI",IF(AND(AK6=4,AN6&gt;LISTES!$M$5,AN6&lt;=LISTES!$N$5),"PLUS",IF(AND(AK6=4,AN6&gt;LISTES!$N$5,AN6&lt;=LISTES!$O$5),"PLS",IF(AND(AK6=5,AN6&lt;=LISTES!$M$6),"PLAI",IF(AND(AK6=5,AN6&gt;LISTES!$M$6,AN6&lt;=LISTES!$N$6),"PLUS",IF(AND(AK6=5,AN6&gt;LISTES!$N$6,AN6&lt;=LISTES!$O$6),"PLS",IF(AND(AK6=6,AN6&lt;=LISTES!$M$7),"PLAI",IF(AND(AK6=6,AN6&gt;LISTES!$M$7,AN6&lt;=LISTES!$N$7),"PLUS",IF(AND(AK6=6,AN6&gt;LISTES!$N$7,AN6&lt;=LISTES!$O$7),"PLS",IF(AND(AK6=7,AN6&lt;=LISTES!$M$8),"PLAI",IF(AND(AK6=7,AN6&gt;LISTES!$M$8,AN6&lt;=LISTES!$N$8),"PLUS",IF(AND(AK6=7,AN6&gt;LISTES!$N$8,AN6&lt;=LISTES!$O$8),"PLS"))))))))))))))))))))))</f>
        <v>INVALIDE</v>
      </c>
      <c r="AP6" s="59"/>
      <c r="AQ6" s="50"/>
      <c r="AR6" s="52">
        <f t="shared" si="3"/>
        <v>0</v>
      </c>
      <c r="AS6" s="32" t="str">
        <f>IF(AND(AK6&lt;1,AL6&lt;1),"INVALIDE",IF(AND(AK6=1,AR6&lt;=LISTES!$M$2),"PLAI",IF(AND(AK6=1,AR6&gt;LISTES!$M$2,AR6&lt;=LISTES!$N$2),"PLUS",IF(AND(AK6=1,AR6&gt;LISTES!$N$2,AR6&lt;=LISTES!$O$2),"PLS",IF(AND(AK6=2,AR6&lt;=LISTES!$M$3),"PLAI",IF(AND(AK6=2,AR6&gt;LISTES!$M$3,AR6&lt;=LISTES!$N$3),"PLUS",IF(AND(AK6=2,AR6&gt;LISTES!$N$3,AR6&lt;=LISTES!$O$3),"PLS",IF(AND(AK6=3,AR6&lt;=LISTES!$M$4),"PLAI",IF(AND(AK6=3,AR6&gt;LISTES!$M$4,AR6&lt;=LISTES!$N$4),"PLUS",IF(AND(AK6=3,AR6&gt;LISTES!$N$4,AR6&lt;=LISTES!$O$4),"PLS",IF(AND(AK6=4,AR6&lt;=LISTES!$M$5),"PLAI",IF(AND(AK6=4,AR6&gt;LISTES!$M$5,AR6&lt;=LISTES!$N$5),"PLUS",IF(AND(AK6=4,AR6&gt;LISTES!$N$5,AR6&lt;=LISTES!$O$5),"PLS",IF(AND(AK6=5,AR6&lt;=LISTES!$M$6),"PLAI",IF(AND(AK6=5,AR6&gt;LISTES!$M$6,AR6&lt;=LISTES!$N$6),"PLUS",IF(AND(AK6=5,AR6&gt;LISTES!$N$6,AR6&lt;=LISTES!$O$6),"PLS",IF(AND(AK6=6,AR6&lt;=LISTES!$M$7),"PLAI",IF(AND(AK6=6,AR6&gt;LISTES!$M$7,AR6&lt;=LISTES!$N$7),"PLUS",IF(AND(AK6=6,AR6&gt;LISTES!$N$7,AR6&lt;=LISTES!$O$7),"PLS",IF(AND(AK6=7,AR6&lt;=LISTES!$M$8),"PLAI",IF(AND(AK6=7,AR6&gt;LISTES!$M$8,AR6&lt;=LISTES!$N$8),"PLUS",IF(AND(AK6=7,AR6&gt;LISTES!$N$8,AR6&lt;=LISTES!$O$8),"PLS"))))))))))))))))))))))</f>
        <v>INVALIDE</v>
      </c>
      <c r="AT6" s="50"/>
      <c r="AU6" s="50"/>
      <c r="AV6" s="50"/>
      <c r="AW6" s="50"/>
      <c r="AX6" s="52">
        <f t="shared" ref="AX6:AX37" si="9">AT6+AU6+AV6+AW6</f>
        <v>0</v>
      </c>
      <c r="AY6" s="33" t="e">
        <f t="shared" ref="AY6:AY37" si="10">(AT6+AU6)/AX6</f>
        <v>#DIV/0!</v>
      </c>
      <c r="AZ6" s="24" t="s">
        <v>62</v>
      </c>
      <c r="BA6" s="10"/>
      <c r="BB6" s="59"/>
      <c r="BC6" s="59"/>
      <c r="BD6" s="61">
        <f t="shared" si="4"/>
        <v>0</v>
      </c>
      <c r="BE6" s="33" t="e">
        <f t="shared" ref="BE6:BE37" si="11">BD6/AX6</f>
        <v>#DIV/0!</v>
      </c>
      <c r="BF6" s="10"/>
      <c r="BG6" s="10"/>
      <c r="BH6" s="10"/>
      <c r="BI6" s="10"/>
      <c r="BJ6" s="10"/>
      <c r="BK6" s="10"/>
      <c r="BL6" s="10"/>
      <c r="BM6" s="10"/>
      <c r="BN6" s="10"/>
      <c r="BO6" s="50"/>
      <c r="BP6" s="50"/>
      <c r="BQ6" s="33" t="e">
        <f t="shared" ref="BQ6:BQ37" si="12">(BO6-BP6)/AX6</f>
        <v>#DIV/0!</v>
      </c>
      <c r="BR6" s="10"/>
      <c r="BS6" s="10"/>
      <c r="BT6" s="10"/>
      <c r="BU6" s="10"/>
      <c r="BV6" s="10"/>
      <c r="BW6" s="10"/>
      <c r="BX6" s="10"/>
      <c r="BY6" s="56"/>
      <c r="BZ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" s="19">
        <f ca="1">Tableau15[[#This Row],[BAREME]]</f>
        <v>8</v>
      </c>
      <c r="CC6" s="10">
        <f t="shared" si="8"/>
        <v>0</v>
      </c>
      <c r="CD6" s="10">
        <f t="shared" si="5"/>
        <v>0</v>
      </c>
      <c r="CE6" s="10" t="e">
        <f>Tableau20[[#This Row],[Bareme]]</f>
        <v>#N/A</v>
      </c>
      <c r="CF6" s="10" t="e">
        <f>Tableau21[[#This Row],[Bareme]]</f>
        <v>#N/A</v>
      </c>
      <c r="CG6" s="10">
        <f>Tableau22[[#This Row],[BAREME]]</f>
        <v>0</v>
      </c>
      <c r="CH6" s="10">
        <f>Tableau23[[#This Row],[BAREME]]</f>
        <v>0</v>
      </c>
      <c r="CI6" s="10" t="e">
        <f>Tableau24[[#This Row],[BAREME]]</f>
        <v>#DIV/0!</v>
      </c>
      <c r="CJ6" s="10">
        <f>Tableau26[[#This Row],[Selection]]</f>
        <v>0</v>
      </c>
    </row>
    <row r="7" spans="1:88" ht="18.75" customHeight="1" x14ac:dyDescent="0.2">
      <c r="A7" s="10">
        <v>557</v>
      </c>
      <c r="B7" s="25"/>
      <c r="C7" s="46"/>
      <c r="D7" s="25"/>
      <c r="E7" s="10"/>
      <c r="F7" s="10"/>
      <c r="G7" s="10"/>
      <c r="H7" s="26"/>
      <c r="I7" s="10"/>
      <c r="J7" s="26"/>
      <c r="K7" s="27"/>
      <c r="L7" s="28"/>
      <c r="M7" s="10"/>
      <c r="N7" s="10"/>
      <c r="O7" s="28"/>
      <c r="P7" s="10"/>
      <c r="Q7" s="10"/>
      <c r="R7" s="10"/>
      <c r="S7" s="10"/>
      <c r="T7" s="56"/>
      <c r="U7" s="10"/>
      <c r="V7" s="10"/>
      <c r="W7" s="27"/>
      <c r="X7" s="56"/>
      <c r="Y7" s="56"/>
      <c r="Z7" s="56"/>
      <c r="AA7" s="56"/>
      <c r="AB7" s="56"/>
      <c r="AC7" s="56"/>
      <c r="AD7" s="56"/>
      <c r="AE7" s="56"/>
      <c r="AF7" s="30">
        <f t="shared" ref="AF7:AF70" si="13">COUNTA(X7:AE7)</f>
        <v>0</v>
      </c>
      <c r="AG7" s="10"/>
      <c r="AH7" s="19"/>
      <c r="AI7" s="31">
        <f t="shared" si="1"/>
        <v>0</v>
      </c>
      <c r="AJ7" s="73"/>
      <c r="AK7" s="68"/>
      <c r="AL7" s="50"/>
      <c r="AM7" s="50"/>
      <c r="AN7" s="61">
        <f t="shared" si="2"/>
        <v>0</v>
      </c>
      <c r="AO7" s="32" t="str">
        <f>IF(AND(AK7&lt;1,AL7&lt;1),"INVALIDE",IF(AND(AK7=1,AN7&lt;=LISTES!$M$2),"PLAI",IF(AND(AK7=1,AN7&gt;LISTES!$M$2,AN7&lt;=LISTES!$N$2),"PLUS",IF(AND(AK7=1,AN7&gt;LISTES!$N$2,AN7&lt;=LISTES!$O$2),"PLS",IF(AND(AK7=2,AN7&lt;=LISTES!$M$3),"PLAI",IF(AND(AK7=2,AN7&gt;LISTES!$M$3,AN7&lt;=LISTES!$N$3),"PLUS",IF(AND(AK7=2,AN7&gt;LISTES!$N$3,AN7&lt;=LISTES!$O$3),"PLS",IF(AND(AK7=3,AN7&lt;=LISTES!$M$4),"PLAI",IF(AND(AK7=3,AN7&gt;LISTES!$M$4,AN7&lt;=LISTES!$N$4),"PLUS",IF(AND(AK7=3,AN7&gt;LISTES!$N$4,AN7&lt;=LISTES!$O$4),"PLS",IF(AND(AK7=4,AN7&lt;=LISTES!$M$5),"PLAI",IF(AND(AK7=4,AN7&gt;LISTES!$M$5,AN7&lt;=LISTES!$N$5),"PLUS",IF(AND(AK7=4,AN7&gt;LISTES!$N$5,AN7&lt;=LISTES!$O$5),"PLS",IF(AND(AK7=5,AN7&lt;=LISTES!$M$6),"PLAI",IF(AND(AK7=5,AN7&gt;LISTES!$M$6,AN7&lt;=LISTES!$N$6),"PLUS",IF(AND(AK7=5,AN7&gt;LISTES!$N$6,AN7&lt;=LISTES!$O$6),"PLS",IF(AND(AK7=6,AN7&lt;=LISTES!$M$7),"PLAI",IF(AND(AK7=6,AN7&gt;LISTES!$M$7,AN7&lt;=LISTES!$N$7),"PLUS",IF(AND(AK7=6,AN7&gt;LISTES!$N$7,AN7&lt;=LISTES!$O$7),"PLS",IF(AND(AK7=7,AN7&lt;=LISTES!$M$8),"PLAI",IF(AND(AK7=7,AN7&gt;LISTES!$M$8,AN7&lt;=LISTES!$N$8),"PLUS",IF(AND(AK7=7,AN7&gt;LISTES!$N$8,AN7&lt;=LISTES!$O$8),"PLS"))))))))))))))))))))))</f>
        <v>INVALIDE</v>
      </c>
      <c r="AP7" s="59"/>
      <c r="AQ7" s="50"/>
      <c r="AR7" s="52">
        <f t="shared" si="3"/>
        <v>0</v>
      </c>
      <c r="AS7" s="32" t="str">
        <f>IF(AND(AK7&lt;1,AL7&lt;1),"INVALIDE",IF(AND(AK7=1,AR7&lt;=LISTES!$M$2),"PLAI",IF(AND(AK7=1,AR7&gt;LISTES!$M$2,AR7&lt;=LISTES!$N$2),"PLUS",IF(AND(AK7=1,AR7&gt;LISTES!$N$2,AR7&lt;=LISTES!$O$2),"PLS",IF(AND(AK7=2,AR7&lt;=LISTES!$M$3),"PLAI",IF(AND(AK7=2,AR7&gt;LISTES!$M$3,AR7&lt;=LISTES!$N$3),"PLUS",IF(AND(AK7=2,AR7&gt;LISTES!$N$3,AR7&lt;=LISTES!$O$3),"PLS",IF(AND(AK7=3,AR7&lt;=LISTES!$M$4),"PLAI",IF(AND(AK7=3,AR7&gt;LISTES!$M$4,AR7&lt;=LISTES!$N$4),"PLUS",IF(AND(AK7=3,AR7&gt;LISTES!$N$4,AR7&lt;=LISTES!$O$4),"PLS",IF(AND(AK7=4,AR7&lt;=LISTES!$M$5),"PLAI",IF(AND(AK7=4,AR7&gt;LISTES!$M$5,AR7&lt;=LISTES!$N$5),"PLUS",IF(AND(AK7=4,AR7&gt;LISTES!$N$5,AR7&lt;=LISTES!$O$5),"PLS",IF(AND(AK7=5,AR7&lt;=LISTES!$M$6),"PLAI",IF(AND(AK7=5,AR7&gt;LISTES!$M$6,AR7&lt;=LISTES!$N$6),"PLUS",IF(AND(AK7=5,AR7&gt;LISTES!$N$6,AR7&lt;=LISTES!$O$6),"PLS",IF(AND(AK7=6,AR7&lt;=LISTES!$M$7),"PLAI",IF(AND(AK7=6,AR7&gt;LISTES!$M$7,AR7&lt;=LISTES!$N$7),"PLUS",IF(AND(AK7=6,AR7&gt;LISTES!$N$7,AR7&lt;=LISTES!$O$7),"PLS",IF(AND(AK7=7,AR7&lt;=LISTES!$M$8),"PLAI",IF(AND(AK7=7,AR7&gt;LISTES!$M$8,AR7&lt;=LISTES!$N$8),"PLUS",IF(AND(AK7=7,AR7&gt;LISTES!$N$8,AR7&lt;=LISTES!$O$8),"PLS"))))))))))))))))))))))</f>
        <v>INVALIDE</v>
      </c>
      <c r="AT7" s="50"/>
      <c r="AU7" s="50"/>
      <c r="AV7" s="50"/>
      <c r="AW7" s="50"/>
      <c r="AX7" s="52">
        <f t="shared" si="9"/>
        <v>0</v>
      </c>
      <c r="AY7" s="33" t="e">
        <f t="shared" si="10"/>
        <v>#DIV/0!</v>
      </c>
      <c r="AZ7" s="24" t="s">
        <v>62</v>
      </c>
      <c r="BA7" s="10"/>
      <c r="BB7" s="59"/>
      <c r="BC7" s="59"/>
      <c r="BD7" s="61">
        <f t="shared" si="4"/>
        <v>0</v>
      </c>
      <c r="BE7" s="33" t="e">
        <f t="shared" si="11"/>
        <v>#DIV/0!</v>
      </c>
      <c r="BF7" s="10"/>
      <c r="BG7" s="10"/>
      <c r="BH7" s="10"/>
      <c r="BI7" s="10"/>
      <c r="BJ7" s="10"/>
      <c r="BK7" s="10"/>
      <c r="BL7" s="10"/>
      <c r="BM7" s="10"/>
      <c r="BN7" s="10"/>
      <c r="BO7" s="50"/>
      <c r="BP7" s="50"/>
      <c r="BQ7" s="33" t="e">
        <f t="shared" si="12"/>
        <v>#DIV/0!</v>
      </c>
      <c r="BR7" s="10"/>
      <c r="BS7" s="10"/>
      <c r="BT7" s="10"/>
      <c r="BU7" s="10"/>
      <c r="BV7" s="10"/>
      <c r="BW7" s="10"/>
      <c r="BX7" s="10"/>
      <c r="BY7" s="56"/>
      <c r="BZ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" s="19">
        <f ca="1">Tableau15[[#This Row],[BAREME]]</f>
        <v>8</v>
      </c>
      <c r="CC7" s="10">
        <f t="shared" si="8"/>
        <v>0</v>
      </c>
      <c r="CD7" s="10">
        <f t="shared" si="5"/>
        <v>0</v>
      </c>
      <c r="CE7" s="10" t="e">
        <f>Tableau20[[#This Row],[Bareme]]</f>
        <v>#N/A</v>
      </c>
      <c r="CF7" s="10" t="e">
        <f>Tableau21[[#This Row],[Bareme]]</f>
        <v>#N/A</v>
      </c>
      <c r="CG7" s="10">
        <f>Tableau22[[#This Row],[BAREME]]</f>
        <v>0</v>
      </c>
      <c r="CH7" s="10" t="e">
        <f>Tableau23[[#This Row],[BAREME]]</f>
        <v>#VALUE!</v>
      </c>
      <c r="CI7" s="10" t="e">
        <f>Tableau24[[#This Row],[BAREME]]</f>
        <v>#DIV/0!</v>
      </c>
      <c r="CJ7" s="10">
        <f>Tableau26[[#This Row],[Selection]]</f>
        <v>0</v>
      </c>
    </row>
    <row r="8" spans="1:88" ht="18.75" customHeight="1" x14ac:dyDescent="0.2">
      <c r="A8" s="10">
        <v>558</v>
      </c>
      <c r="B8" s="25"/>
      <c r="C8" s="46"/>
      <c r="D8" s="25"/>
      <c r="E8" s="10"/>
      <c r="F8" s="10"/>
      <c r="G8" s="10"/>
      <c r="H8" s="26"/>
      <c r="I8" s="10"/>
      <c r="J8" s="26"/>
      <c r="K8" s="27"/>
      <c r="L8" s="28"/>
      <c r="M8" s="10"/>
      <c r="N8" s="10"/>
      <c r="O8" s="28"/>
      <c r="P8" s="10"/>
      <c r="Q8" s="10"/>
      <c r="R8" s="10"/>
      <c r="S8" s="10"/>
      <c r="T8" s="56"/>
      <c r="U8" s="10"/>
      <c r="V8" s="10"/>
      <c r="W8" s="27"/>
      <c r="X8" s="56"/>
      <c r="Y8" s="56"/>
      <c r="Z8" s="56"/>
      <c r="AA8" s="56"/>
      <c r="AB8" s="56"/>
      <c r="AC8" s="56"/>
      <c r="AD8" s="56"/>
      <c r="AE8" s="56"/>
      <c r="AF8" s="30">
        <f t="shared" si="13"/>
        <v>0</v>
      </c>
      <c r="AG8" s="10"/>
      <c r="AH8" s="19"/>
      <c r="AI8" s="31">
        <f t="shared" si="1"/>
        <v>0</v>
      </c>
      <c r="AJ8" s="73"/>
      <c r="AK8" s="68"/>
      <c r="AL8" s="50"/>
      <c r="AM8" s="50"/>
      <c r="AN8" s="61">
        <f t="shared" si="2"/>
        <v>0</v>
      </c>
      <c r="AO8" s="32" t="str">
        <f>IF(AND(AK8&lt;1,AL8&lt;1),"INVALIDE",IF(AND(AK8=1,AN8&lt;=LISTES!$M$2),"PLAI",IF(AND(AK8=1,AN8&gt;LISTES!$M$2,AN8&lt;=LISTES!$N$2),"PLUS",IF(AND(AK8=1,AN8&gt;LISTES!$N$2,AN8&lt;=LISTES!$O$2),"PLS",IF(AND(AK8=2,AN8&lt;=LISTES!$M$3),"PLAI",IF(AND(AK8=2,AN8&gt;LISTES!$M$3,AN8&lt;=LISTES!$N$3),"PLUS",IF(AND(AK8=2,AN8&gt;LISTES!$N$3,AN8&lt;=LISTES!$O$3),"PLS",IF(AND(AK8=3,AN8&lt;=LISTES!$M$4),"PLAI",IF(AND(AK8=3,AN8&gt;LISTES!$M$4,AN8&lt;=LISTES!$N$4),"PLUS",IF(AND(AK8=3,AN8&gt;LISTES!$N$4,AN8&lt;=LISTES!$O$4),"PLS",IF(AND(AK8=4,AN8&lt;=LISTES!$M$5),"PLAI",IF(AND(AK8=4,AN8&gt;LISTES!$M$5,AN8&lt;=LISTES!$N$5),"PLUS",IF(AND(AK8=4,AN8&gt;LISTES!$N$5,AN8&lt;=LISTES!$O$5),"PLS",IF(AND(AK8=5,AN8&lt;=LISTES!$M$6),"PLAI",IF(AND(AK8=5,AN8&gt;LISTES!$M$6,AN8&lt;=LISTES!$N$6),"PLUS",IF(AND(AK8=5,AN8&gt;LISTES!$N$6,AN8&lt;=LISTES!$O$6),"PLS",IF(AND(AK8=6,AN8&lt;=LISTES!$M$7),"PLAI",IF(AND(AK8=6,AN8&gt;LISTES!$M$7,AN8&lt;=LISTES!$N$7),"PLUS",IF(AND(AK8=6,AN8&gt;LISTES!$N$7,AN8&lt;=LISTES!$O$7),"PLS",IF(AND(AK8=7,AN8&lt;=LISTES!$M$8),"PLAI",IF(AND(AK8=7,AN8&gt;LISTES!$M$8,AN8&lt;=LISTES!$N$8),"PLUS",IF(AND(AK8=7,AN8&gt;LISTES!$N$8,AN8&lt;=LISTES!$O$8),"PLS"))))))))))))))))))))))</f>
        <v>INVALIDE</v>
      </c>
      <c r="AP8" s="59"/>
      <c r="AQ8" s="50"/>
      <c r="AR8" s="52">
        <f t="shared" si="3"/>
        <v>0</v>
      </c>
      <c r="AS8" s="32" t="str">
        <f>IF(AND(AK8&lt;1,AL8&lt;1),"INVALIDE",IF(AND(AK8=1,AR8&lt;=LISTES!$M$2),"PLAI",IF(AND(AK8=1,AR8&gt;LISTES!$M$2,AR8&lt;=LISTES!$N$2),"PLUS",IF(AND(AK8=1,AR8&gt;LISTES!$N$2,AR8&lt;=LISTES!$O$2),"PLS",IF(AND(AK8=2,AR8&lt;=LISTES!$M$3),"PLAI",IF(AND(AK8=2,AR8&gt;LISTES!$M$3,AR8&lt;=LISTES!$N$3),"PLUS",IF(AND(AK8=2,AR8&gt;LISTES!$N$3,AR8&lt;=LISTES!$O$3),"PLS",IF(AND(AK8=3,AR8&lt;=LISTES!$M$4),"PLAI",IF(AND(AK8=3,AR8&gt;LISTES!$M$4,AR8&lt;=LISTES!$N$4),"PLUS",IF(AND(AK8=3,AR8&gt;LISTES!$N$4,AR8&lt;=LISTES!$O$4),"PLS",IF(AND(AK8=4,AR8&lt;=LISTES!$M$5),"PLAI",IF(AND(AK8=4,AR8&gt;LISTES!$M$5,AR8&lt;=LISTES!$N$5),"PLUS",IF(AND(AK8=4,AR8&gt;LISTES!$N$5,AR8&lt;=LISTES!$O$5),"PLS",IF(AND(AK8=5,AR8&lt;=LISTES!$M$6),"PLAI",IF(AND(AK8=5,AR8&gt;LISTES!$M$6,AR8&lt;=LISTES!$N$6),"PLUS",IF(AND(AK8=5,AR8&gt;LISTES!$N$6,AR8&lt;=LISTES!$O$6),"PLS",IF(AND(AK8=6,AR8&lt;=LISTES!$M$7),"PLAI",IF(AND(AK8=6,AR8&gt;LISTES!$M$7,AR8&lt;=LISTES!$N$7),"PLUS",IF(AND(AK8=6,AR8&gt;LISTES!$N$7,AR8&lt;=LISTES!$O$7),"PLS",IF(AND(AK8=7,AR8&lt;=LISTES!$M$8),"PLAI",IF(AND(AK8=7,AR8&gt;LISTES!$M$8,AR8&lt;=LISTES!$N$8),"PLUS",IF(AND(AK8=7,AR8&gt;LISTES!$N$8,AR8&lt;=LISTES!$O$8),"PLS"))))))))))))))))))))))</f>
        <v>INVALIDE</v>
      </c>
      <c r="AT8" s="50"/>
      <c r="AU8" s="50"/>
      <c r="AV8" s="50"/>
      <c r="AW8" s="50"/>
      <c r="AX8" s="52">
        <f t="shared" si="9"/>
        <v>0</v>
      </c>
      <c r="AY8" s="33" t="e">
        <f t="shared" si="10"/>
        <v>#DIV/0!</v>
      </c>
      <c r="AZ8" s="24" t="s">
        <v>62</v>
      </c>
      <c r="BA8" s="10"/>
      <c r="BB8" s="59"/>
      <c r="BC8" s="59"/>
      <c r="BD8" s="61">
        <f t="shared" si="4"/>
        <v>0</v>
      </c>
      <c r="BE8" s="33" t="e">
        <f t="shared" si="11"/>
        <v>#DIV/0!</v>
      </c>
      <c r="BF8" s="10"/>
      <c r="BG8" s="10"/>
      <c r="BH8" s="10"/>
      <c r="BI8" s="10"/>
      <c r="BJ8" s="10"/>
      <c r="BK8" s="10"/>
      <c r="BL8" s="10"/>
      <c r="BM8" s="10"/>
      <c r="BN8" s="10"/>
      <c r="BO8" s="50"/>
      <c r="BP8" s="50"/>
      <c r="BQ8" s="33" t="e">
        <f t="shared" si="12"/>
        <v>#DIV/0!</v>
      </c>
      <c r="BR8" s="10"/>
      <c r="BS8" s="10"/>
      <c r="BT8" s="10"/>
      <c r="BU8" s="10"/>
      <c r="BV8" s="10"/>
      <c r="BW8" s="10"/>
      <c r="BX8" s="10"/>
      <c r="BY8" s="56"/>
      <c r="BZ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" s="19">
        <f ca="1">Tableau15[[#This Row],[BAREME]]</f>
        <v>8</v>
      </c>
      <c r="CC8" s="10">
        <f t="shared" si="8"/>
        <v>0</v>
      </c>
      <c r="CD8" s="10">
        <f t="shared" si="5"/>
        <v>0</v>
      </c>
      <c r="CE8" s="10" t="e">
        <f>Tableau20[[#This Row],[Bareme]]</f>
        <v>#N/A</v>
      </c>
      <c r="CF8" s="10" t="e">
        <f>Tableau21[[#This Row],[Bareme]]</f>
        <v>#N/A</v>
      </c>
      <c r="CG8" s="10">
        <f>Tableau22[[#This Row],[BAREME]]</f>
        <v>0</v>
      </c>
      <c r="CH8" s="10" t="e">
        <f>Tableau23[[#This Row],[BAREME]]</f>
        <v>#VALUE!</v>
      </c>
      <c r="CI8" s="10" t="e">
        <f>Tableau24[[#This Row],[BAREME]]</f>
        <v>#DIV/0!</v>
      </c>
      <c r="CJ8" s="10">
        <f>Tableau26[[#This Row],[Selection]]</f>
        <v>0</v>
      </c>
    </row>
    <row r="9" spans="1:88" ht="18.75" customHeight="1" x14ac:dyDescent="0.2">
      <c r="A9" s="10">
        <v>559</v>
      </c>
      <c r="B9" s="25"/>
      <c r="C9" s="46"/>
      <c r="D9" s="25"/>
      <c r="E9" s="10"/>
      <c r="F9" s="10"/>
      <c r="G9" s="10"/>
      <c r="H9" s="26"/>
      <c r="I9" s="10"/>
      <c r="J9" s="26"/>
      <c r="K9" s="27"/>
      <c r="L9" s="28"/>
      <c r="M9" s="10"/>
      <c r="N9" s="10"/>
      <c r="O9" s="28"/>
      <c r="P9" s="10"/>
      <c r="Q9" s="10"/>
      <c r="R9" s="10"/>
      <c r="S9" s="10"/>
      <c r="T9" s="56"/>
      <c r="U9" s="10"/>
      <c r="V9" s="10"/>
      <c r="W9" s="27"/>
      <c r="X9" s="56"/>
      <c r="Y9" s="56"/>
      <c r="Z9" s="56"/>
      <c r="AA9" s="56"/>
      <c r="AB9" s="56"/>
      <c r="AC9" s="56"/>
      <c r="AD9" s="56"/>
      <c r="AE9" s="56"/>
      <c r="AF9" s="30">
        <f t="shared" si="13"/>
        <v>0</v>
      </c>
      <c r="AG9" s="10"/>
      <c r="AH9" s="19"/>
      <c r="AI9" s="31">
        <f t="shared" si="1"/>
        <v>0</v>
      </c>
      <c r="AJ9" s="73"/>
      <c r="AK9" s="68"/>
      <c r="AL9" s="50"/>
      <c r="AM9" s="50"/>
      <c r="AN9" s="61">
        <f t="shared" si="2"/>
        <v>0</v>
      </c>
      <c r="AO9" s="32" t="str">
        <f>IF(AND(AK9&lt;1,AL9&lt;1),"INVALIDE",IF(AND(AK9=1,AN9&lt;=LISTES!$M$2),"PLAI",IF(AND(AK9=1,AN9&gt;LISTES!$M$2,AN9&lt;=LISTES!$N$2),"PLUS",IF(AND(AK9=1,AN9&gt;LISTES!$N$2,AN9&lt;=LISTES!$O$2),"PLS",IF(AND(AK9=2,AN9&lt;=LISTES!$M$3),"PLAI",IF(AND(AK9=2,AN9&gt;LISTES!$M$3,AN9&lt;=LISTES!$N$3),"PLUS",IF(AND(AK9=2,AN9&gt;LISTES!$N$3,AN9&lt;=LISTES!$O$3),"PLS",IF(AND(AK9=3,AN9&lt;=LISTES!$M$4),"PLAI",IF(AND(AK9=3,AN9&gt;LISTES!$M$4,AN9&lt;=LISTES!$N$4),"PLUS",IF(AND(AK9=3,AN9&gt;LISTES!$N$4,AN9&lt;=LISTES!$O$4),"PLS",IF(AND(AK9=4,AN9&lt;=LISTES!$M$5),"PLAI",IF(AND(AK9=4,AN9&gt;LISTES!$M$5,AN9&lt;=LISTES!$N$5),"PLUS",IF(AND(AK9=4,AN9&gt;LISTES!$N$5,AN9&lt;=LISTES!$O$5),"PLS",IF(AND(AK9=5,AN9&lt;=LISTES!$M$6),"PLAI",IF(AND(AK9=5,AN9&gt;LISTES!$M$6,AN9&lt;=LISTES!$N$6),"PLUS",IF(AND(AK9=5,AN9&gt;LISTES!$N$6,AN9&lt;=LISTES!$O$6),"PLS",IF(AND(AK9=6,AN9&lt;=LISTES!$M$7),"PLAI",IF(AND(AK9=6,AN9&gt;LISTES!$M$7,AN9&lt;=LISTES!$N$7),"PLUS",IF(AND(AK9=6,AN9&gt;LISTES!$N$7,AN9&lt;=LISTES!$O$7),"PLS",IF(AND(AK9=7,AN9&lt;=LISTES!$M$8),"PLAI",IF(AND(AK9=7,AN9&gt;LISTES!$M$8,AN9&lt;=LISTES!$N$8),"PLUS",IF(AND(AK9=7,AN9&gt;LISTES!$N$8,AN9&lt;=LISTES!$O$8),"PLS"))))))))))))))))))))))</f>
        <v>INVALIDE</v>
      </c>
      <c r="AP9" s="59"/>
      <c r="AQ9" s="50"/>
      <c r="AR9" s="52">
        <f t="shared" si="3"/>
        <v>0</v>
      </c>
      <c r="AS9" s="32" t="str">
        <f>IF(AND(AK9&lt;1,AL9&lt;1),"INVALIDE",IF(AND(AK9=1,AR9&lt;=LISTES!$M$2),"PLAI",IF(AND(AK9=1,AR9&gt;LISTES!$M$2,AR9&lt;=LISTES!$N$2),"PLUS",IF(AND(AK9=1,AR9&gt;LISTES!$N$2,AR9&lt;=LISTES!$O$2),"PLS",IF(AND(AK9=2,AR9&lt;=LISTES!$M$3),"PLAI",IF(AND(AK9=2,AR9&gt;LISTES!$M$3,AR9&lt;=LISTES!$N$3),"PLUS",IF(AND(AK9=2,AR9&gt;LISTES!$N$3,AR9&lt;=LISTES!$O$3),"PLS",IF(AND(AK9=3,AR9&lt;=LISTES!$M$4),"PLAI",IF(AND(AK9=3,AR9&gt;LISTES!$M$4,AR9&lt;=LISTES!$N$4),"PLUS",IF(AND(AK9=3,AR9&gt;LISTES!$N$4,AR9&lt;=LISTES!$O$4),"PLS",IF(AND(AK9=4,AR9&lt;=LISTES!$M$5),"PLAI",IF(AND(AK9=4,AR9&gt;LISTES!$M$5,AR9&lt;=LISTES!$N$5),"PLUS",IF(AND(AK9=4,AR9&gt;LISTES!$N$5,AR9&lt;=LISTES!$O$5),"PLS",IF(AND(AK9=5,AR9&lt;=LISTES!$M$6),"PLAI",IF(AND(AK9=5,AR9&gt;LISTES!$M$6,AR9&lt;=LISTES!$N$6),"PLUS",IF(AND(AK9=5,AR9&gt;LISTES!$N$6,AR9&lt;=LISTES!$O$6),"PLS",IF(AND(AK9=6,AR9&lt;=LISTES!$M$7),"PLAI",IF(AND(AK9=6,AR9&gt;LISTES!$M$7,AR9&lt;=LISTES!$N$7),"PLUS",IF(AND(AK9=6,AR9&gt;LISTES!$N$7,AR9&lt;=LISTES!$O$7),"PLS",IF(AND(AK9=7,AR9&lt;=LISTES!$M$8),"PLAI",IF(AND(AK9=7,AR9&gt;LISTES!$M$8,AR9&lt;=LISTES!$N$8),"PLUS",IF(AND(AK9=7,AR9&gt;LISTES!$N$8,AR9&lt;=LISTES!$O$8),"PLS"))))))))))))))))))))))</f>
        <v>INVALIDE</v>
      </c>
      <c r="AT9" s="50"/>
      <c r="AU9" s="50"/>
      <c r="AV9" s="50"/>
      <c r="AW9" s="50"/>
      <c r="AX9" s="52">
        <f t="shared" si="9"/>
        <v>0</v>
      </c>
      <c r="AY9" s="33" t="e">
        <f t="shared" si="10"/>
        <v>#DIV/0!</v>
      </c>
      <c r="AZ9" s="24" t="s">
        <v>62</v>
      </c>
      <c r="BA9" s="10"/>
      <c r="BB9" s="59"/>
      <c r="BC9" s="59"/>
      <c r="BD9" s="61">
        <f t="shared" si="4"/>
        <v>0</v>
      </c>
      <c r="BE9" s="33" t="e">
        <f t="shared" si="11"/>
        <v>#DIV/0!</v>
      </c>
      <c r="BF9" s="10"/>
      <c r="BG9" s="10"/>
      <c r="BH9" s="10"/>
      <c r="BI9" s="10"/>
      <c r="BJ9" s="10"/>
      <c r="BK9" s="10"/>
      <c r="BL9" s="10"/>
      <c r="BM9" s="10"/>
      <c r="BN9" s="10"/>
      <c r="BO9" s="50"/>
      <c r="BP9" s="50"/>
      <c r="BQ9" s="33" t="e">
        <f t="shared" si="12"/>
        <v>#DIV/0!</v>
      </c>
      <c r="BR9" s="10"/>
      <c r="BS9" s="10"/>
      <c r="BT9" s="10"/>
      <c r="BU9" s="10"/>
      <c r="BV9" s="10"/>
      <c r="BW9" s="10"/>
      <c r="BX9" s="10"/>
      <c r="BY9" s="56"/>
      <c r="BZ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" s="19">
        <f ca="1">Tableau15[[#This Row],[BAREME]]</f>
        <v>8</v>
      </c>
      <c r="CC9" s="10">
        <f t="shared" si="8"/>
        <v>0</v>
      </c>
      <c r="CD9" s="10">
        <f t="shared" si="5"/>
        <v>0</v>
      </c>
      <c r="CE9" s="10" t="e">
        <f>Tableau20[[#This Row],[Bareme]]</f>
        <v>#N/A</v>
      </c>
      <c r="CF9" s="10" t="e">
        <f>Tableau21[[#This Row],[Bareme]]</f>
        <v>#N/A</v>
      </c>
      <c r="CG9" s="10">
        <f>Tableau22[[#This Row],[BAREME]]</f>
        <v>0</v>
      </c>
      <c r="CH9" s="10" t="e">
        <f>Tableau23[[#This Row],[BAREME]]</f>
        <v>#VALUE!</v>
      </c>
      <c r="CI9" s="10" t="e">
        <f>Tableau24[[#This Row],[BAREME]]</f>
        <v>#DIV/0!</v>
      </c>
      <c r="CJ9" s="10">
        <f>Tableau26[[#This Row],[Selection]]</f>
        <v>0</v>
      </c>
    </row>
    <row r="10" spans="1:88" ht="18.75" customHeight="1" x14ac:dyDescent="0.2">
      <c r="A10" s="10">
        <v>560</v>
      </c>
      <c r="B10" s="25"/>
      <c r="C10" s="46"/>
      <c r="D10" s="25"/>
      <c r="E10" s="10"/>
      <c r="F10" s="10"/>
      <c r="G10" s="10"/>
      <c r="H10" s="26"/>
      <c r="I10" s="10"/>
      <c r="J10" s="26"/>
      <c r="K10" s="27"/>
      <c r="L10" s="28"/>
      <c r="M10" s="10"/>
      <c r="N10" s="10"/>
      <c r="O10" s="28"/>
      <c r="P10" s="10"/>
      <c r="Q10" s="10"/>
      <c r="R10" s="10"/>
      <c r="S10" s="10"/>
      <c r="T10" s="56"/>
      <c r="U10" s="10"/>
      <c r="V10" s="10"/>
      <c r="W10" s="27"/>
      <c r="X10" s="56"/>
      <c r="Y10" s="56"/>
      <c r="Z10" s="56"/>
      <c r="AA10" s="56"/>
      <c r="AB10" s="56"/>
      <c r="AC10" s="56"/>
      <c r="AD10" s="56"/>
      <c r="AE10" s="56"/>
      <c r="AF10" s="30">
        <f t="shared" si="13"/>
        <v>0</v>
      </c>
      <c r="AG10" s="10"/>
      <c r="AH10" s="19"/>
      <c r="AI10" s="31">
        <f t="shared" si="1"/>
        <v>0</v>
      </c>
      <c r="AJ10" s="73"/>
      <c r="AK10" s="68"/>
      <c r="AL10" s="50"/>
      <c r="AM10" s="50"/>
      <c r="AN10" s="61">
        <f t="shared" si="2"/>
        <v>0</v>
      </c>
      <c r="AO10" s="32" t="str">
        <f>IF(AND(AK10&lt;1,AL10&lt;1),"INVALIDE",IF(AND(AK10=1,AN10&lt;=LISTES!$M$2),"PLAI",IF(AND(AK10=1,AN10&gt;LISTES!$M$2,AN10&lt;=LISTES!$N$2),"PLUS",IF(AND(AK10=1,AN10&gt;LISTES!$N$2,AN10&lt;=LISTES!$O$2),"PLS",IF(AND(AK10=2,AN10&lt;=LISTES!$M$3),"PLAI",IF(AND(AK10=2,AN10&gt;LISTES!$M$3,AN10&lt;=LISTES!$N$3),"PLUS",IF(AND(AK10=2,AN10&gt;LISTES!$N$3,AN10&lt;=LISTES!$O$3),"PLS",IF(AND(AK10=3,AN10&lt;=LISTES!$M$4),"PLAI",IF(AND(AK10=3,AN10&gt;LISTES!$M$4,AN10&lt;=LISTES!$N$4),"PLUS",IF(AND(AK10=3,AN10&gt;LISTES!$N$4,AN10&lt;=LISTES!$O$4),"PLS",IF(AND(AK10=4,AN10&lt;=LISTES!$M$5),"PLAI",IF(AND(AK10=4,AN10&gt;LISTES!$M$5,AN10&lt;=LISTES!$N$5),"PLUS",IF(AND(AK10=4,AN10&gt;LISTES!$N$5,AN10&lt;=LISTES!$O$5),"PLS",IF(AND(AK10=5,AN10&lt;=LISTES!$M$6),"PLAI",IF(AND(AK10=5,AN10&gt;LISTES!$M$6,AN10&lt;=LISTES!$N$6),"PLUS",IF(AND(AK10=5,AN10&gt;LISTES!$N$6,AN10&lt;=LISTES!$O$6),"PLS",IF(AND(AK10=6,AN10&lt;=LISTES!$M$7),"PLAI",IF(AND(AK10=6,AN10&gt;LISTES!$M$7,AN10&lt;=LISTES!$N$7),"PLUS",IF(AND(AK10=6,AN10&gt;LISTES!$N$7,AN10&lt;=LISTES!$O$7),"PLS",IF(AND(AK10=7,AN10&lt;=LISTES!$M$8),"PLAI",IF(AND(AK10=7,AN10&gt;LISTES!$M$8,AN10&lt;=LISTES!$N$8),"PLUS",IF(AND(AK10=7,AN10&gt;LISTES!$N$8,AN10&lt;=LISTES!$O$8),"PLS"))))))))))))))))))))))</f>
        <v>INVALIDE</v>
      </c>
      <c r="AP10" s="59"/>
      <c r="AQ10" s="50"/>
      <c r="AR10" s="52">
        <f t="shared" si="3"/>
        <v>0</v>
      </c>
      <c r="AS10" s="32" t="str">
        <f>IF(AND(AK10&lt;1,AL10&lt;1),"INVALIDE",IF(AND(AK10=1,AR10&lt;=LISTES!$M$2),"PLAI",IF(AND(AK10=1,AR10&gt;LISTES!$M$2,AR10&lt;=LISTES!$N$2),"PLUS",IF(AND(AK10=1,AR10&gt;LISTES!$N$2,AR10&lt;=LISTES!$O$2),"PLS",IF(AND(AK10=2,AR10&lt;=LISTES!$M$3),"PLAI",IF(AND(AK10=2,AR10&gt;LISTES!$M$3,AR10&lt;=LISTES!$N$3),"PLUS",IF(AND(AK10=2,AR10&gt;LISTES!$N$3,AR10&lt;=LISTES!$O$3),"PLS",IF(AND(AK10=3,AR10&lt;=LISTES!$M$4),"PLAI",IF(AND(AK10=3,AR10&gt;LISTES!$M$4,AR10&lt;=LISTES!$N$4),"PLUS",IF(AND(AK10=3,AR10&gt;LISTES!$N$4,AR10&lt;=LISTES!$O$4),"PLS",IF(AND(AK10=4,AR10&lt;=LISTES!$M$5),"PLAI",IF(AND(AK10=4,AR10&gt;LISTES!$M$5,AR10&lt;=LISTES!$N$5),"PLUS",IF(AND(AK10=4,AR10&gt;LISTES!$N$5,AR10&lt;=LISTES!$O$5),"PLS",IF(AND(AK10=5,AR10&lt;=LISTES!$M$6),"PLAI",IF(AND(AK10=5,AR10&gt;LISTES!$M$6,AR10&lt;=LISTES!$N$6),"PLUS",IF(AND(AK10=5,AR10&gt;LISTES!$N$6,AR10&lt;=LISTES!$O$6),"PLS",IF(AND(AK10=6,AR10&lt;=LISTES!$M$7),"PLAI",IF(AND(AK10=6,AR10&gt;LISTES!$M$7,AR10&lt;=LISTES!$N$7),"PLUS",IF(AND(AK10=6,AR10&gt;LISTES!$N$7,AR10&lt;=LISTES!$O$7),"PLS",IF(AND(AK10=7,AR10&lt;=LISTES!$M$8),"PLAI",IF(AND(AK10=7,AR10&gt;LISTES!$M$8,AR10&lt;=LISTES!$N$8),"PLUS",IF(AND(AK10=7,AR10&gt;LISTES!$N$8,AR10&lt;=LISTES!$O$8),"PLS"))))))))))))))))))))))</f>
        <v>INVALIDE</v>
      </c>
      <c r="AT10" s="50"/>
      <c r="AU10" s="50"/>
      <c r="AV10" s="50"/>
      <c r="AW10" s="50"/>
      <c r="AX10" s="52">
        <f t="shared" si="9"/>
        <v>0</v>
      </c>
      <c r="AY10" s="33" t="e">
        <f t="shared" si="10"/>
        <v>#DIV/0!</v>
      </c>
      <c r="AZ10" s="24" t="s">
        <v>62</v>
      </c>
      <c r="BA10" s="10"/>
      <c r="BB10" s="59"/>
      <c r="BC10" s="59"/>
      <c r="BD10" s="61">
        <f t="shared" si="4"/>
        <v>0</v>
      </c>
      <c r="BE10" s="33" t="e">
        <f t="shared" si="11"/>
        <v>#DIV/0!</v>
      </c>
      <c r="BF10" s="10"/>
      <c r="BG10" s="10"/>
      <c r="BH10" s="10"/>
      <c r="BI10" s="10"/>
      <c r="BJ10" s="10"/>
      <c r="BK10" s="10"/>
      <c r="BL10" s="10"/>
      <c r="BM10" s="10"/>
      <c r="BN10" s="10"/>
      <c r="BO10" s="50"/>
      <c r="BP10" s="50"/>
      <c r="BQ10" s="33" t="e">
        <f t="shared" si="12"/>
        <v>#DIV/0!</v>
      </c>
      <c r="BR10" s="10"/>
      <c r="BS10" s="10"/>
      <c r="BT10" s="10"/>
      <c r="BU10" s="10"/>
      <c r="BV10" s="10"/>
      <c r="BW10" s="10"/>
      <c r="BX10" s="10"/>
      <c r="BY10" s="56"/>
      <c r="BZ1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" s="19">
        <f ca="1">Tableau15[[#This Row],[BAREME]]</f>
        <v>8</v>
      </c>
      <c r="CC10" s="10">
        <f t="shared" si="8"/>
        <v>0</v>
      </c>
      <c r="CD10" s="10">
        <f t="shared" si="5"/>
        <v>0</v>
      </c>
      <c r="CE10" s="10" t="e">
        <f>Tableau20[[#This Row],[Bareme]]</f>
        <v>#N/A</v>
      </c>
      <c r="CF10" s="10" t="e">
        <f>Tableau21[[#This Row],[Bareme]]</f>
        <v>#N/A</v>
      </c>
      <c r="CG10" s="10">
        <f>Tableau22[[#This Row],[BAREME]]</f>
        <v>0</v>
      </c>
      <c r="CH10" s="10" t="e">
        <f>Tableau23[[#This Row],[BAREME]]</f>
        <v>#VALUE!</v>
      </c>
      <c r="CI10" s="10" t="e">
        <f>Tableau24[[#This Row],[BAREME]]</f>
        <v>#DIV/0!</v>
      </c>
      <c r="CJ10" s="10">
        <f>Tableau26[[#This Row],[Selection]]</f>
        <v>0</v>
      </c>
    </row>
    <row r="11" spans="1:88" ht="18.75" customHeight="1" x14ac:dyDescent="0.2">
      <c r="A11" s="10">
        <v>561</v>
      </c>
      <c r="B11" s="25"/>
      <c r="C11" s="46"/>
      <c r="D11" s="25"/>
      <c r="E11" s="10"/>
      <c r="F11" s="10"/>
      <c r="G11" s="10"/>
      <c r="H11" s="26"/>
      <c r="I11" s="10"/>
      <c r="J11" s="26"/>
      <c r="K11" s="27"/>
      <c r="L11" s="28"/>
      <c r="M11" s="10"/>
      <c r="N11" s="10"/>
      <c r="O11" s="28"/>
      <c r="P11" s="10"/>
      <c r="Q11" s="10"/>
      <c r="R11" s="10"/>
      <c r="S11" s="10"/>
      <c r="T11" s="56"/>
      <c r="U11" s="10"/>
      <c r="V11" s="10"/>
      <c r="W11" s="27"/>
      <c r="X11" s="56"/>
      <c r="Y11" s="56"/>
      <c r="Z11" s="56"/>
      <c r="AA11" s="56"/>
      <c r="AB11" s="56"/>
      <c r="AC11" s="56"/>
      <c r="AD11" s="56"/>
      <c r="AE11" s="56"/>
      <c r="AF11" s="30">
        <f t="shared" si="13"/>
        <v>0</v>
      </c>
      <c r="AG11" s="10"/>
      <c r="AH11" s="19"/>
      <c r="AI11" s="31">
        <f t="shared" si="1"/>
        <v>0</v>
      </c>
      <c r="AJ11" s="73"/>
      <c r="AK11" s="68"/>
      <c r="AL11" s="50"/>
      <c r="AM11" s="50"/>
      <c r="AN11" s="61">
        <f t="shared" si="2"/>
        <v>0</v>
      </c>
      <c r="AO11" s="32" t="str">
        <f>IF(AND(AK11&lt;1,AL11&lt;1),"INVALIDE",IF(AND(AK11=1,AN11&lt;=LISTES!$M$2),"PLAI",IF(AND(AK11=1,AN11&gt;LISTES!$M$2,AN11&lt;=LISTES!$N$2),"PLUS",IF(AND(AK11=1,AN11&gt;LISTES!$N$2,AN11&lt;=LISTES!$O$2),"PLS",IF(AND(AK11=2,AN11&lt;=LISTES!$M$3),"PLAI",IF(AND(AK11=2,AN11&gt;LISTES!$M$3,AN11&lt;=LISTES!$N$3),"PLUS",IF(AND(AK11=2,AN11&gt;LISTES!$N$3,AN11&lt;=LISTES!$O$3),"PLS",IF(AND(AK11=3,AN11&lt;=LISTES!$M$4),"PLAI",IF(AND(AK11=3,AN11&gt;LISTES!$M$4,AN11&lt;=LISTES!$N$4),"PLUS",IF(AND(AK11=3,AN11&gt;LISTES!$N$4,AN11&lt;=LISTES!$O$4),"PLS",IF(AND(AK11=4,AN11&lt;=LISTES!$M$5),"PLAI",IF(AND(AK11=4,AN11&gt;LISTES!$M$5,AN11&lt;=LISTES!$N$5),"PLUS",IF(AND(AK11=4,AN11&gt;LISTES!$N$5,AN11&lt;=LISTES!$O$5),"PLS",IF(AND(AK11=5,AN11&lt;=LISTES!$M$6),"PLAI",IF(AND(AK11=5,AN11&gt;LISTES!$M$6,AN11&lt;=LISTES!$N$6),"PLUS",IF(AND(AK11=5,AN11&gt;LISTES!$N$6,AN11&lt;=LISTES!$O$6),"PLS",IF(AND(AK11=6,AN11&lt;=LISTES!$M$7),"PLAI",IF(AND(AK11=6,AN11&gt;LISTES!$M$7,AN11&lt;=LISTES!$N$7),"PLUS",IF(AND(AK11=6,AN11&gt;LISTES!$N$7,AN11&lt;=LISTES!$O$7),"PLS",IF(AND(AK11=7,AN11&lt;=LISTES!$M$8),"PLAI",IF(AND(AK11=7,AN11&gt;LISTES!$M$8,AN11&lt;=LISTES!$N$8),"PLUS",IF(AND(AK11=7,AN11&gt;LISTES!$N$8,AN11&lt;=LISTES!$O$8),"PLS"))))))))))))))))))))))</f>
        <v>INVALIDE</v>
      </c>
      <c r="AP11" s="59"/>
      <c r="AQ11" s="50"/>
      <c r="AR11" s="52">
        <f t="shared" si="3"/>
        <v>0</v>
      </c>
      <c r="AS11" s="32" t="str">
        <f>IF(AND(AK11&lt;1,AL11&lt;1),"INVALIDE",IF(AND(AK11=1,AR11&lt;=LISTES!$M$2),"PLAI",IF(AND(AK11=1,AR11&gt;LISTES!$M$2,AR11&lt;=LISTES!$N$2),"PLUS",IF(AND(AK11=1,AR11&gt;LISTES!$N$2,AR11&lt;=LISTES!$O$2),"PLS",IF(AND(AK11=2,AR11&lt;=LISTES!$M$3),"PLAI",IF(AND(AK11=2,AR11&gt;LISTES!$M$3,AR11&lt;=LISTES!$N$3),"PLUS",IF(AND(AK11=2,AR11&gt;LISTES!$N$3,AR11&lt;=LISTES!$O$3),"PLS",IF(AND(AK11=3,AR11&lt;=LISTES!$M$4),"PLAI",IF(AND(AK11=3,AR11&gt;LISTES!$M$4,AR11&lt;=LISTES!$N$4),"PLUS",IF(AND(AK11=3,AR11&gt;LISTES!$N$4,AR11&lt;=LISTES!$O$4),"PLS",IF(AND(AK11=4,AR11&lt;=LISTES!$M$5),"PLAI",IF(AND(AK11=4,AR11&gt;LISTES!$M$5,AR11&lt;=LISTES!$N$5),"PLUS",IF(AND(AK11=4,AR11&gt;LISTES!$N$5,AR11&lt;=LISTES!$O$5),"PLS",IF(AND(AK11=5,AR11&lt;=LISTES!$M$6),"PLAI",IF(AND(AK11=5,AR11&gt;LISTES!$M$6,AR11&lt;=LISTES!$N$6),"PLUS",IF(AND(AK11=5,AR11&gt;LISTES!$N$6,AR11&lt;=LISTES!$O$6),"PLS",IF(AND(AK11=6,AR11&lt;=LISTES!$M$7),"PLAI",IF(AND(AK11=6,AR11&gt;LISTES!$M$7,AR11&lt;=LISTES!$N$7),"PLUS",IF(AND(AK11=6,AR11&gt;LISTES!$N$7,AR11&lt;=LISTES!$O$7),"PLS",IF(AND(AK11=7,AR11&lt;=LISTES!$M$8),"PLAI",IF(AND(AK11=7,AR11&gt;LISTES!$M$8,AR11&lt;=LISTES!$N$8),"PLUS",IF(AND(AK11=7,AR11&gt;LISTES!$N$8,AR11&lt;=LISTES!$O$8),"PLS"))))))))))))))))))))))</f>
        <v>INVALIDE</v>
      </c>
      <c r="AT11" s="50"/>
      <c r="AU11" s="50"/>
      <c r="AV11" s="50"/>
      <c r="AW11" s="50"/>
      <c r="AX11" s="52">
        <f t="shared" si="9"/>
        <v>0</v>
      </c>
      <c r="AY11" s="33" t="e">
        <f t="shared" si="10"/>
        <v>#DIV/0!</v>
      </c>
      <c r="AZ11" s="24" t="s">
        <v>62</v>
      </c>
      <c r="BA11" s="10"/>
      <c r="BB11" s="59"/>
      <c r="BC11" s="59"/>
      <c r="BD11" s="61">
        <f t="shared" si="4"/>
        <v>0</v>
      </c>
      <c r="BE11" s="33" t="e">
        <f t="shared" si="11"/>
        <v>#DIV/0!</v>
      </c>
      <c r="BF11" s="10"/>
      <c r="BG11" s="10"/>
      <c r="BH11" s="10"/>
      <c r="BI11" s="10"/>
      <c r="BJ11" s="10"/>
      <c r="BK11" s="10"/>
      <c r="BL11" s="10"/>
      <c r="BM11" s="10"/>
      <c r="BN11" s="10"/>
      <c r="BO11" s="50"/>
      <c r="BP11" s="50"/>
      <c r="BQ11" s="33" t="e">
        <f t="shared" si="12"/>
        <v>#DIV/0!</v>
      </c>
      <c r="BR11" s="10"/>
      <c r="BS11" s="10"/>
      <c r="BT11" s="10"/>
      <c r="BU11" s="10"/>
      <c r="BV11" s="10"/>
      <c r="BW11" s="10"/>
      <c r="BX11" s="10"/>
      <c r="BY11" s="56"/>
      <c r="BZ1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" s="19">
        <f ca="1">Tableau15[[#This Row],[BAREME]]</f>
        <v>8</v>
      </c>
      <c r="CC11" s="10">
        <f t="shared" si="8"/>
        <v>0</v>
      </c>
      <c r="CD11" s="10">
        <f t="shared" si="5"/>
        <v>0</v>
      </c>
      <c r="CE11" s="10" t="e">
        <f>Tableau20[[#This Row],[Bareme]]</f>
        <v>#N/A</v>
      </c>
      <c r="CF11" s="10" t="e">
        <f>Tableau21[[#This Row],[Bareme]]</f>
        <v>#N/A</v>
      </c>
      <c r="CG11" s="10">
        <f>Tableau22[[#This Row],[BAREME]]</f>
        <v>0</v>
      </c>
      <c r="CH11" s="10" t="e">
        <f>Tableau23[[#This Row],[BAREME]]</f>
        <v>#VALUE!</v>
      </c>
      <c r="CI11" s="10" t="e">
        <f>Tableau24[[#This Row],[BAREME]]</f>
        <v>#DIV/0!</v>
      </c>
      <c r="CJ11" s="10">
        <f>Tableau26[[#This Row],[Selection]]</f>
        <v>0</v>
      </c>
    </row>
    <row r="12" spans="1:88" ht="18.75" customHeight="1" x14ac:dyDescent="0.2">
      <c r="A12" s="10">
        <v>562</v>
      </c>
      <c r="B12" s="25"/>
      <c r="C12" s="46"/>
      <c r="D12" s="25"/>
      <c r="E12" s="10"/>
      <c r="F12" s="10"/>
      <c r="G12" s="10"/>
      <c r="H12" s="26"/>
      <c r="I12" s="10"/>
      <c r="J12" s="26"/>
      <c r="K12" s="27"/>
      <c r="L12" s="28"/>
      <c r="M12" s="10"/>
      <c r="N12" s="10"/>
      <c r="O12" s="28"/>
      <c r="P12" s="10"/>
      <c r="Q12" s="10"/>
      <c r="R12" s="10"/>
      <c r="S12" s="10"/>
      <c r="T12" s="56"/>
      <c r="U12" s="10"/>
      <c r="V12" s="10"/>
      <c r="W12" s="27"/>
      <c r="X12" s="56"/>
      <c r="Y12" s="56"/>
      <c r="Z12" s="56"/>
      <c r="AA12" s="56"/>
      <c r="AB12" s="56"/>
      <c r="AC12" s="56"/>
      <c r="AD12" s="56"/>
      <c r="AE12" s="56"/>
      <c r="AF12" s="30">
        <f t="shared" si="13"/>
        <v>0</v>
      </c>
      <c r="AG12" s="10"/>
      <c r="AH12" s="19"/>
      <c r="AI12" s="31">
        <f t="shared" si="1"/>
        <v>0</v>
      </c>
      <c r="AJ12" s="73"/>
      <c r="AK12" s="68"/>
      <c r="AL12" s="50"/>
      <c r="AM12" s="50"/>
      <c r="AN12" s="61">
        <f t="shared" si="2"/>
        <v>0</v>
      </c>
      <c r="AO12" s="32" t="str">
        <f>IF(AND(AK12&lt;1,AL12&lt;1),"INVALIDE",IF(AND(AK12=1,AN12&lt;=LISTES!$M$2),"PLAI",IF(AND(AK12=1,AN12&gt;LISTES!$M$2,AN12&lt;=LISTES!$N$2),"PLUS",IF(AND(AK12=1,AN12&gt;LISTES!$N$2,AN12&lt;=LISTES!$O$2),"PLS",IF(AND(AK12=2,AN12&lt;=LISTES!$M$3),"PLAI",IF(AND(AK12=2,AN12&gt;LISTES!$M$3,AN12&lt;=LISTES!$N$3),"PLUS",IF(AND(AK12=2,AN12&gt;LISTES!$N$3,AN12&lt;=LISTES!$O$3),"PLS",IF(AND(AK12=3,AN12&lt;=LISTES!$M$4),"PLAI",IF(AND(AK12=3,AN12&gt;LISTES!$M$4,AN12&lt;=LISTES!$N$4),"PLUS",IF(AND(AK12=3,AN12&gt;LISTES!$N$4,AN12&lt;=LISTES!$O$4),"PLS",IF(AND(AK12=4,AN12&lt;=LISTES!$M$5),"PLAI",IF(AND(AK12=4,AN12&gt;LISTES!$M$5,AN12&lt;=LISTES!$N$5),"PLUS",IF(AND(AK12=4,AN12&gt;LISTES!$N$5,AN12&lt;=LISTES!$O$5),"PLS",IF(AND(AK12=5,AN12&lt;=LISTES!$M$6),"PLAI",IF(AND(AK12=5,AN12&gt;LISTES!$M$6,AN12&lt;=LISTES!$N$6),"PLUS",IF(AND(AK12=5,AN12&gt;LISTES!$N$6,AN12&lt;=LISTES!$O$6),"PLS",IF(AND(AK12=6,AN12&lt;=LISTES!$M$7),"PLAI",IF(AND(AK12=6,AN12&gt;LISTES!$M$7,AN12&lt;=LISTES!$N$7),"PLUS",IF(AND(AK12=6,AN12&gt;LISTES!$N$7,AN12&lt;=LISTES!$O$7),"PLS",IF(AND(AK12=7,AN12&lt;=LISTES!$M$8),"PLAI",IF(AND(AK12=7,AN12&gt;LISTES!$M$8,AN12&lt;=LISTES!$N$8),"PLUS",IF(AND(AK12=7,AN12&gt;LISTES!$N$8,AN12&lt;=LISTES!$O$8),"PLS"))))))))))))))))))))))</f>
        <v>INVALIDE</v>
      </c>
      <c r="AP12" s="59"/>
      <c r="AQ12" s="50"/>
      <c r="AR12" s="52">
        <f t="shared" si="3"/>
        <v>0</v>
      </c>
      <c r="AS12" s="32" t="str">
        <f>IF(AND(AK12&lt;1,AL12&lt;1),"INVALIDE",IF(AND(AK12=1,AR12&lt;=LISTES!$M$2),"PLAI",IF(AND(AK12=1,AR12&gt;LISTES!$M$2,AR12&lt;=LISTES!$N$2),"PLUS",IF(AND(AK12=1,AR12&gt;LISTES!$N$2,AR12&lt;=LISTES!$O$2),"PLS",IF(AND(AK12=2,AR12&lt;=LISTES!$M$3),"PLAI",IF(AND(AK12=2,AR12&gt;LISTES!$M$3,AR12&lt;=LISTES!$N$3),"PLUS",IF(AND(AK12=2,AR12&gt;LISTES!$N$3,AR12&lt;=LISTES!$O$3),"PLS",IF(AND(AK12=3,AR12&lt;=LISTES!$M$4),"PLAI",IF(AND(AK12=3,AR12&gt;LISTES!$M$4,AR12&lt;=LISTES!$N$4),"PLUS",IF(AND(AK12=3,AR12&gt;LISTES!$N$4,AR12&lt;=LISTES!$O$4),"PLS",IF(AND(AK12=4,AR12&lt;=LISTES!$M$5),"PLAI",IF(AND(AK12=4,AR12&gt;LISTES!$M$5,AR12&lt;=LISTES!$N$5),"PLUS",IF(AND(AK12=4,AR12&gt;LISTES!$N$5,AR12&lt;=LISTES!$O$5),"PLS",IF(AND(AK12=5,AR12&lt;=LISTES!$M$6),"PLAI",IF(AND(AK12=5,AR12&gt;LISTES!$M$6,AR12&lt;=LISTES!$N$6),"PLUS",IF(AND(AK12=5,AR12&gt;LISTES!$N$6,AR12&lt;=LISTES!$O$6),"PLS",IF(AND(AK12=6,AR12&lt;=LISTES!$M$7),"PLAI",IF(AND(AK12=6,AR12&gt;LISTES!$M$7,AR12&lt;=LISTES!$N$7),"PLUS",IF(AND(AK12=6,AR12&gt;LISTES!$N$7,AR12&lt;=LISTES!$O$7),"PLS",IF(AND(AK12=7,AR12&lt;=LISTES!$M$8),"PLAI",IF(AND(AK12=7,AR12&gt;LISTES!$M$8,AR12&lt;=LISTES!$N$8),"PLUS",IF(AND(AK12=7,AR12&gt;LISTES!$N$8,AR12&lt;=LISTES!$O$8),"PLS"))))))))))))))))))))))</f>
        <v>INVALIDE</v>
      </c>
      <c r="AT12" s="50"/>
      <c r="AU12" s="50"/>
      <c r="AV12" s="50"/>
      <c r="AW12" s="50"/>
      <c r="AX12" s="52">
        <f t="shared" si="9"/>
        <v>0</v>
      </c>
      <c r="AY12" s="33" t="e">
        <f t="shared" si="10"/>
        <v>#DIV/0!</v>
      </c>
      <c r="AZ12" s="24" t="s">
        <v>62</v>
      </c>
      <c r="BA12" s="10"/>
      <c r="BB12" s="59"/>
      <c r="BC12" s="59"/>
      <c r="BD12" s="61">
        <f t="shared" si="4"/>
        <v>0</v>
      </c>
      <c r="BE12" s="33" t="e">
        <f t="shared" si="11"/>
        <v>#DIV/0!</v>
      </c>
      <c r="BF12" s="10"/>
      <c r="BG12" s="10"/>
      <c r="BH12" s="10"/>
      <c r="BI12" s="10"/>
      <c r="BJ12" s="10"/>
      <c r="BK12" s="10"/>
      <c r="BL12" s="10"/>
      <c r="BM12" s="10"/>
      <c r="BN12" s="10"/>
      <c r="BO12" s="50"/>
      <c r="BP12" s="50"/>
      <c r="BQ12" s="33" t="e">
        <f t="shared" si="12"/>
        <v>#DIV/0!</v>
      </c>
      <c r="BR12" s="10"/>
      <c r="BS12" s="10"/>
      <c r="BT12" s="10"/>
      <c r="BU12" s="10"/>
      <c r="BV12" s="10"/>
      <c r="BW12" s="10"/>
      <c r="BX12" s="10"/>
      <c r="BY12" s="56"/>
      <c r="BZ1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" s="19">
        <f ca="1">Tableau15[[#This Row],[BAREME]]</f>
        <v>8</v>
      </c>
      <c r="CC12" s="10">
        <f t="shared" si="8"/>
        <v>0</v>
      </c>
      <c r="CD12" s="10">
        <f t="shared" si="5"/>
        <v>0</v>
      </c>
      <c r="CE12" s="10" t="e">
        <f>Tableau20[[#This Row],[Bareme]]</f>
        <v>#N/A</v>
      </c>
      <c r="CF12" s="10" t="e">
        <f>Tableau21[[#This Row],[Bareme]]</f>
        <v>#N/A</v>
      </c>
      <c r="CG12" s="10">
        <f>Tableau22[[#This Row],[BAREME]]</f>
        <v>0</v>
      </c>
      <c r="CH12" s="10" t="e">
        <f>Tableau23[[#This Row],[BAREME]]</f>
        <v>#VALUE!</v>
      </c>
      <c r="CI12" s="10" t="e">
        <f>Tableau24[[#This Row],[BAREME]]</f>
        <v>#DIV/0!</v>
      </c>
      <c r="CJ12" s="10">
        <f>Tableau26[[#This Row],[Selection]]</f>
        <v>0</v>
      </c>
    </row>
    <row r="13" spans="1:88" ht="18.75" customHeight="1" x14ac:dyDescent="0.2">
      <c r="A13" s="10">
        <v>563</v>
      </c>
      <c r="B13" s="25"/>
      <c r="C13" s="46"/>
      <c r="D13" s="25"/>
      <c r="E13" s="10"/>
      <c r="F13" s="10"/>
      <c r="G13" s="10"/>
      <c r="H13" s="26"/>
      <c r="I13" s="10"/>
      <c r="J13" s="26"/>
      <c r="K13" s="27"/>
      <c r="L13" s="28"/>
      <c r="M13" s="10"/>
      <c r="N13" s="10"/>
      <c r="O13" s="28"/>
      <c r="P13" s="10"/>
      <c r="Q13" s="10"/>
      <c r="R13" s="10"/>
      <c r="S13" s="10"/>
      <c r="T13" s="56"/>
      <c r="U13" s="10"/>
      <c r="V13" s="10"/>
      <c r="W13" s="27"/>
      <c r="X13" s="56"/>
      <c r="Y13" s="56"/>
      <c r="Z13" s="56"/>
      <c r="AA13" s="56"/>
      <c r="AB13" s="56"/>
      <c r="AC13" s="56"/>
      <c r="AD13" s="56"/>
      <c r="AE13" s="56"/>
      <c r="AF13" s="30">
        <f t="shared" si="13"/>
        <v>0</v>
      </c>
      <c r="AG13" s="10"/>
      <c r="AH13" s="19"/>
      <c r="AI13" s="31">
        <f t="shared" si="1"/>
        <v>0</v>
      </c>
      <c r="AJ13" s="73"/>
      <c r="AK13" s="68"/>
      <c r="AL13" s="50"/>
      <c r="AM13" s="50"/>
      <c r="AN13" s="61">
        <f t="shared" si="2"/>
        <v>0</v>
      </c>
      <c r="AO13" s="32" t="str">
        <f>IF(AND(AK13&lt;1,AL13&lt;1),"INVALIDE",IF(AND(AK13=1,AN13&lt;=LISTES!$M$2),"PLAI",IF(AND(AK13=1,AN13&gt;LISTES!$M$2,AN13&lt;=LISTES!$N$2),"PLUS",IF(AND(AK13=1,AN13&gt;LISTES!$N$2,AN13&lt;=LISTES!$O$2),"PLS",IF(AND(AK13=2,AN13&lt;=LISTES!$M$3),"PLAI",IF(AND(AK13=2,AN13&gt;LISTES!$M$3,AN13&lt;=LISTES!$N$3),"PLUS",IF(AND(AK13=2,AN13&gt;LISTES!$N$3,AN13&lt;=LISTES!$O$3),"PLS",IF(AND(AK13=3,AN13&lt;=LISTES!$M$4),"PLAI",IF(AND(AK13=3,AN13&gt;LISTES!$M$4,AN13&lt;=LISTES!$N$4),"PLUS",IF(AND(AK13=3,AN13&gt;LISTES!$N$4,AN13&lt;=LISTES!$O$4),"PLS",IF(AND(AK13=4,AN13&lt;=LISTES!$M$5),"PLAI",IF(AND(AK13=4,AN13&gt;LISTES!$M$5,AN13&lt;=LISTES!$N$5),"PLUS",IF(AND(AK13=4,AN13&gt;LISTES!$N$5,AN13&lt;=LISTES!$O$5),"PLS",IF(AND(AK13=5,AN13&lt;=LISTES!$M$6),"PLAI",IF(AND(AK13=5,AN13&gt;LISTES!$M$6,AN13&lt;=LISTES!$N$6),"PLUS",IF(AND(AK13=5,AN13&gt;LISTES!$N$6,AN13&lt;=LISTES!$O$6),"PLS",IF(AND(AK13=6,AN13&lt;=LISTES!$M$7),"PLAI",IF(AND(AK13=6,AN13&gt;LISTES!$M$7,AN13&lt;=LISTES!$N$7),"PLUS",IF(AND(AK13=6,AN13&gt;LISTES!$N$7,AN13&lt;=LISTES!$O$7),"PLS",IF(AND(AK13=7,AN13&lt;=LISTES!$M$8),"PLAI",IF(AND(AK13=7,AN13&gt;LISTES!$M$8,AN13&lt;=LISTES!$N$8),"PLUS",IF(AND(AK13=7,AN13&gt;LISTES!$N$8,AN13&lt;=LISTES!$O$8),"PLS"))))))))))))))))))))))</f>
        <v>INVALIDE</v>
      </c>
      <c r="AP13" s="59"/>
      <c r="AQ13" s="50"/>
      <c r="AR13" s="52">
        <f t="shared" si="3"/>
        <v>0</v>
      </c>
      <c r="AS13" s="32" t="str">
        <f>IF(AND(AK13&lt;1,AL13&lt;1),"INVALIDE",IF(AND(AK13=1,AR13&lt;=LISTES!$M$2),"PLAI",IF(AND(AK13=1,AR13&gt;LISTES!$M$2,AR13&lt;=LISTES!$N$2),"PLUS",IF(AND(AK13=1,AR13&gt;LISTES!$N$2,AR13&lt;=LISTES!$O$2),"PLS",IF(AND(AK13=2,AR13&lt;=LISTES!$M$3),"PLAI",IF(AND(AK13=2,AR13&gt;LISTES!$M$3,AR13&lt;=LISTES!$N$3),"PLUS",IF(AND(AK13=2,AR13&gt;LISTES!$N$3,AR13&lt;=LISTES!$O$3),"PLS",IF(AND(AK13=3,AR13&lt;=LISTES!$M$4),"PLAI",IF(AND(AK13=3,AR13&gt;LISTES!$M$4,AR13&lt;=LISTES!$N$4),"PLUS",IF(AND(AK13=3,AR13&gt;LISTES!$N$4,AR13&lt;=LISTES!$O$4),"PLS",IF(AND(AK13=4,AR13&lt;=LISTES!$M$5),"PLAI",IF(AND(AK13=4,AR13&gt;LISTES!$M$5,AR13&lt;=LISTES!$N$5),"PLUS",IF(AND(AK13=4,AR13&gt;LISTES!$N$5,AR13&lt;=LISTES!$O$5),"PLS",IF(AND(AK13=5,AR13&lt;=LISTES!$M$6),"PLAI",IF(AND(AK13=5,AR13&gt;LISTES!$M$6,AR13&lt;=LISTES!$N$6),"PLUS",IF(AND(AK13=5,AR13&gt;LISTES!$N$6,AR13&lt;=LISTES!$O$6),"PLS",IF(AND(AK13=6,AR13&lt;=LISTES!$M$7),"PLAI",IF(AND(AK13=6,AR13&gt;LISTES!$M$7,AR13&lt;=LISTES!$N$7),"PLUS",IF(AND(AK13=6,AR13&gt;LISTES!$N$7,AR13&lt;=LISTES!$O$7),"PLS",IF(AND(AK13=7,AR13&lt;=LISTES!$M$8),"PLAI",IF(AND(AK13=7,AR13&gt;LISTES!$M$8,AR13&lt;=LISTES!$N$8),"PLUS",IF(AND(AK13=7,AR13&gt;LISTES!$N$8,AR13&lt;=LISTES!$O$8),"PLS"))))))))))))))))))))))</f>
        <v>INVALIDE</v>
      </c>
      <c r="AT13" s="50"/>
      <c r="AU13" s="50"/>
      <c r="AV13" s="50"/>
      <c r="AW13" s="50"/>
      <c r="AX13" s="52">
        <f t="shared" si="9"/>
        <v>0</v>
      </c>
      <c r="AY13" s="33" t="e">
        <f t="shared" si="10"/>
        <v>#DIV/0!</v>
      </c>
      <c r="AZ13" s="24" t="s">
        <v>62</v>
      </c>
      <c r="BA13" s="10"/>
      <c r="BB13" s="59"/>
      <c r="BC13" s="59"/>
      <c r="BD13" s="61">
        <f t="shared" si="4"/>
        <v>0</v>
      </c>
      <c r="BE13" s="33" t="e">
        <f t="shared" si="11"/>
        <v>#DIV/0!</v>
      </c>
      <c r="BF13" s="10"/>
      <c r="BG13" s="10"/>
      <c r="BH13" s="10"/>
      <c r="BI13" s="10"/>
      <c r="BJ13" s="10"/>
      <c r="BK13" s="10"/>
      <c r="BL13" s="10"/>
      <c r="BM13" s="10"/>
      <c r="BN13" s="10"/>
      <c r="BO13" s="50"/>
      <c r="BP13" s="50"/>
      <c r="BQ13" s="33" t="e">
        <f t="shared" si="12"/>
        <v>#DIV/0!</v>
      </c>
      <c r="BR13" s="10"/>
      <c r="BS13" s="10"/>
      <c r="BT13" s="10"/>
      <c r="BU13" s="10"/>
      <c r="BV13" s="10"/>
      <c r="BW13" s="10"/>
      <c r="BX13" s="10"/>
      <c r="BY13" s="56"/>
      <c r="BZ1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" s="19">
        <f ca="1">Tableau15[[#This Row],[BAREME]]</f>
        <v>8</v>
      </c>
      <c r="CC13" s="10">
        <f t="shared" si="8"/>
        <v>0</v>
      </c>
      <c r="CD13" s="10">
        <f t="shared" si="5"/>
        <v>0</v>
      </c>
      <c r="CE13" s="10" t="e">
        <f>Tableau20[[#This Row],[Bareme]]</f>
        <v>#N/A</v>
      </c>
      <c r="CF13" s="10" t="e">
        <f>Tableau21[[#This Row],[Bareme]]</f>
        <v>#N/A</v>
      </c>
      <c r="CG13" s="10">
        <f>Tableau22[[#This Row],[BAREME]]</f>
        <v>0</v>
      </c>
      <c r="CH13" s="10" t="e">
        <f>Tableau23[[#This Row],[BAREME]]</f>
        <v>#VALUE!</v>
      </c>
      <c r="CI13" s="10" t="e">
        <f>Tableau24[[#This Row],[BAREME]]</f>
        <v>#DIV/0!</v>
      </c>
      <c r="CJ13" s="10">
        <f>Tableau26[[#This Row],[Selection]]</f>
        <v>0</v>
      </c>
    </row>
    <row r="14" spans="1:88" ht="18.75" customHeight="1" x14ac:dyDescent="0.2">
      <c r="A14" s="10">
        <v>564</v>
      </c>
      <c r="B14" s="25"/>
      <c r="C14" s="46"/>
      <c r="D14" s="25"/>
      <c r="E14" s="10"/>
      <c r="F14" s="10"/>
      <c r="G14" s="10"/>
      <c r="H14" s="26"/>
      <c r="I14" s="10"/>
      <c r="J14" s="26"/>
      <c r="K14" s="27"/>
      <c r="L14" s="28"/>
      <c r="M14" s="10"/>
      <c r="N14" s="10"/>
      <c r="O14" s="28"/>
      <c r="P14" s="10"/>
      <c r="Q14" s="10"/>
      <c r="R14" s="10"/>
      <c r="S14" s="10"/>
      <c r="T14" s="56"/>
      <c r="U14" s="10"/>
      <c r="V14" s="10"/>
      <c r="W14" s="27"/>
      <c r="X14" s="56"/>
      <c r="Y14" s="56"/>
      <c r="Z14" s="56"/>
      <c r="AA14" s="56"/>
      <c r="AB14" s="56"/>
      <c r="AC14" s="56"/>
      <c r="AD14" s="56"/>
      <c r="AE14" s="56"/>
      <c r="AF14" s="30">
        <f t="shared" si="13"/>
        <v>0</v>
      </c>
      <c r="AG14" s="10"/>
      <c r="AH14" s="19"/>
      <c r="AI14" s="31">
        <f t="shared" si="1"/>
        <v>0</v>
      </c>
      <c r="AJ14" s="73"/>
      <c r="AK14" s="68"/>
      <c r="AL14" s="50"/>
      <c r="AM14" s="50"/>
      <c r="AN14" s="61">
        <f t="shared" si="2"/>
        <v>0</v>
      </c>
      <c r="AO14" s="32" t="str">
        <f>IF(AND(AK14&lt;1,AL14&lt;1),"INVALIDE",IF(AND(AK14=1,AN14&lt;=LISTES!$M$2),"PLAI",IF(AND(AK14=1,AN14&gt;LISTES!$M$2,AN14&lt;=LISTES!$N$2),"PLUS",IF(AND(AK14=1,AN14&gt;LISTES!$N$2,AN14&lt;=LISTES!$O$2),"PLS",IF(AND(AK14=2,AN14&lt;=LISTES!$M$3),"PLAI",IF(AND(AK14=2,AN14&gt;LISTES!$M$3,AN14&lt;=LISTES!$N$3),"PLUS",IF(AND(AK14=2,AN14&gt;LISTES!$N$3,AN14&lt;=LISTES!$O$3),"PLS",IF(AND(AK14=3,AN14&lt;=LISTES!$M$4),"PLAI",IF(AND(AK14=3,AN14&gt;LISTES!$M$4,AN14&lt;=LISTES!$N$4),"PLUS",IF(AND(AK14=3,AN14&gt;LISTES!$N$4,AN14&lt;=LISTES!$O$4),"PLS",IF(AND(AK14=4,AN14&lt;=LISTES!$M$5),"PLAI",IF(AND(AK14=4,AN14&gt;LISTES!$M$5,AN14&lt;=LISTES!$N$5),"PLUS",IF(AND(AK14=4,AN14&gt;LISTES!$N$5,AN14&lt;=LISTES!$O$5),"PLS",IF(AND(AK14=5,AN14&lt;=LISTES!$M$6),"PLAI",IF(AND(AK14=5,AN14&gt;LISTES!$M$6,AN14&lt;=LISTES!$N$6),"PLUS",IF(AND(AK14=5,AN14&gt;LISTES!$N$6,AN14&lt;=LISTES!$O$6),"PLS",IF(AND(AK14=6,AN14&lt;=LISTES!$M$7),"PLAI",IF(AND(AK14=6,AN14&gt;LISTES!$M$7,AN14&lt;=LISTES!$N$7),"PLUS",IF(AND(AK14=6,AN14&gt;LISTES!$N$7,AN14&lt;=LISTES!$O$7),"PLS",IF(AND(AK14=7,AN14&lt;=LISTES!$M$8),"PLAI",IF(AND(AK14=7,AN14&gt;LISTES!$M$8,AN14&lt;=LISTES!$N$8),"PLUS",IF(AND(AK14=7,AN14&gt;LISTES!$N$8,AN14&lt;=LISTES!$O$8),"PLS"))))))))))))))))))))))</f>
        <v>INVALIDE</v>
      </c>
      <c r="AP14" s="59"/>
      <c r="AQ14" s="50"/>
      <c r="AR14" s="52">
        <f t="shared" si="3"/>
        <v>0</v>
      </c>
      <c r="AS14" s="32" t="str">
        <f>IF(AND(AK14&lt;1,AL14&lt;1),"INVALIDE",IF(AND(AK14=1,AR14&lt;=LISTES!$M$2),"PLAI",IF(AND(AK14=1,AR14&gt;LISTES!$M$2,AR14&lt;=LISTES!$N$2),"PLUS",IF(AND(AK14=1,AR14&gt;LISTES!$N$2,AR14&lt;=LISTES!$O$2),"PLS",IF(AND(AK14=2,AR14&lt;=LISTES!$M$3),"PLAI",IF(AND(AK14=2,AR14&gt;LISTES!$M$3,AR14&lt;=LISTES!$N$3),"PLUS",IF(AND(AK14=2,AR14&gt;LISTES!$N$3,AR14&lt;=LISTES!$O$3),"PLS",IF(AND(AK14=3,AR14&lt;=LISTES!$M$4),"PLAI",IF(AND(AK14=3,AR14&gt;LISTES!$M$4,AR14&lt;=LISTES!$N$4),"PLUS",IF(AND(AK14=3,AR14&gt;LISTES!$N$4,AR14&lt;=LISTES!$O$4),"PLS",IF(AND(AK14=4,AR14&lt;=LISTES!$M$5),"PLAI",IF(AND(AK14=4,AR14&gt;LISTES!$M$5,AR14&lt;=LISTES!$N$5),"PLUS",IF(AND(AK14=4,AR14&gt;LISTES!$N$5,AR14&lt;=LISTES!$O$5),"PLS",IF(AND(AK14=5,AR14&lt;=LISTES!$M$6),"PLAI",IF(AND(AK14=5,AR14&gt;LISTES!$M$6,AR14&lt;=LISTES!$N$6),"PLUS",IF(AND(AK14=5,AR14&gt;LISTES!$N$6,AR14&lt;=LISTES!$O$6),"PLS",IF(AND(AK14=6,AR14&lt;=LISTES!$M$7),"PLAI",IF(AND(AK14=6,AR14&gt;LISTES!$M$7,AR14&lt;=LISTES!$N$7),"PLUS",IF(AND(AK14=6,AR14&gt;LISTES!$N$7,AR14&lt;=LISTES!$O$7),"PLS",IF(AND(AK14=7,AR14&lt;=LISTES!$M$8),"PLAI",IF(AND(AK14=7,AR14&gt;LISTES!$M$8,AR14&lt;=LISTES!$N$8),"PLUS",IF(AND(AK14=7,AR14&gt;LISTES!$N$8,AR14&lt;=LISTES!$O$8),"PLS"))))))))))))))))))))))</f>
        <v>INVALIDE</v>
      </c>
      <c r="AT14" s="50"/>
      <c r="AU14" s="50"/>
      <c r="AV14" s="50"/>
      <c r="AW14" s="50"/>
      <c r="AX14" s="52">
        <f t="shared" si="9"/>
        <v>0</v>
      </c>
      <c r="AY14" s="33" t="e">
        <f t="shared" si="10"/>
        <v>#DIV/0!</v>
      </c>
      <c r="AZ14" s="24" t="s">
        <v>62</v>
      </c>
      <c r="BA14" s="10"/>
      <c r="BB14" s="59"/>
      <c r="BC14" s="59"/>
      <c r="BD14" s="61">
        <f t="shared" si="4"/>
        <v>0</v>
      </c>
      <c r="BE14" s="33" t="e">
        <f t="shared" si="11"/>
        <v>#DIV/0!</v>
      </c>
      <c r="BF14" s="10"/>
      <c r="BG14" s="10"/>
      <c r="BH14" s="10"/>
      <c r="BI14" s="10"/>
      <c r="BJ14" s="10"/>
      <c r="BK14" s="10"/>
      <c r="BL14" s="10"/>
      <c r="BM14" s="10"/>
      <c r="BN14" s="10"/>
      <c r="BO14" s="50"/>
      <c r="BP14" s="50"/>
      <c r="BQ14" s="33" t="e">
        <f t="shared" si="12"/>
        <v>#DIV/0!</v>
      </c>
      <c r="BR14" s="10"/>
      <c r="BS14" s="10"/>
      <c r="BT14" s="10"/>
      <c r="BU14" s="10"/>
      <c r="BV14" s="10"/>
      <c r="BW14" s="10"/>
      <c r="BX14" s="10"/>
      <c r="BY14" s="56"/>
      <c r="BZ1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" s="19">
        <f ca="1">Tableau15[[#This Row],[BAREME]]</f>
        <v>8</v>
      </c>
      <c r="CC14" s="10">
        <f t="shared" si="8"/>
        <v>0</v>
      </c>
      <c r="CD14" s="10">
        <f t="shared" si="5"/>
        <v>0</v>
      </c>
      <c r="CE14" s="10" t="e">
        <f>Tableau20[[#This Row],[Bareme]]</f>
        <v>#N/A</v>
      </c>
      <c r="CF14" s="10" t="e">
        <f>Tableau21[[#This Row],[Bareme]]</f>
        <v>#N/A</v>
      </c>
      <c r="CG14" s="10">
        <f>Tableau22[[#This Row],[BAREME]]</f>
        <v>0</v>
      </c>
      <c r="CH14" s="10" t="e">
        <f>Tableau23[[#This Row],[BAREME]]</f>
        <v>#VALUE!</v>
      </c>
      <c r="CI14" s="10" t="e">
        <f>Tableau24[[#This Row],[BAREME]]</f>
        <v>#DIV/0!</v>
      </c>
      <c r="CJ14" s="10">
        <f>Tableau26[[#This Row],[Selection]]</f>
        <v>0</v>
      </c>
    </row>
    <row r="15" spans="1:88" ht="18.75" customHeight="1" x14ac:dyDescent="0.2">
      <c r="A15" s="10">
        <v>565</v>
      </c>
      <c r="B15" s="25"/>
      <c r="C15" s="46"/>
      <c r="D15" s="25"/>
      <c r="E15" s="10"/>
      <c r="F15" s="10"/>
      <c r="G15" s="10"/>
      <c r="H15" s="26"/>
      <c r="I15" s="10"/>
      <c r="J15" s="26"/>
      <c r="K15" s="27"/>
      <c r="L15" s="28"/>
      <c r="M15" s="10"/>
      <c r="N15" s="10"/>
      <c r="O15" s="28"/>
      <c r="P15" s="10"/>
      <c r="Q15" s="10"/>
      <c r="R15" s="10"/>
      <c r="S15" s="10"/>
      <c r="T15" s="56"/>
      <c r="U15" s="10"/>
      <c r="V15" s="10"/>
      <c r="W15" s="27"/>
      <c r="X15" s="56"/>
      <c r="Y15" s="56"/>
      <c r="Z15" s="56"/>
      <c r="AA15" s="56"/>
      <c r="AB15" s="56"/>
      <c r="AC15" s="56"/>
      <c r="AD15" s="56"/>
      <c r="AE15" s="56"/>
      <c r="AF15" s="30">
        <f t="shared" si="13"/>
        <v>0</v>
      </c>
      <c r="AG15" s="10"/>
      <c r="AH15" s="19"/>
      <c r="AI15" s="31">
        <f t="shared" si="1"/>
        <v>0</v>
      </c>
      <c r="AJ15" s="73"/>
      <c r="AK15" s="68"/>
      <c r="AL15" s="50"/>
      <c r="AM15" s="50"/>
      <c r="AN15" s="61">
        <f t="shared" si="2"/>
        <v>0</v>
      </c>
      <c r="AO15" s="32" t="str">
        <f>IF(AND(AK15&lt;1,AL15&lt;1),"INVALIDE",IF(AND(AK15=1,AN15&lt;=LISTES!$M$2),"PLAI",IF(AND(AK15=1,AN15&gt;LISTES!$M$2,AN15&lt;=LISTES!$N$2),"PLUS",IF(AND(AK15=1,AN15&gt;LISTES!$N$2,AN15&lt;=LISTES!$O$2),"PLS",IF(AND(AK15=2,AN15&lt;=LISTES!$M$3),"PLAI",IF(AND(AK15=2,AN15&gt;LISTES!$M$3,AN15&lt;=LISTES!$N$3),"PLUS",IF(AND(AK15=2,AN15&gt;LISTES!$N$3,AN15&lt;=LISTES!$O$3),"PLS",IF(AND(AK15=3,AN15&lt;=LISTES!$M$4),"PLAI",IF(AND(AK15=3,AN15&gt;LISTES!$M$4,AN15&lt;=LISTES!$N$4),"PLUS",IF(AND(AK15=3,AN15&gt;LISTES!$N$4,AN15&lt;=LISTES!$O$4),"PLS",IF(AND(AK15=4,AN15&lt;=LISTES!$M$5),"PLAI",IF(AND(AK15=4,AN15&gt;LISTES!$M$5,AN15&lt;=LISTES!$N$5),"PLUS",IF(AND(AK15=4,AN15&gt;LISTES!$N$5,AN15&lt;=LISTES!$O$5),"PLS",IF(AND(AK15=5,AN15&lt;=LISTES!$M$6),"PLAI",IF(AND(AK15=5,AN15&gt;LISTES!$M$6,AN15&lt;=LISTES!$N$6),"PLUS",IF(AND(AK15=5,AN15&gt;LISTES!$N$6,AN15&lt;=LISTES!$O$6),"PLS",IF(AND(AK15=6,AN15&lt;=LISTES!$M$7),"PLAI",IF(AND(AK15=6,AN15&gt;LISTES!$M$7,AN15&lt;=LISTES!$N$7),"PLUS",IF(AND(AK15=6,AN15&gt;LISTES!$N$7,AN15&lt;=LISTES!$O$7),"PLS",IF(AND(AK15=7,AN15&lt;=LISTES!$M$8),"PLAI",IF(AND(AK15=7,AN15&gt;LISTES!$M$8,AN15&lt;=LISTES!$N$8),"PLUS",IF(AND(AK15=7,AN15&gt;LISTES!$N$8,AN15&lt;=LISTES!$O$8),"PLS"))))))))))))))))))))))</f>
        <v>INVALIDE</v>
      </c>
      <c r="AP15" s="59"/>
      <c r="AQ15" s="50"/>
      <c r="AR15" s="52">
        <f t="shared" si="3"/>
        <v>0</v>
      </c>
      <c r="AS15" s="32" t="str">
        <f>IF(AND(AK15&lt;1,AL15&lt;1),"INVALIDE",IF(AND(AK15=1,AR15&lt;=LISTES!$M$2),"PLAI",IF(AND(AK15=1,AR15&gt;LISTES!$M$2,AR15&lt;=LISTES!$N$2),"PLUS",IF(AND(AK15=1,AR15&gt;LISTES!$N$2,AR15&lt;=LISTES!$O$2),"PLS",IF(AND(AK15=2,AR15&lt;=LISTES!$M$3),"PLAI",IF(AND(AK15=2,AR15&gt;LISTES!$M$3,AR15&lt;=LISTES!$N$3),"PLUS",IF(AND(AK15=2,AR15&gt;LISTES!$N$3,AR15&lt;=LISTES!$O$3),"PLS",IF(AND(AK15=3,AR15&lt;=LISTES!$M$4),"PLAI",IF(AND(AK15=3,AR15&gt;LISTES!$M$4,AR15&lt;=LISTES!$N$4),"PLUS",IF(AND(AK15=3,AR15&gt;LISTES!$N$4,AR15&lt;=LISTES!$O$4),"PLS",IF(AND(AK15=4,AR15&lt;=LISTES!$M$5),"PLAI",IF(AND(AK15=4,AR15&gt;LISTES!$M$5,AR15&lt;=LISTES!$N$5),"PLUS",IF(AND(AK15=4,AR15&gt;LISTES!$N$5,AR15&lt;=LISTES!$O$5),"PLS",IF(AND(AK15=5,AR15&lt;=LISTES!$M$6),"PLAI",IF(AND(AK15=5,AR15&gt;LISTES!$M$6,AR15&lt;=LISTES!$N$6),"PLUS",IF(AND(AK15=5,AR15&gt;LISTES!$N$6,AR15&lt;=LISTES!$O$6),"PLS",IF(AND(AK15=6,AR15&lt;=LISTES!$M$7),"PLAI",IF(AND(AK15=6,AR15&gt;LISTES!$M$7,AR15&lt;=LISTES!$N$7),"PLUS",IF(AND(AK15=6,AR15&gt;LISTES!$N$7,AR15&lt;=LISTES!$O$7),"PLS",IF(AND(AK15=7,AR15&lt;=LISTES!$M$8),"PLAI",IF(AND(AK15=7,AR15&gt;LISTES!$M$8,AR15&lt;=LISTES!$N$8),"PLUS",IF(AND(AK15=7,AR15&gt;LISTES!$N$8,AR15&lt;=LISTES!$O$8),"PLS"))))))))))))))))))))))</f>
        <v>INVALIDE</v>
      </c>
      <c r="AT15" s="50"/>
      <c r="AU15" s="50"/>
      <c r="AV15" s="50"/>
      <c r="AW15" s="50"/>
      <c r="AX15" s="52">
        <f t="shared" si="9"/>
        <v>0</v>
      </c>
      <c r="AY15" s="33" t="e">
        <f t="shared" si="10"/>
        <v>#DIV/0!</v>
      </c>
      <c r="AZ15" s="24" t="s">
        <v>62</v>
      </c>
      <c r="BA15" s="10"/>
      <c r="BB15" s="59"/>
      <c r="BC15" s="59"/>
      <c r="BD15" s="61">
        <f t="shared" si="4"/>
        <v>0</v>
      </c>
      <c r="BE15" s="33" t="e">
        <f t="shared" si="11"/>
        <v>#DIV/0!</v>
      </c>
      <c r="BF15" s="10"/>
      <c r="BG15" s="10"/>
      <c r="BH15" s="10"/>
      <c r="BI15" s="10"/>
      <c r="BJ15" s="10"/>
      <c r="BK15" s="10"/>
      <c r="BL15" s="10"/>
      <c r="BM15" s="10"/>
      <c r="BN15" s="10"/>
      <c r="BO15" s="50"/>
      <c r="BP15" s="50"/>
      <c r="BQ15" s="33" t="e">
        <f t="shared" si="12"/>
        <v>#DIV/0!</v>
      </c>
      <c r="BR15" s="10"/>
      <c r="BS15" s="10"/>
      <c r="BT15" s="10"/>
      <c r="BU15" s="10"/>
      <c r="BV15" s="10"/>
      <c r="BW15" s="10"/>
      <c r="BX15" s="10"/>
      <c r="BY15" s="56"/>
      <c r="BZ1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" s="19">
        <f ca="1">Tableau15[[#This Row],[BAREME]]</f>
        <v>8</v>
      </c>
      <c r="CC15" s="10">
        <f t="shared" si="8"/>
        <v>0</v>
      </c>
      <c r="CD15" s="10">
        <f t="shared" si="5"/>
        <v>0</v>
      </c>
      <c r="CE15" s="10" t="e">
        <f>Tableau20[[#This Row],[Bareme]]</f>
        <v>#N/A</v>
      </c>
      <c r="CF15" s="10" t="e">
        <f>Tableau21[[#This Row],[Bareme]]</f>
        <v>#N/A</v>
      </c>
      <c r="CG15" s="10">
        <f>Tableau22[[#This Row],[BAREME]]</f>
        <v>0</v>
      </c>
      <c r="CH15" s="10" t="e">
        <f>Tableau23[[#This Row],[BAREME]]</f>
        <v>#VALUE!</v>
      </c>
      <c r="CI15" s="10" t="e">
        <f>Tableau24[[#This Row],[BAREME]]</f>
        <v>#DIV/0!</v>
      </c>
      <c r="CJ15" s="10">
        <f>Tableau26[[#This Row],[Selection]]</f>
        <v>0</v>
      </c>
    </row>
    <row r="16" spans="1:88" ht="18.75" customHeight="1" x14ac:dyDescent="0.2">
      <c r="A16" s="10">
        <v>566</v>
      </c>
      <c r="B16" s="25"/>
      <c r="C16" s="46"/>
      <c r="D16" s="25"/>
      <c r="E16" s="10"/>
      <c r="F16" s="10"/>
      <c r="G16" s="10"/>
      <c r="H16" s="26"/>
      <c r="I16" s="10"/>
      <c r="J16" s="26"/>
      <c r="K16" s="27"/>
      <c r="L16" s="28"/>
      <c r="M16" s="10"/>
      <c r="N16" s="10"/>
      <c r="O16" s="28"/>
      <c r="P16" s="10"/>
      <c r="Q16" s="10"/>
      <c r="R16" s="10"/>
      <c r="S16" s="10"/>
      <c r="T16" s="56"/>
      <c r="U16" s="10"/>
      <c r="V16" s="10"/>
      <c r="W16" s="27"/>
      <c r="X16" s="56"/>
      <c r="Y16" s="56"/>
      <c r="Z16" s="56"/>
      <c r="AA16" s="56"/>
      <c r="AB16" s="56"/>
      <c r="AC16" s="56"/>
      <c r="AD16" s="56"/>
      <c r="AE16" s="56"/>
      <c r="AF16" s="30">
        <f t="shared" si="13"/>
        <v>0</v>
      </c>
      <c r="AG16" s="10"/>
      <c r="AH16" s="19"/>
      <c r="AI16" s="31">
        <f t="shared" si="1"/>
        <v>0</v>
      </c>
      <c r="AJ16" s="73"/>
      <c r="AK16" s="68"/>
      <c r="AL16" s="50"/>
      <c r="AM16" s="50"/>
      <c r="AN16" s="61">
        <f t="shared" si="2"/>
        <v>0</v>
      </c>
      <c r="AO16" s="32" t="str">
        <f>IF(AND(AK16&lt;1,AL16&lt;1),"INVALIDE",IF(AND(AK16=1,AN16&lt;=LISTES!$M$2),"PLAI",IF(AND(AK16=1,AN16&gt;LISTES!$M$2,AN16&lt;=LISTES!$N$2),"PLUS",IF(AND(AK16=1,AN16&gt;LISTES!$N$2,AN16&lt;=LISTES!$O$2),"PLS",IF(AND(AK16=2,AN16&lt;=LISTES!$M$3),"PLAI",IF(AND(AK16=2,AN16&gt;LISTES!$M$3,AN16&lt;=LISTES!$N$3),"PLUS",IF(AND(AK16=2,AN16&gt;LISTES!$N$3,AN16&lt;=LISTES!$O$3),"PLS",IF(AND(AK16=3,AN16&lt;=LISTES!$M$4),"PLAI",IF(AND(AK16=3,AN16&gt;LISTES!$M$4,AN16&lt;=LISTES!$N$4),"PLUS",IF(AND(AK16=3,AN16&gt;LISTES!$N$4,AN16&lt;=LISTES!$O$4),"PLS",IF(AND(AK16=4,AN16&lt;=LISTES!$M$5),"PLAI",IF(AND(AK16=4,AN16&gt;LISTES!$M$5,AN16&lt;=LISTES!$N$5),"PLUS",IF(AND(AK16=4,AN16&gt;LISTES!$N$5,AN16&lt;=LISTES!$O$5),"PLS",IF(AND(AK16=5,AN16&lt;=LISTES!$M$6),"PLAI",IF(AND(AK16=5,AN16&gt;LISTES!$M$6,AN16&lt;=LISTES!$N$6),"PLUS",IF(AND(AK16=5,AN16&gt;LISTES!$N$6,AN16&lt;=LISTES!$O$6),"PLS",IF(AND(AK16=6,AN16&lt;=LISTES!$M$7),"PLAI",IF(AND(AK16=6,AN16&gt;LISTES!$M$7,AN16&lt;=LISTES!$N$7),"PLUS",IF(AND(AK16=6,AN16&gt;LISTES!$N$7,AN16&lt;=LISTES!$O$7),"PLS",IF(AND(AK16=7,AN16&lt;=LISTES!$M$8),"PLAI",IF(AND(AK16=7,AN16&gt;LISTES!$M$8,AN16&lt;=LISTES!$N$8),"PLUS",IF(AND(AK16=7,AN16&gt;LISTES!$N$8,AN16&lt;=LISTES!$O$8),"PLS"))))))))))))))))))))))</f>
        <v>INVALIDE</v>
      </c>
      <c r="AP16" s="59"/>
      <c r="AQ16" s="50"/>
      <c r="AR16" s="52">
        <f t="shared" si="3"/>
        <v>0</v>
      </c>
      <c r="AS16" s="32" t="str">
        <f>IF(AND(AK16&lt;1,AL16&lt;1),"INVALIDE",IF(AND(AK16=1,AR16&lt;=LISTES!$M$2),"PLAI",IF(AND(AK16=1,AR16&gt;LISTES!$M$2,AR16&lt;=LISTES!$N$2),"PLUS",IF(AND(AK16=1,AR16&gt;LISTES!$N$2,AR16&lt;=LISTES!$O$2),"PLS",IF(AND(AK16=2,AR16&lt;=LISTES!$M$3),"PLAI",IF(AND(AK16=2,AR16&gt;LISTES!$M$3,AR16&lt;=LISTES!$N$3),"PLUS",IF(AND(AK16=2,AR16&gt;LISTES!$N$3,AR16&lt;=LISTES!$O$3),"PLS",IF(AND(AK16=3,AR16&lt;=LISTES!$M$4),"PLAI",IF(AND(AK16=3,AR16&gt;LISTES!$M$4,AR16&lt;=LISTES!$N$4),"PLUS",IF(AND(AK16=3,AR16&gt;LISTES!$N$4,AR16&lt;=LISTES!$O$4),"PLS",IF(AND(AK16=4,AR16&lt;=LISTES!$M$5),"PLAI",IF(AND(AK16=4,AR16&gt;LISTES!$M$5,AR16&lt;=LISTES!$N$5),"PLUS",IF(AND(AK16=4,AR16&gt;LISTES!$N$5,AR16&lt;=LISTES!$O$5),"PLS",IF(AND(AK16=5,AR16&lt;=LISTES!$M$6),"PLAI",IF(AND(AK16=5,AR16&gt;LISTES!$M$6,AR16&lt;=LISTES!$N$6),"PLUS",IF(AND(AK16=5,AR16&gt;LISTES!$N$6,AR16&lt;=LISTES!$O$6),"PLS",IF(AND(AK16=6,AR16&lt;=LISTES!$M$7),"PLAI",IF(AND(AK16=6,AR16&gt;LISTES!$M$7,AR16&lt;=LISTES!$N$7),"PLUS",IF(AND(AK16=6,AR16&gt;LISTES!$N$7,AR16&lt;=LISTES!$O$7),"PLS",IF(AND(AK16=7,AR16&lt;=LISTES!$M$8),"PLAI",IF(AND(AK16=7,AR16&gt;LISTES!$M$8,AR16&lt;=LISTES!$N$8),"PLUS",IF(AND(AK16=7,AR16&gt;LISTES!$N$8,AR16&lt;=LISTES!$O$8),"PLS"))))))))))))))))))))))</f>
        <v>INVALIDE</v>
      </c>
      <c r="AT16" s="50"/>
      <c r="AU16" s="50"/>
      <c r="AV16" s="50"/>
      <c r="AW16" s="50"/>
      <c r="AX16" s="52">
        <f t="shared" si="9"/>
        <v>0</v>
      </c>
      <c r="AY16" s="33" t="e">
        <f t="shared" si="10"/>
        <v>#DIV/0!</v>
      </c>
      <c r="AZ16" s="24" t="s">
        <v>62</v>
      </c>
      <c r="BA16" s="10"/>
      <c r="BB16" s="59"/>
      <c r="BC16" s="59"/>
      <c r="BD16" s="61">
        <f t="shared" si="4"/>
        <v>0</v>
      </c>
      <c r="BE16" s="33" t="e">
        <f t="shared" si="11"/>
        <v>#DIV/0!</v>
      </c>
      <c r="BF16" s="10"/>
      <c r="BG16" s="10"/>
      <c r="BH16" s="10"/>
      <c r="BI16" s="10"/>
      <c r="BJ16" s="10"/>
      <c r="BK16" s="10"/>
      <c r="BL16" s="10"/>
      <c r="BM16" s="10"/>
      <c r="BN16" s="10"/>
      <c r="BO16" s="50"/>
      <c r="BP16" s="50"/>
      <c r="BQ16" s="33" t="e">
        <f t="shared" si="12"/>
        <v>#DIV/0!</v>
      </c>
      <c r="BR16" s="10"/>
      <c r="BS16" s="10"/>
      <c r="BT16" s="10"/>
      <c r="BU16" s="10"/>
      <c r="BV16" s="10"/>
      <c r="BW16" s="10"/>
      <c r="BX16" s="10"/>
      <c r="BY16" s="56"/>
      <c r="BZ1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" s="19">
        <f ca="1">Tableau15[[#This Row],[BAREME]]</f>
        <v>8</v>
      </c>
      <c r="CC16" s="10">
        <f t="shared" si="8"/>
        <v>0</v>
      </c>
      <c r="CD16" s="10">
        <f t="shared" si="5"/>
        <v>0</v>
      </c>
      <c r="CE16" s="10" t="e">
        <f>Tableau20[[#This Row],[Bareme]]</f>
        <v>#N/A</v>
      </c>
      <c r="CF16" s="10" t="e">
        <f>Tableau21[[#This Row],[Bareme]]</f>
        <v>#N/A</v>
      </c>
      <c r="CG16" s="10">
        <f>Tableau22[[#This Row],[BAREME]]</f>
        <v>0</v>
      </c>
      <c r="CH16" s="10" t="e">
        <f>Tableau23[[#This Row],[BAREME]]</f>
        <v>#VALUE!</v>
      </c>
      <c r="CI16" s="10" t="e">
        <f>Tableau24[[#This Row],[BAREME]]</f>
        <v>#DIV/0!</v>
      </c>
      <c r="CJ16" s="10">
        <f>Tableau26[[#This Row],[Selection]]</f>
        <v>0</v>
      </c>
    </row>
    <row r="17" spans="1:88" ht="18.75" customHeight="1" x14ac:dyDescent="0.2">
      <c r="A17" s="10">
        <v>567</v>
      </c>
      <c r="B17" s="25"/>
      <c r="C17" s="46"/>
      <c r="D17" s="25"/>
      <c r="E17" s="10"/>
      <c r="F17" s="10"/>
      <c r="G17" s="10"/>
      <c r="H17" s="26"/>
      <c r="I17" s="10"/>
      <c r="J17" s="26"/>
      <c r="K17" s="27"/>
      <c r="L17" s="28"/>
      <c r="M17" s="10"/>
      <c r="N17" s="10"/>
      <c r="O17" s="28"/>
      <c r="P17" s="10"/>
      <c r="Q17" s="10"/>
      <c r="R17" s="10"/>
      <c r="S17" s="10"/>
      <c r="T17" s="56"/>
      <c r="U17" s="10"/>
      <c r="V17" s="10"/>
      <c r="W17" s="27"/>
      <c r="X17" s="56"/>
      <c r="Y17" s="56"/>
      <c r="Z17" s="56"/>
      <c r="AA17" s="56"/>
      <c r="AB17" s="56"/>
      <c r="AC17" s="56"/>
      <c r="AD17" s="56"/>
      <c r="AE17" s="56"/>
      <c r="AF17" s="30">
        <f t="shared" si="13"/>
        <v>0</v>
      </c>
      <c r="AG17" s="10"/>
      <c r="AH17" s="19"/>
      <c r="AI17" s="31">
        <f t="shared" si="1"/>
        <v>0</v>
      </c>
      <c r="AJ17" s="73"/>
      <c r="AK17" s="68"/>
      <c r="AL17" s="50"/>
      <c r="AM17" s="50"/>
      <c r="AN17" s="61">
        <f t="shared" si="2"/>
        <v>0</v>
      </c>
      <c r="AO17" s="32" t="str">
        <f>IF(AND(AK17&lt;1,AL17&lt;1),"INVALIDE",IF(AND(AK17=1,AN17&lt;=LISTES!$M$2),"PLAI",IF(AND(AK17=1,AN17&gt;LISTES!$M$2,AN17&lt;=LISTES!$N$2),"PLUS",IF(AND(AK17=1,AN17&gt;LISTES!$N$2,AN17&lt;=LISTES!$O$2),"PLS",IF(AND(AK17=2,AN17&lt;=LISTES!$M$3),"PLAI",IF(AND(AK17=2,AN17&gt;LISTES!$M$3,AN17&lt;=LISTES!$N$3),"PLUS",IF(AND(AK17=2,AN17&gt;LISTES!$N$3,AN17&lt;=LISTES!$O$3),"PLS",IF(AND(AK17=3,AN17&lt;=LISTES!$M$4),"PLAI",IF(AND(AK17=3,AN17&gt;LISTES!$M$4,AN17&lt;=LISTES!$N$4),"PLUS",IF(AND(AK17=3,AN17&gt;LISTES!$N$4,AN17&lt;=LISTES!$O$4),"PLS",IF(AND(AK17=4,AN17&lt;=LISTES!$M$5),"PLAI",IF(AND(AK17=4,AN17&gt;LISTES!$M$5,AN17&lt;=LISTES!$N$5),"PLUS",IF(AND(AK17=4,AN17&gt;LISTES!$N$5,AN17&lt;=LISTES!$O$5),"PLS",IF(AND(AK17=5,AN17&lt;=LISTES!$M$6),"PLAI",IF(AND(AK17=5,AN17&gt;LISTES!$M$6,AN17&lt;=LISTES!$N$6),"PLUS",IF(AND(AK17=5,AN17&gt;LISTES!$N$6,AN17&lt;=LISTES!$O$6),"PLS",IF(AND(AK17=6,AN17&lt;=LISTES!$M$7),"PLAI",IF(AND(AK17=6,AN17&gt;LISTES!$M$7,AN17&lt;=LISTES!$N$7),"PLUS",IF(AND(AK17=6,AN17&gt;LISTES!$N$7,AN17&lt;=LISTES!$O$7),"PLS",IF(AND(AK17=7,AN17&lt;=LISTES!$M$8),"PLAI",IF(AND(AK17=7,AN17&gt;LISTES!$M$8,AN17&lt;=LISTES!$N$8),"PLUS",IF(AND(AK17=7,AN17&gt;LISTES!$N$8,AN17&lt;=LISTES!$O$8),"PLS"))))))))))))))))))))))</f>
        <v>INVALIDE</v>
      </c>
      <c r="AP17" s="59"/>
      <c r="AQ17" s="50"/>
      <c r="AR17" s="52">
        <f t="shared" si="3"/>
        <v>0</v>
      </c>
      <c r="AS17" s="32" t="str">
        <f>IF(AND(AK17&lt;1,AL17&lt;1),"INVALIDE",IF(AND(AK17=1,AR17&lt;=LISTES!$M$2),"PLAI",IF(AND(AK17=1,AR17&gt;LISTES!$M$2,AR17&lt;=LISTES!$N$2),"PLUS",IF(AND(AK17=1,AR17&gt;LISTES!$N$2,AR17&lt;=LISTES!$O$2),"PLS",IF(AND(AK17=2,AR17&lt;=LISTES!$M$3),"PLAI",IF(AND(AK17=2,AR17&gt;LISTES!$M$3,AR17&lt;=LISTES!$N$3),"PLUS",IF(AND(AK17=2,AR17&gt;LISTES!$N$3,AR17&lt;=LISTES!$O$3),"PLS",IF(AND(AK17=3,AR17&lt;=LISTES!$M$4),"PLAI",IF(AND(AK17=3,AR17&gt;LISTES!$M$4,AR17&lt;=LISTES!$N$4),"PLUS",IF(AND(AK17=3,AR17&gt;LISTES!$N$4,AR17&lt;=LISTES!$O$4),"PLS",IF(AND(AK17=4,AR17&lt;=LISTES!$M$5),"PLAI",IF(AND(AK17=4,AR17&gt;LISTES!$M$5,AR17&lt;=LISTES!$N$5),"PLUS",IF(AND(AK17=4,AR17&gt;LISTES!$N$5,AR17&lt;=LISTES!$O$5),"PLS",IF(AND(AK17=5,AR17&lt;=LISTES!$M$6),"PLAI",IF(AND(AK17=5,AR17&gt;LISTES!$M$6,AR17&lt;=LISTES!$N$6),"PLUS",IF(AND(AK17=5,AR17&gt;LISTES!$N$6,AR17&lt;=LISTES!$O$6),"PLS",IF(AND(AK17=6,AR17&lt;=LISTES!$M$7),"PLAI",IF(AND(AK17=6,AR17&gt;LISTES!$M$7,AR17&lt;=LISTES!$N$7),"PLUS",IF(AND(AK17=6,AR17&gt;LISTES!$N$7,AR17&lt;=LISTES!$O$7),"PLS",IF(AND(AK17=7,AR17&lt;=LISTES!$M$8),"PLAI",IF(AND(AK17=7,AR17&gt;LISTES!$M$8,AR17&lt;=LISTES!$N$8),"PLUS",IF(AND(AK17=7,AR17&gt;LISTES!$N$8,AR17&lt;=LISTES!$O$8),"PLS"))))))))))))))))))))))</f>
        <v>INVALIDE</v>
      </c>
      <c r="AT17" s="50"/>
      <c r="AU17" s="50"/>
      <c r="AV17" s="50"/>
      <c r="AW17" s="50"/>
      <c r="AX17" s="52">
        <f t="shared" si="9"/>
        <v>0</v>
      </c>
      <c r="AY17" s="33" t="e">
        <f t="shared" si="10"/>
        <v>#DIV/0!</v>
      </c>
      <c r="AZ17" s="24" t="s">
        <v>62</v>
      </c>
      <c r="BA17" s="10"/>
      <c r="BB17" s="59"/>
      <c r="BC17" s="59"/>
      <c r="BD17" s="61">
        <f t="shared" si="4"/>
        <v>0</v>
      </c>
      <c r="BE17" s="33" t="e">
        <f t="shared" si="11"/>
        <v>#DIV/0!</v>
      </c>
      <c r="BF17" s="10"/>
      <c r="BG17" s="10"/>
      <c r="BH17" s="10"/>
      <c r="BI17" s="10"/>
      <c r="BJ17" s="10"/>
      <c r="BK17" s="10"/>
      <c r="BL17" s="10"/>
      <c r="BM17" s="10"/>
      <c r="BN17" s="10"/>
      <c r="BO17" s="50"/>
      <c r="BP17" s="50"/>
      <c r="BQ17" s="33" t="e">
        <f t="shared" si="12"/>
        <v>#DIV/0!</v>
      </c>
      <c r="BR17" s="10"/>
      <c r="BS17" s="10"/>
      <c r="BT17" s="10"/>
      <c r="BU17" s="10"/>
      <c r="BV17" s="10"/>
      <c r="BW17" s="10"/>
      <c r="BX17" s="10"/>
      <c r="BY17" s="56"/>
      <c r="BZ1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" s="19">
        <f ca="1">Tableau15[[#This Row],[BAREME]]</f>
        <v>8</v>
      </c>
      <c r="CC17" s="10">
        <f t="shared" si="8"/>
        <v>0</v>
      </c>
      <c r="CD17" s="10">
        <f t="shared" si="5"/>
        <v>0</v>
      </c>
      <c r="CE17" s="10" t="e">
        <f>Tableau20[[#This Row],[Bareme]]</f>
        <v>#N/A</v>
      </c>
      <c r="CF17" s="10" t="e">
        <f>Tableau21[[#This Row],[Bareme]]</f>
        <v>#N/A</v>
      </c>
      <c r="CG17" s="10">
        <f>Tableau22[[#This Row],[BAREME]]</f>
        <v>0</v>
      </c>
      <c r="CH17" s="10" t="e">
        <f>Tableau23[[#This Row],[BAREME]]</f>
        <v>#VALUE!</v>
      </c>
      <c r="CI17" s="10" t="e">
        <f>Tableau24[[#This Row],[BAREME]]</f>
        <v>#DIV/0!</v>
      </c>
      <c r="CJ17" s="10">
        <f>Tableau26[[#This Row],[Selection]]</f>
        <v>0</v>
      </c>
    </row>
    <row r="18" spans="1:88" ht="18.75" customHeight="1" x14ac:dyDescent="0.2">
      <c r="A18" s="10">
        <v>568</v>
      </c>
      <c r="B18" s="25"/>
      <c r="C18" s="46"/>
      <c r="D18" s="25"/>
      <c r="E18" s="10"/>
      <c r="F18" s="10"/>
      <c r="G18" s="10"/>
      <c r="H18" s="26"/>
      <c r="I18" s="10"/>
      <c r="J18" s="26"/>
      <c r="K18" s="27"/>
      <c r="L18" s="28"/>
      <c r="M18" s="10"/>
      <c r="N18" s="10"/>
      <c r="O18" s="28"/>
      <c r="P18" s="10"/>
      <c r="Q18" s="10"/>
      <c r="R18" s="10"/>
      <c r="S18" s="10"/>
      <c r="T18" s="56"/>
      <c r="U18" s="10"/>
      <c r="V18" s="10"/>
      <c r="W18" s="27"/>
      <c r="X18" s="56"/>
      <c r="Y18" s="56"/>
      <c r="Z18" s="56"/>
      <c r="AA18" s="56"/>
      <c r="AB18" s="56"/>
      <c r="AC18" s="56"/>
      <c r="AD18" s="56"/>
      <c r="AE18" s="56"/>
      <c r="AF18" s="30">
        <f t="shared" si="13"/>
        <v>0</v>
      </c>
      <c r="AG18" s="10"/>
      <c r="AH18" s="19"/>
      <c r="AI18" s="31">
        <f t="shared" si="1"/>
        <v>0</v>
      </c>
      <c r="AJ18" s="73"/>
      <c r="AK18" s="68"/>
      <c r="AL18" s="50"/>
      <c r="AM18" s="50"/>
      <c r="AN18" s="61">
        <f t="shared" si="2"/>
        <v>0</v>
      </c>
      <c r="AO18" s="32" t="str">
        <f>IF(AND(AK18&lt;1,AL18&lt;1),"INVALIDE",IF(AND(AK18=1,AN18&lt;=LISTES!$M$2),"PLAI",IF(AND(AK18=1,AN18&gt;LISTES!$M$2,AN18&lt;=LISTES!$N$2),"PLUS",IF(AND(AK18=1,AN18&gt;LISTES!$N$2,AN18&lt;=LISTES!$O$2),"PLS",IF(AND(AK18=2,AN18&lt;=LISTES!$M$3),"PLAI",IF(AND(AK18=2,AN18&gt;LISTES!$M$3,AN18&lt;=LISTES!$N$3),"PLUS",IF(AND(AK18=2,AN18&gt;LISTES!$N$3,AN18&lt;=LISTES!$O$3),"PLS",IF(AND(AK18=3,AN18&lt;=LISTES!$M$4),"PLAI",IF(AND(AK18=3,AN18&gt;LISTES!$M$4,AN18&lt;=LISTES!$N$4),"PLUS",IF(AND(AK18=3,AN18&gt;LISTES!$N$4,AN18&lt;=LISTES!$O$4),"PLS",IF(AND(AK18=4,AN18&lt;=LISTES!$M$5),"PLAI",IF(AND(AK18=4,AN18&gt;LISTES!$M$5,AN18&lt;=LISTES!$N$5),"PLUS",IF(AND(AK18=4,AN18&gt;LISTES!$N$5,AN18&lt;=LISTES!$O$5),"PLS",IF(AND(AK18=5,AN18&lt;=LISTES!$M$6),"PLAI",IF(AND(AK18=5,AN18&gt;LISTES!$M$6,AN18&lt;=LISTES!$N$6),"PLUS",IF(AND(AK18=5,AN18&gt;LISTES!$N$6,AN18&lt;=LISTES!$O$6),"PLS",IF(AND(AK18=6,AN18&lt;=LISTES!$M$7),"PLAI",IF(AND(AK18=6,AN18&gt;LISTES!$M$7,AN18&lt;=LISTES!$N$7),"PLUS",IF(AND(AK18=6,AN18&gt;LISTES!$N$7,AN18&lt;=LISTES!$O$7),"PLS",IF(AND(AK18=7,AN18&lt;=LISTES!$M$8),"PLAI",IF(AND(AK18=7,AN18&gt;LISTES!$M$8,AN18&lt;=LISTES!$N$8),"PLUS",IF(AND(AK18=7,AN18&gt;LISTES!$N$8,AN18&lt;=LISTES!$O$8),"PLS"))))))))))))))))))))))</f>
        <v>INVALIDE</v>
      </c>
      <c r="AP18" s="59"/>
      <c r="AQ18" s="50"/>
      <c r="AR18" s="52">
        <f t="shared" si="3"/>
        <v>0</v>
      </c>
      <c r="AS18" s="32" t="str">
        <f>IF(AND(AK18&lt;1,AL18&lt;1),"INVALIDE",IF(AND(AK18=1,AR18&lt;=LISTES!$M$2),"PLAI",IF(AND(AK18=1,AR18&gt;LISTES!$M$2,AR18&lt;=LISTES!$N$2),"PLUS",IF(AND(AK18=1,AR18&gt;LISTES!$N$2,AR18&lt;=LISTES!$O$2),"PLS",IF(AND(AK18=2,AR18&lt;=LISTES!$M$3),"PLAI",IF(AND(AK18=2,AR18&gt;LISTES!$M$3,AR18&lt;=LISTES!$N$3),"PLUS",IF(AND(AK18=2,AR18&gt;LISTES!$N$3,AR18&lt;=LISTES!$O$3),"PLS",IF(AND(AK18=3,AR18&lt;=LISTES!$M$4),"PLAI",IF(AND(AK18=3,AR18&gt;LISTES!$M$4,AR18&lt;=LISTES!$N$4),"PLUS",IF(AND(AK18=3,AR18&gt;LISTES!$N$4,AR18&lt;=LISTES!$O$4),"PLS",IF(AND(AK18=4,AR18&lt;=LISTES!$M$5),"PLAI",IF(AND(AK18=4,AR18&gt;LISTES!$M$5,AR18&lt;=LISTES!$N$5),"PLUS",IF(AND(AK18=4,AR18&gt;LISTES!$N$5,AR18&lt;=LISTES!$O$5),"PLS",IF(AND(AK18=5,AR18&lt;=LISTES!$M$6),"PLAI",IF(AND(AK18=5,AR18&gt;LISTES!$M$6,AR18&lt;=LISTES!$N$6),"PLUS",IF(AND(AK18=5,AR18&gt;LISTES!$N$6,AR18&lt;=LISTES!$O$6),"PLS",IF(AND(AK18=6,AR18&lt;=LISTES!$M$7),"PLAI",IF(AND(AK18=6,AR18&gt;LISTES!$M$7,AR18&lt;=LISTES!$N$7),"PLUS",IF(AND(AK18=6,AR18&gt;LISTES!$N$7,AR18&lt;=LISTES!$O$7),"PLS",IF(AND(AK18=7,AR18&lt;=LISTES!$M$8),"PLAI",IF(AND(AK18=7,AR18&gt;LISTES!$M$8,AR18&lt;=LISTES!$N$8),"PLUS",IF(AND(AK18=7,AR18&gt;LISTES!$N$8,AR18&lt;=LISTES!$O$8),"PLS"))))))))))))))))))))))</f>
        <v>INVALIDE</v>
      </c>
      <c r="AT18" s="50"/>
      <c r="AU18" s="50"/>
      <c r="AV18" s="50"/>
      <c r="AW18" s="50"/>
      <c r="AX18" s="52">
        <f t="shared" si="9"/>
        <v>0</v>
      </c>
      <c r="AY18" s="33" t="e">
        <f t="shared" si="10"/>
        <v>#DIV/0!</v>
      </c>
      <c r="AZ18" s="24" t="s">
        <v>62</v>
      </c>
      <c r="BA18" s="10"/>
      <c r="BB18" s="59"/>
      <c r="BC18" s="59"/>
      <c r="BD18" s="61">
        <f t="shared" si="4"/>
        <v>0</v>
      </c>
      <c r="BE18" s="33" t="e">
        <f t="shared" si="11"/>
        <v>#DIV/0!</v>
      </c>
      <c r="BF18" s="10"/>
      <c r="BG18" s="10"/>
      <c r="BH18" s="10"/>
      <c r="BI18" s="10"/>
      <c r="BJ18" s="10"/>
      <c r="BK18" s="10"/>
      <c r="BL18" s="10"/>
      <c r="BM18" s="10"/>
      <c r="BN18" s="10"/>
      <c r="BO18" s="50"/>
      <c r="BP18" s="50"/>
      <c r="BQ18" s="33" t="e">
        <f t="shared" si="12"/>
        <v>#DIV/0!</v>
      </c>
      <c r="BR18" s="10"/>
      <c r="BS18" s="10"/>
      <c r="BT18" s="10"/>
      <c r="BU18" s="10"/>
      <c r="BV18" s="10"/>
      <c r="BW18" s="10"/>
      <c r="BX18" s="10"/>
      <c r="BY18" s="56"/>
      <c r="BZ1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" s="19">
        <f ca="1">Tableau15[[#This Row],[BAREME]]</f>
        <v>8</v>
      </c>
      <c r="CC18" s="10">
        <f t="shared" si="8"/>
        <v>0</v>
      </c>
      <c r="CD18" s="10">
        <f t="shared" si="5"/>
        <v>0</v>
      </c>
      <c r="CE18" s="10" t="e">
        <f>Tableau20[[#This Row],[Bareme]]</f>
        <v>#N/A</v>
      </c>
      <c r="CF18" s="10" t="e">
        <f>Tableau21[[#This Row],[Bareme]]</f>
        <v>#N/A</v>
      </c>
      <c r="CG18" s="10">
        <f>Tableau22[[#This Row],[BAREME]]</f>
        <v>0</v>
      </c>
      <c r="CH18" s="10" t="e">
        <f>Tableau23[[#This Row],[BAREME]]</f>
        <v>#VALUE!</v>
      </c>
      <c r="CI18" s="10" t="e">
        <f>Tableau24[[#This Row],[BAREME]]</f>
        <v>#DIV/0!</v>
      </c>
      <c r="CJ18" s="10">
        <f>Tableau26[[#This Row],[Selection]]</f>
        <v>0</v>
      </c>
    </row>
    <row r="19" spans="1:88" ht="18.75" customHeight="1" x14ac:dyDescent="0.2">
      <c r="A19" s="10">
        <v>569</v>
      </c>
      <c r="B19" s="25"/>
      <c r="C19" s="46"/>
      <c r="D19" s="25"/>
      <c r="E19" s="10"/>
      <c r="F19" s="10"/>
      <c r="G19" s="10"/>
      <c r="H19" s="26"/>
      <c r="I19" s="10"/>
      <c r="J19" s="26"/>
      <c r="K19" s="27"/>
      <c r="L19" s="28"/>
      <c r="M19" s="10"/>
      <c r="N19" s="10"/>
      <c r="O19" s="28"/>
      <c r="P19" s="10"/>
      <c r="Q19" s="10"/>
      <c r="R19" s="10"/>
      <c r="S19" s="10"/>
      <c r="T19" s="56"/>
      <c r="U19" s="10"/>
      <c r="V19" s="10"/>
      <c r="W19" s="27"/>
      <c r="X19" s="56"/>
      <c r="Y19" s="56"/>
      <c r="Z19" s="56"/>
      <c r="AA19" s="56"/>
      <c r="AB19" s="56"/>
      <c r="AC19" s="56"/>
      <c r="AD19" s="56"/>
      <c r="AE19" s="56"/>
      <c r="AF19" s="30">
        <f t="shared" si="13"/>
        <v>0</v>
      </c>
      <c r="AG19" s="10"/>
      <c r="AH19" s="19"/>
      <c r="AI19" s="31">
        <f t="shared" si="1"/>
        <v>0</v>
      </c>
      <c r="AJ19" s="73"/>
      <c r="AK19" s="68"/>
      <c r="AL19" s="50"/>
      <c r="AM19" s="50"/>
      <c r="AN19" s="61">
        <f t="shared" si="2"/>
        <v>0</v>
      </c>
      <c r="AO19" s="32" t="str">
        <f>IF(AND(AK19&lt;1,AL19&lt;1),"INVALIDE",IF(AND(AK19=1,AN19&lt;=LISTES!$M$2),"PLAI",IF(AND(AK19=1,AN19&gt;LISTES!$M$2,AN19&lt;=LISTES!$N$2),"PLUS",IF(AND(AK19=1,AN19&gt;LISTES!$N$2,AN19&lt;=LISTES!$O$2),"PLS",IF(AND(AK19=2,AN19&lt;=LISTES!$M$3),"PLAI",IF(AND(AK19=2,AN19&gt;LISTES!$M$3,AN19&lt;=LISTES!$N$3),"PLUS",IF(AND(AK19=2,AN19&gt;LISTES!$N$3,AN19&lt;=LISTES!$O$3),"PLS",IF(AND(AK19=3,AN19&lt;=LISTES!$M$4),"PLAI",IF(AND(AK19=3,AN19&gt;LISTES!$M$4,AN19&lt;=LISTES!$N$4),"PLUS",IF(AND(AK19=3,AN19&gt;LISTES!$N$4,AN19&lt;=LISTES!$O$4),"PLS",IF(AND(AK19=4,AN19&lt;=LISTES!$M$5),"PLAI",IF(AND(AK19=4,AN19&gt;LISTES!$M$5,AN19&lt;=LISTES!$N$5),"PLUS",IF(AND(AK19=4,AN19&gt;LISTES!$N$5,AN19&lt;=LISTES!$O$5),"PLS",IF(AND(AK19=5,AN19&lt;=LISTES!$M$6),"PLAI",IF(AND(AK19=5,AN19&gt;LISTES!$M$6,AN19&lt;=LISTES!$N$6),"PLUS",IF(AND(AK19=5,AN19&gt;LISTES!$N$6,AN19&lt;=LISTES!$O$6),"PLS",IF(AND(AK19=6,AN19&lt;=LISTES!$M$7),"PLAI",IF(AND(AK19=6,AN19&gt;LISTES!$M$7,AN19&lt;=LISTES!$N$7),"PLUS",IF(AND(AK19=6,AN19&gt;LISTES!$N$7,AN19&lt;=LISTES!$O$7),"PLS",IF(AND(AK19=7,AN19&lt;=LISTES!$M$8),"PLAI",IF(AND(AK19=7,AN19&gt;LISTES!$M$8,AN19&lt;=LISTES!$N$8),"PLUS",IF(AND(AK19=7,AN19&gt;LISTES!$N$8,AN19&lt;=LISTES!$O$8),"PLS"))))))))))))))))))))))</f>
        <v>INVALIDE</v>
      </c>
      <c r="AP19" s="59"/>
      <c r="AQ19" s="50"/>
      <c r="AR19" s="52">
        <f t="shared" si="3"/>
        <v>0</v>
      </c>
      <c r="AS19" s="32" t="str">
        <f>IF(AND(AK19&lt;1,AL19&lt;1),"INVALIDE",IF(AND(AK19=1,AR19&lt;=LISTES!$M$2),"PLAI",IF(AND(AK19=1,AR19&gt;LISTES!$M$2,AR19&lt;=LISTES!$N$2),"PLUS",IF(AND(AK19=1,AR19&gt;LISTES!$N$2,AR19&lt;=LISTES!$O$2),"PLS",IF(AND(AK19=2,AR19&lt;=LISTES!$M$3),"PLAI",IF(AND(AK19=2,AR19&gt;LISTES!$M$3,AR19&lt;=LISTES!$N$3),"PLUS",IF(AND(AK19=2,AR19&gt;LISTES!$N$3,AR19&lt;=LISTES!$O$3),"PLS",IF(AND(AK19=3,AR19&lt;=LISTES!$M$4),"PLAI",IF(AND(AK19=3,AR19&gt;LISTES!$M$4,AR19&lt;=LISTES!$N$4),"PLUS",IF(AND(AK19=3,AR19&gt;LISTES!$N$4,AR19&lt;=LISTES!$O$4),"PLS",IF(AND(AK19=4,AR19&lt;=LISTES!$M$5),"PLAI",IF(AND(AK19=4,AR19&gt;LISTES!$M$5,AR19&lt;=LISTES!$N$5),"PLUS",IF(AND(AK19=4,AR19&gt;LISTES!$N$5,AR19&lt;=LISTES!$O$5),"PLS",IF(AND(AK19=5,AR19&lt;=LISTES!$M$6),"PLAI",IF(AND(AK19=5,AR19&gt;LISTES!$M$6,AR19&lt;=LISTES!$N$6),"PLUS",IF(AND(AK19=5,AR19&gt;LISTES!$N$6,AR19&lt;=LISTES!$O$6),"PLS",IF(AND(AK19=6,AR19&lt;=LISTES!$M$7),"PLAI",IF(AND(AK19=6,AR19&gt;LISTES!$M$7,AR19&lt;=LISTES!$N$7),"PLUS",IF(AND(AK19=6,AR19&gt;LISTES!$N$7,AR19&lt;=LISTES!$O$7),"PLS",IF(AND(AK19=7,AR19&lt;=LISTES!$M$8),"PLAI",IF(AND(AK19=7,AR19&gt;LISTES!$M$8,AR19&lt;=LISTES!$N$8),"PLUS",IF(AND(AK19=7,AR19&gt;LISTES!$N$8,AR19&lt;=LISTES!$O$8),"PLS"))))))))))))))))))))))</f>
        <v>INVALIDE</v>
      </c>
      <c r="AT19" s="50"/>
      <c r="AU19" s="50"/>
      <c r="AV19" s="50"/>
      <c r="AW19" s="50"/>
      <c r="AX19" s="52">
        <f t="shared" si="9"/>
        <v>0</v>
      </c>
      <c r="AY19" s="33" t="e">
        <f t="shared" si="10"/>
        <v>#DIV/0!</v>
      </c>
      <c r="AZ19" s="24" t="s">
        <v>62</v>
      </c>
      <c r="BA19" s="10"/>
      <c r="BB19" s="59"/>
      <c r="BC19" s="59"/>
      <c r="BD19" s="61">
        <f t="shared" si="4"/>
        <v>0</v>
      </c>
      <c r="BE19" s="33" t="e">
        <f t="shared" si="11"/>
        <v>#DIV/0!</v>
      </c>
      <c r="BF19" s="10"/>
      <c r="BG19" s="10"/>
      <c r="BH19" s="10"/>
      <c r="BI19" s="10"/>
      <c r="BJ19" s="10"/>
      <c r="BK19" s="10"/>
      <c r="BL19" s="10"/>
      <c r="BM19" s="10"/>
      <c r="BN19" s="10"/>
      <c r="BO19" s="50"/>
      <c r="BP19" s="50"/>
      <c r="BQ19" s="33" t="e">
        <f t="shared" si="12"/>
        <v>#DIV/0!</v>
      </c>
      <c r="BR19" s="10"/>
      <c r="BS19" s="10"/>
      <c r="BT19" s="10"/>
      <c r="BU19" s="10"/>
      <c r="BV19" s="10"/>
      <c r="BW19" s="10"/>
      <c r="BX19" s="10"/>
      <c r="BY19" s="56"/>
      <c r="BZ1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" s="19">
        <f ca="1">Tableau15[[#This Row],[BAREME]]</f>
        <v>8</v>
      </c>
      <c r="CC19" s="10">
        <f t="shared" si="8"/>
        <v>0</v>
      </c>
      <c r="CD19" s="10">
        <f t="shared" si="5"/>
        <v>0</v>
      </c>
      <c r="CE19" s="10" t="e">
        <f>Tableau20[[#This Row],[Bareme]]</f>
        <v>#N/A</v>
      </c>
      <c r="CF19" s="10" t="e">
        <f>Tableau21[[#This Row],[Bareme]]</f>
        <v>#N/A</v>
      </c>
      <c r="CG19" s="10">
        <f>Tableau22[[#This Row],[BAREME]]</f>
        <v>0</v>
      </c>
      <c r="CH19" s="10" t="e">
        <f>Tableau23[[#This Row],[BAREME]]</f>
        <v>#VALUE!</v>
      </c>
      <c r="CI19" s="10" t="e">
        <f>Tableau24[[#This Row],[BAREME]]</f>
        <v>#DIV/0!</v>
      </c>
      <c r="CJ19" s="10">
        <f>Tableau26[[#This Row],[Selection]]</f>
        <v>0</v>
      </c>
    </row>
    <row r="20" spans="1:88" ht="18.75" customHeight="1" x14ac:dyDescent="0.2">
      <c r="A20" s="10">
        <v>570</v>
      </c>
      <c r="B20" s="25"/>
      <c r="C20" s="46"/>
      <c r="D20" s="25"/>
      <c r="E20" s="10"/>
      <c r="F20" s="10"/>
      <c r="G20" s="10"/>
      <c r="H20" s="26"/>
      <c r="I20" s="10"/>
      <c r="J20" s="26"/>
      <c r="K20" s="27"/>
      <c r="L20" s="28"/>
      <c r="M20" s="10"/>
      <c r="N20" s="10"/>
      <c r="O20" s="28"/>
      <c r="P20" s="10"/>
      <c r="Q20" s="10"/>
      <c r="R20" s="10"/>
      <c r="S20" s="10"/>
      <c r="T20" s="56"/>
      <c r="U20" s="10"/>
      <c r="V20" s="10"/>
      <c r="W20" s="27"/>
      <c r="X20" s="56"/>
      <c r="Y20" s="56"/>
      <c r="Z20" s="56"/>
      <c r="AA20" s="56"/>
      <c r="AB20" s="56"/>
      <c r="AC20" s="56"/>
      <c r="AD20" s="56"/>
      <c r="AE20" s="56"/>
      <c r="AF20" s="30">
        <f t="shared" si="13"/>
        <v>0</v>
      </c>
      <c r="AG20" s="10"/>
      <c r="AH20" s="19"/>
      <c r="AI20" s="31">
        <f t="shared" si="1"/>
        <v>0</v>
      </c>
      <c r="AJ20" s="73"/>
      <c r="AK20" s="68"/>
      <c r="AL20" s="50"/>
      <c r="AM20" s="50"/>
      <c r="AN20" s="61">
        <f t="shared" si="2"/>
        <v>0</v>
      </c>
      <c r="AO20" s="32" t="str">
        <f>IF(AND(AK20&lt;1,AL20&lt;1),"INVALIDE",IF(AND(AK20=1,AN20&lt;=LISTES!$M$2),"PLAI",IF(AND(AK20=1,AN20&gt;LISTES!$M$2,AN20&lt;=LISTES!$N$2),"PLUS",IF(AND(AK20=1,AN20&gt;LISTES!$N$2,AN20&lt;=LISTES!$O$2),"PLS",IF(AND(AK20=2,AN20&lt;=LISTES!$M$3),"PLAI",IF(AND(AK20=2,AN20&gt;LISTES!$M$3,AN20&lt;=LISTES!$N$3),"PLUS",IF(AND(AK20=2,AN20&gt;LISTES!$N$3,AN20&lt;=LISTES!$O$3),"PLS",IF(AND(AK20=3,AN20&lt;=LISTES!$M$4),"PLAI",IF(AND(AK20=3,AN20&gt;LISTES!$M$4,AN20&lt;=LISTES!$N$4),"PLUS",IF(AND(AK20=3,AN20&gt;LISTES!$N$4,AN20&lt;=LISTES!$O$4),"PLS",IF(AND(AK20=4,AN20&lt;=LISTES!$M$5),"PLAI",IF(AND(AK20=4,AN20&gt;LISTES!$M$5,AN20&lt;=LISTES!$N$5),"PLUS",IF(AND(AK20=4,AN20&gt;LISTES!$N$5,AN20&lt;=LISTES!$O$5),"PLS",IF(AND(AK20=5,AN20&lt;=LISTES!$M$6),"PLAI",IF(AND(AK20=5,AN20&gt;LISTES!$M$6,AN20&lt;=LISTES!$N$6),"PLUS",IF(AND(AK20=5,AN20&gt;LISTES!$N$6,AN20&lt;=LISTES!$O$6),"PLS",IF(AND(AK20=6,AN20&lt;=LISTES!$M$7),"PLAI",IF(AND(AK20=6,AN20&gt;LISTES!$M$7,AN20&lt;=LISTES!$N$7),"PLUS",IF(AND(AK20=6,AN20&gt;LISTES!$N$7,AN20&lt;=LISTES!$O$7),"PLS",IF(AND(AK20=7,AN20&lt;=LISTES!$M$8),"PLAI",IF(AND(AK20=7,AN20&gt;LISTES!$M$8,AN20&lt;=LISTES!$N$8),"PLUS",IF(AND(AK20=7,AN20&gt;LISTES!$N$8,AN20&lt;=LISTES!$O$8),"PLS"))))))))))))))))))))))</f>
        <v>INVALIDE</v>
      </c>
      <c r="AP20" s="59"/>
      <c r="AQ20" s="50"/>
      <c r="AR20" s="52">
        <f t="shared" si="3"/>
        <v>0</v>
      </c>
      <c r="AS20" s="32" t="str">
        <f>IF(AND(AK20&lt;1,AL20&lt;1),"INVALIDE",IF(AND(AK20=1,AR20&lt;=LISTES!$M$2),"PLAI",IF(AND(AK20=1,AR20&gt;LISTES!$M$2,AR20&lt;=LISTES!$N$2),"PLUS",IF(AND(AK20=1,AR20&gt;LISTES!$N$2,AR20&lt;=LISTES!$O$2),"PLS",IF(AND(AK20=2,AR20&lt;=LISTES!$M$3),"PLAI",IF(AND(AK20=2,AR20&gt;LISTES!$M$3,AR20&lt;=LISTES!$N$3),"PLUS",IF(AND(AK20=2,AR20&gt;LISTES!$N$3,AR20&lt;=LISTES!$O$3),"PLS",IF(AND(AK20=3,AR20&lt;=LISTES!$M$4),"PLAI",IF(AND(AK20=3,AR20&gt;LISTES!$M$4,AR20&lt;=LISTES!$N$4),"PLUS",IF(AND(AK20=3,AR20&gt;LISTES!$N$4,AR20&lt;=LISTES!$O$4),"PLS",IF(AND(AK20=4,AR20&lt;=LISTES!$M$5),"PLAI",IF(AND(AK20=4,AR20&gt;LISTES!$M$5,AR20&lt;=LISTES!$N$5),"PLUS",IF(AND(AK20=4,AR20&gt;LISTES!$N$5,AR20&lt;=LISTES!$O$5),"PLS",IF(AND(AK20=5,AR20&lt;=LISTES!$M$6),"PLAI",IF(AND(AK20=5,AR20&gt;LISTES!$M$6,AR20&lt;=LISTES!$N$6),"PLUS",IF(AND(AK20=5,AR20&gt;LISTES!$N$6,AR20&lt;=LISTES!$O$6),"PLS",IF(AND(AK20=6,AR20&lt;=LISTES!$M$7),"PLAI",IF(AND(AK20=6,AR20&gt;LISTES!$M$7,AR20&lt;=LISTES!$N$7),"PLUS",IF(AND(AK20=6,AR20&gt;LISTES!$N$7,AR20&lt;=LISTES!$O$7),"PLS",IF(AND(AK20=7,AR20&lt;=LISTES!$M$8),"PLAI",IF(AND(AK20=7,AR20&gt;LISTES!$M$8,AR20&lt;=LISTES!$N$8),"PLUS",IF(AND(AK20=7,AR20&gt;LISTES!$N$8,AR20&lt;=LISTES!$O$8),"PLS"))))))))))))))))))))))</f>
        <v>INVALIDE</v>
      </c>
      <c r="AT20" s="50"/>
      <c r="AU20" s="50"/>
      <c r="AV20" s="50"/>
      <c r="AW20" s="50"/>
      <c r="AX20" s="52">
        <f t="shared" si="9"/>
        <v>0</v>
      </c>
      <c r="AY20" s="33" t="e">
        <f t="shared" si="10"/>
        <v>#DIV/0!</v>
      </c>
      <c r="AZ20" s="24" t="s">
        <v>62</v>
      </c>
      <c r="BA20" s="10"/>
      <c r="BB20" s="59"/>
      <c r="BC20" s="59"/>
      <c r="BD20" s="61">
        <f t="shared" si="4"/>
        <v>0</v>
      </c>
      <c r="BE20" s="33" t="e">
        <f t="shared" si="11"/>
        <v>#DIV/0!</v>
      </c>
      <c r="BF20" s="10"/>
      <c r="BG20" s="10"/>
      <c r="BH20" s="10"/>
      <c r="BI20" s="10"/>
      <c r="BJ20" s="10"/>
      <c r="BK20" s="10"/>
      <c r="BL20" s="10"/>
      <c r="BM20" s="10"/>
      <c r="BN20" s="10"/>
      <c r="BO20" s="50"/>
      <c r="BP20" s="50"/>
      <c r="BQ20" s="33" t="e">
        <f t="shared" si="12"/>
        <v>#DIV/0!</v>
      </c>
      <c r="BR20" s="10"/>
      <c r="BS20" s="10"/>
      <c r="BT20" s="10"/>
      <c r="BU20" s="10"/>
      <c r="BV20" s="10"/>
      <c r="BW20" s="10"/>
      <c r="BX20" s="10"/>
      <c r="BY20" s="56"/>
      <c r="BZ2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" s="19">
        <f ca="1">Tableau15[[#This Row],[BAREME]]</f>
        <v>8</v>
      </c>
      <c r="CC20" s="10">
        <f t="shared" si="8"/>
        <v>0</v>
      </c>
      <c r="CD20" s="10">
        <f t="shared" si="5"/>
        <v>0</v>
      </c>
      <c r="CE20" s="10" t="e">
        <f>Tableau20[[#This Row],[Bareme]]</f>
        <v>#N/A</v>
      </c>
      <c r="CF20" s="10" t="e">
        <f>Tableau21[[#This Row],[Bareme]]</f>
        <v>#N/A</v>
      </c>
      <c r="CG20" s="10">
        <f>Tableau22[[#This Row],[BAREME]]</f>
        <v>0</v>
      </c>
      <c r="CH20" s="10" t="e">
        <f>Tableau23[[#This Row],[BAREME]]</f>
        <v>#VALUE!</v>
      </c>
      <c r="CI20" s="10" t="e">
        <f>Tableau24[[#This Row],[BAREME]]</f>
        <v>#DIV/0!</v>
      </c>
      <c r="CJ20" s="10">
        <f>Tableau26[[#This Row],[Selection]]</f>
        <v>0</v>
      </c>
    </row>
    <row r="21" spans="1:88" ht="18.75" customHeight="1" x14ac:dyDescent="0.2">
      <c r="A21" s="10">
        <v>571</v>
      </c>
      <c r="B21" s="25"/>
      <c r="C21" s="46"/>
      <c r="D21" s="25"/>
      <c r="E21" s="10"/>
      <c r="F21" s="10"/>
      <c r="G21" s="10"/>
      <c r="H21" s="26"/>
      <c r="I21" s="10"/>
      <c r="J21" s="26"/>
      <c r="K21" s="27"/>
      <c r="L21" s="28"/>
      <c r="M21" s="10"/>
      <c r="N21" s="10"/>
      <c r="O21" s="28"/>
      <c r="P21" s="10"/>
      <c r="Q21" s="10"/>
      <c r="R21" s="10"/>
      <c r="S21" s="10"/>
      <c r="T21" s="56"/>
      <c r="U21" s="10"/>
      <c r="V21" s="10"/>
      <c r="W21" s="27"/>
      <c r="X21" s="56"/>
      <c r="Y21" s="56"/>
      <c r="Z21" s="56"/>
      <c r="AA21" s="56"/>
      <c r="AB21" s="56"/>
      <c r="AC21" s="56"/>
      <c r="AD21" s="56"/>
      <c r="AE21" s="56"/>
      <c r="AF21" s="30">
        <f t="shared" si="13"/>
        <v>0</v>
      </c>
      <c r="AG21" s="10"/>
      <c r="AH21" s="19"/>
      <c r="AI21" s="31">
        <f t="shared" si="1"/>
        <v>0</v>
      </c>
      <c r="AJ21" s="73"/>
      <c r="AK21" s="68"/>
      <c r="AL21" s="50"/>
      <c r="AM21" s="50"/>
      <c r="AN21" s="61">
        <f t="shared" si="2"/>
        <v>0</v>
      </c>
      <c r="AO21" s="32" t="str">
        <f>IF(AND(AK21&lt;1,AL21&lt;1),"INVALIDE",IF(AND(AK21=1,AN21&lt;=LISTES!$M$2),"PLAI",IF(AND(AK21=1,AN21&gt;LISTES!$M$2,AN21&lt;=LISTES!$N$2),"PLUS",IF(AND(AK21=1,AN21&gt;LISTES!$N$2,AN21&lt;=LISTES!$O$2),"PLS",IF(AND(AK21=2,AN21&lt;=LISTES!$M$3),"PLAI",IF(AND(AK21=2,AN21&gt;LISTES!$M$3,AN21&lt;=LISTES!$N$3),"PLUS",IF(AND(AK21=2,AN21&gt;LISTES!$N$3,AN21&lt;=LISTES!$O$3),"PLS",IF(AND(AK21=3,AN21&lt;=LISTES!$M$4),"PLAI",IF(AND(AK21=3,AN21&gt;LISTES!$M$4,AN21&lt;=LISTES!$N$4),"PLUS",IF(AND(AK21=3,AN21&gt;LISTES!$N$4,AN21&lt;=LISTES!$O$4),"PLS",IF(AND(AK21=4,AN21&lt;=LISTES!$M$5),"PLAI",IF(AND(AK21=4,AN21&gt;LISTES!$M$5,AN21&lt;=LISTES!$N$5),"PLUS",IF(AND(AK21=4,AN21&gt;LISTES!$N$5,AN21&lt;=LISTES!$O$5),"PLS",IF(AND(AK21=5,AN21&lt;=LISTES!$M$6),"PLAI",IF(AND(AK21=5,AN21&gt;LISTES!$M$6,AN21&lt;=LISTES!$N$6),"PLUS",IF(AND(AK21=5,AN21&gt;LISTES!$N$6,AN21&lt;=LISTES!$O$6),"PLS",IF(AND(AK21=6,AN21&lt;=LISTES!$M$7),"PLAI",IF(AND(AK21=6,AN21&gt;LISTES!$M$7,AN21&lt;=LISTES!$N$7),"PLUS",IF(AND(AK21=6,AN21&gt;LISTES!$N$7,AN21&lt;=LISTES!$O$7),"PLS",IF(AND(AK21=7,AN21&lt;=LISTES!$M$8),"PLAI",IF(AND(AK21=7,AN21&gt;LISTES!$M$8,AN21&lt;=LISTES!$N$8),"PLUS",IF(AND(AK21=7,AN21&gt;LISTES!$N$8,AN21&lt;=LISTES!$O$8),"PLS"))))))))))))))))))))))</f>
        <v>INVALIDE</v>
      </c>
      <c r="AP21" s="59"/>
      <c r="AQ21" s="50"/>
      <c r="AR21" s="52">
        <f t="shared" si="3"/>
        <v>0</v>
      </c>
      <c r="AS21" s="32" t="str">
        <f>IF(AND(AK21&lt;1,AL21&lt;1),"INVALIDE",IF(AND(AK21=1,AR21&lt;=LISTES!$M$2),"PLAI",IF(AND(AK21=1,AR21&gt;LISTES!$M$2,AR21&lt;=LISTES!$N$2),"PLUS",IF(AND(AK21=1,AR21&gt;LISTES!$N$2,AR21&lt;=LISTES!$O$2),"PLS",IF(AND(AK21=2,AR21&lt;=LISTES!$M$3),"PLAI",IF(AND(AK21=2,AR21&gt;LISTES!$M$3,AR21&lt;=LISTES!$N$3),"PLUS",IF(AND(AK21=2,AR21&gt;LISTES!$N$3,AR21&lt;=LISTES!$O$3),"PLS",IF(AND(AK21=3,AR21&lt;=LISTES!$M$4),"PLAI",IF(AND(AK21=3,AR21&gt;LISTES!$M$4,AR21&lt;=LISTES!$N$4),"PLUS",IF(AND(AK21=3,AR21&gt;LISTES!$N$4,AR21&lt;=LISTES!$O$4),"PLS",IF(AND(AK21=4,AR21&lt;=LISTES!$M$5),"PLAI",IF(AND(AK21=4,AR21&gt;LISTES!$M$5,AR21&lt;=LISTES!$N$5),"PLUS",IF(AND(AK21=4,AR21&gt;LISTES!$N$5,AR21&lt;=LISTES!$O$5),"PLS",IF(AND(AK21=5,AR21&lt;=LISTES!$M$6),"PLAI",IF(AND(AK21=5,AR21&gt;LISTES!$M$6,AR21&lt;=LISTES!$N$6),"PLUS",IF(AND(AK21=5,AR21&gt;LISTES!$N$6,AR21&lt;=LISTES!$O$6),"PLS",IF(AND(AK21=6,AR21&lt;=LISTES!$M$7),"PLAI",IF(AND(AK21=6,AR21&gt;LISTES!$M$7,AR21&lt;=LISTES!$N$7),"PLUS",IF(AND(AK21=6,AR21&gt;LISTES!$N$7,AR21&lt;=LISTES!$O$7),"PLS",IF(AND(AK21=7,AR21&lt;=LISTES!$M$8),"PLAI",IF(AND(AK21=7,AR21&gt;LISTES!$M$8,AR21&lt;=LISTES!$N$8),"PLUS",IF(AND(AK21=7,AR21&gt;LISTES!$N$8,AR21&lt;=LISTES!$O$8),"PLS"))))))))))))))))))))))</f>
        <v>INVALIDE</v>
      </c>
      <c r="AT21" s="50"/>
      <c r="AU21" s="50"/>
      <c r="AV21" s="50"/>
      <c r="AW21" s="50"/>
      <c r="AX21" s="52">
        <f t="shared" si="9"/>
        <v>0</v>
      </c>
      <c r="AY21" s="33" t="e">
        <f t="shared" si="10"/>
        <v>#DIV/0!</v>
      </c>
      <c r="AZ21" s="24" t="s">
        <v>62</v>
      </c>
      <c r="BA21" s="10"/>
      <c r="BB21" s="59"/>
      <c r="BC21" s="59"/>
      <c r="BD21" s="61">
        <f t="shared" si="4"/>
        <v>0</v>
      </c>
      <c r="BE21" s="33" t="e">
        <f t="shared" si="11"/>
        <v>#DIV/0!</v>
      </c>
      <c r="BF21" s="10"/>
      <c r="BG21" s="10"/>
      <c r="BH21" s="10"/>
      <c r="BI21" s="10"/>
      <c r="BJ21" s="10"/>
      <c r="BK21" s="10"/>
      <c r="BL21" s="10"/>
      <c r="BM21" s="10"/>
      <c r="BN21" s="10"/>
      <c r="BO21" s="50"/>
      <c r="BP21" s="50"/>
      <c r="BQ21" s="33" t="e">
        <f t="shared" si="12"/>
        <v>#DIV/0!</v>
      </c>
      <c r="BR21" s="10"/>
      <c r="BS21" s="10"/>
      <c r="BT21" s="10"/>
      <c r="BU21" s="10"/>
      <c r="BV21" s="10"/>
      <c r="BW21" s="10"/>
      <c r="BX21" s="10"/>
      <c r="BY21" s="56"/>
      <c r="BZ2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1" s="19">
        <f ca="1">Tableau15[[#This Row],[BAREME]]</f>
        <v>8</v>
      </c>
      <c r="CC21" s="10">
        <f t="shared" si="8"/>
        <v>0</v>
      </c>
      <c r="CD21" s="10">
        <f t="shared" si="5"/>
        <v>0</v>
      </c>
      <c r="CE21" s="10" t="e">
        <f>Tableau20[[#This Row],[Bareme]]</f>
        <v>#N/A</v>
      </c>
      <c r="CF21" s="10" t="e">
        <f>Tableau21[[#This Row],[Bareme]]</f>
        <v>#N/A</v>
      </c>
      <c r="CG21" s="10">
        <f>Tableau22[[#This Row],[BAREME]]</f>
        <v>0</v>
      </c>
      <c r="CH21" s="10" t="e">
        <f>Tableau23[[#This Row],[BAREME]]</f>
        <v>#VALUE!</v>
      </c>
      <c r="CI21" s="10" t="e">
        <f>Tableau24[[#This Row],[BAREME]]</f>
        <v>#DIV/0!</v>
      </c>
      <c r="CJ21" s="10">
        <f>Tableau26[[#This Row],[Selection]]</f>
        <v>0</v>
      </c>
    </row>
    <row r="22" spans="1:88" ht="18.75" customHeight="1" x14ac:dyDescent="0.2">
      <c r="A22" s="10">
        <v>572</v>
      </c>
      <c r="B22" s="25"/>
      <c r="C22" s="46"/>
      <c r="D22" s="25"/>
      <c r="E22" s="10"/>
      <c r="F22" s="10"/>
      <c r="G22" s="10"/>
      <c r="H22" s="26"/>
      <c r="I22" s="10"/>
      <c r="J22" s="26"/>
      <c r="K22" s="27"/>
      <c r="L22" s="28"/>
      <c r="M22" s="10"/>
      <c r="N22" s="10"/>
      <c r="O22" s="28"/>
      <c r="P22" s="10"/>
      <c r="Q22" s="10"/>
      <c r="R22" s="10"/>
      <c r="S22" s="10"/>
      <c r="T22" s="56"/>
      <c r="U22" s="10"/>
      <c r="V22" s="10"/>
      <c r="W22" s="27"/>
      <c r="X22" s="56"/>
      <c r="Y22" s="56"/>
      <c r="Z22" s="56"/>
      <c r="AA22" s="56"/>
      <c r="AB22" s="56"/>
      <c r="AC22" s="56"/>
      <c r="AD22" s="56"/>
      <c r="AE22" s="56"/>
      <c r="AF22" s="30">
        <f t="shared" si="13"/>
        <v>0</v>
      </c>
      <c r="AG22" s="10"/>
      <c r="AH22" s="19"/>
      <c r="AI22" s="31">
        <f t="shared" si="1"/>
        <v>0</v>
      </c>
      <c r="AJ22" s="73"/>
      <c r="AK22" s="68"/>
      <c r="AL22" s="50"/>
      <c r="AM22" s="50"/>
      <c r="AN22" s="61">
        <f t="shared" si="2"/>
        <v>0</v>
      </c>
      <c r="AO22" s="32" t="str">
        <f>IF(AND(AK22&lt;1,AL22&lt;1),"INVALIDE",IF(AND(AK22=1,AN22&lt;=LISTES!$M$2),"PLAI",IF(AND(AK22=1,AN22&gt;LISTES!$M$2,AN22&lt;=LISTES!$N$2),"PLUS",IF(AND(AK22=1,AN22&gt;LISTES!$N$2,AN22&lt;=LISTES!$O$2),"PLS",IF(AND(AK22=2,AN22&lt;=LISTES!$M$3),"PLAI",IF(AND(AK22=2,AN22&gt;LISTES!$M$3,AN22&lt;=LISTES!$N$3),"PLUS",IF(AND(AK22=2,AN22&gt;LISTES!$N$3,AN22&lt;=LISTES!$O$3),"PLS",IF(AND(AK22=3,AN22&lt;=LISTES!$M$4),"PLAI",IF(AND(AK22=3,AN22&gt;LISTES!$M$4,AN22&lt;=LISTES!$N$4),"PLUS",IF(AND(AK22=3,AN22&gt;LISTES!$N$4,AN22&lt;=LISTES!$O$4),"PLS",IF(AND(AK22=4,AN22&lt;=LISTES!$M$5),"PLAI",IF(AND(AK22=4,AN22&gt;LISTES!$M$5,AN22&lt;=LISTES!$N$5),"PLUS",IF(AND(AK22=4,AN22&gt;LISTES!$N$5,AN22&lt;=LISTES!$O$5),"PLS",IF(AND(AK22=5,AN22&lt;=LISTES!$M$6),"PLAI",IF(AND(AK22=5,AN22&gt;LISTES!$M$6,AN22&lt;=LISTES!$N$6),"PLUS",IF(AND(AK22=5,AN22&gt;LISTES!$N$6,AN22&lt;=LISTES!$O$6),"PLS",IF(AND(AK22=6,AN22&lt;=LISTES!$M$7),"PLAI",IF(AND(AK22=6,AN22&gt;LISTES!$M$7,AN22&lt;=LISTES!$N$7),"PLUS",IF(AND(AK22=6,AN22&gt;LISTES!$N$7,AN22&lt;=LISTES!$O$7),"PLS",IF(AND(AK22=7,AN22&lt;=LISTES!$M$8),"PLAI",IF(AND(AK22=7,AN22&gt;LISTES!$M$8,AN22&lt;=LISTES!$N$8),"PLUS",IF(AND(AK22=7,AN22&gt;LISTES!$N$8,AN22&lt;=LISTES!$O$8),"PLS"))))))))))))))))))))))</f>
        <v>INVALIDE</v>
      </c>
      <c r="AP22" s="59"/>
      <c r="AQ22" s="50"/>
      <c r="AR22" s="52">
        <f t="shared" si="3"/>
        <v>0</v>
      </c>
      <c r="AS22" s="32" t="str">
        <f>IF(AND(AK22&lt;1,AL22&lt;1),"INVALIDE",IF(AND(AK22=1,AR22&lt;=LISTES!$M$2),"PLAI",IF(AND(AK22=1,AR22&gt;LISTES!$M$2,AR22&lt;=LISTES!$N$2),"PLUS",IF(AND(AK22=1,AR22&gt;LISTES!$N$2,AR22&lt;=LISTES!$O$2),"PLS",IF(AND(AK22=2,AR22&lt;=LISTES!$M$3),"PLAI",IF(AND(AK22=2,AR22&gt;LISTES!$M$3,AR22&lt;=LISTES!$N$3),"PLUS",IF(AND(AK22=2,AR22&gt;LISTES!$N$3,AR22&lt;=LISTES!$O$3),"PLS",IF(AND(AK22=3,AR22&lt;=LISTES!$M$4),"PLAI",IF(AND(AK22=3,AR22&gt;LISTES!$M$4,AR22&lt;=LISTES!$N$4),"PLUS",IF(AND(AK22=3,AR22&gt;LISTES!$N$4,AR22&lt;=LISTES!$O$4),"PLS",IF(AND(AK22=4,AR22&lt;=LISTES!$M$5),"PLAI",IF(AND(AK22=4,AR22&gt;LISTES!$M$5,AR22&lt;=LISTES!$N$5),"PLUS",IF(AND(AK22=4,AR22&gt;LISTES!$N$5,AR22&lt;=LISTES!$O$5),"PLS",IF(AND(AK22=5,AR22&lt;=LISTES!$M$6),"PLAI",IF(AND(AK22=5,AR22&gt;LISTES!$M$6,AR22&lt;=LISTES!$N$6),"PLUS",IF(AND(AK22=5,AR22&gt;LISTES!$N$6,AR22&lt;=LISTES!$O$6),"PLS",IF(AND(AK22=6,AR22&lt;=LISTES!$M$7),"PLAI",IF(AND(AK22=6,AR22&gt;LISTES!$M$7,AR22&lt;=LISTES!$N$7),"PLUS",IF(AND(AK22=6,AR22&gt;LISTES!$N$7,AR22&lt;=LISTES!$O$7),"PLS",IF(AND(AK22=7,AR22&lt;=LISTES!$M$8),"PLAI",IF(AND(AK22=7,AR22&gt;LISTES!$M$8,AR22&lt;=LISTES!$N$8),"PLUS",IF(AND(AK22=7,AR22&gt;LISTES!$N$8,AR22&lt;=LISTES!$O$8),"PLS"))))))))))))))))))))))</f>
        <v>INVALIDE</v>
      </c>
      <c r="AT22" s="50"/>
      <c r="AU22" s="50"/>
      <c r="AV22" s="50"/>
      <c r="AW22" s="50"/>
      <c r="AX22" s="52">
        <f t="shared" si="9"/>
        <v>0</v>
      </c>
      <c r="AY22" s="33" t="e">
        <f t="shared" si="10"/>
        <v>#DIV/0!</v>
      </c>
      <c r="AZ22" s="24" t="s">
        <v>62</v>
      </c>
      <c r="BA22" s="10"/>
      <c r="BB22" s="59"/>
      <c r="BC22" s="59"/>
      <c r="BD22" s="61">
        <f t="shared" si="4"/>
        <v>0</v>
      </c>
      <c r="BE22" s="33" t="e">
        <f t="shared" si="11"/>
        <v>#DIV/0!</v>
      </c>
      <c r="BF22" s="10"/>
      <c r="BG22" s="10"/>
      <c r="BH22" s="10"/>
      <c r="BI22" s="10"/>
      <c r="BJ22" s="10"/>
      <c r="BK22" s="10"/>
      <c r="BL22" s="10"/>
      <c r="BM22" s="10"/>
      <c r="BN22" s="10"/>
      <c r="BO22" s="50"/>
      <c r="BP22" s="50"/>
      <c r="BQ22" s="33" t="e">
        <f t="shared" si="12"/>
        <v>#DIV/0!</v>
      </c>
      <c r="BR22" s="10"/>
      <c r="BS22" s="10"/>
      <c r="BT22" s="10"/>
      <c r="BU22" s="10"/>
      <c r="BV22" s="10"/>
      <c r="BW22" s="10"/>
      <c r="BX22" s="10"/>
      <c r="BY22" s="56"/>
      <c r="BZ2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2" s="19">
        <f ca="1">Tableau15[[#This Row],[BAREME]]</f>
        <v>8</v>
      </c>
      <c r="CC22" s="10">
        <f t="shared" si="8"/>
        <v>0</v>
      </c>
      <c r="CD22" s="10">
        <f t="shared" si="5"/>
        <v>0</v>
      </c>
      <c r="CE22" s="10" t="e">
        <f>Tableau20[[#This Row],[Bareme]]</f>
        <v>#N/A</v>
      </c>
      <c r="CF22" s="10" t="e">
        <f>Tableau21[[#This Row],[Bareme]]</f>
        <v>#N/A</v>
      </c>
      <c r="CG22" s="10">
        <f>Tableau22[[#This Row],[BAREME]]</f>
        <v>0</v>
      </c>
      <c r="CH22" s="10" t="e">
        <f>Tableau23[[#This Row],[BAREME]]</f>
        <v>#VALUE!</v>
      </c>
      <c r="CI22" s="10" t="e">
        <f>Tableau24[[#This Row],[BAREME]]</f>
        <v>#DIV/0!</v>
      </c>
      <c r="CJ22" s="10">
        <f>Tableau26[[#This Row],[Selection]]</f>
        <v>0</v>
      </c>
    </row>
    <row r="23" spans="1:88" ht="18.75" customHeight="1" x14ac:dyDescent="0.2">
      <c r="A23" s="10">
        <v>573</v>
      </c>
      <c r="B23" s="25"/>
      <c r="C23" s="46"/>
      <c r="D23" s="25"/>
      <c r="E23" s="10"/>
      <c r="F23" s="10"/>
      <c r="G23" s="10"/>
      <c r="H23" s="26"/>
      <c r="I23" s="10"/>
      <c r="J23" s="26"/>
      <c r="K23" s="27"/>
      <c r="L23" s="28"/>
      <c r="M23" s="10"/>
      <c r="N23" s="10"/>
      <c r="O23" s="28"/>
      <c r="P23" s="10"/>
      <c r="Q23" s="10"/>
      <c r="R23" s="10"/>
      <c r="S23" s="10"/>
      <c r="T23" s="56"/>
      <c r="U23" s="10"/>
      <c r="V23" s="10"/>
      <c r="W23" s="27"/>
      <c r="X23" s="56"/>
      <c r="Y23" s="56"/>
      <c r="Z23" s="56"/>
      <c r="AA23" s="56"/>
      <c r="AB23" s="56"/>
      <c r="AC23" s="56"/>
      <c r="AD23" s="56"/>
      <c r="AE23" s="56"/>
      <c r="AF23" s="30">
        <f t="shared" si="13"/>
        <v>0</v>
      </c>
      <c r="AG23" s="10"/>
      <c r="AH23" s="19"/>
      <c r="AI23" s="31">
        <f t="shared" si="1"/>
        <v>0</v>
      </c>
      <c r="AJ23" s="73"/>
      <c r="AK23" s="68"/>
      <c r="AL23" s="50"/>
      <c r="AM23" s="50"/>
      <c r="AN23" s="61">
        <f t="shared" si="2"/>
        <v>0</v>
      </c>
      <c r="AO23" s="32" t="str">
        <f>IF(AND(AK23&lt;1,AL23&lt;1),"INVALIDE",IF(AND(AK23=1,AN23&lt;=LISTES!$M$2),"PLAI",IF(AND(AK23=1,AN23&gt;LISTES!$M$2,AN23&lt;=LISTES!$N$2),"PLUS",IF(AND(AK23=1,AN23&gt;LISTES!$N$2,AN23&lt;=LISTES!$O$2),"PLS",IF(AND(AK23=2,AN23&lt;=LISTES!$M$3),"PLAI",IF(AND(AK23=2,AN23&gt;LISTES!$M$3,AN23&lt;=LISTES!$N$3),"PLUS",IF(AND(AK23=2,AN23&gt;LISTES!$N$3,AN23&lt;=LISTES!$O$3),"PLS",IF(AND(AK23=3,AN23&lt;=LISTES!$M$4),"PLAI",IF(AND(AK23=3,AN23&gt;LISTES!$M$4,AN23&lt;=LISTES!$N$4),"PLUS",IF(AND(AK23=3,AN23&gt;LISTES!$N$4,AN23&lt;=LISTES!$O$4),"PLS",IF(AND(AK23=4,AN23&lt;=LISTES!$M$5),"PLAI",IF(AND(AK23=4,AN23&gt;LISTES!$M$5,AN23&lt;=LISTES!$N$5),"PLUS",IF(AND(AK23=4,AN23&gt;LISTES!$N$5,AN23&lt;=LISTES!$O$5),"PLS",IF(AND(AK23=5,AN23&lt;=LISTES!$M$6),"PLAI",IF(AND(AK23=5,AN23&gt;LISTES!$M$6,AN23&lt;=LISTES!$N$6),"PLUS",IF(AND(AK23=5,AN23&gt;LISTES!$N$6,AN23&lt;=LISTES!$O$6),"PLS",IF(AND(AK23=6,AN23&lt;=LISTES!$M$7),"PLAI",IF(AND(AK23=6,AN23&gt;LISTES!$M$7,AN23&lt;=LISTES!$N$7),"PLUS",IF(AND(AK23=6,AN23&gt;LISTES!$N$7,AN23&lt;=LISTES!$O$7),"PLS",IF(AND(AK23=7,AN23&lt;=LISTES!$M$8),"PLAI",IF(AND(AK23=7,AN23&gt;LISTES!$M$8,AN23&lt;=LISTES!$N$8),"PLUS",IF(AND(AK23=7,AN23&gt;LISTES!$N$8,AN23&lt;=LISTES!$O$8),"PLS"))))))))))))))))))))))</f>
        <v>INVALIDE</v>
      </c>
      <c r="AP23" s="59"/>
      <c r="AQ23" s="50"/>
      <c r="AR23" s="52">
        <f t="shared" si="3"/>
        <v>0</v>
      </c>
      <c r="AS23" s="32" t="str">
        <f>IF(AND(AK23&lt;1,AL23&lt;1),"INVALIDE",IF(AND(AK23=1,AR23&lt;=LISTES!$M$2),"PLAI",IF(AND(AK23=1,AR23&gt;LISTES!$M$2,AR23&lt;=LISTES!$N$2),"PLUS",IF(AND(AK23=1,AR23&gt;LISTES!$N$2,AR23&lt;=LISTES!$O$2),"PLS",IF(AND(AK23=2,AR23&lt;=LISTES!$M$3),"PLAI",IF(AND(AK23=2,AR23&gt;LISTES!$M$3,AR23&lt;=LISTES!$N$3),"PLUS",IF(AND(AK23=2,AR23&gt;LISTES!$N$3,AR23&lt;=LISTES!$O$3),"PLS",IF(AND(AK23=3,AR23&lt;=LISTES!$M$4),"PLAI",IF(AND(AK23=3,AR23&gt;LISTES!$M$4,AR23&lt;=LISTES!$N$4),"PLUS",IF(AND(AK23=3,AR23&gt;LISTES!$N$4,AR23&lt;=LISTES!$O$4),"PLS",IF(AND(AK23=4,AR23&lt;=LISTES!$M$5),"PLAI",IF(AND(AK23=4,AR23&gt;LISTES!$M$5,AR23&lt;=LISTES!$N$5),"PLUS",IF(AND(AK23=4,AR23&gt;LISTES!$N$5,AR23&lt;=LISTES!$O$5),"PLS",IF(AND(AK23=5,AR23&lt;=LISTES!$M$6),"PLAI",IF(AND(AK23=5,AR23&gt;LISTES!$M$6,AR23&lt;=LISTES!$N$6),"PLUS",IF(AND(AK23=5,AR23&gt;LISTES!$N$6,AR23&lt;=LISTES!$O$6),"PLS",IF(AND(AK23=6,AR23&lt;=LISTES!$M$7),"PLAI",IF(AND(AK23=6,AR23&gt;LISTES!$M$7,AR23&lt;=LISTES!$N$7),"PLUS",IF(AND(AK23=6,AR23&gt;LISTES!$N$7,AR23&lt;=LISTES!$O$7),"PLS",IF(AND(AK23=7,AR23&lt;=LISTES!$M$8),"PLAI",IF(AND(AK23=7,AR23&gt;LISTES!$M$8,AR23&lt;=LISTES!$N$8),"PLUS",IF(AND(AK23=7,AR23&gt;LISTES!$N$8,AR23&lt;=LISTES!$O$8),"PLS"))))))))))))))))))))))</f>
        <v>INVALIDE</v>
      </c>
      <c r="AT23" s="50"/>
      <c r="AU23" s="50"/>
      <c r="AV23" s="50"/>
      <c r="AW23" s="50"/>
      <c r="AX23" s="52">
        <f t="shared" si="9"/>
        <v>0</v>
      </c>
      <c r="AY23" s="33" t="e">
        <f t="shared" si="10"/>
        <v>#DIV/0!</v>
      </c>
      <c r="AZ23" s="24" t="s">
        <v>62</v>
      </c>
      <c r="BA23" s="10"/>
      <c r="BB23" s="59"/>
      <c r="BC23" s="59"/>
      <c r="BD23" s="61">
        <f t="shared" si="4"/>
        <v>0</v>
      </c>
      <c r="BE23" s="33" t="e">
        <f t="shared" si="11"/>
        <v>#DIV/0!</v>
      </c>
      <c r="BF23" s="10"/>
      <c r="BG23" s="10"/>
      <c r="BH23" s="10"/>
      <c r="BI23" s="10"/>
      <c r="BJ23" s="10"/>
      <c r="BK23" s="10"/>
      <c r="BL23" s="10"/>
      <c r="BM23" s="10"/>
      <c r="BN23" s="10"/>
      <c r="BO23" s="50"/>
      <c r="BP23" s="50"/>
      <c r="BQ23" s="33" t="e">
        <f t="shared" si="12"/>
        <v>#DIV/0!</v>
      </c>
      <c r="BR23" s="10"/>
      <c r="BS23" s="10"/>
      <c r="BT23" s="10"/>
      <c r="BU23" s="10"/>
      <c r="BV23" s="10"/>
      <c r="BW23" s="10"/>
      <c r="BX23" s="10"/>
      <c r="BY23" s="56"/>
      <c r="BZ2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3" s="19">
        <f ca="1">Tableau15[[#This Row],[BAREME]]</f>
        <v>8</v>
      </c>
      <c r="CC23" s="10">
        <f t="shared" si="8"/>
        <v>0</v>
      </c>
      <c r="CD23" s="10">
        <f t="shared" si="5"/>
        <v>0</v>
      </c>
      <c r="CE23" s="10" t="e">
        <f>Tableau20[[#This Row],[Bareme]]</f>
        <v>#N/A</v>
      </c>
      <c r="CF23" s="10" t="e">
        <f>Tableau21[[#This Row],[Bareme]]</f>
        <v>#N/A</v>
      </c>
      <c r="CG23" s="10">
        <f>Tableau22[[#This Row],[BAREME]]</f>
        <v>0</v>
      </c>
      <c r="CH23" s="10" t="e">
        <f>Tableau23[[#This Row],[BAREME]]</f>
        <v>#VALUE!</v>
      </c>
      <c r="CI23" s="10" t="e">
        <f>Tableau24[[#This Row],[BAREME]]</f>
        <v>#DIV/0!</v>
      </c>
      <c r="CJ23" s="10">
        <f>Tableau26[[#This Row],[Selection]]</f>
        <v>0</v>
      </c>
    </row>
    <row r="24" spans="1:88" ht="18.75" customHeight="1" x14ac:dyDescent="0.2">
      <c r="A24" s="10">
        <v>574</v>
      </c>
      <c r="B24" s="25"/>
      <c r="C24" s="46"/>
      <c r="D24" s="25"/>
      <c r="E24" s="10"/>
      <c r="F24" s="10"/>
      <c r="G24" s="10"/>
      <c r="H24" s="26"/>
      <c r="I24" s="10"/>
      <c r="J24" s="26"/>
      <c r="K24" s="27"/>
      <c r="L24" s="28"/>
      <c r="M24" s="10"/>
      <c r="N24" s="10"/>
      <c r="O24" s="28"/>
      <c r="P24" s="10"/>
      <c r="Q24" s="10"/>
      <c r="R24" s="10"/>
      <c r="S24" s="10"/>
      <c r="T24" s="56"/>
      <c r="U24" s="10"/>
      <c r="V24" s="10"/>
      <c r="W24" s="27"/>
      <c r="X24" s="56"/>
      <c r="Y24" s="56"/>
      <c r="Z24" s="56"/>
      <c r="AA24" s="56"/>
      <c r="AB24" s="56"/>
      <c r="AC24" s="56"/>
      <c r="AD24" s="56"/>
      <c r="AE24" s="56"/>
      <c r="AF24" s="30">
        <f t="shared" si="13"/>
        <v>0</v>
      </c>
      <c r="AG24" s="10"/>
      <c r="AH24" s="19"/>
      <c r="AI24" s="31">
        <f t="shared" si="1"/>
        <v>0</v>
      </c>
      <c r="AJ24" s="73"/>
      <c r="AK24" s="68"/>
      <c r="AL24" s="50"/>
      <c r="AM24" s="50"/>
      <c r="AN24" s="61">
        <f t="shared" si="2"/>
        <v>0</v>
      </c>
      <c r="AO24" s="32" t="str">
        <f>IF(AND(AK24&lt;1,AL24&lt;1),"INVALIDE",IF(AND(AK24=1,AN24&lt;=LISTES!$M$2),"PLAI",IF(AND(AK24=1,AN24&gt;LISTES!$M$2,AN24&lt;=LISTES!$N$2),"PLUS",IF(AND(AK24=1,AN24&gt;LISTES!$N$2,AN24&lt;=LISTES!$O$2),"PLS",IF(AND(AK24=2,AN24&lt;=LISTES!$M$3),"PLAI",IF(AND(AK24=2,AN24&gt;LISTES!$M$3,AN24&lt;=LISTES!$N$3),"PLUS",IF(AND(AK24=2,AN24&gt;LISTES!$N$3,AN24&lt;=LISTES!$O$3),"PLS",IF(AND(AK24=3,AN24&lt;=LISTES!$M$4),"PLAI",IF(AND(AK24=3,AN24&gt;LISTES!$M$4,AN24&lt;=LISTES!$N$4),"PLUS",IF(AND(AK24=3,AN24&gt;LISTES!$N$4,AN24&lt;=LISTES!$O$4),"PLS",IF(AND(AK24=4,AN24&lt;=LISTES!$M$5),"PLAI",IF(AND(AK24=4,AN24&gt;LISTES!$M$5,AN24&lt;=LISTES!$N$5),"PLUS",IF(AND(AK24=4,AN24&gt;LISTES!$N$5,AN24&lt;=LISTES!$O$5),"PLS",IF(AND(AK24=5,AN24&lt;=LISTES!$M$6),"PLAI",IF(AND(AK24=5,AN24&gt;LISTES!$M$6,AN24&lt;=LISTES!$N$6),"PLUS",IF(AND(AK24=5,AN24&gt;LISTES!$N$6,AN24&lt;=LISTES!$O$6),"PLS",IF(AND(AK24=6,AN24&lt;=LISTES!$M$7),"PLAI",IF(AND(AK24=6,AN24&gt;LISTES!$M$7,AN24&lt;=LISTES!$N$7),"PLUS",IF(AND(AK24=6,AN24&gt;LISTES!$N$7,AN24&lt;=LISTES!$O$7),"PLS",IF(AND(AK24=7,AN24&lt;=LISTES!$M$8),"PLAI",IF(AND(AK24=7,AN24&gt;LISTES!$M$8,AN24&lt;=LISTES!$N$8),"PLUS",IF(AND(AK24=7,AN24&gt;LISTES!$N$8,AN24&lt;=LISTES!$O$8),"PLS"))))))))))))))))))))))</f>
        <v>INVALIDE</v>
      </c>
      <c r="AP24" s="59"/>
      <c r="AQ24" s="50"/>
      <c r="AR24" s="52">
        <f t="shared" si="3"/>
        <v>0</v>
      </c>
      <c r="AS24" s="32" t="str">
        <f>IF(AND(AK24&lt;1,AL24&lt;1),"INVALIDE",IF(AND(AK24=1,AR24&lt;=LISTES!$M$2),"PLAI",IF(AND(AK24=1,AR24&gt;LISTES!$M$2,AR24&lt;=LISTES!$N$2),"PLUS",IF(AND(AK24=1,AR24&gt;LISTES!$N$2,AR24&lt;=LISTES!$O$2),"PLS",IF(AND(AK24=2,AR24&lt;=LISTES!$M$3),"PLAI",IF(AND(AK24=2,AR24&gt;LISTES!$M$3,AR24&lt;=LISTES!$N$3),"PLUS",IF(AND(AK24=2,AR24&gt;LISTES!$N$3,AR24&lt;=LISTES!$O$3),"PLS",IF(AND(AK24=3,AR24&lt;=LISTES!$M$4),"PLAI",IF(AND(AK24=3,AR24&gt;LISTES!$M$4,AR24&lt;=LISTES!$N$4),"PLUS",IF(AND(AK24=3,AR24&gt;LISTES!$N$4,AR24&lt;=LISTES!$O$4),"PLS",IF(AND(AK24=4,AR24&lt;=LISTES!$M$5),"PLAI",IF(AND(AK24=4,AR24&gt;LISTES!$M$5,AR24&lt;=LISTES!$N$5),"PLUS",IF(AND(AK24=4,AR24&gt;LISTES!$N$5,AR24&lt;=LISTES!$O$5),"PLS",IF(AND(AK24=5,AR24&lt;=LISTES!$M$6),"PLAI",IF(AND(AK24=5,AR24&gt;LISTES!$M$6,AR24&lt;=LISTES!$N$6),"PLUS",IF(AND(AK24=5,AR24&gt;LISTES!$N$6,AR24&lt;=LISTES!$O$6),"PLS",IF(AND(AK24=6,AR24&lt;=LISTES!$M$7),"PLAI",IF(AND(AK24=6,AR24&gt;LISTES!$M$7,AR24&lt;=LISTES!$N$7),"PLUS",IF(AND(AK24=6,AR24&gt;LISTES!$N$7,AR24&lt;=LISTES!$O$7),"PLS",IF(AND(AK24=7,AR24&lt;=LISTES!$M$8),"PLAI",IF(AND(AK24=7,AR24&gt;LISTES!$M$8,AR24&lt;=LISTES!$N$8),"PLUS",IF(AND(AK24=7,AR24&gt;LISTES!$N$8,AR24&lt;=LISTES!$O$8),"PLS"))))))))))))))))))))))</f>
        <v>INVALIDE</v>
      </c>
      <c r="AT24" s="50"/>
      <c r="AU24" s="50"/>
      <c r="AV24" s="50"/>
      <c r="AW24" s="50"/>
      <c r="AX24" s="52">
        <f t="shared" si="9"/>
        <v>0</v>
      </c>
      <c r="AY24" s="33" t="e">
        <f t="shared" si="10"/>
        <v>#DIV/0!</v>
      </c>
      <c r="AZ24" s="24" t="s">
        <v>62</v>
      </c>
      <c r="BA24" s="10"/>
      <c r="BB24" s="59"/>
      <c r="BC24" s="59"/>
      <c r="BD24" s="61">
        <f t="shared" si="4"/>
        <v>0</v>
      </c>
      <c r="BE24" s="33" t="e">
        <f t="shared" si="11"/>
        <v>#DIV/0!</v>
      </c>
      <c r="BF24" s="10"/>
      <c r="BG24" s="10"/>
      <c r="BH24" s="10"/>
      <c r="BI24" s="10"/>
      <c r="BJ24" s="10"/>
      <c r="BK24" s="10"/>
      <c r="BL24" s="10"/>
      <c r="BM24" s="10"/>
      <c r="BN24" s="10"/>
      <c r="BO24" s="50"/>
      <c r="BP24" s="50"/>
      <c r="BQ24" s="33" t="e">
        <f t="shared" si="12"/>
        <v>#DIV/0!</v>
      </c>
      <c r="BR24" s="10"/>
      <c r="BS24" s="10"/>
      <c r="BT24" s="10"/>
      <c r="BU24" s="10"/>
      <c r="BV24" s="10"/>
      <c r="BW24" s="10"/>
      <c r="BX24" s="10"/>
      <c r="BY24" s="56"/>
      <c r="BZ2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4" s="19">
        <f ca="1">Tableau15[[#This Row],[BAREME]]</f>
        <v>8</v>
      </c>
      <c r="CC24" s="10">
        <f t="shared" si="8"/>
        <v>0</v>
      </c>
      <c r="CD24" s="10">
        <f t="shared" si="5"/>
        <v>0</v>
      </c>
      <c r="CE24" s="10" t="e">
        <f>Tableau20[[#This Row],[Bareme]]</f>
        <v>#N/A</v>
      </c>
      <c r="CF24" s="10" t="e">
        <f>Tableau21[[#This Row],[Bareme]]</f>
        <v>#N/A</v>
      </c>
      <c r="CG24" s="10">
        <f>Tableau22[[#This Row],[BAREME]]</f>
        <v>0</v>
      </c>
      <c r="CH24" s="10" t="e">
        <f>Tableau23[[#This Row],[BAREME]]</f>
        <v>#VALUE!</v>
      </c>
      <c r="CI24" s="10" t="e">
        <f>Tableau24[[#This Row],[BAREME]]</f>
        <v>#DIV/0!</v>
      </c>
      <c r="CJ24" s="10">
        <f>Tableau26[[#This Row],[Selection]]</f>
        <v>0</v>
      </c>
    </row>
    <row r="25" spans="1:88" ht="18.75" customHeight="1" x14ac:dyDescent="0.2">
      <c r="A25" s="10">
        <v>575</v>
      </c>
      <c r="B25" s="25"/>
      <c r="C25" s="46"/>
      <c r="D25" s="25"/>
      <c r="E25" s="10"/>
      <c r="F25" s="10"/>
      <c r="G25" s="10"/>
      <c r="H25" s="26"/>
      <c r="I25" s="10"/>
      <c r="J25" s="26"/>
      <c r="K25" s="27"/>
      <c r="L25" s="28"/>
      <c r="M25" s="10"/>
      <c r="N25" s="10"/>
      <c r="O25" s="28"/>
      <c r="P25" s="10"/>
      <c r="Q25" s="10"/>
      <c r="R25" s="10"/>
      <c r="S25" s="10"/>
      <c r="T25" s="56"/>
      <c r="U25" s="10"/>
      <c r="V25" s="10"/>
      <c r="W25" s="27"/>
      <c r="X25" s="56"/>
      <c r="Y25" s="56"/>
      <c r="Z25" s="56"/>
      <c r="AA25" s="56"/>
      <c r="AB25" s="56"/>
      <c r="AC25" s="56"/>
      <c r="AD25" s="56"/>
      <c r="AE25" s="56"/>
      <c r="AF25" s="30">
        <f t="shared" si="13"/>
        <v>0</v>
      </c>
      <c r="AG25" s="10"/>
      <c r="AH25" s="19"/>
      <c r="AI25" s="31">
        <f t="shared" si="1"/>
        <v>0</v>
      </c>
      <c r="AJ25" s="73"/>
      <c r="AK25" s="68"/>
      <c r="AL25" s="50"/>
      <c r="AM25" s="50"/>
      <c r="AN25" s="61">
        <f t="shared" si="2"/>
        <v>0</v>
      </c>
      <c r="AO25" s="32" t="str">
        <f>IF(AND(AK25&lt;1,AL25&lt;1),"INVALIDE",IF(AND(AK25=1,AN25&lt;=LISTES!$M$2),"PLAI",IF(AND(AK25=1,AN25&gt;LISTES!$M$2,AN25&lt;=LISTES!$N$2),"PLUS",IF(AND(AK25=1,AN25&gt;LISTES!$N$2,AN25&lt;=LISTES!$O$2),"PLS",IF(AND(AK25=2,AN25&lt;=LISTES!$M$3),"PLAI",IF(AND(AK25=2,AN25&gt;LISTES!$M$3,AN25&lt;=LISTES!$N$3),"PLUS",IF(AND(AK25=2,AN25&gt;LISTES!$N$3,AN25&lt;=LISTES!$O$3),"PLS",IF(AND(AK25=3,AN25&lt;=LISTES!$M$4),"PLAI",IF(AND(AK25=3,AN25&gt;LISTES!$M$4,AN25&lt;=LISTES!$N$4),"PLUS",IF(AND(AK25=3,AN25&gt;LISTES!$N$4,AN25&lt;=LISTES!$O$4),"PLS",IF(AND(AK25=4,AN25&lt;=LISTES!$M$5),"PLAI",IF(AND(AK25=4,AN25&gt;LISTES!$M$5,AN25&lt;=LISTES!$N$5),"PLUS",IF(AND(AK25=4,AN25&gt;LISTES!$N$5,AN25&lt;=LISTES!$O$5),"PLS",IF(AND(AK25=5,AN25&lt;=LISTES!$M$6),"PLAI",IF(AND(AK25=5,AN25&gt;LISTES!$M$6,AN25&lt;=LISTES!$N$6),"PLUS",IF(AND(AK25=5,AN25&gt;LISTES!$N$6,AN25&lt;=LISTES!$O$6),"PLS",IF(AND(AK25=6,AN25&lt;=LISTES!$M$7),"PLAI",IF(AND(AK25=6,AN25&gt;LISTES!$M$7,AN25&lt;=LISTES!$N$7),"PLUS",IF(AND(AK25=6,AN25&gt;LISTES!$N$7,AN25&lt;=LISTES!$O$7),"PLS",IF(AND(AK25=7,AN25&lt;=LISTES!$M$8),"PLAI",IF(AND(AK25=7,AN25&gt;LISTES!$M$8,AN25&lt;=LISTES!$N$8),"PLUS",IF(AND(AK25=7,AN25&gt;LISTES!$N$8,AN25&lt;=LISTES!$O$8),"PLS"))))))))))))))))))))))</f>
        <v>INVALIDE</v>
      </c>
      <c r="AP25" s="59"/>
      <c r="AQ25" s="50"/>
      <c r="AR25" s="52">
        <f t="shared" si="3"/>
        <v>0</v>
      </c>
      <c r="AS25" s="32" t="str">
        <f>IF(AND(AK25&lt;1,AL25&lt;1),"INVALIDE",IF(AND(AK25=1,AR25&lt;=LISTES!$M$2),"PLAI",IF(AND(AK25=1,AR25&gt;LISTES!$M$2,AR25&lt;=LISTES!$N$2),"PLUS",IF(AND(AK25=1,AR25&gt;LISTES!$N$2,AR25&lt;=LISTES!$O$2),"PLS",IF(AND(AK25=2,AR25&lt;=LISTES!$M$3),"PLAI",IF(AND(AK25=2,AR25&gt;LISTES!$M$3,AR25&lt;=LISTES!$N$3),"PLUS",IF(AND(AK25=2,AR25&gt;LISTES!$N$3,AR25&lt;=LISTES!$O$3),"PLS",IF(AND(AK25=3,AR25&lt;=LISTES!$M$4),"PLAI",IF(AND(AK25=3,AR25&gt;LISTES!$M$4,AR25&lt;=LISTES!$N$4),"PLUS",IF(AND(AK25=3,AR25&gt;LISTES!$N$4,AR25&lt;=LISTES!$O$4),"PLS",IF(AND(AK25=4,AR25&lt;=LISTES!$M$5),"PLAI",IF(AND(AK25=4,AR25&gt;LISTES!$M$5,AR25&lt;=LISTES!$N$5),"PLUS",IF(AND(AK25=4,AR25&gt;LISTES!$N$5,AR25&lt;=LISTES!$O$5),"PLS",IF(AND(AK25=5,AR25&lt;=LISTES!$M$6),"PLAI",IF(AND(AK25=5,AR25&gt;LISTES!$M$6,AR25&lt;=LISTES!$N$6),"PLUS",IF(AND(AK25=5,AR25&gt;LISTES!$N$6,AR25&lt;=LISTES!$O$6),"PLS",IF(AND(AK25=6,AR25&lt;=LISTES!$M$7),"PLAI",IF(AND(AK25=6,AR25&gt;LISTES!$M$7,AR25&lt;=LISTES!$N$7),"PLUS",IF(AND(AK25=6,AR25&gt;LISTES!$N$7,AR25&lt;=LISTES!$O$7),"PLS",IF(AND(AK25=7,AR25&lt;=LISTES!$M$8),"PLAI",IF(AND(AK25=7,AR25&gt;LISTES!$M$8,AR25&lt;=LISTES!$N$8),"PLUS",IF(AND(AK25=7,AR25&gt;LISTES!$N$8,AR25&lt;=LISTES!$O$8),"PLS"))))))))))))))))))))))</f>
        <v>INVALIDE</v>
      </c>
      <c r="AT25" s="50"/>
      <c r="AU25" s="50"/>
      <c r="AV25" s="50"/>
      <c r="AW25" s="50"/>
      <c r="AX25" s="52">
        <f t="shared" si="9"/>
        <v>0</v>
      </c>
      <c r="AY25" s="33" t="e">
        <f t="shared" si="10"/>
        <v>#DIV/0!</v>
      </c>
      <c r="AZ25" s="24" t="s">
        <v>62</v>
      </c>
      <c r="BA25" s="10"/>
      <c r="BB25" s="59"/>
      <c r="BC25" s="59"/>
      <c r="BD25" s="61">
        <f t="shared" si="4"/>
        <v>0</v>
      </c>
      <c r="BE25" s="33" t="e">
        <f t="shared" si="11"/>
        <v>#DIV/0!</v>
      </c>
      <c r="BF25" s="10"/>
      <c r="BG25" s="10"/>
      <c r="BH25" s="10"/>
      <c r="BI25" s="10"/>
      <c r="BJ25" s="10"/>
      <c r="BK25" s="10"/>
      <c r="BL25" s="10"/>
      <c r="BM25" s="10"/>
      <c r="BN25" s="10"/>
      <c r="BO25" s="50"/>
      <c r="BP25" s="50"/>
      <c r="BQ25" s="33" t="e">
        <f t="shared" si="12"/>
        <v>#DIV/0!</v>
      </c>
      <c r="BR25" s="10"/>
      <c r="BS25" s="10"/>
      <c r="BT25" s="10"/>
      <c r="BU25" s="10"/>
      <c r="BV25" s="10"/>
      <c r="BW25" s="10"/>
      <c r="BX25" s="10"/>
      <c r="BY25" s="56"/>
      <c r="BZ2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5" s="19">
        <f ca="1">Tableau15[[#This Row],[BAREME]]</f>
        <v>8</v>
      </c>
      <c r="CC25" s="10">
        <f t="shared" si="8"/>
        <v>0</v>
      </c>
      <c r="CD25" s="10">
        <f t="shared" si="5"/>
        <v>0</v>
      </c>
      <c r="CE25" s="10" t="e">
        <f>Tableau20[[#This Row],[Bareme]]</f>
        <v>#N/A</v>
      </c>
      <c r="CF25" s="10" t="e">
        <f>Tableau21[[#This Row],[Bareme]]</f>
        <v>#N/A</v>
      </c>
      <c r="CG25" s="10">
        <f>Tableau22[[#This Row],[BAREME]]</f>
        <v>0</v>
      </c>
      <c r="CH25" s="10" t="e">
        <f>Tableau23[[#This Row],[BAREME]]</f>
        <v>#VALUE!</v>
      </c>
      <c r="CI25" s="10" t="e">
        <f>Tableau24[[#This Row],[BAREME]]</f>
        <v>#DIV/0!</v>
      </c>
      <c r="CJ25" s="10">
        <f>Tableau26[[#This Row],[Selection]]</f>
        <v>0</v>
      </c>
    </row>
    <row r="26" spans="1:88" ht="18.75" customHeight="1" x14ac:dyDescent="0.2">
      <c r="A26" s="10">
        <v>576</v>
      </c>
      <c r="B26" s="25"/>
      <c r="C26" s="46"/>
      <c r="D26" s="25"/>
      <c r="E26" s="10"/>
      <c r="F26" s="10"/>
      <c r="G26" s="10"/>
      <c r="H26" s="26"/>
      <c r="I26" s="10"/>
      <c r="J26" s="26"/>
      <c r="K26" s="27"/>
      <c r="L26" s="28"/>
      <c r="M26" s="10"/>
      <c r="N26" s="10"/>
      <c r="O26" s="28"/>
      <c r="P26" s="10"/>
      <c r="Q26" s="10"/>
      <c r="R26" s="10"/>
      <c r="S26" s="10"/>
      <c r="T26" s="56"/>
      <c r="U26" s="10"/>
      <c r="V26" s="10"/>
      <c r="W26" s="27"/>
      <c r="X26" s="56"/>
      <c r="Y26" s="56"/>
      <c r="Z26" s="56"/>
      <c r="AA26" s="56"/>
      <c r="AB26" s="56"/>
      <c r="AC26" s="56"/>
      <c r="AD26" s="56"/>
      <c r="AE26" s="56"/>
      <c r="AF26" s="30">
        <f t="shared" si="13"/>
        <v>0</v>
      </c>
      <c r="AG26" s="10"/>
      <c r="AH26" s="19"/>
      <c r="AI26" s="31">
        <f t="shared" si="1"/>
        <v>0</v>
      </c>
      <c r="AJ26" s="73"/>
      <c r="AK26" s="68"/>
      <c r="AL26" s="50"/>
      <c r="AM26" s="50"/>
      <c r="AN26" s="61">
        <f t="shared" si="2"/>
        <v>0</v>
      </c>
      <c r="AO26" s="32" t="str">
        <f>IF(AND(AK26&lt;1,AL26&lt;1),"INVALIDE",IF(AND(AK26=1,AN26&lt;=LISTES!$M$2),"PLAI",IF(AND(AK26=1,AN26&gt;LISTES!$M$2,AN26&lt;=LISTES!$N$2),"PLUS",IF(AND(AK26=1,AN26&gt;LISTES!$N$2,AN26&lt;=LISTES!$O$2),"PLS",IF(AND(AK26=2,AN26&lt;=LISTES!$M$3),"PLAI",IF(AND(AK26=2,AN26&gt;LISTES!$M$3,AN26&lt;=LISTES!$N$3),"PLUS",IF(AND(AK26=2,AN26&gt;LISTES!$N$3,AN26&lt;=LISTES!$O$3),"PLS",IF(AND(AK26=3,AN26&lt;=LISTES!$M$4),"PLAI",IF(AND(AK26=3,AN26&gt;LISTES!$M$4,AN26&lt;=LISTES!$N$4),"PLUS",IF(AND(AK26=3,AN26&gt;LISTES!$N$4,AN26&lt;=LISTES!$O$4),"PLS",IF(AND(AK26=4,AN26&lt;=LISTES!$M$5),"PLAI",IF(AND(AK26=4,AN26&gt;LISTES!$M$5,AN26&lt;=LISTES!$N$5),"PLUS",IF(AND(AK26=4,AN26&gt;LISTES!$N$5,AN26&lt;=LISTES!$O$5),"PLS",IF(AND(AK26=5,AN26&lt;=LISTES!$M$6),"PLAI",IF(AND(AK26=5,AN26&gt;LISTES!$M$6,AN26&lt;=LISTES!$N$6),"PLUS",IF(AND(AK26=5,AN26&gt;LISTES!$N$6,AN26&lt;=LISTES!$O$6),"PLS",IF(AND(AK26=6,AN26&lt;=LISTES!$M$7),"PLAI",IF(AND(AK26=6,AN26&gt;LISTES!$M$7,AN26&lt;=LISTES!$N$7),"PLUS",IF(AND(AK26=6,AN26&gt;LISTES!$N$7,AN26&lt;=LISTES!$O$7),"PLS",IF(AND(AK26=7,AN26&lt;=LISTES!$M$8),"PLAI",IF(AND(AK26=7,AN26&gt;LISTES!$M$8,AN26&lt;=LISTES!$N$8),"PLUS",IF(AND(AK26=7,AN26&gt;LISTES!$N$8,AN26&lt;=LISTES!$O$8),"PLS"))))))))))))))))))))))</f>
        <v>INVALIDE</v>
      </c>
      <c r="AP26" s="59"/>
      <c r="AQ26" s="50"/>
      <c r="AR26" s="52">
        <f t="shared" si="3"/>
        <v>0</v>
      </c>
      <c r="AS26" s="32" t="str">
        <f>IF(AND(AK26&lt;1,AL26&lt;1),"INVALIDE",IF(AND(AK26=1,AR26&lt;=LISTES!$M$2),"PLAI",IF(AND(AK26=1,AR26&gt;LISTES!$M$2,AR26&lt;=LISTES!$N$2),"PLUS",IF(AND(AK26=1,AR26&gt;LISTES!$N$2,AR26&lt;=LISTES!$O$2),"PLS",IF(AND(AK26=2,AR26&lt;=LISTES!$M$3),"PLAI",IF(AND(AK26=2,AR26&gt;LISTES!$M$3,AR26&lt;=LISTES!$N$3),"PLUS",IF(AND(AK26=2,AR26&gt;LISTES!$N$3,AR26&lt;=LISTES!$O$3),"PLS",IF(AND(AK26=3,AR26&lt;=LISTES!$M$4),"PLAI",IF(AND(AK26=3,AR26&gt;LISTES!$M$4,AR26&lt;=LISTES!$N$4),"PLUS",IF(AND(AK26=3,AR26&gt;LISTES!$N$4,AR26&lt;=LISTES!$O$4),"PLS",IF(AND(AK26=4,AR26&lt;=LISTES!$M$5),"PLAI",IF(AND(AK26=4,AR26&gt;LISTES!$M$5,AR26&lt;=LISTES!$N$5),"PLUS",IF(AND(AK26=4,AR26&gt;LISTES!$N$5,AR26&lt;=LISTES!$O$5),"PLS",IF(AND(AK26=5,AR26&lt;=LISTES!$M$6),"PLAI",IF(AND(AK26=5,AR26&gt;LISTES!$M$6,AR26&lt;=LISTES!$N$6),"PLUS",IF(AND(AK26=5,AR26&gt;LISTES!$N$6,AR26&lt;=LISTES!$O$6),"PLS",IF(AND(AK26=6,AR26&lt;=LISTES!$M$7),"PLAI",IF(AND(AK26=6,AR26&gt;LISTES!$M$7,AR26&lt;=LISTES!$N$7),"PLUS",IF(AND(AK26=6,AR26&gt;LISTES!$N$7,AR26&lt;=LISTES!$O$7),"PLS",IF(AND(AK26=7,AR26&lt;=LISTES!$M$8),"PLAI",IF(AND(AK26=7,AR26&gt;LISTES!$M$8,AR26&lt;=LISTES!$N$8),"PLUS",IF(AND(AK26=7,AR26&gt;LISTES!$N$8,AR26&lt;=LISTES!$O$8),"PLS"))))))))))))))))))))))</f>
        <v>INVALIDE</v>
      </c>
      <c r="AT26" s="50"/>
      <c r="AU26" s="50"/>
      <c r="AV26" s="50"/>
      <c r="AW26" s="50"/>
      <c r="AX26" s="52">
        <f t="shared" si="9"/>
        <v>0</v>
      </c>
      <c r="AY26" s="33" t="e">
        <f t="shared" si="10"/>
        <v>#DIV/0!</v>
      </c>
      <c r="AZ26" s="24" t="s">
        <v>62</v>
      </c>
      <c r="BA26" s="10"/>
      <c r="BB26" s="59"/>
      <c r="BC26" s="59"/>
      <c r="BD26" s="61">
        <f t="shared" si="4"/>
        <v>0</v>
      </c>
      <c r="BE26" s="33" t="e">
        <f t="shared" si="11"/>
        <v>#DIV/0!</v>
      </c>
      <c r="BF26" s="10"/>
      <c r="BG26" s="10"/>
      <c r="BH26" s="10"/>
      <c r="BI26" s="10"/>
      <c r="BJ26" s="10"/>
      <c r="BK26" s="10"/>
      <c r="BL26" s="10"/>
      <c r="BM26" s="10"/>
      <c r="BN26" s="10"/>
      <c r="BO26" s="50"/>
      <c r="BP26" s="50"/>
      <c r="BQ26" s="33" t="e">
        <f t="shared" si="12"/>
        <v>#DIV/0!</v>
      </c>
      <c r="BR26" s="10"/>
      <c r="BS26" s="10"/>
      <c r="BT26" s="10"/>
      <c r="BU26" s="10"/>
      <c r="BV26" s="10"/>
      <c r="BW26" s="10"/>
      <c r="BX26" s="10"/>
      <c r="BY26" s="56"/>
      <c r="BZ2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6" s="19">
        <f ca="1">Tableau15[[#This Row],[BAREME]]</f>
        <v>8</v>
      </c>
      <c r="CC26" s="10">
        <f t="shared" si="8"/>
        <v>0</v>
      </c>
      <c r="CD26" s="10">
        <f t="shared" si="5"/>
        <v>0</v>
      </c>
      <c r="CE26" s="10" t="e">
        <f>Tableau20[[#This Row],[Bareme]]</f>
        <v>#N/A</v>
      </c>
      <c r="CF26" s="10" t="e">
        <f>Tableau21[[#This Row],[Bareme]]</f>
        <v>#N/A</v>
      </c>
      <c r="CG26" s="10">
        <f>Tableau22[[#This Row],[BAREME]]</f>
        <v>0</v>
      </c>
      <c r="CH26" s="10" t="e">
        <f>Tableau23[[#This Row],[BAREME]]</f>
        <v>#VALUE!</v>
      </c>
      <c r="CI26" s="10" t="e">
        <f>Tableau24[[#This Row],[BAREME]]</f>
        <v>#DIV/0!</v>
      </c>
      <c r="CJ26" s="10">
        <f>Tableau26[[#This Row],[Selection]]</f>
        <v>0</v>
      </c>
    </row>
    <row r="27" spans="1:88" ht="18.75" customHeight="1" x14ac:dyDescent="0.2">
      <c r="A27" s="10">
        <v>577</v>
      </c>
      <c r="B27" s="25"/>
      <c r="C27" s="46"/>
      <c r="D27" s="25"/>
      <c r="E27" s="10"/>
      <c r="F27" s="10"/>
      <c r="G27" s="10"/>
      <c r="H27" s="26"/>
      <c r="I27" s="10"/>
      <c r="J27" s="26"/>
      <c r="K27" s="27"/>
      <c r="L27" s="28"/>
      <c r="M27" s="10"/>
      <c r="N27" s="10"/>
      <c r="O27" s="28"/>
      <c r="P27" s="10"/>
      <c r="Q27" s="10"/>
      <c r="R27" s="10"/>
      <c r="S27" s="10"/>
      <c r="T27" s="56"/>
      <c r="U27" s="10"/>
      <c r="V27" s="10"/>
      <c r="W27" s="27"/>
      <c r="X27" s="56"/>
      <c r="Y27" s="56"/>
      <c r="Z27" s="56"/>
      <c r="AA27" s="56"/>
      <c r="AB27" s="56"/>
      <c r="AC27" s="56"/>
      <c r="AD27" s="56"/>
      <c r="AE27" s="56"/>
      <c r="AF27" s="30">
        <f t="shared" si="13"/>
        <v>0</v>
      </c>
      <c r="AG27" s="10"/>
      <c r="AH27" s="19"/>
      <c r="AI27" s="31">
        <f t="shared" si="1"/>
        <v>0</v>
      </c>
      <c r="AJ27" s="73"/>
      <c r="AK27" s="68"/>
      <c r="AL27" s="50"/>
      <c r="AM27" s="50"/>
      <c r="AN27" s="61">
        <f t="shared" si="2"/>
        <v>0</v>
      </c>
      <c r="AO27" s="32" t="str">
        <f>IF(AND(AK27&lt;1,AL27&lt;1),"INVALIDE",IF(AND(AK27=1,AN27&lt;=LISTES!$M$2),"PLAI",IF(AND(AK27=1,AN27&gt;LISTES!$M$2,AN27&lt;=LISTES!$N$2),"PLUS",IF(AND(AK27=1,AN27&gt;LISTES!$N$2,AN27&lt;=LISTES!$O$2),"PLS",IF(AND(AK27=2,AN27&lt;=LISTES!$M$3),"PLAI",IF(AND(AK27=2,AN27&gt;LISTES!$M$3,AN27&lt;=LISTES!$N$3),"PLUS",IF(AND(AK27=2,AN27&gt;LISTES!$N$3,AN27&lt;=LISTES!$O$3),"PLS",IF(AND(AK27=3,AN27&lt;=LISTES!$M$4),"PLAI",IF(AND(AK27=3,AN27&gt;LISTES!$M$4,AN27&lt;=LISTES!$N$4),"PLUS",IF(AND(AK27=3,AN27&gt;LISTES!$N$4,AN27&lt;=LISTES!$O$4),"PLS",IF(AND(AK27=4,AN27&lt;=LISTES!$M$5),"PLAI",IF(AND(AK27=4,AN27&gt;LISTES!$M$5,AN27&lt;=LISTES!$N$5),"PLUS",IF(AND(AK27=4,AN27&gt;LISTES!$N$5,AN27&lt;=LISTES!$O$5),"PLS",IF(AND(AK27=5,AN27&lt;=LISTES!$M$6),"PLAI",IF(AND(AK27=5,AN27&gt;LISTES!$M$6,AN27&lt;=LISTES!$N$6),"PLUS",IF(AND(AK27=5,AN27&gt;LISTES!$N$6,AN27&lt;=LISTES!$O$6),"PLS",IF(AND(AK27=6,AN27&lt;=LISTES!$M$7),"PLAI",IF(AND(AK27=6,AN27&gt;LISTES!$M$7,AN27&lt;=LISTES!$N$7),"PLUS",IF(AND(AK27=6,AN27&gt;LISTES!$N$7,AN27&lt;=LISTES!$O$7),"PLS",IF(AND(AK27=7,AN27&lt;=LISTES!$M$8),"PLAI",IF(AND(AK27=7,AN27&gt;LISTES!$M$8,AN27&lt;=LISTES!$N$8),"PLUS",IF(AND(AK27=7,AN27&gt;LISTES!$N$8,AN27&lt;=LISTES!$O$8),"PLS"))))))))))))))))))))))</f>
        <v>INVALIDE</v>
      </c>
      <c r="AP27" s="59"/>
      <c r="AQ27" s="50"/>
      <c r="AR27" s="52">
        <f t="shared" si="3"/>
        <v>0</v>
      </c>
      <c r="AS27" s="32" t="str">
        <f>IF(AND(AK27&lt;1,AL27&lt;1),"INVALIDE",IF(AND(AK27=1,AR27&lt;=LISTES!$M$2),"PLAI",IF(AND(AK27=1,AR27&gt;LISTES!$M$2,AR27&lt;=LISTES!$N$2),"PLUS",IF(AND(AK27=1,AR27&gt;LISTES!$N$2,AR27&lt;=LISTES!$O$2),"PLS",IF(AND(AK27=2,AR27&lt;=LISTES!$M$3),"PLAI",IF(AND(AK27=2,AR27&gt;LISTES!$M$3,AR27&lt;=LISTES!$N$3),"PLUS",IF(AND(AK27=2,AR27&gt;LISTES!$N$3,AR27&lt;=LISTES!$O$3),"PLS",IF(AND(AK27=3,AR27&lt;=LISTES!$M$4),"PLAI",IF(AND(AK27=3,AR27&gt;LISTES!$M$4,AR27&lt;=LISTES!$N$4),"PLUS",IF(AND(AK27=3,AR27&gt;LISTES!$N$4,AR27&lt;=LISTES!$O$4),"PLS",IF(AND(AK27=4,AR27&lt;=LISTES!$M$5),"PLAI",IF(AND(AK27=4,AR27&gt;LISTES!$M$5,AR27&lt;=LISTES!$N$5),"PLUS",IF(AND(AK27=4,AR27&gt;LISTES!$N$5,AR27&lt;=LISTES!$O$5),"PLS",IF(AND(AK27=5,AR27&lt;=LISTES!$M$6),"PLAI",IF(AND(AK27=5,AR27&gt;LISTES!$M$6,AR27&lt;=LISTES!$N$6),"PLUS",IF(AND(AK27=5,AR27&gt;LISTES!$N$6,AR27&lt;=LISTES!$O$6),"PLS",IF(AND(AK27=6,AR27&lt;=LISTES!$M$7),"PLAI",IF(AND(AK27=6,AR27&gt;LISTES!$M$7,AR27&lt;=LISTES!$N$7),"PLUS",IF(AND(AK27=6,AR27&gt;LISTES!$N$7,AR27&lt;=LISTES!$O$7),"PLS",IF(AND(AK27=7,AR27&lt;=LISTES!$M$8),"PLAI",IF(AND(AK27=7,AR27&gt;LISTES!$M$8,AR27&lt;=LISTES!$N$8),"PLUS",IF(AND(AK27=7,AR27&gt;LISTES!$N$8,AR27&lt;=LISTES!$O$8),"PLS"))))))))))))))))))))))</f>
        <v>INVALIDE</v>
      </c>
      <c r="AT27" s="50"/>
      <c r="AU27" s="50"/>
      <c r="AV27" s="50"/>
      <c r="AW27" s="50"/>
      <c r="AX27" s="52">
        <f t="shared" si="9"/>
        <v>0</v>
      </c>
      <c r="AY27" s="33" t="e">
        <f t="shared" si="10"/>
        <v>#DIV/0!</v>
      </c>
      <c r="AZ27" s="24" t="s">
        <v>62</v>
      </c>
      <c r="BA27" s="10"/>
      <c r="BB27" s="59"/>
      <c r="BC27" s="59"/>
      <c r="BD27" s="61">
        <f t="shared" si="4"/>
        <v>0</v>
      </c>
      <c r="BE27" s="33" t="e">
        <f t="shared" si="11"/>
        <v>#DIV/0!</v>
      </c>
      <c r="BF27" s="10"/>
      <c r="BG27" s="10"/>
      <c r="BH27" s="10"/>
      <c r="BI27" s="10"/>
      <c r="BJ27" s="10"/>
      <c r="BK27" s="10"/>
      <c r="BL27" s="10"/>
      <c r="BM27" s="10"/>
      <c r="BN27" s="10"/>
      <c r="BO27" s="50"/>
      <c r="BP27" s="50"/>
      <c r="BQ27" s="33" t="e">
        <f t="shared" si="12"/>
        <v>#DIV/0!</v>
      </c>
      <c r="BR27" s="10"/>
      <c r="BS27" s="10"/>
      <c r="BT27" s="10"/>
      <c r="BU27" s="10"/>
      <c r="BV27" s="10"/>
      <c r="BW27" s="10"/>
      <c r="BX27" s="10"/>
      <c r="BY27" s="56"/>
      <c r="BZ2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7" s="19">
        <f ca="1">Tableau15[[#This Row],[BAREME]]</f>
        <v>8</v>
      </c>
      <c r="CC27" s="10">
        <f t="shared" si="8"/>
        <v>0</v>
      </c>
      <c r="CD27" s="10">
        <f t="shared" si="5"/>
        <v>0</v>
      </c>
      <c r="CE27" s="10" t="e">
        <f>Tableau20[[#This Row],[Bareme]]</f>
        <v>#N/A</v>
      </c>
      <c r="CF27" s="10" t="e">
        <f>Tableau21[[#This Row],[Bareme]]</f>
        <v>#N/A</v>
      </c>
      <c r="CG27" s="10">
        <f>Tableau22[[#This Row],[BAREME]]</f>
        <v>0</v>
      </c>
      <c r="CH27" s="10" t="e">
        <f>Tableau23[[#This Row],[BAREME]]</f>
        <v>#VALUE!</v>
      </c>
      <c r="CI27" s="10" t="e">
        <f>Tableau24[[#This Row],[BAREME]]</f>
        <v>#DIV/0!</v>
      </c>
      <c r="CJ27" s="10">
        <f>Tableau26[[#This Row],[Selection]]</f>
        <v>0</v>
      </c>
    </row>
    <row r="28" spans="1:88" ht="18.75" customHeight="1" x14ac:dyDescent="0.2">
      <c r="A28" s="10">
        <v>578</v>
      </c>
      <c r="B28" s="25"/>
      <c r="C28" s="46"/>
      <c r="D28" s="25"/>
      <c r="E28" s="10"/>
      <c r="F28" s="10"/>
      <c r="G28" s="10"/>
      <c r="H28" s="26"/>
      <c r="I28" s="10"/>
      <c r="J28" s="26"/>
      <c r="K28" s="27"/>
      <c r="L28" s="28"/>
      <c r="M28" s="10"/>
      <c r="N28" s="10"/>
      <c r="O28" s="28"/>
      <c r="P28" s="10"/>
      <c r="Q28" s="10"/>
      <c r="R28" s="10"/>
      <c r="S28" s="10"/>
      <c r="T28" s="56"/>
      <c r="U28" s="10"/>
      <c r="V28" s="10"/>
      <c r="W28" s="27"/>
      <c r="X28" s="56"/>
      <c r="Y28" s="56"/>
      <c r="Z28" s="56"/>
      <c r="AA28" s="56"/>
      <c r="AB28" s="56"/>
      <c r="AC28" s="56"/>
      <c r="AD28" s="56"/>
      <c r="AE28" s="56"/>
      <c r="AF28" s="30">
        <f t="shared" si="13"/>
        <v>0</v>
      </c>
      <c r="AG28" s="10"/>
      <c r="AH28" s="19"/>
      <c r="AI28" s="31">
        <f t="shared" si="1"/>
        <v>0</v>
      </c>
      <c r="AJ28" s="73"/>
      <c r="AK28" s="68"/>
      <c r="AL28" s="50"/>
      <c r="AM28" s="50"/>
      <c r="AN28" s="61">
        <f t="shared" si="2"/>
        <v>0</v>
      </c>
      <c r="AO28" s="32" t="str">
        <f>IF(AND(AK28&lt;1,AL28&lt;1),"INVALIDE",IF(AND(AK28=1,AN28&lt;=LISTES!$M$2),"PLAI",IF(AND(AK28=1,AN28&gt;LISTES!$M$2,AN28&lt;=LISTES!$N$2),"PLUS",IF(AND(AK28=1,AN28&gt;LISTES!$N$2,AN28&lt;=LISTES!$O$2),"PLS",IF(AND(AK28=2,AN28&lt;=LISTES!$M$3),"PLAI",IF(AND(AK28=2,AN28&gt;LISTES!$M$3,AN28&lt;=LISTES!$N$3),"PLUS",IF(AND(AK28=2,AN28&gt;LISTES!$N$3,AN28&lt;=LISTES!$O$3),"PLS",IF(AND(AK28=3,AN28&lt;=LISTES!$M$4),"PLAI",IF(AND(AK28=3,AN28&gt;LISTES!$M$4,AN28&lt;=LISTES!$N$4),"PLUS",IF(AND(AK28=3,AN28&gt;LISTES!$N$4,AN28&lt;=LISTES!$O$4),"PLS",IF(AND(AK28=4,AN28&lt;=LISTES!$M$5),"PLAI",IF(AND(AK28=4,AN28&gt;LISTES!$M$5,AN28&lt;=LISTES!$N$5),"PLUS",IF(AND(AK28=4,AN28&gt;LISTES!$N$5,AN28&lt;=LISTES!$O$5),"PLS",IF(AND(AK28=5,AN28&lt;=LISTES!$M$6),"PLAI",IF(AND(AK28=5,AN28&gt;LISTES!$M$6,AN28&lt;=LISTES!$N$6),"PLUS",IF(AND(AK28=5,AN28&gt;LISTES!$N$6,AN28&lt;=LISTES!$O$6),"PLS",IF(AND(AK28=6,AN28&lt;=LISTES!$M$7),"PLAI",IF(AND(AK28=6,AN28&gt;LISTES!$M$7,AN28&lt;=LISTES!$N$7),"PLUS",IF(AND(AK28=6,AN28&gt;LISTES!$N$7,AN28&lt;=LISTES!$O$7),"PLS",IF(AND(AK28=7,AN28&lt;=LISTES!$M$8),"PLAI",IF(AND(AK28=7,AN28&gt;LISTES!$M$8,AN28&lt;=LISTES!$N$8),"PLUS",IF(AND(AK28=7,AN28&gt;LISTES!$N$8,AN28&lt;=LISTES!$O$8),"PLS"))))))))))))))))))))))</f>
        <v>INVALIDE</v>
      </c>
      <c r="AP28" s="59"/>
      <c r="AQ28" s="50"/>
      <c r="AR28" s="52">
        <f t="shared" si="3"/>
        <v>0</v>
      </c>
      <c r="AS28" s="32" t="str">
        <f>IF(AND(AK28&lt;1,AL28&lt;1),"INVALIDE",IF(AND(AK28=1,AR28&lt;=LISTES!$M$2),"PLAI",IF(AND(AK28=1,AR28&gt;LISTES!$M$2,AR28&lt;=LISTES!$N$2),"PLUS",IF(AND(AK28=1,AR28&gt;LISTES!$N$2,AR28&lt;=LISTES!$O$2),"PLS",IF(AND(AK28=2,AR28&lt;=LISTES!$M$3),"PLAI",IF(AND(AK28=2,AR28&gt;LISTES!$M$3,AR28&lt;=LISTES!$N$3),"PLUS",IF(AND(AK28=2,AR28&gt;LISTES!$N$3,AR28&lt;=LISTES!$O$3),"PLS",IF(AND(AK28=3,AR28&lt;=LISTES!$M$4),"PLAI",IF(AND(AK28=3,AR28&gt;LISTES!$M$4,AR28&lt;=LISTES!$N$4),"PLUS",IF(AND(AK28=3,AR28&gt;LISTES!$N$4,AR28&lt;=LISTES!$O$4),"PLS",IF(AND(AK28=4,AR28&lt;=LISTES!$M$5),"PLAI",IF(AND(AK28=4,AR28&gt;LISTES!$M$5,AR28&lt;=LISTES!$N$5),"PLUS",IF(AND(AK28=4,AR28&gt;LISTES!$N$5,AR28&lt;=LISTES!$O$5),"PLS",IF(AND(AK28=5,AR28&lt;=LISTES!$M$6),"PLAI",IF(AND(AK28=5,AR28&gt;LISTES!$M$6,AR28&lt;=LISTES!$N$6),"PLUS",IF(AND(AK28=5,AR28&gt;LISTES!$N$6,AR28&lt;=LISTES!$O$6),"PLS",IF(AND(AK28=6,AR28&lt;=LISTES!$M$7),"PLAI",IF(AND(AK28=6,AR28&gt;LISTES!$M$7,AR28&lt;=LISTES!$N$7),"PLUS",IF(AND(AK28=6,AR28&gt;LISTES!$N$7,AR28&lt;=LISTES!$O$7),"PLS",IF(AND(AK28=7,AR28&lt;=LISTES!$M$8),"PLAI",IF(AND(AK28=7,AR28&gt;LISTES!$M$8,AR28&lt;=LISTES!$N$8),"PLUS",IF(AND(AK28=7,AR28&gt;LISTES!$N$8,AR28&lt;=LISTES!$O$8),"PLS"))))))))))))))))))))))</f>
        <v>INVALIDE</v>
      </c>
      <c r="AT28" s="50"/>
      <c r="AU28" s="50"/>
      <c r="AV28" s="50"/>
      <c r="AW28" s="50"/>
      <c r="AX28" s="52">
        <f t="shared" si="9"/>
        <v>0</v>
      </c>
      <c r="AY28" s="33" t="e">
        <f t="shared" si="10"/>
        <v>#DIV/0!</v>
      </c>
      <c r="AZ28" s="24" t="s">
        <v>62</v>
      </c>
      <c r="BA28" s="10"/>
      <c r="BB28" s="59"/>
      <c r="BC28" s="59"/>
      <c r="BD28" s="61">
        <f t="shared" si="4"/>
        <v>0</v>
      </c>
      <c r="BE28" s="33" t="e">
        <f t="shared" si="11"/>
        <v>#DIV/0!</v>
      </c>
      <c r="BF28" s="10"/>
      <c r="BG28" s="10"/>
      <c r="BH28" s="10"/>
      <c r="BI28" s="10"/>
      <c r="BJ28" s="10"/>
      <c r="BK28" s="10"/>
      <c r="BL28" s="10"/>
      <c r="BM28" s="10"/>
      <c r="BN28" s="10"/>
      <c r="BO28" s="50"/>
      <c r="BP28" s="50"/>
      <c r="BQ28" s="33" t="e">
        <f t="shared" si="12"/>
        <v>#DIV/0!</v>
      </c>
      <c r="BR28" s="10"/>
      <c r="BS28" s="10"/>
      <c r="BT28" s="10"/>
      <c r="BU28" s="10"/>
      <c r="BV28" s="10"/>
      <c r="BW28" s="10"/>
      <c r="BX28" s="10"/>
      <c r="BY28" s="56"/>
      <c r="BZ2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8" s="19">
        <f ca="1">Tableau15[[#This Row],[BAREME]]</f>
        <v>8</v>
      </c>
      <c r="CC28" s="10">
        <f t="shared" si="8"/>
        <v>0</v>
      </c>
      <c r="CD28" s="10">
        <f t="shared" si="5"/>
        <v>0</v>
      </c>
      <c r="CE28" s="10" t="e">
        <f>Tableau20[[#This Row],[Bareme]]</f>
        <v>#N/A</v>
      </c>
      <c r="CF28" s="10" t="e">
        <f>Tableau21[[#This Row],[Bareme]]</f>
        <v>#N/A</v>
      </c>
      <c r="CG28" s="10">
        <f>Tableau22[[#This Row],[BAREME]]</f>
        <v>0</v>
      </c>
      <c r="CH28" s="10" t="e">
        <f>Tableau23[[#This Row],[BAREME]]</f>
        <v>#VALUE!</v>
      </c>
      <c r="CI28" s="10" t="e">
        <f>Tableau24[[#This Row],[BAREME]]</f>
        <v>#DIV/0!</v>
      </c>
      <c r="CJ28" s="10">
        <f>Tableau26[[#This Row],[Selection]]</f>
        <v>0</v>
      </c>
    </row>
    <row r="29" spans="1:88" ht="18.75" customHeight="1" x14ac:dyDescent="0.2">
      <c r="A29" s="10">
        <v>579</v>
      </c>
      <c r="B29" s="25"/>
      <c r="C29" s="46"/>
      <c r="D29" s="25"/>
      <c r="E29" s="10"/>
      <c r="F29" s="10"/>
      <c r="G29" s="10"/>
      <c r="H29" s="26"/>
      <c r="I29" s="10"/>
      <c r="J29" s="26"/>
      <c r="K29" s="27"/>
      <c r="L29" s="28"/>
      <c r="M29" s="10"/>
      <c r="N29" s="10"/>
      <c r="O29" s="28"/>
      <c r="P29" s="10"/>
      <c r="Q29" s="10"/>
      <c r="R29" s="10"/>
      <c r="S29" s="10"/>
      <c r="T29" s="56"/>
      <c r="U29" s="10"/>
      <c r="V29" s="10"/>
      <c r="W29" s="27"/>
      <c r="X29" s="56"/>
      <c r="Y29" s="56"/>
      <c r="Z29" s="56"/>
      <c r="AA29" s="56"/>
      <c r="AB29" s="56"/>
      <c r="AC29" s="56"/>
      <c r="AD29" s="56"/>
      <c r="AE29" s="56"/>
      <c r="AF29" s="30">
        <f t="shared" si="13"/>
        <v>0</v>
      </c>
      <c r="AG29" s="10"/>
      <c r="AH29" s="19"/>
      <c r="AI29" s="31">
        <f t="shared" si="1"/>
        <v>0</v>
      </c>
      <c r="AJ29" s="73"/>
      <c r="AK29" s="68"/>
      <c r="AL29" s="50"/>
      <c r="AM29" s="50"/>
      <c r="AN29" s="61">
        <f t="shared" si="2"/>
        <v>0</v>
      </c>
      <c r="AO29" s="32" t="str">
        <f>IF(AND(AK29&lt;1,AL29&lt;1),"INVALIDE",IF(AND(AK29=1,AN29&lt;=LISTES!$M$2),"PLAI",IF(AND(AK29=1,AN29&gt;LISTES!$M$2,AN29&lt;=LISTES!$N$2),"PLUS",IF(AND(AK29=1,AN29&gt;LISTES!$N$2,AN29&lt;=LISTES!$O$2),"PLS",IF(AND(AK29=2,AN29&lt;=LISTES!$M$3),"PLAI",IF(AND(AK29=2,AN29&gt;LISTES!$M$3,AN29&lt;=LISTES!$N$3),"PLUS",IF(AND(AK29=2,AN29&gt;LISTES!$N$3,AN29&lt;=LISTES!$O$3),"PLS",IF(AND(AK29=3,AN29&lt;=LISTES!$M$4),"PLAI",IF(AND(AK29=3,AN29&gt;LISTES!$M$4,AN29&lt;=LISTES!$N$4),"PLUS",IF(AND(AK29=3,AN29&gt;LISTES!$N$4,AN29&lt;=LISTES!$O$4),"PLS",IF(AND(AK29=4,AN29&lt;=LISTES!$M$5),"PLAI",IF(AND(AK29=4,AN29&gt;LISTES!$M$5,AN29&lt;=LISTES!$N$5),"PLUS",IF(AND(AK29=4,AN29&gt;LISTES!$N$5,AN29&lt;=LISTES!$O$5),"PLS",IF(AND(AK29=5,AN29&lt;=LISTES!$M$6),"PLAI",IF(AND(AK29=5,AN29&gt;LISTES!$M$6,AN29&lt;=LISTES!$N$6),"PLUS",IF(AND(AK29=5,AN29&gt;LISTES!$N$6,AN29&lt;=LISTES!$O$6),"PLS",IF(AND(AK29=6,AN29&lt;=LISTES!$M$7),"PLAI",IF(AND(AK29=6,AN29&gt;LISTES!$M$7,AN29&lt;=LISTES!$N$7),"PLUS",IF(AND(AK29=6,AN29&gt;LISTES!$N$7,AN29&lt;=LISTES!$O$7),"PLS",IF(AND(AK29=7,AN29&lt;=LISTES!$M$8),"PLAI",IF(AND(AK29=7,AN29&gt;LISTES!$M$8,AN29&lt;=LISTES!$N$8),"PLUS",IF(AND(AK29=7,AN29&gt;LISTES!$N$8,AN29&lt;=LISTES!$O$8),"PLS"))))))))))))))))))))))</f>
        <v>INVALIDE</v>
      </c>
      <c r="AP29" s="59"/>
      <c r="AQ29" s="50"/>
      <c r="AR29" s="52">
        <f t="shared" si="3"/>
        <v>0</v>
      </c>
      <c r="AS29" s="32" t="str">
        <f>IF(AND(AK29&lt;1,AL29&lt;1),"INVALIDE",IF(AND(AK29=1,AR29&lt;=LISTES!$M$2),"PLAI",IF(AND(AK29=1,AR29&gt;LISTES!$M$2,AR29&lt;=LISTES!$N$2),"PLUS",IF(AND(AK29=1,AR29&gt;LISTES!$N$2,AR29&lt;=LISTES!$O$2),"PLS",IF(AND(AK29=2,AR29&lt;=LISTES!$M$3),"PLAI",IF(AND(AK29=2,AR29&gt;LISTES!$M$3,AR29&lt;=LISTES!$N$3),"PLUS",IF(AND(AK29=2,AR29&gt;LISTES!$N$3,AR29&lt;=LISTES!$O$3),"PLS",IF(AND(AK29=3,AR29&lt;=LISTES!$M$4),"PLAI",IF(AND(AK29=3,AR29&gt;LISTES!$M$4,AR29&lt;=LISTES!$N$4),"PLUS",IF(AND(AK29=3,AR29&gt;LISTES!$N$4,AR29&lt;=LISTES!$O$4),"PLS",IF(AND(AK29=4,AR29&lt;=LISTES!$M$5),"PLAI",IF(AND(AK29=4,AR29&gt;LISTES!$M$5,AR29&lt;=LISTES!$N$5),"PLUS",IF(AND(AK29=4,AR29&gt;LISTES!$N$5,AR29&lt;=LISTES!$O$5),"PLS",IF(AND(AK29=5,AR29&lt;=LISTES!$M$6),"PLAI",IF(AND(AK29=5,AR29&gt;LISTES!$M$6,AR29&lt;=LISTES!$N$6),"PLUS",IF(AND(AK29=5,AR29&gt;LISTES!$N$6,AR29&lt;=LISTES!$O$6),"PLS",IF(AND(AK29=6,AR29&lt;=LISTES!$M$7),"PLAI",IF(AND(AK29=6,AR29&gt;LISTES!$M$7,AR29&lt;=LISTES!$N$7),"PLUS",IF(AND(AK29=6,AR29&gt;LISTES!$N$7,AR29&lt;=LISTES!$O$7),"PLS",IF(AND(AK29=7,AR29&lt;=LISTES!$M$8),"PLAI",IF(AND(AK29=7,AR29&gt;LISTES!$M$8,AR29&lt;=LISTES!$N$8),"PLUS",IF(AND(AK29=7,AR29&gt;LISTES!$N$8,AR29&lt;=LISTES!$O$8),"PLS"))))))))))))))))))))))</f>
        <v>INVALIDE</v>
      </c>
      <c r="AT29" s="50"/>
      <c r="AU29" s="50"/>
      <c r="AV29" s="50"/>
      <c r="AW29" s="50"/>
      <c r="AX29" s="52">
        <f t="shared" si="9"/>
        <v>0</v>
      </c>
      <c r="AY29" s="33" t="e">
        <f t="shared" si="10"/>
        <v>#DIV/0!</v>
      </c>
      <c r="AZ29" s="24" t="s">
        <v>62</v>
      </c>
      <c r="BA29" s="10"/>
      <c r="BB29" s="59"/>
      <c r="BC29" s="59"/>
      <c r="BD29" s="61">
        <f t="shared" si="4"/>
        <v>0</v>
      </c>
      <c r="BE29" s="33" t="e">
        <f t="shared" si="11"/>
        <v>#DIV/0!</v>
      </c>
      <c r="BF29" s="10"/>
      <c r="BG29" s="10"/>
      <c r="BH29" s="10"/>
      <c r="BI29" s="10"/>
      <c r="BJ29" s="10"/>
      <c r="BK29" s="10"/>
      <c r="BL29" s="10"/>
      <c r="BM29" s="10"/>
      <c r="BN29" s="10"/>
      <c r="BO29" s="50"/>
      <c r="BP29" s="50"/>
      <c r="BQ29" s="33" t="e">
        <f t="shared" si="12"/>
        <v>#DIV/0!</v>
      </c>
      <c r="BR29" s="10"/>
      <c r="BS29" s="10"/>
      <c r="BT29" s="10"/>
      <c r="BU29" s="10"/>
      <c r="BV29" s="10"/>
      <c r="BW29" s="10"/>
      <c r="BX29" s="10"/>
      <c r="BY29" s="56"/>
      <c r="BZ2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9" s="19">
        <f ca="1">Tableau15[[#This Row],[BAREME]]</f>
        <v>8</v>
      </c>
      <c r="CC29" s="10">
        <f t="shared" si="8"/>
        <v>0</v>
      </c>
      <c r="CD29" s="10">
        <f t="shared" si="5"/>
        <v>0</v>
      </c>
      <c r="CE29" s="10" t="e">
        <f>Tableau20[[#This Row],[Bareme]]</f>
        <v>#N/A</v>
      </c>
      <c r="CF29" s="10" t="e">
        <f>Tableau21[[#This Row],[Bareme]]</f>
        <v>#N/A</v>
      </c>
      <c r="CG29" s="10">
        <f>Tableau22[[#This Row],[BAREME]]</f>
        <v>0</v>
      </c>
      <c r="CH29" s="10" t="e">
        <f>Tableau23[[#This Row],[BAREME]]</f>
        <v>#VALUE!</v>
      </c>
      <c r="CI29" s="10" t="e">
        <f>Tableau24[[#This Row],[BAREME]]</f>
        <v>#DIV/0!</v>
      </c>
      <c r="CJ29" s="10">
        <f>Tableau26[[#This Row],[Selection]]</f>
        <v>0</v>
      </c>
    </row>
    <row r="30" spans="1:88" ht="18.75" customHeight="1" x14ac:dyDescent="0.2">
      <c r="A30" s="10">
        <v>580</v>
      </c>
      <c r="B30" s="25"/>
      <c r="C30" s="46"/>
      <c r="D30" s="25"/>
      <c r="E30" s="10"/>
      <c r="F30" s="10"/>
      <c r="G30" s="10"/>
      <c r="H30" s="26"/>
      <c r="I30" s="10"/>
      <c r="J30" s="26"/>
      <c r="K30" s="27"/>
      <c r="L30" s="28"/>
      <c r="M30" s="10"/>
      <c r="N30" s="10"/>
      <c r="O30" s="28"/>
      <c r="P30" s="10"/>
      <c r="Q30" s="10"/>
      <c r="R30" s="10"/>
      <c r="S30" s="10"/>
      <c r="T30" s="56"/>
      <c r="U30" s="10"/>
      <c r="V30" s="10"/>
      <c r="W30" s="27"/>
      <c r="X30" s="56"/>
      <c r="Y30" s="56"/>
      <c r="Z30" s="56"/>
      <c r="AA30" s="56"/>
      <c r="AB30" s="56"/>
      <c r="AC30" s="56"/>
      <c r="AD30" s="56"/>
      <c r="AE30" s="56"/>
      <c r="AF30" s="30">
        <f t="shared" si="13"/>
        <v>0</v>
      </c>
      <c r="AG30" s="10"/>
      <c r="AH30" s="19"/>
      <c r="AI30" s="31">
        <f t="shared" si="1"/>
        <v>0</v>
      </c>
      <c r="AJ30" s="73"/>
      <c r="AK30" s="68"/>
      <c r="AL30" s="50"/>
      <c r="AM30" s="50"/>
      <c r="AN30" s="61">
        <f t="shared" si="2"/>
        <v>0</v>
      </c>
      <c r="AO30" s="32" t="str">
        <f>IF(AND(AK30&lt;1,AL30&lt;1),"INVALIDE",IF(AND(AK30=1,AN30&lt;=LISTES!$M$2),"PLAI",IF(AND(AK30=1,AN30&gt;LISTES!$M$2,AN30&lt;=LISTES!$N$2),"PLUS",IF(AND(AK30=1,AN30&gt;LISTES!$N$2,AN30&lt;=LISTES!$O$2),"PLS",IF(AND(AK30=2,AN30&lt;=LISTES!$M$3),"PLAI",IF(AND(AK30=2,AN30&gt;LISTES!$M$3,AN30&lt;=LISTES!$N$3),"PLUS",IF(AND(AK30=2,AN30&gt;LISTES!$N$3,AN30&lt;=LISTES!$O$3),"PLS",IF(AND(AK30=3,AN30&lt;=LISTES!$M$4),"PLAI",IF(AND(AK30=3,AN30&gt;LISTES!$M$4,AN30&lt;=LISTES!$N$4),"PLUS",IF(AND(AK30=3,AN30&gt;LISTES!$N$4,AN30&lt;=LISTES!$O$4),"PLS",IF(AND(AK30=4,AN30&lt;=LISTES!$M$5),"PLAI",IF(AND(AK30=4,AN30&gt;LISTES!$M$5,AN30&lt;=LISTES!$N$5),"PLUS",IF(AND(AK30=4,AN30&gt;LISTES!$N$5,AN30&lt;=LISTES!$O$5),"PLS",IF(AND(AK30=5,AN30&lt;=LISTES!$M$6),"PLAI",IF(AND(AK30=5,AN30&gt;LISTES!$M$6,AN30&lt;=LISTES!$N$6),"PLUS",IF(AND(AK30=5,AN30&gt;LISTES!$N$6,AN30&lt;=LISTES!$O$6),"PLS",IF(AND(AK30=6,AN30&lt;=LISTES!$M$7),"PLAI",IF(AND(AK30=6,AN30&gt;LISTES!$M$7,AN30&lt;=LISTES!$N$7),"PLUS",IF(AND(AK30=6,AN30&gt;LISTES!$N$7,AN30&lt;=LISTES!$O$7),"PLS",IF(AND(AK30=7,AN30&lt;=LISTES!$M$8),"PLAI",IF(AND(AK30=7,AN30&gt;LISTES!$M$8,AN30&lt;=LISTES!$N$8),"PLUS",IF(AND(AK30=7,AN30&gt;LISTES!$N$8,AN30&lt;=LISTES!$O$8),"PLS"))))))))))))))))))))))</f>
        <v>INVALIDE</v>
      </c>
      <c r="AP30" s="59"/>
      <c r="AQ30" s="50"/>
      <c r="AR30" s="52">
        <f t="shared" si="3"/>
        <v>0</v>
      </c>
      <c r="AS30" s="32" t="str">
        <f>IF(AND(AK30&lt;1,AL30&lt;1),"INVALIDE",IF(AND(AK30=1,AR30&lt;=LISTES!$M$2),"PLAI",IF(AND(AK30=1,AR30&gt;LISTES!$M$2,AR30&lt;=LISTES!$N$2),"PLUS",IF(AND(AK30=1,AR30&gt;LISTES!$N$2,AR30&lt;=LISTES!$O$2),"PLS",IF(AND(AK30=2,AR30&lt;=LISTES!$M$3),"PLAI",IF(AND(AK30=2,AR30&gt;LISTES!$M$3,AR30&lt;=LISTES!$N$3),"PLUS",IF(AND(AK30=2,AR30&gt;LISTES!$N$3,AR30&lt;=LISTES!$O$3),"PLS",IF(AND(AK30=3,AR30&lt;=LISTES!$M$4),"PLAI",IF(AND(AK30=3,AR30&gt;LISTES!$M$4,AR30&lt;=LISTES!$N$4),"PLUS",IF(AND(AK30=3,AR30&gt;LISTES!$N$4,AR30&lt;=LISTES!$O$4),"PLS",IF(AND(AK30=4,AR30&lt;=LISTES!$M$5),"PLAI",IF(AND(AK30=4,AR30&gt;LISTES!$M$5,AR30&lt;=LISTES!$N$5),"PLUS",IF(AND(AK30=4,AR30&gt;LISTES!$N$5,AR30&lt;=LISTES!$O$5),"PLS",IF(AND(AK30=5,AR30&lt;=LISTES!$M$6),"PLAI",IF(AND(AK30=5,AR30&gt;LISTES!$M$6,AR30&lt;=LISTES!$N$6),"PLUS",IF(AND(AK30=5,AR30&gt;LISTES!$N$6,AR30&lt;=LISTES!$O$6),"PLS",IF(AND(AK30=6,AR30&lt;=LISTES!$M$7),"PLAI",IF(AND(AK30=6,AR30&gt;LISTES!$M$7,AR30&lt;=LISTES!$N$7),"PLUS",IF(AND(AK30=6,AR30&gt;LISTES!$N$7,AR30&lt;=LISTES!$O$7),"PLS",IF(AND(AK30=7,AR30&lt;=LISTES!$M$8),"PLAI",IF(AND(AK30=7,AR30&gt;LISTES!$M$8,AR30&lt;=LISTES!$N$8),"PLUS",IF(AND(AK30=7,AR30&gt;LISTES!$N$8,AR30&lt;=LISTES!$O$8),"PLS"))))))))))))))))))))))</f>
        <v>INVALIDE</v>
      </c>
      <c r="AT30" s="50"/>
      <c r="AU30" s="50"/>
      <c r="AV30" s="50"/>
      <c r="AW30" s="50"/>
      <c r="AX30" s="52">
        <f t="shared" si="9"/>
        <v>0</v>
      </c>
      <c r="AY30" s="33" t="e">
        <f t="shared" si="10"/>
        <v>#DIV/0!</v>
      </c>
      <c r="AZ30" s="24" t="s">
        <v>62</v>
      </c>
      <c r="BA30" s="10"/>
      <c r="BB30" s="59"/>
      <c r="BC30" s="59"/>
      <c r="BD30" s="61">
        <f t="shared" si="4"/>
        <v>0</v>
      </c>
      <c r="BE30" s="33" t="e">
        <f t="shared" si="11"/>
        <v>#DIV/0!</v>
      </c>
      <c r="BF30" s="10"/>
      <c r="BG30" s="10"/>
      <c r="BH30" s="10"/>
      <c r="BI30" s="10"/>
      <c r="BJ30" s="10"/>
      <c r="BK30" s="10"/>
      <c r="BL30" s="10"/>
      <c r="BM30" s="10"/>
      <c r="BN30" s="10"/>
      <c r="BO30" s="50"/>
      <c r="BP30" s="50"/>
      <c r="BQ30" s="33" t="e">
        <f t="shared" si="12"/>
        <v>#DIV/0!</v>
      </c>
      <c r="BR30" s="10"/>
      <c r="BS30" s="10"/>
      <c r="BT30" s="10"/>
      <c r="BU30" s="10"/>
      <c r="BV30" s="10"/>
      <c r="BW30" s="10"/>
      <c r="BX30" s="10"/>
      <c r="BY30" s="56"/>
      <c r="BZ3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0" s="19">
        <f ca="1">Tableau15[[#This Row],[BAREME]]</f>
        <v>8</v>
      </c>
      <c r="CC30" s="10">
        <f t="shared" si="8"/>
        <v>0</v>
      </c>
      <c r="CD30" s="10">
        <f t="shared" si="5"/>
        <v>0</v>
      </c>
      <c r="CE30" s="10" t="e">
        <f>Tableau20[[#This Row],[Bareme]]</f>
        <v>#N/A</v>
      </c>
      <c r="CF30" s="10" t="e">
        <f>Tableau21[[#This Row],[Bareme]]</f>
        <v>#N/A</v>
      </c>
      <c r="CG30" s="10">
        <f>Tableau22[[#This Row],[BAREME]]</f>
        <v>0</v>
      </c>
      <c r="CH30" s="10" t="e">
        <f>Tableau23[[#This Row],[BAREME]]</f>
        <v>#VALUE!</v>
      </c>
      <c r="CI30" s="10" t="e">
        <f>Tableau24[[#This Row],[BAREME]]</f>
        <v>#DIV/0!</v>
      </c>
      <c r="CJ30" s="10">
        <f>Tableau26[[#This Row],[Selection]]</f>
        <v>0</v>
      </c>
    </row>
    <row r="31" spans="1:88" ht="18.75" customHeight="1" x14ac:dyDescent="0.2">
      <c r="A31" s="10">
        <v>581</v>
      </c>
      <c r="B31" s="25"/>
      <c r="C31" s="46"/>
      <c r="D31" s="25"/>
      <c r="E31" s="10"/>
      <c r="F31" s="10"/>
      <c r="G31" s="10"/>
      <c r="H31" s="26"/>
      <c r="I31" s="10"/>
      <c r="J31" s="26"/>
      <c r="K31" s="27"/>
      <c r="L31" s="28"/>
      <c r="M31" s="10"/>
      <c r="N31" s="10"/>
      <c r="O31" s="28"/>
      <c r="P31" s="10"/>
      <c r="Q31" s="10"/>
      <c r="R31" s="10"/>
      <c r="S31" s="10"/>
      <c r="T31" s="56"/>
      <c r="U31" s="10"/>
      <c r="V31" s="10"/>
      <c r="W31" s="27"/>
      <c r="X31" s="56"/>
      <c r="Y31" s="56"/>
      <c r="Z31" s="56"/>
      <c r="AA31" s="56"/>
      <c r="AB31" s="56"/>
      <c r="AC31" s="56"/>
      <c r="AD31" s="56"/>
      <c r="AE31" s="56"/>
      <c r="AF31" s="30">
        <f t="shared" si="13"/>
        <v>0</v>
      </c>
      <c r="AG31" s="10"/>
      <c r="AH31" s="19"/>
      <c r="AI31" s="31">
        <f t="shared" si="1"/>
        <v>0</v>
      </c>
      <c r="AJ31" s="73"/>
      <c r="AK31" s="68"/>
      <c r="AL31" s="50"/>
      <c r="AM31" s="50"/>
      <c r="AN31" s="61">
        <f t="shared" si="2"/>
        <v>0</v>
      </c>
      <c r="AO31" s="32" t="str">
        <f>IF(AND(AK31&lt;1,AL31&lt;1),"INVALIDE",IF(AND(AK31=1,AN31&lt;=LISTES!$M$2),"PLAI",IF(AND(AK31=1,AN31&gt;LISTES!$M$2,AN31&lt;=LISTES!$N$2),"PLUS",IF(AND(AK31=1,AN31&gt;LISTES!$N$2,AN31&lt;=LISTES!$O$2),"PLS",IF(AND(AK31=2,AN31&lt;=LISTES!$M$3),"PLAI",IF(AND(AK31=2,AN31&gt;LISTES!$M$3,AN31&lt;=LISTES!$N$3),"PLUS",IF(AND(AK31=2,AN31&gt;LISTES!$N$3,AN31&lt;=LISTES!$O$3),"PLS",IF(AND(AK31=3,AN31&lt;=LISTES!$M$4),"PLAI",IF(AND(AK31=3,AN31&gt;LISTES!$M$4,AN31&lt;=LISTES!$N$4),"PLUS",IF(AND(AK31=3,AN31&gt;LISTES!$N$4,AN31&lt;=LISTES!$O$4),"PLS",IF(AND(AK31=4,AN31&lt;=LISTES!$M$5),"PLAI",IF(AND(AK31=4,AN31&gt;LISTES!$M$5,AN31&lt;=LISTES!$N$5),"PLUS",IF(AND(AK31=4,AN31&gt;LISTES!$N$5,AN31&lt;=LISTES!$O$5),"PLS",IF(AND(AK31=5,AN31&lt;=LISTES!$M$6),"PLAI",IF(AND(AK31=5,AN31&gt;LISTES!$M$6,AN31&lt;=LISTES!$N$6),"PLUS",IF(AND(AK31=5,AN31&gt;LISTES!$N$6,AN31&lt;=LISTES!$O$6),"PLS",IF(AND(AK31=6,AN31&lt;=LISTES!$M$7),"PLAI",IF(AND(AK31=6,AN31&gt;LISTES!$M$7,AN31&lt;=LISTES!$N$7),"PLUS",IF(AND(AK31=6,AN31&gt;LISTES!$N$7,AN31&lt;=LISTES!$O$7),"PLS",IF(AND(AK31=7,AN31&lt;=LISTES!$M$8),"PLAI",IF(AND(AK31=7,AN31&gt;LISTES!$M$8,AN31&lt;=LISTES!$N$8),"PLUS",IF(AND(AK31=7,AN31&gt;LISTES!$N$8,AN31&lt;=LISTES!$O$8),"PLS"))))))))))))))))))))))</f>
        <v>INVALIDE</v>
      </c>
      <c r="AP31" s="59"/>
      <c r="AQ31" s="50"/>
      <c r="AR31" s="52">
        <f t="shared" si="3"/>
        <v>0</v>
      </c>
      <c r="AS31" s="32" t="str">
        <f>IF(AND(AK31&lt;1,AL31&lt;1),"INVALIDE",IF(AND(AK31=1,AR31&lt;=LISTES!$M$2),"PLAI",IF(AND(AK31=1,AR31&gt;LISTES!$M$2,AR31&lt;=LISTES!$N$2),"PLUS",IF(AND(AK31=1,AR31&gt;LISTES!$N$2,AR31&lt;=LISTES!$O$2),"PLS",IF(AND(AK31=2,AR31&lt;=LISTES!$M$3),"PLAI",IF(AND(AK31=2,AR31&gt;LISTES!$M$3,AR31&lt;=LISTES!$N$3),"PLUS",IF(AND(AK31=2,AR31&gt;LISTES!$N$3,AR31&lt;=LISTES!$O$3),"PLS",IF(AND(AK31=3,AR31&lt;=LISTES!$M$4),"PLAI",IF(AND(AK31=3,AR31&gt;LISTES!$M$4,AR31&lt;=LISTES!$N$4),"PLUS",IF(AND(AK31=3,AR31&gt;LISTES!$N$4,AR31&lt;=LISTES!$O$4),"PLS",IF(AND(AK31=4,AR31&lt;=LISTES!$M$5),"PLAI",IF(AND(AK31=4,AR31&gt;LISTES!$M$5,AR31&lt;=LISTES!$N$5),"PLUS",IF(AND(AK31=4,AR31&gt;LISTES!$N$5,AR31&lt;=LISTES!$O$5),"PLS",IF(AND(AK31=5,AR31&lt;=LISTES!$M$6),"PLAI",IF(AND(AK31=5,AR31&gt;LISTES!$M$6,AR31&lt;=LISTES!$N$6),"PLUS",IF(AND(AK31=5,AR31&gt;LISTES!$N$6,AR31&lt;=LISTES!$O$6),"PLS",IF(AND(AK31=6,AR31&lt;=LISTES!$M$7),"PLAI",IF(AND(AK31=6,AR31&gt;LISTES!$M$7,AR31&lt;=LISTES!$N$7),"PLUS",IF(AND(AK31=6,AR31&gt;LISTES!$N$7,AR31&lt;=LISTES!$O$7),"PLS",IF(AND(AK31=7,AR31&lt;=LISTES!$M$8),"PLAI",IF(AND(AK31=7,AR31&gt;LISTES!$M$8,AR31&lt;=LISTES!$N$8),"PLUS",IF(AND(AK31=7,AR31&gt;LISTES!$N$8,AR31&lt;=LISTES!$O$8),"PLS"))))))))))))))))))))))</f>
        <v>INVALIDE</v>
      </c>
      <c r="AT31" s="50"/>
      <c r="AU31" s="50"/>
      <c r="AV31" s="50"/>
      <c r="AW31" s="50"/>
      <c r="AX31" s="52">
        <f t="shared" si="9"/>
        <v>0</v>
      </c>
      <c r="AY31" s="33" t="e">
        <f t="shared" si="10"/>
        <v>#DIV/0!</v>
      </c>
      <c r="AZ31" s="24" t="s">
        <v>62</v>
      </c>
      <c r="BA31" s="10"/>
      <c r="BB31" s="59"/>
      <c r="BC31" s="59"/>
      <c r="BD31" s="61">
        <f t="shared" si="4"/>
        <v>0</v>
      </c>
      <c r="BE31" s="33" t="e">
        <f t="shared" si="11"/>
        <v>#DIV/0!</v>
      </c>
      <c r="BF31" s="10"/>
      <c r="BG31" s="10"/>
      <c r="BH31" s="10"/>
      <c r="BI31" s="10"/>
      <c r="BJ31" s="10"/>
      <c r="BK31" s="10"/>
      <c r="BL31" s="10"/>
      <c r="BM31" s="10"/>
      <c r="BN31" s="10"/>
      <c r="BO31" s="50"/>
      <c r="BP31" s="50"/>
      <c r="BQ31" s="33" t="e">
        <f t="shared" si="12"/>
        <v>#DIV/0!</v>
      </c>
      <c r="BR31" s="10"/>
      <c r="BS31" s="10"/>
      <c r="BT31" s="10"/>
      <c r="BU31" s="10"/>
      <c r="BV31" s="10"/>
      <c r="BW31" s="10"/>
      <c r="BX31" s="10"/>
      <c r="BY31" s="56"/>
      <c r="BZ3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1" s="19">
        <f ca="1">Tableau15[[#This Row],[BAREME]]</f>
        <v>8</v>
      </c>
      <c r="CC31" s="10">
        <f t="shared" si="8"/>
        <v>0</v>
      </c>
      <c r="CD31" s="10">
        <f t="shared" si="5"/>
        <v>0</v>
      </c>
      <c r="CE31" s="10" t="e">
        <f>Tableau20[[#This Row],[Bareme]]</f>
        <v>#N/A</v>
      </c>
      <c r="CF31" s="10" t="e">
        <f>Tableau21[[#This Row],[Bareme]]</f>
        <v>#N/A</v>
      </c>
      <c r="CG31" s="10">
        <f>Tableau22[[#This Row],[BAREME]]</f>
        <v>0</v>
      </c>
      <c r="CH31" s="10" t="e">
        <f>Tableau23[[#This Row],[BAREME]]</f>
        <v>#VALUE!</v>
      </c>
      <c r="CI31" s="10" t="e">
        <f>Tableau24[[#This Row],[BAREME]]</f>
        <v>#DIV/0!</v>
      </c>
      <c r="CJ31" s="10">
        <f>Tableau26[[#This Row],[Selection]]</f>
        <v>0</v>
      </c>
    </row>
    <row r="32" spans="1:88" ht="18.75" customHeight="1" x14ac:dyDescent="0.2">
      <c r="A32" s="10">
        <v>582</v>
      </c>
      <c r="B32" s="25"/>
      <c r="C32" s="46"/>
      <c r="D32" s="25"/>
      <c r="E32" s="10"/>
      <c r="F32" s="10"/>
      <c r="G32" s="10"/>
      <c r="H32" s="26"/>
      <c r="I32" s="10"/>
      <c r="J32" s="26"/>
      <c r="K32" s="27"/>
      <c r="L32" s="28"/>
      <c r="M32" s="10"/>
      <c r="N32" s="10"/>
      <c r="O32" s="28"/>
      <c r="P32" s="10"/>
      <c r="Q32" s="10"/>
      <c r="R32" s="10"/>
      <c r="S32" s="10"/>
      <c r="T32" s="56"/>
      <c r="U32" s="10"/>
      <c r="V32" s="10"/>
      <c r="W32" s="27"/>
      <c r="X32" s="56"/>
      <c r="Y32" s="56"/>
      <c r="Z32" s="56"/>
      <c r="AA32" s="56"/>
      <c r="AB32" s="56"/>
      <c r="AC32" s="56"/>
      <c r="AD32" s="56"/>
      <c r="AE32" s="56"/>
      <c r="AF32" s="30">
        <f t="shared" si="13"/>
        <v>0</v>
      </c>
      <c r="AG32" s="10"/>
      <c r="AH32" s="19"/>
      <c r="AI32" s="31">
        <f t="shared" si="1"/>
        <v>0</v>
      </c>
      <c r="AJ32" s="73"/>
      <c r="AK32" s="68"/>
      <c r="AL32" s="50"/>
      <c r="AM32" s="50"/>
      <c r="AN32" s="61">
        <f t="shared" si="2"/>
        <v>0</v>
      </c>
      <c r="AO32" s="32" t="str">
        <f>IF(AND(AK32&lt;1,AL32&lt;1),"INVALIDE",IF(AND(AK32=1,AN32&lt;=LISTES!$M$2),"PLAI",IF(AND(AK32=1,AN32&gt;LISTES!$M$2,AN32&lt;=LISTES!$N$2),"PLUS",IF(AND(AK32=1,AN32&gt;LISTES!$N$2,AN32&lt;=LISTES!$O$2),"PLS",IF(AND(AK32=2,AN32&lt;=LISTES!$M$3),"PLAI",IF(AND(AK32=2,AN32&gt;LISTES!$M$3,AN32&lt;=LISTES!$N$3),"PLUS",IF(AND(AK32=2,AN32&gt;LISTES!$N$3,AN32&lt;=LISTES!$O$3),"PLS",IF(AND(AK32=3,AN32&lt;=LISTES!$M$4),"PLAI",IF(AND(AK32=3,AN32&gt;LISTES!$M$4,AN32&lt;=LISTES!$N$4),"PLUS",IF(AND(AK32=3,AN32&gt;LISTES!$N$4,AN32&lt;=LISTES!$O$4),"PLS",IF(AND(AK32=4,AN32&lt;=LISTES!$M$5),"PLAI",IF(AND(AK32=4,AN32&gt;LISTES!$M$5,AN32&lt;=LISTES!$N$5),"PLUS",IF(AND(AK32=4,AN32&gt;LISTES!$N$5,AN32&lt;=LISTES!$O$5),"PLS",IF(AND(AK32=5,AN32&lt;=LISTES!$M$6),"PLAI",IF(AND(AK32=5,AN32&gt;LISTES!$M$6,AN32&lt;=LISTES!$N$6),"PLUS",IF(AND(AK32=5,AN32&gt;LISTES!$N$6,AN32&lt;=LISTES!$O$6),"PLS",IF(AND(AK32=6,AN32&lt;=LISTES!$M$7),"PLAI",IF(AND(AK32=6,AN32&gt;LISTES!$M$7,AN32&lt;=LISTES!$N$7),"PLUS",IF(AND(AK32=6,AN32&gt;LISTES!$N$7,AN32&lt;=LISTES!$O$7),"PLS",IF(AND(AK32=7,AN32&lt;=LISTES!$M$8),"PLAI",IF(AND(AK32=7,AN32&gt;LISTES!$M$8,AN32&lt;=LISTES!$N$8),"PLUS",IF(AND(AK32=7,AN32&gt;LISTES!$N$8,AN32&lt;=LISTES!$O$8),"PLS"))))))))))))))))))))))</f>
        <v>INVALIDE</v>
      </c>
      <c r="AP32" s="59"/>
      <c r="AQ32" s="50"/>
      <c r="AR32" s="52">
        <f t="shared" si="3"/>
        <v>0</v>
      </c>
      <c r="AS32" s="32" t="str">
        <f>IF(AND(AK32&lt;1,AL32&lt;1),"INVALIDE",IF(AND(AK32=1,AR32&lt;=LISTES!$M$2),"PLAI",IF(AND(AK32=1,AR32&gt;LISTES!$M$2,AR32&lt;=LISTES!$N$2),"PLUS",IF(AND(AK32=1,AR32&gt;LISTES!$N$2,AR32&lt;=LISTES!$O$2),"PLS",IF(AND(AK32=2,AR32&lt;=LISTES!$M$3),"PLAI",IF(AND(AK32=2,AR32&gt;LISTES!$M$3,AR32&lt;=LISTES!$N$3),"PLUS",IF(AND(AK32=2,AR32&gt;LISTES!$N$3,AR32&lt;=LISTES!$O$3),"PLS",IF(AND(AK32=3,AR32&lt;=LISTES!$M$4),"PLAI",IF(AND(AK32=3,AR32&gt;LISTES!$M$4,AR32&lt;=LISTES!$N$4),"PLUS",IF(AND(AK32=3,AR32&gt;LISTES!$N$4,AR32&lt;=LISTES!$O$4),"PLS",IF(AND(AK32=4,AR32&lt;=LISTES!$M$5),"PLAI",IF(AND(AK32=4,AR32&gt;LISTES!$M$5,AR32&lt;=LISTES!$N$5),"PLUS",IF(AND(AK32=4,AR32&gt;LISTES!$N$5,AR32&lt;=LISTES!$O$5),"PLS",IF(AND(AK32=5,AR32&lt;=LISTES!$M$6),"PLAI",IF(AND(AK32=5,AR32&gt;LISTES!$M$6,AR32&lt;=LISTES!$N$6),"PLUS",IF(AND(AK32=5,AR32&gt;LISTES!$N$6,AR32&lt;=LISTES!$O$6),"PLS",IF(AND(AK32=6,AR32&lt;=LISTES!$M$7),"PLAI",IF(AND(AK32=6,AR32&gt;LISTES!$M$7,AR32&lt;=LISTES!$N$7),"PLUS",IF(AND(AK32=6,AR32&gt;LISTES!$N$7,AR32&lt;=LISTES!$O$7),"PLS",IF(AND(AK32=7,AR32&lt;=LISTES!$M$8),"PLAI",IF(AND(AK32=7,AR32&gt;LISTES!$M$8,AR32&lt;=LISTES!$N$8),"PLUS",IF(AND(AK32=7,AR32&gt;LISTES!$N$8,AR32&lt;=LISTES!$O$8),"PLS"))))))))))))))))))))))</f>
        <v>INVALIDE</v>
      </c>
      <c r="AT32" s="50"/>
      <c r="AU32" s="50"/>
      <c r="AV32" s="50"/>
      <c r="AW32" s="50"/>
      <c r="AX32" s="52">
        <f t="shared" si="9"/>
        <v>0</v>
      </c>
      <c r="AY32" s="33" t="e">
        <f t="shared" si="10"/>
        <v>#DIV/0!</v>
      </c>
      <c r="AZ32" s="24" t="s">
        <v>62</v>
      </c>
      <c r="BA32" s="10"/>
      <c r="BB32" s="59"/>
      <c r="BC32" s="59"/>
      <c r="BD32" s="61">
        <f t="shared" si="4"/>
        <v>0</v>
      </c>
      <c r="BE32" s="33" t="e">
        <f t="shared" si="11"/>
        <v>#DIV/0!</v>
      </c>
      <c r="BF32" s="10"/>
      <c r="BG32" s="10"/>
      <c r="BH32" s="10"/>
      <c r="BI32" s="10"/>
      <c r="BJ32" s="10"/>
      <c r="BK32" s="10"/>
      <c r="BL32" s="10"/>
      <c r="BM32" s="10"/>
      <c r="BN32" s="10"/>
      <c r="BO32" s="50"/>
      <c r="BP32" s="50"/>
      <c r="BQ32" s="33" t="e">
        <f t="shared" si="12"/>
        <v>#DIV/0!</v>
      </c>
      <c r="BR32" s="10"/>
      <c r="BS32" s="10"/>
      <c r="BT32" s="10"/>
      <c r="BU32" s="10"/>
      <c r="BV32" s="10"/>
      <c r="BW32" s="10"/>
      <c r="BX32" s="10"/>
      <c r="BY32" s="56"/>
      <c r="BZ3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2" s="19">
        <f ca="1">Tableau15[[#This Row],[BAREME]]</f>
        <v>8</v>
      </c>
      <c r="CC32" s="10">
        <f t="shared" si="8"/>
        <v>0</v>
      </c>
      <c r="CD32" s="10">
        <f t="shared" si="5"/>
        <v>0</v>
      </c>
      <c r="CE32" s="10" t="e">
        <f>Tableau20[[#This Row],[Bareme]]</f>
        <v>#N/A</v>
      </c>
      <c r="CF32" s="10" t="e">
        <f>Tableau21[[#This Row],[Bareme]]</f>
        <v>#N/A</v>
      </c>
      <c r="CG32" s="10">
        <f>Tableau22[[#This Row],[BAREME]]</f>
        <v>0</v>
      </c>
      <c r="CH32" s="10" t="e">
        <f>Tableau23[[#This Row],[BAREME]]</f>
        <v>#VALUE!</v>
      </c>
      <c r="CI32" s="10" t="e">
        <f>Tableau24[[#This Row],[BAREME]]</f>
        <v>#DIV/0!</v>
      </c>
      <c r="CJ32" s="10">
        <f>Tableau26[[#This Row],[Selection]]</f>
        <v>0</v>
      </c>
    </row>
    <row r="33" spans="1:88" ht="18.75" customHeight="1" x14ac:dyDescent="0.2">
      <c r="A33" s="10">
        <v>583</v>
      </c>
      <c r="B33" s="25"/>
      <c r="C33" s="46"/>
      <c r="D33" s="25"/>
      <c r="E33" s="10"/>
      <c r="F33" s="10"/>
      <c r="G33" s="10"/>
      <c r="H33" s="26"/>
      <c r="I33" s="10"/>
      <c r="J33" s="26"/>
      <c r="K33" s="27"/>
      <c r="L33" s="28"/>
      <c r="M33" s="10"/>
      <c r="N33" s="10"/>
      <c r="O33" s="28"/>
      <c r="P33" s="10"/>
      <c r="Q33" s="10"/>
      <c r="R33" s="10"/>
      <c r="S33" s="10"/>
      <c r="T33" s="56"/>
      <c r="U33" s="10"/>
      <c r="V33" s="10"/>
      <c r="W33" s="27"/>
      <c r="X33" s="56"/>
      <c r="Y33" s="56"/>
      <c r="Z33" s="56"/>
      <c r="AA33" s="56"/>
      <c r="AB33" s="56"/>
      <c r="AC33" s="56"/>
      <c r="AD33" s="56"/>
      <c r="AE33" s="56"/>
      <c r="AF33" s="30">
        <f t="shared" si="13"/>
        <v>0</v>
      </c>
      <c r="AG33" s="10"/>
      <c r="AH33" s="19"/>
      <c r="AI33" s="31">
        <f t="shared" si="1"/>
        <v>0</v>
      </c>
      <c r="AJ33" s="73"/>
      <c r="AK33" s="68"/>
      <c r="AL33" s="50"/>
      <c r="AM33" s="50"/>
      <c r="AN33" s="61">
        <f t="shared" si="2"/>
        <v>0</v>
      </c>
      <c r="AO33" s="32" t="str">
        <f>IF(AND(AK33&lt;1,AL33&lt;1),"INVALIDE",IF(AND(AK33=1,AN33&lt;=LISTES!$M$2),"PLAI",IF(AND(AK33=1,AN33&gt;LISTES!$M$2,AN33&lt;=LISTES!$N$2),"PLUS",IF(AND(AK33=1,AN33&gt;LISTES!$N$2,AN33&lt;=LISTES!$O$2),"PLS",IF(AND(AK33=2,AN33&lt;=LISTES!$M$3),"PLAI",IF(AND(AK33=2,AN33&gt;LISTES!$M$3,AN33&lt;=LISTES!$N$3),"PLUS",IF(AND(AK33=2,AN33&gt;LISTES!$N$3,AN33&lt;=LISTES!$O$3),"PLS",IF(AND(AK33=3,AN33&lt;=LISTES!$M$4),"PLAI",IF(AND(AK33=3,AN33&gt;LISTES!$M$4,AN33&lt;=LISTES!$N$4),"PLUS",IF(AND(AK33=3,AN33&gt;LISTES!$N$4,AN33&lt;=LISTES!$O$4),"PLS",IF(AND(AK33=4,AN33&lt;=LISTES!$M$5),"PLAI",IF(AND(AK33=4,AN33&gt;LISTES!$M$5,AN33&lt;=LISTES!$N$5),"PLUS",IF(AND(AK33=4,AN33&gt;LISTES!$N$5,AN33&lt;=LISTES!$O$5),"PLS",IF(AND(AK33=5,AN33&lt;=LISTES!$M$6),"PLAI",IF(AND(AK33=5,AN33&gt;LISTES!$M$6,AN33&lt;=LISTES!$N$6),"PLUS",IF(AND(AK33=5,AN33&gt;LISTES!$N$6,AN33&lt;=LISTES!$O$6),"PLS",IF(AND(AK33=6,AN33&lt;=LISTES!$M$7),"PLAI",IF(AND(AK33=6,AN33&gt;LISTES!$M$7,AN33&lt;=LISTES!$N$7),"PLUS",IF(AND(AK33=6,AN33&gt;LISTES!$N$7,AN33&lt;=LISTES!$O$7),"PLS",IF(AND(AK33=7,AN33&lt;=LISTES!$M$8),"PLAI",IF(AND(AK33=7,AN33&gt;LISTES!$M$8,AN33&lt;=LISTES!$N$8),"PLUS",IF(AND(AK33=7,AN33&gt;LISTES!$N$8,AN33&lt;=LISTES!$O$8),"PLS"))))))))))))))))))))))</f>
        <v>INVALIDE</v>
      </c>
      <c r="AP33" s="59"/>
      <c r="AQ33" s="50"/>
      <c r="AR33" s="52">
        <f t="shared" si="3"/>
        <v>0</v>
      </c>
      <c r="AS33" s="32" t="str">
        <f>IF(AND(AK33&lt;1,AL33&lt;1),"INVALIDE",IF(AND(AK33=1,AR33&lt;=LISTES!$M$2),"PLAI",IF(AND(AK33=1,AR33&gt;LISTES!$M$2,AR33&lt;=LISTES!$N$2),"PLUS",IF(AND(AK33=1,AR33&gt;LISTES!$N$2,AR33&lt;=LISTES!$O$2),"PLS",IF(AND(AK33=2,AR33&lt;=LISTES!$M$3),"PLAI",IF(AND(AK33=2,AR33&gt;LISTES!$M$3,AR33&lt;=LISTES!$N$3),"PLUS",IF(AND(AK33=2,AR33&gt;LISTES!$N$3,AR33&lt;=LISTES!$O$3),"PLS",IF(AND(AK33=3,AR33&lt;=LISTES!$M$4),"PLAI",IF(AND(AK33=3,AR33&gt;LISTES!$M$4,AR33&lt;=LISTES!$N$4),"PLUS",IF(AND(AK33=3,AR33&gt;LISTES!$N$4,AR33&lt;=LISTES!$O$4),"PLS",IF(AND(AK33=4,AR33&lt;=LISTES!$M$5),"PLAI",IF(AND(AK33=4,AR33&gt;LISTES!$M$5,AR33&lt;=LISTES!$N$5),"PLUS",IF(AND(AK33=4,AR33&gt;LISTES!$N$5,AR33&lt;=LISTES!$O$5),"PLS",IF(AND(AK33=5,AR33&lt;=LISTES!$M$6),"PLAI",IF(AND(AK33=5,AR33&gt;LISTES!$M$6,AR33&lt;=LISTES!$N$6),"PLUS",IF(AND(AK33=5,AR33&gt;LISTES!$N$6,AR33&lt;=LISTES!$O$6),"PLS",IF(AND(AK33=6,AR33&lt;=LISTES!$M$7),"PLAI",IF(AND(AK33=6,AR33&gt;LISTES!$M$7,AR33&lt;=LISTES!$N$7),"PLUS",IF(AND(AK33=6,AR33&gt;LISTES!$N$7,AR33&lt;=LISTES!$O$7),"PLS",IF(AND(AK33=7,AR33&lt;=LISTES!$M$8),"PLAI",IF(AND(AK33=7,AR33&gt;LISTES!$M$8,AR33&lt;=LISTES!$N$8),"PLUS",IF(AND(AK33=7,AR33&gt;LISTES!$N$8,AR33&lt;=LISTES!$O$8),"PLS"))))))))))))))))))))))</f>
        <v>INVALIDE</v>
      </c>
      <c r="AT33" s="50"/>
      <c r="AU33" s="50"/>
      <c r="AV33" s="50"/>
      <c r="AW33" s="50"/>
      <c r="AX33" s="52">
        <f t="shared" si="9"/>
        <v>0</v>
      </c>
      <c r="AY33" s="33" t="e">
        <f t="shared" si="10"/>
        <v>#DIV/0!</v>
      </c>
      <c r="AZ33" s="24" t="s">
        <v>62</v>
      </c>
      <c r="BA33" s="10"/>
      <c r="BB33" s="59"/>
      <c r="BC33" s="59"/>
      <c r="BD33" s="61">
        <f t="shared" si="4"/>
        <v>0</v>
      </c>
      <c r="BE33" s="33" t="e">
        <f t="shared" si="11"/>
        <v>#DIV/0!</v>
      </c>
      <c r="BF33" s="10"/>
      <c r="BG33" s="10"/>
      <c r="BH33" s="10"/>
      <c r="BI33" s="10"/>
      <c r="BJ33" s="10"/>
      <c r="BK33" s="10"/>
      <c r="BL33" s="10"/>
      <c r="BM33" s="10"/>
      <c r="BN33" s="10"/>
      <c r="BO33" s="50"/>
      <c r="BP33" s="50"/>
      <c r="BQ33" s="33" t="e">
        <f t="shared" si="12"/>
        <v>#DIV/0!</v>
      </c>
      <c r="BR33" s="10"/>
      <c r="BS33" s="10"/>
      <c r="BT33" s="10"/>
      <c r="BU33" s="10"/>
      <c r="BV33" s="10"/>
      <c r="BW33" s="10"/>
      <c r="BX33" s="10"/>
      <c r="BY33" s="56"/>
      <c r="BZ3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3" s="19">
        <f ca="1">Tableau15[[#This Row],[BAREME]]</f>
        <v>8</v>
      </c>
      <c r="CC33" s="10">
        <f t="shared" si="8"/>
        <v>0</v>
      </c>
      <c r="CD33" s="10">
        <f t="shared" si="5"/>
        <v>0</v>
      </c>
      <c r="CE33" s="10" t="e">
        <f>Tableau20[[#This Row],[Bareme]]</f>
        <v>#N/A</v>
      </c>
      <c r="CF33" s="10" t="e">
        <f>Tableau21[[#This Row],[Bareme]]</f>
        <v>#N/A</v>
      </c>
      <c r="CG33" s="10">
        <f>Tableau22[[#This Row],[BAREME]]</f>
        <v>0</v>
      </c>
      <c r="CH33" s="10" t="e">
        <f>Tableau23[[#This Row],[BAREME]]</f>
        <v>#VALUE!</v>
      </c>
      <c r="CI33" s="10" t="e">
        <f>Tableau24[[#This Row],[BAREME]]</f>
        <v>#DIV/0!</v>
      </c>
      <c r="CJ33" s="10">
        <f>Tableau26[[#This Row],[Selection]]</f>
        <v>0</v>
      </c>
    </row>
    <row r="34" spans="1:88" ht="18.75" customHeight="1" x14ac:dyDescent="0.2">
      <c r="A34" s="10">
        <v>584</v>
      </c>
      <c r="B34" s="25"/>
      <c r="C34" s="46"/>
      <c r="D34" s="25"/>
      <c r="E34" s="10"/>
      <c r="F34" s="10"/>
      <c r="G34" s="10"/>
      <c r="H34" s="26"/>
      <c r="I34" s="10"/>
      <c r="J34" s="26"/>
      <c r="K34" s="27"/>
      <c r="L34" s="28"/>
      <c r="M34" s="10"/>
      <c r="N34" s="10"/>
      <c r="O34" s="28"/>
      <c r="P34" s="10"/>
      <c r="Q34" s="10"/>
      <c r="R34" s="10"/>
      <c r="S34" s="10"/>
      <c r="T34" s="56"/>
      <c r="U34" s="10"/>
      <c r="V34" s="10"/>
      <c r="W34" s="27"/>
      <c r="X34" s="56"/>
      <c r="Y34" s="56"/>
      <c r="Z34" s="56"/>
      <c r="AA34" s="56"/>
      <c r="AB34" s="56"/>
      <c r="AC34" s="56"/>
      <c r="AD34" s="56"/>
      <c r="AE34" s="56"/>
      <c r="AF34" s="30">
        <f t="shared" si="13"/>
        <v>0</v>
      </c>
      <c r="AG34" s="10"/>
      <c r="AH34" s="19"/>
      <c r="AI34" s="31">
        <f t="shared" si="1"/>
        <v>0</v>
      </c>
      <c r="AJ34" s="73"/>
      <c r="AK34" s="68"/>
      <c r="AL34" s="50"/>
      <c r="AM34" s="50"/>
      <c r="AN34" s="61">
        <f t="shared" si="2"/>
        <v>0</v>
      </c>
      <c r="AO34" s="32" t="str">
        <f>IF(AND(AK34&lt;1,AL34&lt;1),"INVALIDE",IF(AND(AK34=1,AN34&lt;=LISTES!$M$2),"PLAI",IF(AND(AK34=1,AN34&gt;LISTES!$M$2,AN34&lt;=LISTES!$N$2),"PLUS",IF(AND(AK34=1,AN34&gt;LISTES!$N$2,AN34&lt;=LISTES!$O$2),"PLS",IF(AND(AK34=2,AN34&lt;=LISTES!$M$3),"PLAI",IF(AND(AK34=2,AN34&gt;LISTES!$M$3,AN34&lt;=LISTES!$N$3),"PLUS",IF(AND(AK34=2,AN34&gt;LISTES!$N$3,AN34&lt;=LISTES!$O$3),"PLS",IF(AND(AK34=3,AN34&lt;=LISTES!$M$4),"PLAI",IF(AND(AK34=3,AN34&gt;LISTES!$M$4,AN34&lt;=LISTES!$N$4),"PLUS",IF(AND(AK34=3,AN34&gt;LISTES!$N$4,AN34&lt;=LISTES!$O$4),"PLS",IF(AND(AK34=4,AN34&lt;=LISTES!$M$5),"PLAI",IF(AND(AK34=4,AN34&gt;LISTES!$M$5,AN34&lt;=LISTES!$N$5),"PLUS",IF(AND(AK34=4,AN34&gt;LISTES!$N$5,AN34&lt;=LISTES!$O$5),"PLS",IF(AND(AK34=5,AN34&lt;=LISTES!$M$6),"PLAI",IF(AND(AK34=5,AN34&gt;LISTES!$M$6,AN34&lt;=LISTES!$N$6),"PLUS",IF(AND(AK34=5,AN34&gt;LISTES!$N$6,AN34&lt;=LISTES!$O$6),"PLS",IF(AND(AK34=6,AN34&lt;=LISTES!$M$7),"PLAI",IF(AND(AK34=6,AN34&gt;LISTES!$M$7,AN34&lt;=LISTES!$N$7),"PLUS",IF(AND(AK34=6,AN34&gt;LISTES!$N$7,AN34&lt;=LISTES!$O$7),"PLS",IF(AND(AK34=7,AN34&lt;=LISTES!$M$8),"PLAI",IF(AND(AK34=7,AN34&gt;LISTES!$M$8,AN34&lt;=LISTES!$N$8),"PLUS",IF(AND(AK34=7,AN34&gt;LISTES!$N$8,AN34&lt;=LISTES!$O$8),"PLS"))))))))))))))))))))))</f>
        <v>INVALIDE</v>
      </c>
      <c r="AP34" s="59"/>
      <c r="AQ34" s="50"/>
      <c r="AR34" s="52">
        <f t="shared" si="3"/>
        <v>0</v>
      </c>
      <c r="AS34" s="32" t="str">
        <f>IF(AND(AK34&lt;1,AL34&lt;1),"INVALIDE",IF(AND(AK34=1,AR34&lt;=LISTES!$M$2),"PLAI",IF(AND(AK34=1,AR34&gt;LISTES!$M$2,AR34&lt;=LISTES!$N$2),"PLUS",IF(AND(AK34=1,AR34&gt;LISTES!$N$2,AR34&lt;=LISTES!$O$2),"PLS",IF(AND(AK34=2,AR34&lt;=LISTES!$M$3),"PLAI",IF(AND(AK34=2,AR34&gt;LISTES!$M$3,AR34&lt;=LISTES!$N$3),"PLUS",IF(AND(AK34=2,AR34&gt;LISTES!$N$3,AR34&lt;=LISTES!$O$3),"PLS",IF(AND(AK34=3,AR34&lt;=LISTES!$M$4),"PLAI",IF(AND(AK34=3,AR34&gt;LISTES!$M$4,AR34&lt;=LISTES!$N$4),"PLUS",IF(AND(AK34=3,AR34&gt;LISTES!$N$4,AR34&lt;=LISTES!$O$4),"PLS",IF(AND(AK34=4,AR34&lt;=LISTES!$M$5),"PLAI",IF(AND(AK34=4,AR34&gt;LISTES!$M$5,AR34&lt;=LISTES!$N$5),"PLUS",IF(AND(AK34=4,AR34&gt;LISTES!$N$5,AR34&lt;=LISTES!$O$5),"PLS",IF(AND(AK34=5,AR34&lt;=LISTES!$M$6),"PLAI",IF(AND(AK34=5,AR34&gt;LISTES!$M$6,AR34&lt;=LISTES!$N$6),"PLUS",IF(AND(AK34=5,AR34&gt;LISTES!$N$6,AR34&lt;=LISTES!$O$6),"PLS",IF(AND(AK34=6,AR34&lt;=LISTES!$M$7),"PLAI",IF(AND(AK34=6,AR34&gt;LISTES!$M$7,AR34&lt;=LISTES!$N$7),"PLUS",IF(AND(AK34=6,AR34&gt;LISTES!$N$7,AR34&lt;=LISTES!$O$7),"PLS",IF(AND(AK34=7,AR34&lt;=LISTES!$M$8),"PLAI",IF(AND(AK34=7,AR34&gt;LISTES!$M$8,AR34&lt;=LISTES!$N$8),"PLUS",IF(AND(AK34=7,AR34&gt;LISTES!$N$8,AR34&lt;=LISTES!$O$8),"PLS"))))))))))))))))))))))</f>
        <v>INVALIDE</v>
      </c>
      <c r="AT34" s="50"/>
      <c r="AU34" s="50"/>
      <c r="AV34" s="50"/>
      <c r="AW34" s="50"/>
      <c r="AX34" s="52">
        <f t="shared" si="9"/>
        <v>0</v>
      </c>
      <c r="AY34" s="33" t="e">
        <f t="shared" si="10"/>
        <v>#DIV/0!</v>
      </c>
      <c r="AZ34" s="24" t="s">
        <v>62</v>
      </c>
      <c r="BA34" s="10"/>
      <c r="BB34" s="59"/>
      <c r="BC34" s="59"/>
      <c r="BD34" s="61">
        <f t="shared" si="4"/>
        <v>0</v>
      </c>
      <c r="BE34" s="33" t="e">
        <f t="shared" si="11"/>
        <v>#DIV/0!</v>
      </c>
      <c r="BF34" s="10"/>
      <c r="BG34" s="10"/>
      <c r="BH34" s="10"/>
      <c r="BI34" s="10"/>
      <c r="BJ34" s="10"/>
      <c r="BK34" s="10"/>
      <c r="BL34" s="10"/>
      <c r="BM34" s="10"/>
      <c r="BN34" s="10"/>
      <c r="BO34" s="50"/>
      <c r="BP34" s="50"/>
      <c r="BQ34" s="33" t="e">
        <f t="shared" si="12"/>
        <v>#DIV/0!</v>
      </c>
      <c r="BR34" s="10"/>
      <c r="BS34" s="10"/>
      <c r="BT34" s="10"/>
      <c r="BU34" s="10"/>
      <c r="BV34" s="10"/>
      <c r="BW34" s="10"/>
      <c r="BX34" s="10"/>
      <c r="BY34" s="56"/>
      <c r="BZ3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4" s="19">
        <f ca="1">Tableau15[[#This Row],[BAREME]]</f>
        <v>8</v>
      </c>
      <c r="CC34" s="10">
        <f t="shared" si="8"/>
        <v>0</v>
      </c>
      <c r="CD34" s="10">
        <f t="shared" si="5"/>
        <v>0</v>
      </c>
      <c r="CE34" s="10" t="e">
        <f>Tableau20[[#This Row],[Bareme]]</f>
        <v>#N/A</v>
      </c>
      <c r="CF34" s="10" t="e">
        <f>Tableau21[[#This Row],[Bareme]]</f>
        <v>#N/A</v>
      </c>
      <c r="CG34" s="10">
        <f>Tableau22[[#This Row],[BAREME]]</f>
        <v>0</v>
      </c>
      <c r="CH34" s="10" t="e">
        <f>Tableau23[[#This Row],[BAREME]]</f>
        <v>#VALUE!</v>
      </c>
      <c r="CI34" s="10" t="e">
        <f>Tableau24[[#This Row],[BAREME]]</f>
        <v>#DIV/0!</v>
      </c>
      <c r="CJ34" s="10">
        <f>Tableau26[[#This Row],[Selection]]</f>
        <v>0</v>
      </c>
    </row>
    <row r="35" spans="1:88" ht="18.75" customHeight="1" x14ac:dyDescent="0.2">
      <c r="A35" s="10">
        <v>585</v>
      </c>
      <c r="B35" s="25"/>
      <c r="C35" s="46"/>
      <c r="D35" s="25"/>
      <c r="E35" s="10"/>
      <c r="F35" s="10"/>
      <c r="G35" s="10"/>
      <c r="H35" s="26"/>
      <c r="I35" s="10"/>
      <c r="J35" s="26"/>
      <c r="K35" s="27"/>
      <c r="L35" s="28"/>
      <c r="M35" s="10"/>
      <c r="N35" s="10"/>
      <c r="O35" s="28"/>
      <c r="P35" s="10"/>
      <c r="Q35" s="10"/>
      <c r="R35" s="10"/>
      <c r="S35" s="10"/>
      <c r="T35" s="56"/>
      <c r="U35" s="10"/>
      <c r="V35" s="10"/>
      <c r="W35" s="27"/>
      <c r="X35" s="56"/>
      <c r="Y35" s="56"/>
      <c r="Z35" s="56"/>
      <c r="AA35" s="56"/>
      <c r="AB35" s="56"/>
      <c r="AC35" s="56"/>
      <c r="AD35" s="56"/>
      <c r="AE35" s="56"/>
      <c r="AF35" s="30">
        <f t="shared" si="13"/>
        <v>0</v>
      </c>
      <c r="AG35" s="10"/>
      <c r="AH35" s="19"/>
      <c r="AI35" s="31">
        <f t="shared" si="1"/>
        <v>0</v>
      </c>
      <c r="AJ35" s="73"/>
      <c r="AK35" s="68"/>
      <c r="AL35" s="50"/>
      <c r="AM35" s="50"/>
      <c r="AN35" s="61">
        <f t="shared" si="2"/>
        <v>0</v>
      </c>
      <c r="AO35" s="32" t="str">
        <f>IF(AND(AK35&lt;1,AL35&lt;1),"INVALIDE",IF(AND(AK35=1,AN35&lt;=LISTES!$M$2),"PLAI",IF(AND(AK35=1,AN35&gt;LISTES!$M$2,AN35&lt;=LISTES!$N$2),"PLUS",IF(AND(AK35=1,AN35&gt;LISTES!$N$2,AN35&lt;=LISTES!$O$2),"PLS",IF(AND(AK35=2,AN35&lt;=LISTES!$M$3),"PLAI",IF(AND(AK35=2,AN35&gt;LISTES!$M$3,AN35&lt;=LISTES!$N$3),"PLUS",IF(AND(AK35=2,AN35&gt;LISTES!$N$3,AN35&lt;=LISTES!$O$3),"PLS",IF(AND(AK35=3,AN35&lt;=LISTES!$M$4),"PLAI",IF(AND(AK35=3,AN35&gt;LISTES!$M$4,AN35&lt;=LISTES!$N$4),"PLUS",IF(AND(AK35=3,AN35&gt;LISTES!$N$4,AN35&lt;=LISTES!$O$4),"PLS",IF(AND(AK35=4,AN35&lt;=LISTES!$M$5),"PLAI",IF(AND(AK35=4,AN35&gt;LISTES!$M$5,AN35&lt;=LISTES!$N$5),"PLUS",IF(AND(AK35=4,AN35&gt;LISTES!$N$5,AN35&lt;=LISTES!$O$5),"PLS",IF(AND(AK35=5,AN35&lt;=LISTES!$M$6),"PLAI",IF(AND(AK35=5,AN35&gt;LISTES!$M$6,AN35&lt;=LISTES!$N$6),"PLUS",IF(AND(AK35=5,AN35&gt;LISTES!$N$6,AN35&lt;=LISTES!$O$6),"PLS",IF(AND(AK35=6,AN35&lt;=LISTES!$M$7),"PLAI",IF(AND(AK35=6,AN35&gt;LISTES!$M$7,AN35&lt;=LISTES!$N$7),"PLUS",IF(AND(AK35=6,AN35&gt;LISTES!$N$7,AN35&lt;=LISTES!$O$7),"PLS",IF(AND(AK35=7,AN35&lt;=LISTES!$M$8),"PLAI",IF(AND(AK35=7,AN35&gt;LISTES!$M$8,AN35&lt;=LISTES!$N$8),"PLUS",IF(AND(AK35=7,AN35&gt;LISTES!$N$8,AN35&lt;=LISTES!$O$8),"PLS"))))))))))))))))))))))</f>
        <v>INVALIDE</v>
      </c>
      <c r="AP35" s="59"/>
      <c r="AQ35" s="50"/>
      <c r="AR35" s="52">
        <f t="shared" si="3"/>
        <v>0</v>
      </c>
      <c r="AS35" s="32" t="str">
        <f>IF(AND(AK35&lt;1,AL35&lt;1),"INVALIDE",IF(AND(AK35=1,AR35&lt;=LISTES!$M$2),"PLAI",IF(AND(AK35=1,AR35&gt;LISTES!$M$2,AR35&lt;=LISTES!$N$2),"PLUS",IF(AND(AK35=1,AR35&gt;LISTES!$N$2,AR35&lt;=LISTES!$O$2),"PLS",IF(AND(AK35=2,AR35&lt;=LISTES!$M$3),"PLAI",IF(AND(AK35=2,AR35&gt;LISTES!$M$3,AR35&lt;=LISTES!$N$3),"PLUS",IF(AND(AK35=2,AR35&gt;LISTES!$N$3,AR35&lt;=LISTES!$O$3),"PLS",IF(AND(AK35=3,AR35&lt;=LISTES!$M$4),"PLAI",IF(AND(AK35=3,AR35&gt;LISTES!$M$4,AR35&lt;=LISTES!$N$4),"PLUS",IF(AND(AK35=3,AR35&gt;LISTES!$N$4,AR35&lt;=LISTES!$O$4),"PLS",IF(AND(AK35=4,AR35&lt;=LISTES!$M$5),"PLAI",IF(AND(AK35=4,AR35&gt;LISTES!$M$5,AR35&lt;=LISTES!$N$5),"PLUS",IF(AND(AK35=4,AR35&gt;LISTES!$N$5,AR35&lt;=LISTES!$O$5),"PLS",IF(AND(AK35=5,AR35&lt;=LISTES!$M$6),"PLAI",IF(AND(AK35=5,AR35&gt;LISTES!$M$6,AR35&lt;=LISTES!$N$6),"PLUS",IF(AND(AK35=5,AR35&gt;LISTES!$N$6,AR35&lt;=LISTES!$O$6),"PLS",IF(AND(AK35=6,AR35&lt;=LISTES!$M$7),"PLAI",IF(AND(AK35=6,AR35&gt;LISTES!$M$7,AR35&lt;=LISTES!$N$7),"PLUS",IF(AND(AK35=6,AR35&gt;LISTES!$N$7,AR35&lt;=LISTES!$O$7),"PLS",IF(AND(AK35=7,AR35&lt;=LISTES!$M$8),"PLAI",IF(AND(AK35=7,AR35&gt;LISTES!$M$8,AR35&lt;=LISTES!$N$8),"PLUS",IF(AND(AK35=7,AR35&gt;LISTES!$N$8,AR35&lt;=LISTES!$O$8),"PLS"))))))))))))))))))))))</f>
        <v>INVALIDE</v>
      </c>
      <c r="AT35" s="50"/>
      <c r="AU35" s="50"/>
      <c r="AV35" s="50"/>
      <c r="AW35" s="50"/>
      <c r="AX35" s="52">
        <f t="shared" si="9"/>
        <v>0</v>
      </c>
      <c r="AY35" s="33" t="e">
        <f t="shared" si="10"/>
        <v>#DIV/0!</v>
      </c>
      <c r="AZ35" s="24" t="s">
        <v>62</v>
      </c>
      <c r="BA35" s="10"/>
      <c r="BB35" s="59"/>
      <c r="BC35" s="59"/>
      <c r="BD35" s="61">
        <f t="shared" si="4"/>
        <v>0</v>
      </c>
      <c r="BE35" s="33" t="e">
        <f t="shared" si="11"/>
        <v>#DIV/0!</v>
      </c>
      <c r="BF35" s="10"/>
      <c r="BG35" s="10"/>
      <c r="BH35" s="10"/>
      <c r="BI35" s="10"/>
      <c r="BJ35" s="10"/>
      <c r="BK35" s="10"/>
      <c r="BL35" s="10"/>
      <c r="BM35" s="10"/>
      <c r="BN35" s="10"/>
      <c r="BO35" s="50"/>
      <c r="BP35" s="50"/>
      <c r="BQ35" s="33" t="e">
        <f t="shared" si="12"/>
        <v>#DIV/0!</v>
      </c>
      <c r="BR35" s="10"/>
      <c r="BS35" s="10"/>
      <c r="BT35" s="10"/>
      <c r="BU35" s="10"/>
      <c r="BV35" s="10"/>
      <c r="BW35" s="10"/>
      <c r="BX35" s="10"/>
      <c r="BY35" s="56"/>
      <c r="BZ3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5" s="19">
        <f ca="1">Tableau15[[#This Row],[BAREME]]</f>
        <v>8</v>
      </c>
      <c r="CC35" s="10">
        <f t="shared" si="8"/>
        <v>0</v>
      </c>
      <c r="CD35" s="10">
        <f t="shared" si="5"/>
        <v>0</v>
      </c>
      <c r="CE35" s="10" t="e">
        <f>Tableau20[[#This Row],[Bareme]]</f>
        <v>#N/A</v>
      </c>
      <c r="CF35" s="10" t="e">
        <f>Tableau21[[#This Row],[Bareme]]</f>
        <v>#N/A</v>
      </c>
      <c r="CG35" s="10">
        <f>Tableau22[[#This Row],[BAREME]]</f>
        <v>0</v>
      </c>
      <c r="CH35" s="10" t="e">
        <f>Tableau23[[#This Row],[BAREME]]</f>
        <v>#VALUE!</v>
      </c>
      <c r="CI35" s="10" t="e">
        <f>Tableau24[[#This Row],[BAREME]]</f>
        <v>#DIV/0!</v>
      </c>
      <c r="CJ35" s="10">
        <f>Tableau26[[#This Row],[Selection]]</f>
        <v>0</v>
      </c>
    </row>
    <row r="36" spans="1:88" ht="18.75" customHeight="1" x14ac:dyDescent="0.2">
      <c r="A36" s="10">
        <v>586</v>
      </c>
      <c r="B36" s="25"/>
      <c r="C36" s="46"/>
      <c r="D36" s="25"/>
      <c r="E36" s="10"/>
      <c r="F36" s="10"/>
      <c r="G36" s="10"/>
      <c r="H36" s="26"/>
      <c r="I36" s="10"/>
      <c r="J36" s="26"/>
      <c r="K36" s="27"/>
      <c r="L36" s="28"/>
      <c r="M36" s="10"/>
      <c r="N36" s="10"/>
      <c r="O36" s="28"/>
      <c r="P36" s="10"/>
      <c r="Q36" s="10"/>
      <c r="R36" s="10"/>
      <c r="S36" s="10"/>
      <c r="T36" s="56"/>
      <c r="U36" s="10"/>
      <c r="V36" s="10"/>
      <c r="W36" s="27"/>
      <c r="X36" s="56"/>
      <c r="Y36" s="56"/>
      <c r="Z36" s="56"/>
      <c r="AA36" s="56"/>
      <c r="AB36" s="56"/>
      <c r="AC36" s="56"/>
      <c r="AD36" s="56"/>
      <c r="AE36" s="56"/>
      <c r="AF36" s="30">
        <f t="shared" si="13"/>
        <v>0</v>
      </c>
      <c r="AG36" s="10"/>
      <c r="AH36" s="19"/>
      <c r="AI36" s="31">
        <f t="shared" si="1"/>
        <v>0</v>
      </c>
      <c r="AJ36" s="73"/>
      <c r="AK36" s="68"/>
      <c r="AL36" s="50"/>
      <c r="AM36" s="50"/>
      <c r="AN36" s="61">
        <f t="shared" si="2"/>
        <v>0</v>
      </c>
      <c r="AO36" s="32" t="str">
        <f>IF(AND(AK36&lt;1,AL36&lt;1),"INVALIDE",IF(AND(AK36=1,AN36&lt;=LISTES!$M$2),"PLAI",IF(AND(AK36=1,AN36&gt;LISTES!$M$2,AN36&lt;=LISTES!$N$2),"PLUS",IF(AND(AK36=1,AN36&gt;LISTES!$N$2,AN36&lt;=LISTES!$O$2),"PLS",IF(AND(AK36=2,AN36&lt;=LISTES!$M$3),"PLAI",IF(AND(AK36=2,AN36&gt;LISTES!$M$3,AN36&lt;=LISTES!$N$3),"PLUS",IF(AND(AK36=2,AN36&gt;LISTES!$N$3,AN36&lt;=LISTES!$O$3),"PLS",IF(AND(AK36=3,AN36&lt;=LISTES!$M$4),"PLAI",IF(AND(AK36=3,AN36&gt;LISTES!$M$4,AN36&lt;=LISTES!$N$4),"PLUS",IF(AND(AK36=3,AN36&gt;LISTES!$N$4,AN36&lt;=LISTES!$O$4),"PLS",IF(AND(AK36=4,AN36&lt;=LISTES!$M$5),"PLAI",IF(AND(AK36=4,AN36&gt;LISTES!$M$5,AN36&lt;=LISTES!$N$5),"PLUS",IF(AND(AK36=4,AN36&gt;LISTES!$N$5,AN36&lt;=LISTES!$O$5),"PLS",IF(AND(AK36=5,AN36&lt;=LISTES!$M$6),"PLAI",IF(AND(AK36=5,AN36&gt;LISTES!$M$6,AN36&lt;=LISTES!$N$6),"PLUS",IF(AND(AK36=5,AN36&gt;LISTES!$N$6,AN36&lt;=LISTES!$O$6),"PLS",IF(AND(AK36=6,AN36&lt;=LISTES!$M$7),"PLAI",IF(AND(AK36=6,AN36&gt;LISTES!$M$7,AN36&lt;=LISTES!$N$7),"PLUS",IF(AND(AK36=6,AN36&gt;LISTES!$N$7,AN36&lt;=LISTES!$O$7),"PLS",IF(AND(AK36=7,AN36&lt;=LISTES!$M$8),"PLAI",IF(AND(AK36=7,AN36&gt;LISTES!$M$8,AN36&lt;=LISTES!$N$8),"PLUS",IF(AND(AK36=7,AN36&gt;LISTES!$N$8,AN36&lt;=LISTES!$O$8),"PLS"))))))))))))))))))))))</f>
        <v>INVALIDE</v>
      </c>
      <c r="AP36" s="59"/>
      <c r="AQ36" s="50"/>
      <c r="AR36" s="52">
        <f t="shared" si="3"/>
        <v>0</v>
      </c>
      <c r="AS36" s="32" t="str">
        <f>IF(AND(AK36&lt;1,AL36&lt;1),"INVALIDE",IF(AND(AK36=1,AR36&lt;=LISTES!$M$2),"PLAI",IF(AND(AK36=1,AR36&gt;LISTES!$M$2,AR36&lt;=LISTES!$N$2),"PLUS",IF(AND(AK36=1,AR36&gt;LISTES!$N$2,AR36&lt;=LISTES!$O$2),"PLS",IF(AND(AK36=2,AR36&lt;=LISTES!$M$3),"PLAI",IF(AND(AK36=2,AR36&gt;LISTES!$M$3,AR36&lt;=LISTES!$N$3),"PLUS",IF(AND(AK36=2,AR36&gt;LISTES!$N$3,AR36&lt;=LISTES!$O$3),"PLS",IF(AND(AK36=3,AR36&lt;=LISTES!$M$4),"PLAI",IF(AND(AK36=3,AR36&gt;LISTES!$M$4,AR36&lt;=LISTES!$N$4),"PLUS",IF(AND(AK36=3,AR36&gt;LISTES!$N$4,AR36&lt;=LISTES!$O$4),"PLS",IF(AND(AK36=4,AR36&lt;=LISTES!$M$5),"PLAI",IF(AND(AK36=4,AR36&gt;LISTES!$M$5,AR36&lt;=LISTES!$N$5),"PLUS",IF(AND(AK36=4,AR36&gt;LISTES!$N$5,AR36&lt;=LISTES!$O$5),"PLS",IF(AND(AK36=5,AR36&lt;=LISTES!$M$6),"PLAI",IF(AND(AK36=5,AR36&gt;LISTES!$M$6,AR36&lt;=LISTES!$N$6),"PLUS",IF(AND(AK36=5,AR36&gt;LISTES!$N$6,AR36&lt;=LISTES!$O$6),"PLS",IF(AND(AK36=6,AR36&lt;=LISTES!$M$7),"PLAI",IF(AND(AK36=6,AR36&gt;LISTES!$M$7,AR36&lt;=LISTES!$N$7),"PLUS",IF(AND(AK36=6,AR36&gt;LISTES!$N$7,AR36&lt;=LISTES!$O$7),"PLS",IF(AND(AK36=7,AR36&lt;=LISTES!$M$8),"PLAI",IF(AND(AK36=7,AR36&gt;LISTES!$M$8,AR36&lt;=LISTES!$N$8),"PLUS",IF(AND(AK36=7,AR36&gt;LISTES!$N$8,AR36&lt;=LISTES!$O$8),"PLS"))))))))))))))))))))))</f>
        <v>INVALIDE</v>
      </c>
      <c r="AT36" s="50"/>
      <c r="AU36" s="50"/>
      <c r="AV36" s="50"/>
      <c r="AW36" s="50"/>
      <c r="AX36" s="52">
        <f t="shared" si="9"/>
        <v>0</v>
      </c>
      <c r="AY36" s="33" t="e">
        <f t="shared" si="10"/>
        <v>#DIV/0!</v>
      </c>
      <c r="AZ36" s="24" t="s">
        <v>62</v>
      </c>
      <c r="BA36" s="10"/>
      <c r="BB36" s="59"/>
      <c r="BC36" s="59"/>
      <c r="BD36" s="61">
        <f t="shared" si="4"/>
        <v>0</v>
      </c>
      <c r="BE36" s="33" t="e">
        <f t="shared" si="11"/>
        <v>#DIV/0!</v>
      </c>
      <c r="BF36" s="10"/>
      <c r="BG36" s="10"/>
      <c r="BH36" s="10"/>
      <c r="BI36" s="10"/>
      <c r="BJ36" s="10"/>
      <c r="BK36" s="10"/>
      <c r="BL36" s="10"/>
      <c r="BM36" s="10"/>
      <c r="BN36" s="10"/>
      <c r="BO36" s="50"/>
      <c r="BP36" s="50"/>
      <c r="BQ36" s="33" t="e">
        <f t="shared" si="12"/>
        <v>#DIV/0!</v>
      </c>
      <c r="BR36" s="10"/>
      <c r="BS36" s="10"/>
      <c r="BT36" s="10"/>
      <c r="BU36" s="10"/>
      <c r="BV36" s="10"/>
      <c r="BW36" s="10"/>
      <c r="BX36" s="10"/>
      <c r="BY36" s="56"/>
      <c r="BZ3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6" s="19">
        <f ca="1">Tableau15[[#This Row],[BAREME]]</f>
        <v>8</v>
      </c>
      <c r="CC36" s="10">
        <f t="shared" si="8"/>
        <v>0</v>
      </c>
      <c r="CD36" s="10">
        <f t="shared" si="5"/>
        <v>0</v>
      </c>
      <c r="CE36" s="10" t="e">
        <f>Tableau20[[#This Row],[Bareme]]</f>
        <v>#N/A</v>
      </c>
      <c r="CF36" s="10" t="e">
        <f>Tableau21[[#This Row],[Bareme]]</f>
        <v>#N/A</v>
      </c>
      <c r="CG36" s="10">
        <f>Tableau22[[#This Row],[BAREME]]</f>
        <v>0</v>
      </c>
      <c r="CH36" s="10" t="e">
        <f>Tableau23[[#This Row],[BAREME]]</f>
        <v>#VALUE!</v>
      </c>
      <c r="CI36" s="10" t="e">
        <f>Tableau24[[#This Row],[BAREME]]</f>
        <v>#DIV/0!</v>
      </c>
      <c r="CJ36" s="10">
        <f>Tableau26[[#This Row],[Selection]]</f>
        <v>0</v>
      </c>
    </row>
    <row r="37" spans="1:88" ht="18.75" customHeight="1" x14ac:dyDescent="0.2">
      <c r="A37" s="10">
        <v>587</v>
      </c>
      <c r="B37" s="25"/>
      <c r="C37" s="46"/>
      <c r="D37" s="25"/>
      <c r="E37" s="10"/>
      <c r="F37" s="10"/>
      <c r="G37" s="10"/>
      <c r="H37" s="26"/>
      <c r="I37" s="10"/>
      <c r="J37" s="26"/>
      <c r="K37" s="27"/>
      <c r="L37" s="28"/>
      <c r="M37" s="10"/>
      <c r="N37" s="10"/>
      <c r="O37" s="28"/>
      <c r="P37" s="10"/>
      <c r="Q37" s="10"/>
      <c r="R37" s="10"/>
      <c r="S37" s="10"/>
      <c r="T37" s="56"/>
      <c r="U37" s="10"/>
      <c r="V37" s="10"/>
      <c r="W37" s="27"/>
      <c r="X37" s="56"/>
      <c r="Y37" s="56"/>
      <c r="Z37" s="56"/>
      <c r="AA37" s="56"/>
      <c r="AB37" s="56"/>
      <c r="AC37" s="56"/>
      <c r="AD37" s="56"/>
      <c r="AE37" s="56"/>
      <c r="AF37" s="30">
        <f t="shared" si="13"/>
        <v>0</v>
      </c>
      <c r="AG37" s="10"/>
      <c r="AH37" s="19"/>
      <c r="AI37" s="31">
        <f t="shared" si="1"/>
        <v>0</v>
      </c>
      <c r="AJ37" s="73"/>
      <c r="AK37" s="68"/>
      <c r="AL37" s="50"/>
      <c r="AM37" s="50"/>
      <c r="AN37" s="61">
        <f t="shared" si="2"/>
        <v>0</v>
      </c>
      <c r="AO37" s="32" t="str">
        <f>IF(AND(AK37&lt;1,AL37&lt;1),"INVALIDE",IF(AND(AK37=1,AN37&lt;=LISTES!$M$2),"PLAI",IF(AND(AK37=1,AN37&gt;LISTES!$M$2,AN37&lt;=LISTES!$N$2),"PLUS",IF(AND(AK37=1,AN37&gt;LISTES!$N$2,AN37&lt;=LISTES!$O$2),"PLS",IF(AND(AK37=2,AN37&lt;=LISTES!$M$3),"PLAI",IF(AND(AK37=2,AN37&gt;LISTES!$M$3,AN37&lt;=LISTES!$N$3),"PLUS",IF(AND(AK37=2,AN37&gt;LISTES!$N$3,AN37&lt;=LISTES!$O$3),"PLS",IF(AND(AK37=3,AN37&lt;=LISTES!$M$4),"PLAI",IF(AND(AK37=3,AN37&gt;LISTES!$M$4,AN37&lt;=LISTES!$N$4),"PLUS",IF(AND(AK37=3,AN37&gt;LISTES!$N$4,AN37&lt;=LISTES!$O$4),"PLS",IF(AND(AK37=4,AN37&lt;=LISTES!$M$5),"PLAI",IF(AND(AK37=4,AN37&gt;LISTES!$M$5,AN37&lt;=LISTES!$N$5),"PLUS",IF(AND(AK37=4,AN37&gt;LISTES!$N$5,AN37&lt;=LISTES!$O$5),"PLS",IF(AND(AK37=5,AN37&lt;=LISTES!$M$6),"PLAI",IF(AND(AK37=5,AN37&gt;LISTES!$M$6,AN37&lt;=LISTES!$N$6),"PLUS",IF(AND(AK37=5,AN37&gt;LISTES!$N$6,AN37&lt;=LISTES!$O$6),"PLS",IF(AND(AK37=6,AN37&lt;=LISTES!$M$7),"PLAI",IF(AND(AK37=6,AN37&gt;LISTES!$M$7,AN37&lt;=LISTES!$N$7),"PLUS",IF(AND(AK37=6,AN37&gt;LISTES!$N$7,AN37&lt;=LISTES!$O$7),"PLS",IF(AND(AK37=7,AN37&lt;=LISTES!$M$8),"PLAI",IF(AND(AK37=7,AN37&gt;LISTES!$M$8,AN37&lt;=LISTES!$N$8),"PLUS",IF(AND(AK37=7,AN37&gt;LISTES!$N$8,AN37&lt;=LISTES!$O$8),"PLS"))))))))))))))))))))))</f>
        <v>INVALIDE</v>
      </c>
      <c r="AP37" s="59"/>
      <c r="AQ37" s="50"/>
      <c r="AR37" s="52">
        <f t="shared" si="3"/>
        <v>0</v>
      </c>
      <c r="AS37" s="32" t="str">
        <f>IF(AND(AK37&lt;1,AL37&lt;1),"INVALIDE",IF(AND(AK37=1,AR37&lt;=LISTES!$M$2),"PLAI",IF(AND(AK37=1,AR37&gt;LISTES!$M$2,AR37&lt;=LISTES!$N$2),"PLUS",IF(AND(AK37=1,AR37&gt;LISTES!$N$2,AR37&lt;=LISTES!$O$2),"PLS",IF(AND(AK37=2,AR37&lt;=LISTES!$M$3),"PLAI",IF(AND(AK37=2,AR37&gt;LISTES!$M$3,AR37&lt;=LISTES!$N$3),"PLUS",IF(AND(AK37=2,AR37&gt;LISTES!$N$3,AR37&lt;=LISTES!$O$3),"PLS",IF(AND(AK37=3,AR37&lt;=LISTES!$M$4),"PLAI",IF(AND(AK37=3,AR37&gt;LISTES!$M$4,AR37&lt;=LISTES!$N$4),"PLUS",IF(AND(AK37=3,AR37&gt;LISTES!$N$4,AR37&lt;=LISTES!$O$4),"PLS",IF(AND(AK37=4,AR37&lt;=LISTES!$M$5),"PLAI",IF(AND(AK37=4,AR37&gt;LISTES!$M$5,AR37&lt;=LISTES!$N$5),"PLUS",IF(AND(AK37=4,AR37&gt;LISTES!$N$5,AR37&lt;=LISTES!$O$5),"PLS",IF(AND(AK37=5,AR37&lt;=LISTES!$M$6),"PLAI",IF(AND(AK37=5,AR37&gt;LISTES!$M$6,AR37&lt;=LISTES!$N$6),"PLUS",IF(AND(AK37=5,AR37&gt;LISTES!$N$6,AR37&lt;=LISTES!$O$6),"PLS",IF(AND(AK37=6,AR37&lt;=LISTES!$M$7),"PLAI",IF(AND(AK37=6,AR37&gt;LISTES!$M$7,AR37&lt;=LISTES!$N$7),"PLUS",IF(AND(AK37=6,AR37&gt;LISTES!$N$7,AR37&lt;=LISTES!$O$7),"PLS",IF(AND(AK37=7,AR37&lt;=LISTES!$M$8),"PLAI",IF(AND(AK37=7,AR37&gt;LISTES!$M$8,AR37&lt;=LISTES!$N$8),"PLUS",IF(AND(AK37=7,AR37&gt;LISTES!$N$8,AR37&lt;=LISTES!$O$8),"PLS"))))))))))))))))))))))</f>
        <v>INVALIDE</v>
      </c>
      <c r="AT37" s="50"/>
      <c r="AU37" s="50"/>
      <c r="AV37" s="50"/>
      <c r="AW37" s="50"/>
      <c r="AX37" s="52">
        <f t="shared" si="9"/>
        <v>0</v>
      </c>
      <c r="AY37" s="33" t="e">
        <f t="shared" si="10"/>
        <v>#DIV/0!</v>
      </c>
      <c r="AZ37" s="24" t="s">
        <v>62</v>
      </c>
      <c r="BA37" s="10"/>
      <c r="BB37" s="59"/>
      <c r="BC37" s="59"/>
      <c r="BD37" s="61">
        <f t="shared" si="4"/>
        <v>0</v>
      </c>
      <c r="BE37" s="33" t="e">
        <f t="shared" si="11"/>
        <v>#DIV/0!</v>
      </c>
      <c r="BF37" s="10"/>
      <c r="BG37" s="10"/>
      <c r="BH37" s="10"/>
      <c r="BI37" s="10"/>
      <c r="BJ37" s="10"/>
      <c r="BK37" s="10"/>
      <c r="BL37" s="10"/>
      <c r="BM37" s="10"/>
      <c r="BN37" s="10"/>
      <c r="BO37" s="50"/>
      <c r="BP37" s="50"/>
      <c r="BQ37" s="33" t="e">
        <f t="shared" si="12"/>
        <v>#DIV/0!</v>
      </c>
      <c r="BR37" s="10"/>
      <c r="BS37" s="10"/>
      <c r="BT37" s="10"/>
      <c r="BU37" s="10"/>
      <c r="BV37" s="10"/>
      <c r="BW37" s="10"/>
      <c r="BX37" s="10"/>
      <c r="BY37" s="56"/>
      <c r="BZ3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7" s="19">
        <f ca="1">Tableau15[[#This Row],[BAREME]]</f>
        <v>8</v>
      </c>
      <c r="CC37" s="10">
        <f t="shared" si="8"/>
        <v>0</v>
      </c>
      <c r="CD37" s="10">
        <f t="shared" si="5"/>
        <v>0</v>
      </c>
      <c r="CE37" s="10" t="e">
        <f>Tableau20[[#This Row],[Bareme]]</f>
        <v>#N/A</v>
      </c>
      <c r="CF37" s="10" t="e">
        <f>Tableau21[[#This Row],[Bareme]]</f>
        <v>#N/A</v>
      </c>
      <c r="CG37" s="10">
        <f>Tableau22[[#This Row],[BAREME]]</f>
        <v>0</v>
      </c>
      <c r="CH37" s="10" t="e">
        <f>Tableau23[[#This Row],[BAREME]]</f>
        <v>#VALUE!</v>
      </c>
      <c r="CI37" s="10" t="e">
        <f>Tableau24[[#This Row],[BAREME]]</f>
        <v>#DIV/0!</v>
      </c>
      <c r="CJ37" s="10">
        <f>Tableau26[[#This Row],[Selection]]</f>
        <v>0</v>
      </c>
    </row>
    <row r="38" spans="1:88" ht="18.75" customHeight="1" x14ac:dyDescent="0.2">
      <c r="A38" s="10">
        <v>588</v>
      </c>
      <c r="B38" s="25"/>
      <c r="C38" s="46"/>
      <c r="D38" s="25"/>
      <c r="E38" s="10"/>
      <c r="F38" s="10"/>
      <c r="G38" s="10"/>
      <c r="H38" s="26"/>
      <c r="I38" s="10"/>
      <c r="J38" s="26"/>
      <c r="K38" s="27"/>
      <c r="L38" s="28"/>
      <c r="M38" s="10"/>
      <c r="N38" s="10"/>
      <c r="O38" s="28"/>
      <c r="P38" s="10"/>
      <c r="Q38" s="10"/>
      <c r="R38" s="10"/>
      <c r="S38" s="10"/>
      <c r="T38" s="56"/>
      <c r="U38" s="10"/>
      <c r="V38" s="10"/>
      <c r="W38" s="27"/>
      <c r="X38" s="56"/>
      <c r="Y38" s="56"/>
      <c r="Z38" s="56"/>
      <c r="AA38" s="56"/>
      <c r="AB38" s="56"/>
      <c r="AC38" s="56"/>
      <c r="AD38" s="56"/>
      <c r="AE38" s="56"/>
      <c r="AF38" s="30">
        <f t="shared" si="13"/>
        <v>0</v>
      </c>
      <c r="AG38" s="10"/>
      <c r="AH38" s="19"/>
      <c r="AI38" s="31">
        <f t="shared" si="1"/>
        <v>0</v>
      </c>
      <c r="AJ38" s="73"/>
      <c r="AK38" s="68"/>
      <c r="AL38" s="50"/>
      <c r="AM38" s="50"/>
      <c r="AN38" s="61">
        <f t="shared" si="2"/>
        <v>0</v>
      </c>
      <c r="AO38" s="32" t="str">
        <f>IF(AND(AK38&lt;1,AL38&lt;1),"INVALIDE",IF(AND(AK38=1,AN38&lt;=LISTES!$M$2),"PLAI",IF(AND(AK38=1,AN38&gt;LISTES!$M$2,AN38&lt;=LISTES!$N$2),"PLUS",IF(AND(AK38=1,AN38&gt;LISTES!$N$2,AN38&lt;=LISTES!$O$2),"PLS",IF(AND(AK38=2,AN38&lt;=LISTES!$M$3),"PLAI",IF(AND(AK38=2,AN38&gt;LISTES!$M$3,AN38&lt;=LISTES!$N$3),"PLUS",IF(AND(AK38=2,AN38&gt;LISTES!$N$3,AN38&lt;=LISTES!$O$3),"PLS",IF(AND(AK38=3,AN38&lt;=LISTES!$M$4),"PLAI",IF(AND(AK38=3,AN38&gt;LISTES!$M$4,AN38&lt;=LISTES!$N$4),"PLUS",IF(AND(AK38=3,AN38&gt;LISTES!$N$4,AN38&lt;=LISTES!$O$4),"PLS",IF(AND(AK38=4,AN38&lt;=LISTES!$M$5),"PLAI",IF(AND(AK38=4,AN38&gt;LISTES!$M$5,AN38&lt;=LISTES!$N$5),"PLUS",IF(AND(AK38=4,AN38&gt;LISTES!$N$5,AN38&lt;=LISTES!$O$5),"PLS",IF(AND(AK38=5,AN38&lt;=LISTES!$M$6),"PLAI",IF(AND(AK38=5,AN38&gt;LISTES!$M$6,AN38&lt;=LISTES!$N$6),"PLUS",IF(AND(AK38=5,AN38&gt;LISTES!$N$6,AN38&lt;=LISTES!$O$6),"PLS",IF(AND(AK38=6,AN38&lt;=LISTES!$M$7),"PLAI",IF(AND(AK38=6,AN38&gt;LISTES!$M$7,AN38&lt;=LISTES!$N$7),"PLUS",IF(AND(AK38=6,AN38&gt;LISTES!$N$7,AN38&lt;=LISTES!$O$7),"PLS",IF(AND(AK38=7,AN38&lt;=LISTES!$M$8),"PLAI",IF(AND(AK38=7,AN38&gt;LISTES!$M$8,AN38&lt;=LISTES!$N$8),"PLUS",IF(AND(AK38=7,AN38&gt;LISTES!$N$8,AN38&lt;=LISTES!$O$8),"PLS"))))))))))))))))))))))</f>
        <v>INVALIDE</v>
      </c>
      <c r="AP38" s="59"/>
      <c r="AQ38" s="50"/>
      <c r="AR38" s="52">
        <f t="shared" ref="AR38:AR101" si="14">AP38+AQ38</f>
        <v>0</v>
      </c>
      <c r="AS38" s="32" t="str">
        <f>IF(AND(AK38&lt;1,AL38&lt;1),"INVALIDE",IF(AND(AK38=1,AR38&lt;=LISTES!$M$2),"PLAI",IF(AND(AK38=1,AR38&gt;LISTES!$M$2,AR38&lt;=LISTES!$N$2),"PLUS",IF(AND(AK38=1,AR38&gt;LISTES!$N$2,AR38&lt;=LISTES!$O$2),"PLS",IF(AND(AK38=2,AR38&lt;=LISTES!$M$3),"PLAI",IF(AND(AK38=2,AR38&gt;LISTES!$M$3,AR38&lt;=LISTES!$N$3),"PLUS",IF(AND(AK38=2,AR38&gt;LISTES!$N$3,AR38&lt;=LISTES!$O$3),"PLS",IF(AND(AK38=3,AR38&lt;=LISTES!$M$4),"PLAI",IF(AND(AK38=3,AR38&gt;LISTES!$M$4,AR38&lt;=LISTES!$N$4),"PLUS",IF(AND(AK38=3,AR38&gt;LISTES!$N$4,AR38&lt;=LISTES!$O$4),"PLS",IF(AND(AK38=4,AR38&lt;=LISTES!$M$5),"PLAI",IF(AND(AK38=4,AR38&gt;LISTES!$M$5,AR38&lt;=LISTES!$N$5),"PLUS",IF(AND(AK38=4,AR38&gt;LISTES!$N$5,AR38&lt;=LISTES!$O$5),"PLS",IF(AND(AK38=5,AR38&lt;=LISTES!$M$6),"PLAI",IF(AND(AK38=5,AR38&gt;LISTES!$M$6,AR38&lt;=LISTES!$N$6),"PLUS",IF(AND(AK38=5,AR38&gt;LISTES!$N$6,AR38&lt;=LISTES!$O$6),"PLS",IF(AND(AK38=6,AR38&lt;=LISTES!$M$7),"PLAI",IF(AND(AK38=6,AR38&gt;LISTES!$M$7,AR38&lt;=LISTES!$N$7),"PLUS",IF(AND(AK38=6,AR38&gt;LISTES!$N$7,AR38&lt;=LISTES!$O$7),"PLS",IF(AND(AK38=7,AR38&lt;=LISTES!$M$8),"PLAI",IF(AND(AK38=7,AR38&gt;LISTES!$M$8,AR38&lt;=LISTES!$N$8),"PLUS",IF(AND(AK38=7,AR38&gt;LISTES!$N$8,AR38&lt;=LISTES!$O$8),"PLS"))))))))))))))))))))))</f>
        <v>INVALIDE</v>
      </c>
      <c r="AT38" s="50"/>
      <c r="AU38" s="50"/>
      <c r="AV38" s="50"/>
      <c r="AW38" s="50"/>
      <c r="AX38" s="52">
        <f t="shared" ref="AX38:AX101" si="15">AT38+AU38+AV38+AW38</f>
        <v>0</v>
      </c>
      <c r="AY38" s="33" t="e">
        <f t="shared" ref="AY38:AY101" si="16">(AT38+AU38)/AX38</f>
        <v>#DIV/0!</v>
      </c>
      <c r="AZ38" s="24" t="s">
        <v>62</v>
      </c>
      <c r="BA38" s="10"/>
      <c r="BB38" s="59"/>
      <c r="BC38" s="59"/>
      <c r="BD38" s="61">
        <f t="shared" ref="BD38:BD101" si="17">BB38-BC38</f>
        <v>0</v>
      </c>
      <c r="BE38" s="33" t="e">
        <f t="shared" ref="BE38:BE101" si="18">BD38/AX38</f>
        <v>#DIV/0!</v>
      </c>
      <c r="BF38" s="10"/>
      <c r="BG38" s="10"/>
      <c r="BH38" s="10"/>
      <c r="BI38" s="10"/>
      <c r="BJ38" s="10"/>
      <c r="BK38" s="10"/>
      <c r="BL38" s="10"/>
      <c r="BM38" s="10"/>
      <c r="BN38" s="10"/>
      <c r="BO38" s="50"/>
      <c r="BP38" s="50"/>
      <c r="BQ38" s="33" t="e">
        <f t="shared" ref="BQ38:BQ101" si="19">(BO38-BP38)/AX38</f>
        <v>#DIV/0!</v>
      </c>
      <c r="BR38" s="10"/>
      <c r="BS38" s="10"/>
      <c r="BT38" s="10"/>
      <c r="BU38" s="10"/>
      <c r="BV38" s="10"/>
      <c r="BW38" s="10"/>
      <c r="BX38" s="10"/>
      <c r="BY38" s="56"/>
      <c r="BZ3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8" s="19">
        <f ca="1">Tableau15[[#This Row],[BAREME]]</f>
        <v>8</v>
      </c>
      <c r="CC38" s="10">
        <f t="shared" si="8"/>
        <v>0</v>
      </c>
      <c r="CD38" s="10">
        <f t="shared" si="5"/>
        <v>0</v>
      </c>
      <c r="CE38" s="10" t="e">
        <f>Tableau20[[#This Row],[Bareme]]</f>
        <v>#N/A</v>
      </c>
      <c r="CF38" s="10" t="e">
        <f>Tableau21[[#This Row],[Bareme]]</f>
        <v>#N/A</v>
      </c>
      <c r="CG38" s="10">
        <f>Tableau22[[#This Row],[BAREME]]</f>
        <v>0</v>
      </c>
      <c r="CH38" s="10" t="e">
        <f>Tableau23[[#This Row],[BAREME]]</f>
        <v>#VALUE!</v>
      </c>
      <c r="CI38" s="10" t="e">
        <f>Tableau24[[#This Row],[BAREME]]</f>
        <v>#DIV/0!</v>
      </c>
      <c r="CJ38" s="10">
        <f>Tableau26[[#This Row],[Selection]]</f>
        <v>0</v>
      </c>
    </row>
    <row r="39" spans="1:88" ht="18.75" customHeight="1" x14ac:dyDescent="0.2">
      <c r="A39" s="10">
        <v>589</v>
      </c>
      <c r="B39" s="25"/>
      <c r="C39" s="46"/>
      <c r="D39" s="25"/>
      <c r="E39" s="10"/>
      <c r="F39" s="10"/>
      <c r="G39" s="10"/>
      <c r="H39" s="26"/>
      <c r="I39" s="10"/>
      <c r="J39" s="26"/>
      <c r="K39" s="27"/>
      <c r="L39" s="28"/>
      <c r="M39" s="10"/>
      <c r="N39" s="10"/>
      <c r="O39" s="28"/>
      <c r="P39" s="10"/>
      <c r="Q39" s="10"/>
      <c r="R39" s="10"/>
      <c r="S39" s="10"/>
      <c r="T39" s="56"/>
      <c r="U39" s="10"/>
      <c r="V39" s="10"/>
      <c r="W39" s="27"/>
      <c r="X39" s="56"/>
      <c r="Y39" s="56"/>
      <c r="Z39" s="56"/>
      <c r="AA39" s="56"/>
      <c r="AB39" s="56"/>
      <c r="AC39" s="56"/>
      <c r="AD39" s="56"/>
      <c r="AE39" s="56"/>
      <c r="AF39" s="30">
        <f t="shared" si="13"/>
        <v>0</v>
      </c>
      <c r="AG39" s="10"/>
      <c r="AH39" s="19"/>
      <c r="AI39" s="31">
        <f t="shared" si="1"/>
        <v>0</v>
      </c>
      <c r="AJ39" s="73"/>
      <c r="AK39" s="68"/>
      <c r="AL39" s="50"/>
      <c r="AM39" s="50"/>
      <c r="AN39" s="61">
        <f t="shared" si="2"/>
        <v>0</v>
      </c>
      <c r="AO39" s="32" t="str">
        <f>IF(AND(AK39&lt;1,AL39&lt;1),"INVALIDE",IF(AND(AK39=1,AN39&lt;=LISTES!$M$2),"PLAI",IF(AND(AK39=1,AN39&gt;LISTES!$M$2,AN39&lt;=LISTES!$N$2),"PLUS",IF(AND(AK39=1,AN39&gt;LISTES!$N$2,AN39&lt;=LISTES!$O$2),"PLS",IF(AND(AK39=2,AN39&lt;=LISTES!$M$3),"PLAI",IF(AND(AK39=2,AN39&gt;LISTES!$M$3,AN39&lt;=LISTES!$N$3),"PLUS",IF(AND(AK39=2,AN39&gt;LISTES!$N$3,AN39&lt;=LISTES!$O$3),"PLS",IF(AND(AK39=3,AN39&lt;=LISTES!$M$4),"PLAI",IF(AND(AK39=3,AN39&gt;LISTES!$M$4,AN39&lt;=LISTES!$N$4),"PLUS",IF(AND(AK39=3,AN39&gt;LISTES!$N$4,AN39&lt;=LISTES!$O$4),"PLS",IF(AND(AK39=4,AN39&lt;=LISTES!$M$5),"PLAI",IF(AND(AK39=4,AN39&gt;LISTES!$M$5,AN39&lt;=LISTES!$N$5),"PLUS",IF(AND(AK39=4,AN39&gt;LISTES!$N$5,AN39&lt;=LISTES!$O$5),"PLS",IF(AND(AK39=5,AN39&lt;=LISTES!$M$6),"PLAI",IF(AND(AK39=5,AN39&gt;LISTES!$M$6,AN39&lt;=LISTES!$N$6),"PLUS",IF(AND(AK39=5,AN39&gt;LISTES!$N$6,AN39&lt;=LISTES!$O$6),"PLS",IF(AND(AK39=6,AN39&lt;=LISTES!$M$7),"PLAI",IF(AND(AK39=6,AN39&gt;LISTES!$M$7,AN39&lt;=LISTES!$N$7),"PLUS",IF(AND(AK39=6,AN39&gt;LISTES!$N$7,AN39&lt;=LISTES!$O$7),"PLS",IF(AND(AK39=7,AN39&lt;=LISTES!$M$8),"PLAI",IF(AND(AK39=7,AN39&gt;LISTES!$M$8,AN39&lt;=LISTES!$N$8),"PLUS",IF(AND(AK39=7,AN39&gt;LISTES!$N$8,AN39&lt;=LISTES!$O$8),"PLS"))))))))))))))))))))))</f>
        <v>INVALIDE</v>
      </c>
      <c r="AP39" s="59"/>
      <c r="AQ39" s="50"/>
      <c r="AR39" s="52">
        <f t="shared" si="14"/>
        <v>0</v>
      </c>
      <c r="AS39" s="32" t="str">
        <f>IF(AND(AK39&lt;1,AL39&lt;1),"INVALIDE",IF(AND(AK39=1,AR39&lt;=LISTES!$M$2),"PLAI",IF(AND(AK39=1,AR39&gt;LISTES!$M$2,AR39&lt;=LISTES!$N$2),"PLUS",IF(AND(AK39=1,AR39&gt;LISTES!$N$2,AR39&lt;=LISTES!$O$2),"PLS",IF(AND(AK39=2,AR39&lt;=LISTES!$M$3),"PLAI",IF(AND(AK39=2,AR39&gt;LISTES!$M$3,AR39&lt;=LISTES!$N$3),"PLUS",IF(AND(AK39=2,AR39&gt;LISTES!$N$3,AR39&lt;=LISTES!$O$3),"PLS",IF(AND(AK39=3,AR39&lt;=LISTES!$M$4),"PLAI",IF(AND(AK39=3,AR39&gt;LISTES!$M$4,AR39&lt;=LISTES!$N$4),"PLUS",IF(AND(AK39=3,AR39&gt;LISTES!$N$4,AR39&lt;=LISTES!$O$4),"PLS",IF(AND(AK39=4,AR39&lt;=LISTES!$M$5),"PLAI",IF(AND(AK39=4,AR39&gt;LISTES!$M$5,AR39&lt;=LISTES!$N$5),"PLUS",IF(AND(AK39=4,AR39&gt;LISTES!$N$5,AR39&lt;=LISTES!$O$5),"PLS",IF(AND(AK39=5,AR39&lt;=LISTES!$M$6),"PLAI",IF(AND(AK39=5,AR39&gt;LISTES!$M$6,AR39&lt;=LISTES!$N$6),"PLUS",IF(AND(AK39=5,AR39&gt;LISTES!$N$6,AR39&lt;=LISTES!$O$6),"PLS",IF(AND(AK39=6,AR39&lt;=LISTES!$M$7),"PLAI",IF(AND(AK39=6,AR39&gt;LISTES!$M$7,AR39&lt;=LISTES!$N$7),"PLUS",IF(AND(AK39=6,AR39&gt;LISTES!$N$7,AR39&lt;=LISTES!$O$7),"PLS",IF(AND(AK39=7,AR39&lt;=LISTES!$M$8),"PLAI",IF(AND(AK39=7,AR39&gt;LISTES!$M$8,AR39&lt;=LISTES!$N$8),"PLUS",IF(AND(AK39=7,AR39&gt;LISTES!$N$8,AR39&lt;=LISTES!$O$8),"PLS"))))))))))))))))))))))</f>
        <v>INVALIDE</v>
      </c>
      <c r="AT39" s="50"/>
      <c r="AU39" s="50"/>
      <c r="AV39" s="50"/>
      <c r="AW39" s="50"/>
      <c r="AX39" s="52">
        <f t="shared" si="15"/>
        <v>0</v>
      </c>
      <c r="AY39" s="33" t="e">
        <f t="shared" si="16"/>
        <v>#DIV/0!</v>
      </c>
      <c r="AZ39" s="24" t="s">
        <v>62</v>
      </c>
      <c r="BA39" s="10"/>
      <c r="BB39" s="59"/>
      <c r="BC39" s="59"/>
      <c r="BD39" s="61">
        <f t="shared" si="17"/>
        <v>0</v>
      </c>
      <c r="BE39" s="33" t="e">
        <f t="shared" si="18"/>
        <v>#DIV/0!</v>
      </c>
      <c r="BF39" s="10"/>
      <c r="BG39" s="10"/>
      <c r="BH39" s="10"/>
      <c r="BI39" s="10"/>
      <c r="BJ39" s="10"/>
      <c r="BK39" s="10"/>
      <c r="BL39" s="10"/>
      <c r="BM39" s="10"/>
      <c r="BN39" s="10"/>
      <c r="BO39" s="50"/>
      <c r="BP39" s="50"/>
      <c r="BQ39" s="33" t="e">
        <f t="shared" si="19"/>
        <v>#DIV/0!</v>
      </c>
      <c r="BR39" s="10"/>
      <c r="BS39" s="10"/>
      <c r="BT39" s="10"/>
      <c r="BU39" s="10"/>
      <c r="BV39" s="10"/>
      <c r="BW39" s="10"/>
      <c r="BX39" s="10"/>
      <c r="BY39" s="56"/>
      <c r="BZ3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3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39" s="19">
        <f ca="1">Tableau15[[#This Row],[BAREME]]</f>
        <v>8</v>
      </c>
      <c r="CC39" s="10">
        <f t="shared" si="8"/>
        <v>0</v>
      </c>
      <c r="CD39" s="10">
        <f t="shared" si="5"/>
        <v>0</v>
      </c>
      <c r="CE39" s="10" t="e">
        <f>Tableau20[[#This Row],[Bareme]]</f>
        <v>#N/A</v>
      </c>
      <c r="CF39" s="10" t="e">
        <f>Tableau21[[#This Row],[Bareme]]</f>
        <v>#N/A</v>
      </c>
      <c r="CG39" s="10">
        <f>Tableau22[[#This Row],[BAREME]]</f>
        <v>0</v>
      </c>
      <c r="CH39" s="10" t="e">
        <f>Tableau23[[#This Row],[BAREME]]</f>
        <v>#VALUE!</v>
      </c>
      <c r="CI39" s="10" t="e">
        <f>Tableau24[[#This Row],[BAREME]]</f>
        <v>#DIV/0!</v>
      </c>
      <c r="CJ39" s="10">
        <f>Tableau26[[#This Row],[Selection]]</f>
        <v>0</v>
      </c>
    </row>
    <row r="40" spans="1:88" ht="18.75" customHeight="1" x14ac:dyDescent="0.2">
      <c r="A40" s="10">
        <v>590</v>
      </c>
      <c r="B40" s="25"/>
      <c r="C40" s="46"/>
      <c r="D40" s="25"/>
      <c r="E40" s="10"/>
      <c r="F40" s="10"/>
      <c r="G40" s="10"/>
      <c r="H40" s="26"/>
      <c r="I40" s="10"/>
      <c r="J40" s="26"/>
      <c r="K40" s="27"/>
      <c r="L40" s="28"/>
      <c r="M40" s="10"/>
      <c r="N40" s="10"/>
      <c r="O40" s="28"/>
      <c r="P40" s="10"/>
      <c r="Q40" s="10"/>
      <c r="R40" s="10"/>
      <c r="S40" s="10"/>
      <c r="T40" s="56"/>
      <c r="U40" s="10"/>
      <c r="V40" s="10"/>
      <c r="W40" s="27"/>
      <c r="X40" s="56"/>
      <c r="Y40" s="56"/>
      <c r="Z40" s="56"/>
      <c r="AA40" s="56"/>
      <c r="AB40" s="56"/>
      <c r="AC40" s="56"/>
      <c r="AD40" s="56"/>
      <c r="AE40" s="56"/>
      <c r="AF40" s="30">
        <f t="shared" si="13"/>
        <v>0</v>
      </c>
      <c r="AG40" s="10"/>
      <c r="AH40" s="19"/>
      <c r="AI40" s="31">
        <f t="shared" si="1"/>
        <v>0</v>
      </c>
      <c r="AJ40" s="73"/>
      <c r="AK40" s="68"/>
      <c r="AL40" s="50"/>
      <c r="AM40" s="50"/>
      <c r="AN40" s="61">
        <f t="shared" si="2"/>
        <v>0</v>
      </c>
      <c r="AO40" s="32" t="str">
        <f>IF(AND(AK40&lt;1,AL40&lt;1),"INVALIDE",IF(AND(AK40=1,AN40&lt;=LISTES!$M$2),"PLAI",IF(AND(AK40=1,AN40&gt;LISTES!$M$2,AN40&lt;=LISTES!$N$2),"PLUS",IF(AND(AK40=1,AN40&gt;LISTES!$N$2,AN40&lt;=LISTES!$O$2),"PLS",IF(AND(AK40=2,AN40&lt;=LISTES!$M$3),"PLAI",IF(AND(AK40=2,AN40&gt;LISTES!$M$3,AN40&lt;=LISTES!$N$3),"PLUS",IF(AND(AK40=2,AN40&gt;LISTES!$N$3,AN40&lt;=LISTES!$O$3),"PLS",IF(AND(AK40=3,AN40&lt;=LISTES!$M$4),"PLAI",IF(AND(AK40=3,AN40&gt;LISTES!$M$4,AN40&lt;=LISTES!$N$4),"PLUS",IF(AND(AK40=3,AN40&gt;LISTES!$N$4,AN40&lt;=LISTES!$O$4),"PLS",IF(AND(AK40=4,AN40&lt;=LISTES!$M$5),"PLAI",IF(AND(AK40=4,AN40&gt;LISTES!$M$5,AN40&lt;=LISTES!$N$5),"PLUS",IF(AND(AK40=4,AN40&gt;LISTES!$N$5,AN40&lt;=LISTES!$O$5),"PLS",IF(AND(AK40=5,AN40&lt;=LISTES!$M$6),"PLAI",IF(AND(AK40=5,AN40&gt;LISTES!$M$6,AN40&lt;=LISTES!$N$6),"PLUS",IF(AND(AK40=5,AN40&gt;LISTES!$N$6,AN40&lt;=LISTES!$O$6),"PLS",IF(AND(AK40=6,AN40&lt;=LISTES!$M$7),"PLAI",IF(AND(AK40=6,AN40&gt;LISTES!$M$7,AN40&lt;=LISTES!$N$7),"PLUS",IF(AND(AK40=6,AN40&gt;LISTES!$N$7,AN40&lt;=LISTES!$O$7),"PLS",IF(AND(AK40=7,AN40&lt;=LISTES!$M$8),"PLAI",IF(AND(AK40=7,AN40&gt;LISTES!$M$8,AN40&lt;=LISTES!$N$8),"PLUS",IF(AND(AK40=7,AN40&gt;LISTES!$N$8,AN40&lt;=LISTES!$O$8),"PLS"))))))))))))))))))))))</f>
        <v>INVALIDE</v>
      </c>
      <c r="AP40" s="59"/>
      <c r="AQ40" s="50"/>
      <c r="AR40" s="52">
        <f t="shared" si="14"/>
        <v>0</v>
      </c>
      <c r="AS40" s="32" t="str">
        <f>IF(AND(AK40&lt;1,AL40&lt;1),"INVALIDE",IF(AND(AK40=1,AR40&lt;=LISTES!$M$2),"PLAI",IF(AND(AK40=1,AR40&gt;LISTES!$M$2,AR40&lt;=LISTES!$N$2),"PLUS",IF(AND(AK40=1,AR40&gt;LISTES!$N$2,AR40&lt;=LISTES!$O$2),"PLS",IF(AND(AK40=2,AR40&lt;=LISTES!$M$3),"PLAI",IF(AND(AK40=2,AR40&gt;LISTES!$M$3,AR40&lt;=LISTES!$N$3),"PLUS",IF(AND(AK40=2,AR40&gt;LISTES!$N$3,AR40&lt;=LISTES!$O$3),"PLS",IF(AND(AK40=3,AR40&lt;=LISTES!$M$4),"PLAI",IF(AND(AK40=3,AR40&gt;LISTES!$M$4,AR40&lt;=LISTES!$N$4),"PLUS",IF(AND(AK40=3,AR40&gt;LISTES!$N$4,AR40&lt;=LISTES!$O$4),"PLS",IF(AND(AK40=4,AR40&lt;=LISTES!$M$5),"PLAI",IF(AND(AK40=4,AR40&gt;LISTES!$M$5,AR40&lt;=LISTES!$N$5),"PLUS",IF(AND(AK40=4,AR40&gt;LISTES!$N$5,AR40&lt;=LISTES!$O$5),"PLS",IF(AND(AK40=5,AR40&lt;=LISTES!$M$6),"PLAI",IF(AND(AK40=5,AR40&gt;LISTES!$M$6,AR40&lt;=LISTES!$N$6),"PLUS",IF(AND(AK40=5,AR40&gt;LISTES!$N$6,AR40&lt;=LISTES!$O$6),"PLS",IF(AND(AK40=6,AR40&lt;=LISTES!$M$7),"PLAI",IF(AND(AK40=6,AR40&gt;LISTES!$M$7,AR40&lt;=LISTES!$N$7),"PLUS",IF(AND(AK40=6,AR40&gt;LISTES!$N$7,AR40&lt;=LISTES!$O$7),"PLS",IF(AND(AK40=7,AR40&lt;=LISTES!$M$8),"PLAI",IF(AND(AK40=7,AR40&gt;LISTES!$M$8,AR40&lt;=LISTES!$N$8),"PLUS",IF(AND(AK40=7,AR40&gt;LISTES!$N$8,AR40&lt;=LISTES!$O$8),"PLS"))))))))))))))))))))))</f>
        <v>INVALIDE</v>
      </c>
      <c r="AT40" s="50"/>
      <c r="AU40" s="50"/>
      <c r="AV40" s="50"/>
      <c r="AW40" s="50"/>
      <c r="AX40" s="52">
        <f t="shared" si="15"/>
        <v>0</v>
      </c>
      <c r="AY40" s="33" t="e">
        <f t="shared" si="16"/>
        <v>#DIV/0!</v>
      </c>
      <c r="AZ40" s="24" t="s">
        <v>62</v>
      </c>
      <c r="BA40" s="10"/>
      <c r="BB40" s="59"/>
      <c r="BC40" s="59"/>
      <c r="BD40" s="61">
        <f t="shared" si="17"/>
        <v>0</v>
      </c>
      <c r="BE40" s="33" t="e">
        <f t="shared" si="18"/>
        <v>#DIV/0!</v>
      </c>
      <c r="BF40" s="10"/>
      <c r="BG40" s="10"/>
      <c r="BH40" s="10"/>
      <c r="BI40" s="10"/>
      <c r="BJ40" s="10"/>
      <c r="BK40" s="10"/>
      <c r="BL40" s="10"/>
      <c r="BM40" s="10"/>
      <c r="BN40" s="10"/>
      <c r="BO40" s="50"/>
      <c r="BP40" s="50"/>
      <c r="BQ40" s="33" t="e">
        <f t="shared" si="19"/>
        <v>#DIV/0!</v>
      </c>
      <c r="BR40" s="10"/>
      <c r="BS40" s="10"/>
      <c r="BT40" s="10"/>
      <c r="BU40" s="10"/>
      <c r="BV40" s="10"/>
      <c r="BW40" s="10"/>
      <c r="BX40" s="10"/>
      <c r="BY40" s="56"/>
      <c r="BZ4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0" s="19">
        <f ca="1">Tableau15[[#This Row],[BAREME]]</f>
        <v>8</v>
      </c>
      <c r="CC40" s="10">
        <f t="shared" si="8"/>
        <v>0</v>
      </c>
      <c r="CD40" s="10">
        <f t="shared" si="5"/>
        <v>0</v>
      </c>
      <c r="CE40" s="10" t="e">
        <f>Tableau20[[#This Row],[Bareme]]</f>
        <v>#N/A</v>
      </c>
      <c r="CF40" s="10" t="e">
        <f>Tableau21[[#This Row],[Bareme]]</f>
        <v>#N/A</v>
      </c>
      <c r="CG40" s="10">
        <f>Tableau22[[#This Row],[BAREME]]</f>
        <v>0</v>
      </c>
      <c r="CH40" s="10" t="e">
        <f>Tableau23[[#This Row],[BAREME]]</f>
        <v>#VALUE!</v>
      </c>
      <c r="CI40" s="10" t="e">
        <f>Tableau24[[#This Row],[BAREME]]</f>
        <v>#DIV/0!</v>
      </c>
      <c r="CJ40" s="10">
        <f>Tableau26[[#This Row],[Selection]]</f>
        <v>0</v>
      </c>
    </row>
    <row r="41" spans="1:88" ht="18.75" customHeight="1" x14ac:dyDescent="0.2">
      <c r="A41" s="10">
        <v>591</v>
      </c>
      <c r="B41" s="25"/>
      <c r="C41" s="46"/>
      <c r="D41" s="25"/>
      <c r="E41" s="10"/>
      <c r="F41" s="10"/>
      <c r="G41" s="10"/>
      <c r="H41" s="26"/>
      <c r="I41" s="10"/>
      <c r="J41" s="26"/>
      <c r="K41" s="27"/>
      <c r="L41" s="28"/>
      <c r="M41" s="10"/>
      <c r="N41" s="10"/>
      <c r="O41" s="28"/>
      <c r="P41" s="10"/>
      <c r="Q41" s="10"/>
      <c r="R41" s="10"/>
      <c r="S41" s="10"/>
      <c r="T41" s="56"/>
      <c r="U41" s="10"/>
      <c r="V41" s="10"/>
      <c r="W41" s="27"/>
      <c r="X41" s="56"/>
      <c r="Y41" s="56"/>
      <c r="Z41" s="56"/>
      <c r="AA41" s="56"/>
      <c r="AB41" s="56"/>
      <c r="AC41" s="56"/>
      <c r="AD41" s="56"/>
      <c r="AE41" s="56"/>
      <c r="AF41" s="30">
        <f t="shared" si="13"/>
        <v>0</v>
      </c>
      <c r="AG41" s="10"/>
      <c r="AH41" s="19"/>
      <c r="AI41" s="31">
        <f t="shared" si="1"/>
        <v>0</v>
      </c>
      <c r="AJ41" s="73"/>
      <c r="AK41" s="68"/>
      <c r="AL41" s="50"/>
      <c r="AM41" s="50"/>
      <c r="AN41" s="61">
        <f t="shared" si="2"/>
        <v>0</v>
      </c>
      <c r="AO41" s="32" t="str">
        <f>IF(AND(AK41&lt;1,AL41&lt;1),"INVALIDE",IF(AND(AK41=1,AN41&lt;=LISTES!$M$2),"PLAI",IF(AND(AK41=1,AN41&gt;LISTES!$M$2,AN41&lt;=LISTES!$N$2),"PLUS",IF(AND(AK41=1,AN41&gt;LISTES!$N$2,AN41&lt;=LISTES!$O$2),"PLS",IF(AND(AK41=2,AN41&lt;=LISTES!$M$3),"PLAI",IF(AND(AK41=2,AN41&gt;LISTES!$M$3,AN41&lt;=LISTES!$N$3),"PLUS",IF(AND(AK41=2,AN41&gt;LISTES!$N$3,AN41&lt;=LISTES!$O$3),"PLS",IF(AND(AK41=3,AN41&lt;=LISTES!$M$4),"PLAI",IF(AND(AK41=3,AN41&gt;LISTES!$M$4,AN41&lt;=LISTES!$N$4),"PLUS",IF(AND(AK41=3,AN41&gt;LISTES!$N$4,AN41&lt;=LISTES!$O$4),"PLS",IF(AND(AK41=4,AN41&lt;=LISTES!$M$5),"PLAI",IF(AND(AK41=4,AN41&gt;LISTES!$M$5,AN41&lt;=LISTES!$N$5),"PLUS",IF(AND(AK41=4,AN41&gt;LISTES!$N$5,AN41&lt;=LISTES!$O$5),"PLS",IF(AND(AK41=5,AN41&lt;=LISTES!$M$6),"PLAI",IF(AND(AK41=5,AN41&gt;LISTES!$M$6,AN41&lt;=LISTES!$N$6),"PLUS",IF(AND(AK41=5,AN41&gt;LISTES!$N$6,AN41&lt;=LISTES!$O$6),"PLS",IF(AND(AK41=6,AN41&lt;=LISTES!$M$7),"PLAI",IF(AND(AK41=6,AN41&gt;LISTES!$M$7,AN41&lt;=LISTES!$N$7),"PLUS",IF(AND(AK41=6,AN41&gt;LISTES!$N$7,AN41&lt;=LISTES!$O$7),"PLS",IF(AND(AK41=7,AN41&lt;=LISTES!$M$8),"PLAI",IF(AND(AK41=7,AN41&gt;LISTES!$M$8,AN41&lt;=LISTES!$N$8),"PLUS",IF(AND(AK41=7,AN41&gt;LISTES!$N$8,AN41&lt;=LISTES!$O$8),"PLS"))))))))))))))))))))))</f>
        <v>INVALIDE</v>
      </c>
      <c r="AP41" s="59"/>
      <c r="AQ41" s="50"/>
      <c r="AR41" s="52">
        <f t="shared" si="14"/>
        <v>0</v>
      </c>
      <c r="AS41" s="32" t="str">
        <f>IF(AND(AK41&lt;1,AL41&lt;1),"INVALIDE",IF(AND(AK41=1,AR41&lt;=LISTES!$M$2),"PLAI",IF(AND(AK41=1,AR41&gt;LISTES!$M$2,AR41&lt;=LISTES!$N$2),"PLUS",IF(AND(AK41=1,AR41&gt;LISTES!$N$2,AR41&lt;=LISTES!$O$2),"PLS",IF(AND(AK41=2,AR41&lt;=LISTES!$M$3),"PLAI",IF(AND(AK41=2,AR41&gt;LISTES!$M$3,AR41&lt;=LISTES!$N$3),"PLUS",IF(AND(AK41=2,AR41&gt;LISTES!$N$3,AR41&lt;=LISTES!$O$3),"PLS",IF(AND(AK41=3,AR41&lt;=LISTES!$M$4),"PLAI",IF(AND(AK41=3,AR41&gt;LISTES!$M$4,AR41&lt;=LISTES!$N$4),"PLUS",IF(AND(AK41=3,AR41&gt;LISTES!$N$4,AR41&lt;=LISTES!$O$4),"PLS",IF(AND(AK41=4,AR41&lt;=LISTES!$M$5),"PLAI",IF(AND(AK41=4,AR41&gt;LISTES!$M$5,AR41&lt;=LISTES!$N$5),"PLUS",IF(AND(AK41=4,AR41&gt;LISTES!$N$5,AR41&lt;=LISTES!$O$5),"PLS",IF(AND(AK41=5,AR41&lt;=LISTES!$M$6),"PLAI",IF(AND(AK41=5,AR41&gt;LISTES!$M$6,AR41&lt;=LISTES!$N$6),"PLUS",IF(AND(AK41=5,AR41&gt;LISTES!$N$6,AR41&lt;=LISTES!$O$6),"PLS",IF(AND(AK41=6,AR41&lt;=LISTES!$M$7),"PLAI",IF(AND(AK41=6,AR41&gt;LISTES!$M$7,AR41&lt;=LISTES!$N$7),"PLUS",IF(AND(AK41=6,AR41&gt;LISTES!$N$7,AR41&lt;=LISTES!$O$7),"PLS",IF(AND(AK41=7,AR41&lt;=LISTES!$M$8),"PLAI",IF(AND(AK41=7,AR41&gt;LISTES!$M$8,AR41&lt;=LISTES!$N$8),"PLUS",IF(AND(AK41=7,AR41&gt;LISTES!$N$8,AR41&lt;=LISTES!$O$8),"PLS"))))))))))))))))))))))</f>
        <v>INVALIDE</v>
      </c>
      <c r="AT41" s="50"/>
      <c r="AU41" s="50"/>
      <c r="AV41" s="50"/>
      <c r="AW41" s="50"/>
      <c r="AX41" s="52">
        <f t="shared" si="15"/>
        <v>0</v>
      </c>
      <c r="AY41" s="33" t="e">
        <f t="shared" si="16"/>
        <v>#DIV/0!</v>
      </c>
      <c r="AZ41" s="24" t="s">
        <v>62</v>
      </c>
      <c r="BA41" s="10"/>
      <c r="BB41" s="59"/>
      <c r="BC41" s="59"/>
      <c r="BD41" s="61">
        <f t="shared" si="17"/>
        <v>0</v>
      </c>
      <c r="BE41" s="33" t="e">
        <f t="shared" si="18"/>
        <v>#DIV/0!</v>
      </c>
      <c r="BF41" s="10"/>
      <c r="BG41" s="10"/>
      <c r="BH41" s="10"/>
      <c r="BI41" s="10"/>
      <c r="BJ41" s="10"/>
      <c r="BK41" s="10"/>
      <c r="BL41" s="10"/>
      <c r="BM41" s="10"/>
      <c r="BN41" s="10"/>
      <c r="BO41" s="50"/>
      <c r="BP41" s="50"/>
      <c r="BQ41" s="33" t="e">
        <f t="shared" si="19"/>
        <v>#DIV/0!</v>
      </c>
      <c r="BR41" s="10"/>
      <c r="BS41" s="10"/>
      <c r="BT41" s="10"/>
      <c r="BU41" s="10"/>
      <c r="BV41" s="10"/>
      <c r="BW41" s="10"/>
      <c r="BX41" s="10"/>
      <c r="BY41" s="56"/>
      <c r="BZ4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1" s="19">
        <f ca="1">Tableau15[[#This Row],[BAREME]]</f>
        <v>8</v>
      </c>
      <c r="CC41" s="10">
        <f t="shared" si="8"/>
        <v>0</v>
      </c>
      <c r="CD41" s="10">
        <f t="shared" si="5"/>
        <v>0</v>
      </c>
      <c r="CE41" s="10" t="e">
        <f>Tableau20[[#This Row],[Bareme]]</f>
        <v>#N/A</v>
      </c>
      <c r="CF41" s="10" t="e">
        <f>Tableau21[[#This Row],[Bareme]]</f>
        <v>#N/A</v>
      </c>
      <c r="CG41" s="10">
        <f>Tableau22[[#This Row],[BAREME]]</f>
        <v>0</v>
      </c>
      <c r="CH41" s="10" t="e">
        <f>Tableau23[[#This Row],[BAREME]]</f>
        <v>#VALUE!</v>
      </c>
      <c r="CI41" s="10" t="e">
        <f>Tableau24[[#This Row],[BAREME]]</f>
        <v>#DIV/0!</v>
      </c>
      <c r="CJ41" s="10">
        <f>Tableau26[[#This Row],[Selection]]</f>
        <v>0</v>
      </c>
    </row>
    <row r="42" spans="1:88" ht="18.75" customHeight="1" x14ac:dyDescent="0.2">
      <c r="A42" s="10">
        <v>592</v>
      </c>
      <c r="B42" s="25"/>
      <c r="C42" s="46"/>
      <c r="D42" s="25"/>
      <c r="E42" s="10"/>
      <c r="F42" s="10"/>
      <c r="G42" s="10"/>
      <c r="H42" s="26"/>
      <c r="I42" s="10"/>
      <c r="J42" s="26"/>
      <c r="K42" s="27"/>
      <c r="L42" s="28"/>
      <c r="M42" s="10"/>
      <c r="N42" s="10"/>
      <c r="O42" s="28"/>
      <c r="P42" s="10"/>
      <c r="Q42" s="10"/>
      <c r="R42" s="10"/>
      <c r="S42" s="10"/>
      <c r="T42" s="56"/>
      <c r="U42" s="10"/>
      <c r="V42" s="10"/>
      <c r="W42" s="27"/>
      <c r="X42" s="56"/>
      <c r="Y42" s="56"/>
      <c r="Z42" s="56"/>
      <c r="AA42" s="56"/>
      <c r="AB42" s="56"/>
      <c r="AC42" s="56"/>
      <c r="AD42" s="56"/>
      <c r="AE42" s="56"/>
      <c r="AF42" s="30">
        <f t="shared" si="13"/>
        <v>0</v>
      </c>
      <c r="AG42" s="10"/>
      <c r="AH42" s="19"/>
      <c r="AI42" s="31">
        <f t="shared" si="1"/>
        <v>0</v>
      </c>
      <c r="AJ42" s="73"/>
      <c r="AK42" s="68"/>
      <c r="AL42" s="50"/>
      <c r="AM42" s="50"/>
      <c r="AN42" s="61">
        <f t="shared" si="2"/>
        <v>0</v>
      </c>
      <c r="AO42" s="32" t="str">
        <f>IF(AND(AK42&lt;1,AL42&lt;1),"INVALIDE",IF(AND(AK42=1,AN42&lt;=LISTES!$M$2),"PLAI",IF(AND(AK42=1,AN42&gt;LISTES!$M$2,AN42&lt;=LISTES!$N$2),"PLUS",IF(AND(AK42=1,AN42&gt;LISTES!$N$2,AN42&lt;=LISTES!$O$2),"PLS",IF(AND(AK42=2,AN42&lt;=LISTES!$M$3),"PLAI",IF(AND(AK42=2,AN42&gt;LISTES!$M$3,AN42&lt;=LISTES!$N$3),"PLUS",IF(AND(AK42=2,AN42&gt;LISTES!$N$3,AN42&lt;=LISTES!$O$3),"PLS",IF(AND(AK42=3,AN42&lt;=LISTES!$M$4),"PLAI",IF(AND(AK42=3,AN42&gt;LISTES!$M$4,AN42&lt;=LISTES!$N$4),"PLUS",IF(AND(AK42=3,AN42&gt;LISTES!$N$4,AN42&lt;=LISTES!$O$4),"PLS",IF(AND(AK42=4,AN42&lt;=LISTES!$M$5),"PLAI",IF(AND(AK42=4,AN42&gt;LISTES!$M$5,AN42&lt;=LISTES!$N$5),"PLUS",IF(AND(AK42=4,AN42&gt;LISTES!$N$5,AN42&lt;=LISTES!$O$5),"PLS",IF(AND(AK42=5,AN42&lt;=LISTES!$M$6),"PLAI",IF(AND(AK42=5,AN42&gt;LISTES!$M$6,AN42&lt;=LISTES!$N$6),"PLUS",IF(AND(AK42=5,AN42&gt;LISTES!$N$6,AN42&lt;=LISTES!$O$6),"PLS",IF(AND(AK42=6,AN42&lt;=LISTES!$M$7),"PLAI",IF(AND(AK42=6,AN42&gt;LISTES!$M$7,AN42&lt;=LISTES!$N$7),"PLUS",IF(AND(AK42=6,AN42&gt;LISTES!$N$7,AN42&lt;=LISTES!$O$7),"PLS",IF(AND(AK42=7,AN42&lt;=LISTES!$M$8),"PLAI",IF(AND(AK42=7,AN42&gt;LISTES!$M$8,AN42&lt;=LISTES!$N$8),"PLUS",IF(AND(AK42=7,AN42&gt;LISTES!$N$8,AN42&lt;=LISTES!$O$8),"PLS"))))))))))))))))))))))</f>
        <v>INVALIDE</v>
      </c>
      <c r="AP42" s="59"/>
      <c r="AQ42" s="50"/>
      <c r="AR42" s="52">
        <f t="shared" si="14"/>
        <v>0</v>
      </c>
      <c r="AS42" s="32" t="str">
        <f>IF(AND(AK42&lt;1,AL42&lt;1),"INVALIDE",IF(AND(AK42=1,AR42&lt;=LISTES!$M$2),"PLAI",IF(AND(AK42=1,AR42&gt;LISTES!$M$2,AR42&lt;=LISTES!$N$2),"PLUS",IF(AND(AK42=1,AR42&gt;LISTES!$N$2,AR42&lt;=LISTES!$O$2),"PLS",IF(AND(AK42=2,AR42&lt;=LISTES!$M$3),"PLAI",IF(AND(AK42=2,AR42&gt;LISTES!$M$3,AR42&lt;=LISTES!$N$3),"PLUS",IF(AND(AK42=2,AR42&gt;LISTES!$N$3,AR42&lt;=LISTES!$O$3),"PLS",IF(AND(AK42=3,AR42&lt;=LISTES!$M$4),"PLAI",IF(AND(AK42=3,AR42&gt;LISTES!$M$4,AR42&lt;=LISTES!$N$4),"PLUS",IF(AND(AK42=3,AR42&gt;LISTES!$N$4,AR42&lt;=LISTES!$O$4),"PLS",IF(AND(AK42=4,AR42&lt;=LISTES!$M$5),"PLAI",IF(AND(AK42=4,AR42&gt;LISTES!$M$5,AR42&lt;=LISTES!$N$5),"PLUS",IF(AND(AK42=4,AR42&gt;LISTES!$N$5,AR42&lt;=LISTES!$O$5),"PLS",IF(AND(AK42=5,AR42&lt;=LISTES!$M$6),"PLAI",IF(AND(AK42=5,AR42&gt;LISTES!$M$6,AR42&lt;=LISTES!$N$6),"PLUS",IF(AND(AK42=5,AR42&gt;LISTES!$N$6,AR42&lt;=LISTES!$O$6),"PLS",IF(AND(AK42=6,AR42&lt;=LISTES!$M$7),"PLAI",IF(AND(AK42=6,AR42&gt;LISTES!$M$7,AR42&lt;=LISTES!$N$7),"PLUS",IF(AND(AK42=6,AR42&gt;LISTES!$N$7,AR42&lt;=LISTES!$O$7),"PLS",IF(AND(AK42=7,AR42&lt;=LISTES!$M$8),"PLAI",IF(AND(AK42=7,AR42&gt;LISTES!$M$8,AR42&lt;=LISTES!$N$8),"PLUS",IF(AND(AK42=7,AR42&gt;LISTES!$N$8,AR42&lt;=LISTES!$O$8),"PLS"))))))))))))))))))))))</f>
        <v>INVALIDE</v>
      </c>
      <c r="AT42" s="50"/>
      <c r="AU42" s="50"/>
      <c r="AV42" s="50"/>
      <c r="AW42" s="50"/>
      <c r="AX42" s="52">
        <f t="shared" si="15"/>
        <v>0</v>
      </c>
      <c r="AY42" s="33" t="e">
        <f t="shared" si="16"/>
        <v>#DIV/0!</v>
      </c>
      <c r="AZ42" s="24" t="s">
        <v>62</v>
      </c>
      <c r="BA42" s="10"/>
      <c r="BB42" s="59"/>
      <c r="BC42" s="59"/>
      <c r="BD42" s="61">
        <f t="shared" si="17"/>
        <v>0</v>
      </c>
      <c r="BE42" s="33" t="e">
        <f t="shared" si="18"/>
        <v>#DIV/0!</v>
      </c>
      <c r="BF42" s="10"/>
      <c r="BG42" s="10"/>
      <c r="BH42" s="10"/>
      <c r="BI42" s="10"/>
      <c r="BJ42" s="10"/>
      <c r="BK42" s="10"/>
      <c r="BL42" s="10"/>
      <c r="BM42" s="10"/>
      <c r="BN42" s="10"/>
      <c r="BO42" s="50"/>
      <c r="BP42" s="50"/>
      <c r="BQ42" s="33" t="e">
        <f t="shared" si="19"/>
        <v>#DIV/0!</v>
      </c>
      <c r="BR42" s="10"/>
      <c r="BS42" s="10"/>
      <c r="BT42" s="10"/>
      <c r="BU42" s="10"/>
      <c r="BV42" s="10"/>
      <c r="BW42" s="10"/>
      <c r="BX42" s="10"/>
      <c r="BY42" s="56"/>
      <c r="BZ4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2" s="19">
        <f ca="1">Tableau15[[#This Row],[BAREME]]</f>
        <v>8</v>
      </c>
      <c r="CC42" s="10">
        <f t="shared" si="8"/>
        <v>0</v>
      </c>
      <c r="CD42" s="10">
        <f t="shared" si="5"/>
        <v>0</v>
      </c>
      <c r="CE42" s="10" t="e">
        <f>Tableau20[[#This Row],[Bareme]]</f>
        <v>#N/A</v>
      </c>
      <c r="CF42" s="10" t="e">
        <f>Tableau21[[#This Row],[Bareme]]</f>
        <v>#N/A</v>
      </c>
      <c r="CG42" s="10">
        <f>Tableau22[[#This Row],[BAREME]]</f>
        <v>0</v>
      </c>
      <c r="CH42" s="10" t="e">
        <f>Tableau23[[#This Row],[BAREME]]</f>
        <v>#VALUE!</v>
      </c>
      <c r="CI42" s="10" t="e">
        <f>Tableau24[[#This Row],[BAREME]]</f>
        <v>#DIV/0!</v>
      </c>
      <c r="CJ42" s="10">
        <f>Tableau26[[#This Row],[Selection]]</f>
        <v>0</v>
      </c>
    </row>
    <row r="43" spans="1:88" ht="18.75" customHeight="1" x14ac:dyDescent="0.2">
      <c r="A43" s="10">
        <v>593</v>
      </c>
      <c r="B43" s="25"/>
      <c r="C43" s="46"/>
      <c r="D43" s="25"/>
      <c r="E43" s="10"/>
      <c r="F43" s="10"/>
      <c r="G43" s="10"/>
      <c r="H43" s="26"/>
      <c r="I43" s="10"/>
      <c r="J43" s="26"/>
      <c r="K43" s="27"/>
      <c r="L43" s="28"/>
      <c r="M43" s="10"/>
      <c r="N43" s="10"/>
      <c r="O43" s="28"/>
      <c r="P43" s="10"/>
      <c r="Q43" s="10"/>
      <c r="R43" s="10"/>
      <c r="S43" s="10"/>
      <c r="T43" s="56"/>
      <c r="U43" s="10"/>
      <c r="V43" s="10"/>
      <c r="W43" s="27"/>
      <c r="X43" s="56"/>
      <c r="Y43" s="56"/>
      <c r="Z43" s="56"/>
      <c r="AA43" s="56"/>
      <c r="AB43" s="56"/>
      <c r="AC43" s="56"/>
      <c r="AD43" s="56"/>
      <c r="AE43" s="56"/>
      <c r="AF43" s="30">
        <f t="shared" si="13"/>
        <v>0</v>
      </c>
      <c r="AG43" s="10"/>
      <c r="AH43" s="19"/>
      <c r="AI43" s="31">
        <f t="shared" si="1"/>
        <v>0</v>
      </c>
      <c r="AJ43" s="73"/>
      <c r="AK43" s="68"/>
      <c r="AL43" s="50"/>
      <c r="AM43" s="50"/>
      <c r="AN43" s="61">
        <f t="shared" si="2"/>
        <v>0</v>
      </c>
      <c r="AO43" s="32" t="str">
        <f>IF(AND(AK43&lt;1,AL43&lt;1),"INVALIDE",IF(AND(AK43=1,AN43&lt;=LISTES!$M$2),"PLAI",IF(AND(AK43=1,AN43&gt;LISTES!$M$2,AN43&lt;=LISTES!$N$2),"PLUS",IF(AND(AK43=1,AN43&gt;LISTES!$N$2,AN43&lt;=LISTES!$O$2),"PLS",IF(AND(AK43=2,AN43&lt;=LISTES!$M$3),"PLAI",IF(AND(AK43=2,AN43&gt;LISTES!$M$3,AN43&lt;=LISTES!$N$3),"PLUS",IF(AND(AK43=2,AN43&gt;LISTES!$N$3,AN43&lt;=LISTES!$O$3),"PLS",IF(AND(AK43=3,AN43&lt;=LISTES!$M$4),"PLAI",IF(AND(AK43=3,AN43&gt;LISTES!$M$4,AN43&lt;=LISTES!$N$4),"PLUS",IF(AND(AK43=3,AN43&gt;LISTES!$N$4,AN43&lt;=LISTES!$O$4),"PLS",IF(AND(AK43=4,AN43&lt;=LISTES!$M$5),"PLAI",IF(AND(AK43=4,AN43&gt;LISTES!$M$5,AN43&lt;=LISTES!$N$5),"PLUS",IF(AND(AK43=4,AN43&gt;LISTES!$N$5,AN43&lt;=LISTES!$O$5),"PLS",IF(AND(AK43=5,AN43&lt;=LISTES!$M$6),"PLAI",IF(AND(AK43=5,AN43&gt;LISTES!$M$6,AN43&lt;=LISTES!$N$6),"PLUS",IF(AND(AK43=5,AN43&gt;LISTES!$N$6,AN43&lt;=LISTES!$O$6),"PLS",IF(AND(AK43=6,AN43&lt;=LISTES!$M$7),"PLAI",IF(AND(AK43=6,AN43&gt;LISTES!$M$7,AN43&lt;=LISTES!$N$7),"PLUS",IF(AND(AK43=6,AN43&gt;LISTES!$N$7,AN43&lt;=LISTES!$O$7),"PLS",IF(AND(AK43=7,AN43&lt;=LISTES!$M$8),"PLAI",IF(AND(AK43=7,AN43&gt;LISTES!$M$8,AN43&lt;=LISTES!$N$8),"PLUS",IF(AND(AK43=7,AN43&gt;LISTES!$N$8,AN43&lt;=LISTES!$O$8),"PLS"))))))))))))))))))))))</f>
        <v>INVALIDE</v>
      </c>
      <c r="AP43" s="59"/>
      <c r="AQ43" s="50"/>
      <c r="AR43" s="52">
        <f t="shared" si="14"/>
        <v>0</v>
      </c>
      <c r="AS43" s="32" t="str">
        <f>IF(AND(AK43&lt;1,AL43&lt;1),"INVALIDE",IF(AND(AK43=1,AR43&lt;=LISTES!$M$2),"PLAI",IF(AND(AK43=1,AR43&gt;LISTES!$M$2,AR43&lt;=LISTES!$N$2),"PLUS",IF(AND(AK43=1,AR43&gt;LISTES!$N$2,AR43&lt;=LISTES!$O$2),"PLS",IF(AND(AK43=2,AR43&lt;=LISTES!$M$3),"PLAI",IF(AND(AK43=2,AR43&gt;LISTES!$M$3,AR43&lt;=LISTES!$N$3),"PLUS",IF(AND(AK43=2,AR43&gt;LISTES!$N$3,AR43&lt;=LISTES!$O$3),"PLS",IF(AND(AK43=3,AR43&lt;=LISTES!$M$4),"PLAI",IF(AND(AK43=3,AR43&gt;LISTES!$M$4,AR43&lt;=LISTES!$N$4),"PLUS",IF(AND(AK43=3,AR43&gt;LISTES!$N$4,AR43&lt;=LISTES!$O$4),"PLS",IF(AND(AK43=4,AR43&lt;=LISTES!$M$5),"PLAI",IF(AND(AK43=4,AR43&gt;LISTES!$M$5,AR43&lt;=LISTES!$N$5),"PLUS",IF(AND(AK43=4,AR43&gt;LISTES!$N$5,AR43&lt;=LISTES!$O$5),"PLS",IF(AND(AK43=5,AR43&lt;=LISTES!$M$6),"PLAI",IF(AND(AK43=5,AR43&gt;LISTES!$M$6,AR43&lt;=LISTES!$N$6),"PLUS",IF(AND(AK43=5,AR43&gt;LISTES!$N$6,AR43&lt;=LISTES!$O$6),"PLS",IF(AND(AK43=6,AR43&lt;=LISTES!$M$7),"PLAI",IF(AND(AK43=6,AR43&gt;LISTES!$M$7,AR43&lt;=LISTES!$N$7),"PLUS",IF(AND(AK43=6,AR43&gt;LISTES!$N$7,AR43&lt;=LISTES!$O$7),"PLS",IF(AND(AK43=7,AR43&lt;=LISTES!$M$8),"PLAI",IF(AND(AK43=7,AR43&gt;LISTES!$M$8,AR43&lt;=LISTES!$N$8),"PLUS",IF(AND(AK43=7,AR43&gt;LISTES!$N$8,AR43&lt;=LISTES!$O$8),"PLS"))))))))))))))))))))))</f>
        <v>INVALIDE</v>
      </c>
      <c r="AT43" s="50"/>
      <c r="AU43" s="50"/>
      <c r="AV43" s="50"/>
      <c r="AW43" s="50"/>
      <c r="AX43" s="52">
        <f t="shared" si="15"/>
        <v>0</v>
      </c>
      <c r="AY43" s="33" t="e">
        <f t="shared" si="16"/>
        <v>#DIV/0!</v>
      </c>
      <c r="AZ43" s="24" t="s">
        <v>62</v>
      </c>
      <c r="BA43" s="10"/>
      <c r="BB43" s="59"/>
      <c r="BC43" s="59"/>
      <c r="BD43" s="61">
        <f t="shared" si="17"/>
        <v>0</v>
      </c>
      <c r="BE43" s="33" t="e">
        <f t="shared" si="18"/>
        <v>#DIV/0!</v>
      </c>
      <c r="BF43" s="10"/>
      <c r="BG43" s="10"/>
      <c r="BH43" s="10"/>
      <c r="BI43" s="10"/>
      <c r="BJ43" s="10"/>
      <c r="BK43" s="10"/>
      <c r="BL43" s="10"/>
      <c r="BM43" s="10"/>
      <c r="BN43" s="10"/>
      <c r="BO43" s="50"/>
      <c r="BP43" s="50"/>
      <c r="BQ43" s="33" t="e">
        <f t="shared" si="19"/>
        <v>#DIV/0!</v>
      </c>
      <c r="BR43" s="10"/>
      <c r="BS43" s="10"/>
      <c r="BT43" s="10"/>
      <c r="BU43" s="10"/>
      <c r="BV43" s="10"/>
      <c r="BW43" s="10"/>
      <c r="BX43" s="10"/>
      <c r="BY43" s="56"/>
      <c r="BZ4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3" s="19">
        <f ca="1">Tableau15[[#This Row],[BAREME]]</f>
        <v>8</v>
      </c>
      <c r="CC43" s="10">
        <f t="shared" ref="CC43:CC106" si="20">AF43:AF1041</f>
        <v>0</v>
      </c>
      <c r="CD43" s="10">
        <f t="shared" ref="CD43:CD106" si="21">AG43*3</f>
        <v>0</v>
      </c>
      <c r="CE43" s="10" t="e">
        <f>Tableau20[[#This Row],[Bareme]]</f>
        <v>#N/A</v>
      </c>
      <c r="CF43" s="10" t="e">
        <f>Tableau21[[#This Row],[Bareme]]</f>
        <v>#N/A</v>
      </c>
      <c r="CG43" s="10">
        <f>Tableau22[[#This Row],[BAREME]]</f>
        <v>0</v>
      </c>
      <c r="CH43" s="10" t="e">
        <f>Tableau23[[#This Row],[BAREME]]</f>
        <v>#VALUE!</v>
      </c>
      <c r="CI43" s="10" t="e">
        <f>Tableau24[[#This Row],[BAREME]]</f>
        <v>#DIV/0!</v>
      </c>
      <c r="CJ43" s="10">
        <f>Tableau26[[#This Row],[Selection]]</f>
        <v>0</v>
      </c>
    </row>
    <row r="44" spans="1:88" ht="18.75" customHeight="1" x14ac:dyDescent="0.2">
      <c r="A44" s="10">
        <v>594</v>
      </c>
      <c r="B44" s="25"/>
      <c r="C44" s="46"/>
      <c r="D44" s="25"/>
      <c r="E44" s="10"/>
      <c r="F44" s="10"/>
      <c r="G44" s="10"/>
      <c r="H44" s="26"/>
      <c r="I44" s="10"/>
      <c r="J44" s="26"/>
      <c r="K44" s="27"/>
      <c r="L44" s="28"/>
      <c r="M44" s="10"/>
      <c r="N44" s="10"/>
      <c r="O44" s="28"/>
      <c r="P44" s="10"/>
      <c r="Q44" s="10"/>
      <c r="R44" s="10"/>
      <c r="S44" s="10"/>
      <c r="T44" s="56"/>
      <c r="U44" s="10"/>
      <c r="V44" s="10"/>
      <c r="W44" s="27"/>
      <c r="X44" s="56"/>
      <c r="Y44" s="56"/>
      <c r="Z44" s="56"/>
      <c r="AA44" s="56"/>
      <c r="AB44" s="56"/>
      <c r="AC44" s="56"/>
      <c r="AD44" s="56"/>
      <c r="AE44" s="56"/>
      <c r="AF44" s="30">
        <f t="shared" si="13"/>
        <v>0</v>
      </c>
      <c r="AG44" s="10"/>
      <c r="AH44" s="19"/>
      <c r="AI44" s="31">
        <f t="shared" si="1"/>
        <v>0</v>
      </c>
      <c r="AJ44" s="73"/>
      <c r="AK44" s="68"/>
      <c r="AL44" s="50"/>
      <c r="AM44" s="50"/>
      <c r="AN44" s="61">
        <f t="shared" si="2"/>
        <v>0</v>
      </c>
      <c r="AO44" s="32" t="str">
        <f>IF(AND(AK44&lt;1,AL44&lt;1),"INVALIDE",IF(AND(AK44=1,AN44&lt;=LISTES!$M$2),"PLAI",IF(AND(AK44=1,AN44&gt;LISTES!$M$2,AN44&lt;=LISTES!$N$2),"PLUS",IF(AND(AK44=1,AN44&gt;LISTES!$N$2,AN44&lt;=LISTES!$O$2),"PLS",IF(AND(AK44=2,AN44&lt;=LISTES!$M$3),"PLAI",IF(AND(AK44=2,AN44&gt;LISTES!$M$3,AN44&lt;=LISTES!$N$3),"PLUS",IF(AND(AK44=2,AN44&gt;LISTES!$N$3,AN44&lt;=LISTES!$O$3),"PLS",IF(AND(AK44=3,AN44&lt;=LISTES!$M$4),"PLAI",IF(AND(AK44=3,AN44&gt;LISTES!$M$4,AN44&lt;=LISTES!$N$4),"PLUS",IF(AND(AK44=3,AN44&gt;LISTES!$N$4,AN44&lt;=LISTES!$O$4),"PLS",IF(AND(AK44=4,AN44&lt;=LISTES!$M$5),"PLAI",IF(AND(AK44=4,AN44&gt;LISTES!$M$5,AN44&lt;=LISTES!$N$5),"PLUS",IF(AND(AK44=4,AN44&gt;LISTES!$N$5,AN44&lt;=LISTES!$O$5),"PLS",IF(AND(AK44=5,AN44&lt;=LISTES!$M$6),"PLAI",IF(AND(AK44=5,AN44&gt;LISTES!$M$6,AN44&lt;=LISTES!$N$6),"PLUS",IF(AND(AK44=5,AN44&gt;LISTES!$N$6,AN44&lt;=LISTES!$O$6),"PLS",IF(AND(AK44=6,AN44&lt;=LISTES!$M$7),"PLAI",IF(AND(AK44=6,AN44&gt;LISTES!$M$7,AN44&lt;=LISTES!$N$7),"PLUS",IF(AND(AK44=6,AN44&gt;LISTES!$N$7,AN44&lt;=LISTES!$O$7),"PLS",IF(AND(AK44=7,AN44&lt;=LISTES!$M$8),"PLAI",IF(AND(AK44=7,AN44&gt;LISTES!$M$8,AN44&lt;=LISTES!$N$8),"PLUS",IF(AND(AK44=7,AN44&gt;LISTES!$N$8,AN44&lt;=LISTES!$O$8),"PLS"))))))))))))))))))))))</f>
        <v>INVALIDE</v>
      </c>
      <c r="AP44" s="59"/>
      <c r="AQ44" s="50"/>
      <c r="AR44" s="52">
        <f t="shared" si="14"/>
        <v>0</v>
      </c>
      <c r="AS44" s="32" t="str">
        <f>IF(AND(AK44&lt;1,AL44&lt;1),"INVALIDE",IF(AND(AK44=1,AR44&lt;=LISTES!$M$2),"PLAI",IF(AND(AK44=1,AR44&gt;LISTES!$M$2,AR44&lt;=LISTES!$N$2),"PLUS",IF(AND(AK44=1,AR44&gt;LISTES!$N$2,AR44&lt;=LISTES!$O$2),"PLS",IF(AND(AK44=2,AR44&lt;=LISTES!$M$3),"PLAI",IF(AND(AK44=2,AR44&gt;LISTES!$M$3,AR44&lt;=LISTES!$N$3),"PLUS",IF(AND(AK44=2,AR44&gt;LISTES!$N$3,AR44&lt;=LISTES!$O$3),"PLS",IF(AND(AK44=3,AR44&lt;=LISTES!$M$4),"PLAI",IF(AND(AK44=3,AR44&gt;LISTES!$M$4,AR44&lt;=LISTES!$N$4),"PLUS",IF(AND(AK44=3,AR44&gt;LISTES!$N$4,AR44&lt;=LISTES!$O$4),"PLS",IF(AND(AK44=4,AR44&lt;=LISTES!$M$5),"PLAI",IF(AND(AK44=4,AR44&gt;LISTES!$M$5,AR44&lt;=LISTES!$N$5),"PLUS",IF(AND(AK44=4,AR44&gt;LISTES!$N$5,AR44&lt;=LISTES!$O$5),"PLS",IF(AND(AK44=5,AR44&lt;=LISTES!$M$6),"PLAI",IF(AND(AK44=5,AR44&gt;LISTES!$M$6,AR44&lt;=LISTES!$N$6),"PLUS",IF(AND(AK44=5,AR44&gt;LISTES!$N$6,AR44&lt;=LISTES!$O$6),"PLS",IF(AND(AK44=6,AR44&lt;=LISTES!$M$7),"PLAI",IF(AND(AK44=6,AR44&gt;LISTES!$M$7,AR44&lt;=LISTES!$N$7),"PLUS",IF(AND(AK44=6,AR44&gt;LISTES!$N$7,AR44&lt;=LISTES!$O$7),"PLS",IF(AND(AK44=7,AR44&lt;=LISTES!$M$8),"PLAI",IF(AND(AK44=7,AR44&gt;LISTES!$M$8,AR44&lt;=LISTES!$N$8),"PLUS",IF(AND(AK44=7,AR44&gt;LISTES!$N$8,AR44&lt;=LISTES!$O$8),"PLS"))))))))))))))))))))))</f>
        <v>INVALIDE</v>
      </c>
      <c r="AT44" s="50"/>
      <c r="AU44" s="50"/>
      <c r="AV44" s="50"/>
      <c r="AW44" s="50"/>
      <c r="AX44" s="52">
        <f t="shared" si="15"/>
        <v>0</v>
      </c>
      <c r="AY44" s="33" t="e">
        <f t="shared" si="16"/>
        <v>#DIV/0!</v>
      </c>
      <c r="AZ44" s="24" t="s">
        <v>62</v>
      </c>
      <c r="BA44" s="10"/>
      <c r="BB44" s="59"/>
      <c r="BC44" s="59"/>
      <c r="BD44" s="61">
        <f t="shared" si="17"/>
        <v>0</v>
      </c>
      <c r="BE44" s="33" t="e">
        <f t="shared" si="18"/>
        <v>#DIV/0!</v>
      </c>
      <c r="BF44" s="10"/>
      <c r="BG44" s="10"/>
      <c r="BH44" s="10"/>
      <c r="BI44" s="10"/>
      <c r="BJ44" s="10"/>
      <c r="BK44" s="10"/>
      <c r="BL44" s="10"/>
      <c r="BM44" s="10"/>
      <c r="BN44" s="10"/>
      <c r="BO44" s="50"/>
      <c r="BP44" s="50"/>
      <c r="BQ44" s="33" t="e">
        <f t="shared" si="19"/>
        <v>#DIV/0!</v>
      </c>
      <c r="BR44" s="10"/>
      <c r="BS44" s="10"/>
      <c r="BT44" s="10"/>
      <c r="BU44" s="10"/>
      <c r="BV44" s="10"/>
      <c r="BW44" s="10"/>
      <c r="BX44" s="10"/>
      <c r="BY44" s="56"/>
      <c r="BZ4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4" s="19">
        <f ca="1">Tableau15[[#This Row],[BAREME]]</f>
        <v>8</v>
      </c>
      <c r="CC44" s="10">
        <f t="shared" si="20"/>
        <v>0</v>
      </c>
      <c r="CD44" s="10">
        <f t="shared" si="21"/>
        <v>0</v>
      </c>
      <c r="CE44" s="10" t="e">
        <f>Tableau20[[#This Row],[Bareme]]</f>
        <v>#N/A</v>
      </c>
      <c r="CF44" s="10" t="e">
        <f>Tableau21[[#This Row],[Bareme]]</f>
        <v>#N/A</v>
      </c>
      <c r="CG44" s="10">
        <f>Tableau22[[#This Row],[BAREME]]</f>
        <v>0</v>
      </c>
      <c r="CH44" s="10" t="e">
        <f>Tableau23[[#This Row],[BAREME]]</f>
        <v>#VALUE!</v>
      </c>
      <c r="CI44" s="10" t="e">
        <f>Tableau24[[#This Row],[BAREME]]</f>
        <v>#DIV/0!</v>
      </c>
      <c r="CJ44" s="10">
        <f>Tableau26[[#This Row],[Selection]]</f>
        <v>0</v>
      </c>
    </row>
    <row r="45" spans="1:88" ht="18.75" customHeight="1" x14ac:dyDescent="0.2">
      <c r="A45" s="10">
        <v>595</v>
      </c>
      <c r="B45" s="25"/>
      <c r="C45" s="46"/>
      <c r="D45" s="25"/>
      <c r="E45" s="10"/>
      <c r="F45" s="10"/>
      <c r="G45" s="10"/>
      <c r="H45" s="26"/>
      <c r="I45" s="10"/>
      <c r="J45" s="26"/>
      <c r="K45" s="27"/>
      <c r="L45" s="28"/>
      <c r="M45" s="10"/>
      <c r="N45" s="10"/>
      <c r="O45" s="28"/>
      <c r="P45" s="10"/>
      <c r="Q45" s="10"/>
      <c r="R45" s="10"/>
      <c r="S45" s="10"/>
      <c r="T45" s="56"/>
      <c r="U45" s="10"/>
      <c r="V45" s="10"/>
      <c r="W45" s="27"/>
      <c r="X45" s="56"/>
      <c r="Y45" s="56"/>
      <c r="Z45" s="56"/>
      <c r="AA45" s="56"/>
      <c r="AB45" s="56"/>
      <c r="AC45" s="56"/>
      <c r="AD45" s="56"/>
      <c r="AE45" s="56"/>
      <c r="AF45" s="30">
        <f t="shared" si="13"/>
        <v>0</v>
      </c>
      <c r="AG45" s="10"/>
      <c r="AH45" s="19"/>
      <c r="AI45" s="31">
        <f t="shared" si="1"/>
        <v>0</v>
      </c>
      <c r="AJ45" s="73"/>
      <c r="AK45" s="68"/>
      <c r="AL45" s="50"/>
      <c r="AM45" s="50"/>
      <c r="AN45" s="61">
        <f t="shared" si="2"/>
        <v>0</v>
      </c>
      <c r="AO45" s="32" t="str">
        <f>IF(AND(AK45&lt;1,AL45&lt;1),"INVALIDE",IF(AND(AK45=1,AN45&lt;=LISTES!$M$2),"PLAI",IF(AND(AK45=1,AN45&gt;LISTES!$M$2,AN45&lt;=LISTES!$N$2),"PLUS",IF(AND(AK45=1,AN45&gt;LISTES!$N$2,AN45&lt;=LISTES!$O$2),"PLS",IF(AND(AK45=2,AN45&lt;=LISTES!$M$3),"PLAI",IF(AND(AK45=2,AN45&gt;LISTES!$M$3,AN45&lt;=LISTES!$N$3),"PLUS",IF(AND(AK45=2,AN45&gt;LISTES!$N$3,AN45&lt;=LISTES!$O$3),"PLS",IF(AND(AK45=3,AN45&lt;=LISTES!$M$4),"PLAI",IF(AND(AK45=3,AN45&gt;LISTES!$M$4,AN45&lt;=LISTES!$N$4),"PLUS",IF(AND(AK45=3,AN45&gt;LISTES!$N$4,AN45&lt;=LISTES!$O$4),"PLS",IF(AND(AK45=4,AN45&lt;=LISTES!$M$5),"PLAI",IF(AND(AK45=4,AN45&gt;LISTES!$M$5,AN45&lt;=LISTES!$N$5),"PLUS",IF(AND(AK45=4,AN45&gt;LISTES!$N$5,AN45&lt;=LISTES!$O$5),"PLS",IF(AND(AK45=5,AN45&lt;=LISTES!$M$6),"PLAI",IF(AND(AK45=5,AN45&gt;LISTES!$M$6,AN45&lt;=LISTES!$N$6),"PLUS",IF(AND(AK45=5,AN45&gt;LISTES!$N$6,AN45&lt;=LISTES!$O$6),"PLS",IF(AND(AK45=6,AN45&lt;=LISTES!$M$7),"PLAI",IF(AND(AK45=6,AN45&gt;LISTES!$M$7,AN45&lt;=LISTES!$N$7),"PLUS",IF(AND(AK45=6,AN45&gt;LISTES!$N$7,AN45&lt;=LISTES!$O$7),"PLS",IF(AND(AK45=7,AN45&lt;=LISTES!$M$8),"PLAI",IF(AND(AK45=7,AN45&gt;LISTES!$M$8,AN45&lt;=LISTES!$N$8),"PLUS",IF(AND(AK45=7,AN45&gt;LISTES!$N$8,AN45&lt;=LISTES!$O$8),"PLS"))))))))))))))))))))))</f>
        <v>INVALIDE</v>
      </c>
      <c r="AP45" s="59"/>
      <c r="AQ45" s="50"/>
      <c r="AR45" s="52">
        <f t="shared" si="14"/>
        <v>0</v>
      </c>
      <c r="AS45" s="32" t="str">
        <f>IF(AND(AK45&lt;1,AL45&lt;1),"INVALIDE",IF(AND(AK45=1,AR45&lt;=LISTES!$M$2),"PLAI",IF(AND(AK45=1,AR45&gt;LISTES!$M$2,AR45&lt;=LISTES!$N$2),"PLUS",IF(AND(AK45=1,AR45&gt;LISTES!$N$2,AR45&lt;=LISTES!$O$2),"PLS",IF(AND(AK45=2,AR45&lt;=LISTES!$M$3),"PLAI",IF(AND(AK45=2,AR45&gt;LISTES!$M$3,AR45&lt;=LISTES!$N$3),"PLUS",IF(AND(AK45=2,AR45&gt;LISTES!$N$3,AR45&lt;=LISTES!$O$3),"PLS",IF(AND(AK45=3,AR45&lt;=LISTES!$M$4),"PLAI",IF(AND(AK45=3,AR45&gt;LISTES!$M$4,AR45&lt;=LISTES!$N$4),"PLUS",IF(AND(AK45=3,AR45&gt;LISTES!$N$4,AR45&lt;=LISTES!$O$4),"PLS",IF(AND(AK45=4,AR45&lt;=LISTES!$M$5),"PLAI",IF(AND(AK45=4,AR45&gt;LISTES!$M$5,AR45&lt;=LISTES!$N$5),"PLUS",IF(AND(AK45=4,AR45&gt;LISTES!$N$5,AR45&lt;=LISTES!$O$5),"PLS",IF(AND(AK45=5,AR45&lt;=LISTES!$M$6),"PLAI",IF(AND(AK45=5,AR45&gt;LISTES!$M$6,AR45&lt;=LISTES!$N$6),"PLUS",IF(AND(AK45=5,AR45&gt;LISTES!$N$6,AR45&lt;=LISTES!$O$6),"PLS",IF(AND(AK45=6,AR45&lt;=LISTES!$M$7),"PLAI",IF(AND(AK45=6,AR45&gt;LISTES!$M$7,AR45&lt;=LISTES!$N$7),"PLUS",IF(AND(AK45=6,AR45&gt;LISTES!$N$7,AR45&lt;=LISTES!$O$7),"PLS",IF(AND(AK45=7,AR45&lt;=LISTES!$M$8),"PLAI",IF(AND(AK45=7,AR45&gt;LISTES!$M$8,AR45&lt;=LISTES!$N$8),"PLUS",IF(AND(AK45=7,AR45&gt;LISTES!$N$8,AR45&lt;=LISTES!$O$8),"PLS"))))))))))))))))))))))</f>
        <v>INVALIDE</v>
      </c>
      <c r="AT45" s="50"/>
      <c r="AU45" s="50"/>
      <c r="AV45" s="50"/>
      <c r="AW45" s="50"/>
      <c r="AX45" s="52">
        <f t="shared" si="15"/>
        <v>0</v>
      </c>
      <c r="AY45" s="33" t="e">
        <f t="shared" si="16"/>
        <v>#DIV/0!</v>
      </c>
      <c r="AZ45" s="24" t="s">
        <v>62</v>
      </c>
      <c r="BA45" s="10"/>
      <c r="BB45" s="59"/>
      <c r="BC45" s="59"/>
      <c r="BD45" s="61">
        <f t="shared" si="17"/>
        <v>0</v>
      </c>
      <c r="BE45" s="33" t="e">
        <f t="shared" si="18"/>
        <v>#DIV/0!</v>
      </c>
      <c r="BF45" s="10"/>
      <c r="BG45" s="10"/>
      <c r="BH45" s="10"/>
      <c r="BI45" s="10"/>
      <c r="BJ45" s="10"/>
      <c r="BK45" s="10"/>
      <c r="BL45" s="10"/>
      <c r="BM45" s="10"/>
      <c r="BN45" s="10"/>
      <c r="BO45" s="50"/>
      <c r="BP45" s="50"/>
      <c r="BQ45" s="33" t="e">
        <f t="shared" si="19"/>
        <v>#DIV/0!</v>
      </c>
      <c r="BR45" s="10"/>
      <c r="BS45" s="10"/>
      <c r="BT45" s="10"/>
      <c r="BU45" s="10"/>
      <c r="BV45" s="10"/>
      <c r="BW45" s="10"/>
      <c r="BX45" s="10"/>
      <c r="BY45" s="56"/>
      <c r="BZ4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5" s="19">
        <f ca="1">Tableau15[[#This Row],[BAREME]]</f>
        <v>8</v>
      </c>
      <c r="CC45" s="10">
        <f t="shared" si="20"/>
        <v>0</v>
      </c>
      <c r="CD45" s="10">
        <f t="shared" si="21"/>
        <v>0</v>
      </c>
      <c r="CE45" s="10" t="e">
        <f>Tableau20[[#This Row],[Bareme]]</f>
        <v>#N/A</v>
      </c>
      <c r="CF45" s="10" t="e">
        <f>Tableau21[[#This Row],[Bareme]]</f>
        <v>#N/A</v>
      </c>
      <c r="CG45" s="10">
        <f>Tableau22[[#This Row],[BAREME]]</f>
        <v>0</v>
      </c>
      <c r="CH45" s="10" t="e">
        <f>Tableau23[[#This Row],[BAREME]]</f>
        <v>#VALUE!</v>
      </c>
      <c r="CI45" s="10" t="e">
        <f>Tableau24[[#This Row],[BAREME]]</f>
        <v>#DIV/0!</v>
      </c>
      <c r="CJ45" s="10">
        <f>Tableau26[[#This Row],[Selection]]</f>
        <v>0</v>
      </c>
    </row>
    <row r="46" spans="1:88" ht="18.75" customHeight="1" x14ac:dyDescent="0.2">
      <c r="A46" s="10">
        <v>596</v>
      </c>
      <c r="B46" s="25"/>
      <c r="C46" s="46"/>
      <c r="D46" s="25"/>
      <c r="E46" s="10"/>
      <c r="F46" s="10"/>
      <c r="G46" s="10"/>
      <c r="H46" s="26"/>
      <c r="I46" s="10"/>
      <c r="J46" s="26"/>
      <c r="K46" s="27"/>
      <c r="L46" s="28"/>
      <c r="M46" s="10"/>
      <c r="N46" s="10"/>
      <c r="O46" s="28"/>
      <c r="P46" s="10"/>
      <c r="Q46" s="10"/>
      <c r="R46" s="10"/>
      <c r="S46" s="10"/>
      <c r="T46" s="56"/>
      <c r="U46" s="10"/>
      <c r="V46" s="10"/>
      <c r="W46" s="27"/>
      <c r="X46" s="56"/>
      <c r="Y46" s="56"/>
      <c r="Z46" s="56"/>
      <c r="AA46" s="56"/>
      <c r="AB46" s="56"/>
      <c r="AC46" s="56"/>
      <c r="AD46" s="56"/>
      <c r="AE46" s="56"/>
      <c r="AF46" s="30">
        <f t="shared" si="13"/>
        <v>0</v>
      </c>
      <c r="AG46" s="10"/>
      <c r="AH46" s="19"/>
      <c r="AI46" s="31">
        <f t="shared" si="1"/>
        <v>0</v>
      </c>
      <c r="AJ46" s="73"/>
      <c r="AK46" s="68"/>
      <c r="AL46" s="50"/>
      <c r="AM46" s="50"/>
      <c r="AN46" s="61">
        <f t="shared" si="2"/>
        <v>0</v>
      </c>
      <c r="AO46" s="32" t="str">
        <f>IF(AND(AK46&lt;1,AL46&lt;1),"INVALIDE",IF(AND(AK46=1,AN46&lt;=LISTES!$M$2),"PLAI",IF(AND(AK46=1,AN46&gt;LISTES!$M$2,AN46&lt;=LISTES!$N$2),"PLUS",IF(AND(AK46=1,AN46&gt;LISTES!$N$2,AN46&lt;=LISTES!$O$2),"PLS",IF(AND(AK46=2,AN46&lt;=LISTES!$M$3),"PLAI",IF(AND(AK46=2,AN46&gt;LISTES!$M$3,AN46&lt;=LISTES!$N$3),"PLUS",IF(AND(AK46=2,AN46&gt;LISTES!$N$3,AN46&lt;=LISTES!$O$3),"PLS",IF(AND(AK46=3,AN46&lt;=LISTES!$M$4),"PLAI",IF(AND(AK46=3,AN46&gt;LISTES!$M$4,AN46&lt;=LISTES!$N$4),"PLUS",IF(AND(AK46=3,AN46&gt;LISTES!$N$4,AN46&lt;=LISTES!$O$4),"PLS",IF(AND(AK46=4,AN46&lt;=LISTES!$M$5),"PLAI",IF(AND(AK46=4,AN46&gt;LISTES!$M$5,AN46&lt;=LISTES!$N$5),"PLUS",IF(AND(AK46=4,AN46&gt;LISTES!$N$5,AN46&lt;=LISTES!$O$5),"PLS",IF(AND(AK46=5,AN46&lt;=LISTES!$M$6),"PLAI",IF(AND(AK46=5,AN46&gt;LISTES!$M$6,AN46&lt;=LISTES!$N$6),"PLUS",IF(AND(AK46=5,AN46&gt;LISTES!$N$6,AN46&lt;=LISTES!$O$6),"PLS",IF(AND(AK46=6,AN46&lt;=LISTES!$M$7),"PLAI",IF(AND(AK46=6,AN46&gt;LISTES!$M$7,AN46&lt;=LISTES!$N$7),"PLUS",IF(AND(AK46=6,AN46&gt;LISTES!$N$7,AN46&lt;=LISTES!$O$7),"PLS",IF(AND(AK46=7,AN46&lt;=LISTES!$M$8),"PLAI",IF(AND(AK46=7,AN46&gt;LISTES!$M$8,AN46&lt;=LISTES!$N$8),"PLUS",IF(AND(AK46=7,AN46&gt;LISTES!$N$8,AN46&lt;=LISTES!$O$8),"PLS"))))))))))))))))))))))</f>
        <v>INVALIDE</v>
      </c>
      <c r="AP46" s="59"/>
      <c r="AQ46" s="50"/>
      <c r="AR46" s="52">
        <f t="shared" si="14"/>
        <v>0</v>
      </c>
      <c r="AS46" s="32" t="str">
        <f>IF(AND(AK46&lt;1,AL46&lt;1),"INVALIDE",IF(AND(AK46=1,AR46&lt;=LISTES!$M$2),"PLAI",IF(AND(AK46=1,AR46&gt;LISTES!$M$2,AR46&lt;=LISTES!$N$2),"PLUS",IF(AND(AK46=1,AR46&gt;LISTES!$N$2,AR46&lt;=LISTES!$O$2),"PLS",IF(AND(AK46=2,AR46&lt;=LISTES!$M$3),"PLAI",IF(AND(AK46=2,AR46&gt;LISTES!$M$3,AR46&lt;=LISTES!$N$3),"PLUS",IF(AND(AK46=2,AR46&gt;LISTES!$N$3,AR46&lt;=LISTES!$O$3),"PLS",IF(AND(AK46=3,AR46&lt;=LISTES!$M$4),"PLAI",IF(AND(AK46=3,AR46&gt;LISTES!$M$4,AR46&lt;=LISTES!$N$4),"PLUS",IF(AND(AK46=3,AR46&gt;LISTES!$N$4,AR46&lt;=LISTES!$O$4),"PLS",IF(AND(AK46=4,AR46&lt;=LISTES!$M$5),"PLAI",IF(AND(AK46=4,AR46&gt;LISTES!$M$5,AR46&lt;=LISTES!$N$5),"PLUS",IF(AND(AK46=4,AR46&gt;LISTES!$N$5,AR46&lt;=LISTES!$O$5),"PLS",IF(AND(AK46=5,AR46&lt;=LISTES!$M$6),"PLAI",IF(AND(AK46=5,AR46&gt;LISTES!$M$6,AR46&lt;=LISTES!$N$6),"PLUS",IF(AND(AK46=5,AR46&gt;LISTES!$N$6,AR46&lt;=LISTES!$O$6),"PLS",IF(AND(AK46=6,AR46&lt;=LISTES!$M$7),"PLAI",IF(AND(AK46=6,AR46&gt;LISTES!$M$7,AR46&lt;=LISTES!$N$7),"PLUS",IF(AND(AK46=6,AR46&gt;LISTES!$N$7,AR46&lt;=LISTES!$O$7),"PLS",IF(AND(AK46=7,AR46&lt;=LISTES!$M$8),"PLAI",IF(AND(AK46=7,AR46&gt;LISTES!$M$8,AR46&lt;=LISTES!$N$8),"PLUS",IF(AND(AK46=7,AR46&gt;LISTES!$N$8,AR46&lt;=LISTES!$O$8),"PLS"))))))))))))))))))))))</f>
        <v>INVALIDE</v>
      </c>
      <c r="AT46" s="50"/>
      <c r="AU46" s="50"/>
      <c r="AV46" s="50"/>
      <c r="AW46" s="50"/>
      <c r="AX46" s="52">
        <f t="shared" si="15"/>
        <v>0</v>
      </c>
      <c r="AY46" s="33" t="e">
        <f t="shared" si="16"/>
        <v>#DIV/0!</v>
      </c>
      <c r="AZ46" s="24" t="s">
        <v>62</v>
      </c>
      <c r="BA46" s="10"/>
      <c r="BB46" s="59"/>
      <c r="BC46" s="59"/>
      <c r="BD46" s="61">
        <f t="shared" si="17"/>
        <v>0</v>
      </c>
      <c r="BE46" s="33" t="e">
        <f t="shared" si="18"/>
        <v>#DIV/0!</v>
      </c>
      <c r="BF46" s="10"/>
      <c r="BG46" s="10"/>
      <c r="BH46" s="10"/>
      <c r="BI46" s="10"/>
      <c r="BJ46" s="10"/>
      <c r="BK46" s="10"/>
      <c r="BL46" s="10"/>
      <c r="BM46" s="10"/>
      <c r="BN46" s="10"/>
      <c r="BO46" s="50"/>
      <c r="BP46" s="50"/>
      <c r="BQ46" s="33" t="e">
        <f t="shared" si="19"/>
        <v>#DIV/0!</v>
      </c>
      <c r="BR46" s="10"/>
      <c r="BS46" s="10"/>
      <c r="BT46" s="10"/>
      <c r="BU46" s="10"/>
      <c r="BV46" s="10"/>
      <c r="BW46" s="10"/>
      <c r="BX46" s="10"/>
      <c r="BY46" s="56"/>
      <c r="BZ4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6" s="19">
        <f ca="1">Tableau15[[#This Row],[BAREME]]</f>
        <v>8</v>
      </c>
      <c r="CC46" s="10">
        <f t="shared" si="20"/>
        <v>0</v>
      </c>
      <c r="CD46" s="10">
        <f t="shared" si="21"/>
        <v>0</v>
      </c>
      <c r="CE46" s="10" t="e">
        <f>Tableau20[[#This Row],[Bareme]]</f>
        <v>#N/A</v>
      </c>
      <c r="CF46" s="10" t="e">
        <f>Tableau21[[#This Row],[Bareme]]</f>
        <v>#N/A</v>
      </c>
      <c r="CG46" s="10">
        <f>Tableau22[[#This Row],[BAREME]]</f>
        <v>0</v>
      </c>
      <c r="CH46" s="10" t="e">
        <f>Tableau23[[#This Row],[BAREME]]</f>
        <v>#VALUE!</v>
      </c>
      <c r="CI46" s="10" t="e">
        <f>Tableau24[[#This Row],[BAREME]]</f>
        <v>#DIV/0!</v>
      </c>
      <c r="CJ46" s="10">
        <f>Tableau26[[#This Row],[Selection]]</f>
        <v>0</v>
      </c>
    </row>
    <row r="47" spans="1:88" ht="18.75" customHeight="1" x14ac:dyDescent="0.2">
      <c r="A47" s="10">
        <v>597</v>
      </c>
      <c r="B47" s="25"/>
      <c r="C47" s="46"/>
      <c r="D47" s="25"/>
      <c r="E47" s="10"/>
      <c r="F47" s="10"/>
      <c r="G47" s="10"/>
      <c r="H47" s="26"/>
      <c r="I47" s="10"/>
      <c r="J47" s="26"/>
      <c r="K47" s="27"/>
      <c r="L47" s="28"/>
      <c r="M47" s="10"/>
      <c r="N47" s="10"/>
      <c r="O47" s="28"/>
      <c r="P47" s="10"/>
      <c r="Q47" s="10"/>
      <c r="R47" s="10"/>
      <c r="S47" s="10"/>
      <c r="T47" s="56"/>
      <c r="U47" s="10"/>
      <c r="V47" s="10"/>
      <c r="W47" s="27"/>
      <c r="X47" s="56"/>
      <c r="Y47" s="56"/>
      <c r="Z47" s="56"/>
      <c r="AA47" s="56"/>
      <c r="AB47" s="56"/>
      <c r="AC47" s="56"/>
      <c r="AD47" s="56"/>
      <c r="AE47" s="56"/>
      <c r="AF47" s="30">
        <f t="shared" si="13"/>
        <v>0</v>
      </c>
      <c r="AG47" s="10"/>
      <c r="AH47" s="19"/>
      <c r="AI47" s="31">
        <f t="shared" si="1"/>
        <v>0</v>
      </c>
      <c r="AJ47" s="73"/>
      <c r="AK47" s="68"/>
      <c r="AL47" s="50"/>
      <c r="AM47" s="50"/>
      <c r="AN47" s="61">
        <f t="shared" si="2"/>
        <v>0</v>
      </c>
      <c r="AO47" s="32" t="str">
        <f>IF(AND(AK47&lt;1,AL47&lt;1),"INVALIDE",IF(AND(AK47=1,AN47&lt;=LISTES!$M$2),"PLAI",IF(AND(AK47=1,AN47&gt;LISTES!$M$2,AN47&lt;=LISTES!$N$2),"PLUS",IF(AND(AK47=1,AN47&gt;LISTES!$N$2,AN47&lt;=LISTES!$O$2),"PLS",IF(AND(AK47=2,AN47&lt;=LISTES!$M$3),"PLAI",IF(AND(AK47=2,AN47&gt;LISTES!$M$3,AN47&lt;=LISTES!$N$3),"PLUS",IF(AND(AK47=2,AN47&gt;LISTES!$N$3,AN47&lt;=LISTES!$O$3),"PLS",IF(AND(AK47=3,AN47&lt;=LISTES!$M$4),"PLAI",IF(AND(AK47=3,AN47&gt;LISTES!$M$4,AN47&lt;=LISTES!$N$4),"PLUS",IF(AND(AK47=3,AN47&gt;LISTES!$N$4,AN47&lt;=LISTES!$O$4),"PLS",IF(AND(AK47=4,AN47&lt;=LISTES!$M$5),"PLAI",IF(AND(AK47=4,AN47&gt;LISTES!$M$5,AN47&lt;=LISTES!$N$5),"PLUS",IF(AND(AK47=4,AN47&gt;LISTES!$N$5,AN47&lt;=LISTES!$O$5),"PLS",IF(AND(AK47=5,AN47&lt;=LISTES!$M$6),"PLAI",IF(AND(AK47=5,AN47&gt;LISTES!$M$6,AN47&lt;=LISTES!$N$6),"PLUS",IF(AND(AK47=5,AN47&gt;LISTES!$N$6,AN47&lt;=LISTES!$O$6),"PLS",IF(AND(AK47=6,AN47&lt;=LISTES!$M$7),"PLAI",IF(AND(AK47=6,AN47&gt;LISTES!$M$7,AN47&lt;=LISTES!$N$7),"PLUS",IF(AND(AK47=6,AN47&gt;LISTES!$N$7,AN47&lt;=LISTES!$O$7),"PLS",IF(AND(AK47=7,AN47&lt;=LISTES!$M$8),"PLAI",IF(AND(AK47=7,AN47&gt;LISTES!$M$8,AN47&lt;=LISTES!$N$8),"PLUS",IF(AND(AK47=7,AN47&gt;LISTES!$N$8,AN47&lt;=LISTES!$O$8),"PLS"))))))))))))))))))))))</f>
        <v>INVALIDE</v>
      </c>
      <c r="AP47" s="59"/>
      <c r="AQ47" s="50"/>
      <c r="AR47" s="52">
        <f t="shared" si="14"/>
        <v>0</v>
      </c>
      <c r="AS47" s="32" t="str">
        <f>IF(AND(AK47&lt;1,AL47&lt;1),"INVALIDE",IF(AND(AK47=1,AR47&lt;=LISTES!$M$2),"PLAI",IF(AND(AK47=1,AR47&gt;LISTES!$M$2,AR47&lt;=LISTES!$N$2),"PLUS",IF(AND(AK47=1,AR47&gt;LISTES!$N$2,AR47&lt;=LISTES!$O$2),"PLS",IF(AND(AK47=2,AR47&lt;=LISTES!$M$3),"PLAI",IF(AND(AK47=2,AR47&gt;LISTES!$M$3,AR47&lt;=LISTES!$N$3),"PLUS",IF(AND(AK47=2,AR47&gt;LISTES!$N$3,AR47&lt;=LISTES!$O$3),"PLS",IF(AND(AK47=3,AR47&lt;=LISTES!$M$4),"PLAI",IF(AND(AK47=3,AR47&gt;LISTES!$M$4,AR47&lt;=LISTES!$N$4),"PLUS",IF(AND(AK47=3,AR47&gt;LISTES!$N$4,AR47&lt;=LISTES!$O$4),"PLS",IF(AND(AK47=4,AR47&lt;=LISTES!$M$5),"PLAI",IF(AND(AK47=4,AR47&gt;LISTES!$M$5,AR47&lt;=LISTES!$N$5),"PLUS",IF(AND(AK47=4,AR47&gt;LISTES!$N$5,AR47&lt;=LISTES!$O$5),"PLS",IF(AND(AK47=5,AR47&lt;=LISTES!$M$6),"PLAI",IF(AND(AK47=5,AR47&gt;LISTES!$M$6,AR47&lt;=LISTES!$N$6),"PLUS",IF(AND(AK47=5,AR47&gt;LISTES!$N$6,AR47&lt;=LISTES!$O$6),"PLS",IF(AND(AK47=6,AR47&lt;=LISTES!$M$7),"PLAI",IF(AND(AK47=6,AR47&gt;LISTES!$M$7,AR47&lt;=LISTES!$N$7),"PLUS",IF(AND(AK47=6,AR47&gt;LISTES!$N$7,AR47&lt;=LISTES!$O$7),"PLS",IF(AND(AK47=7,AR47&lt;=LISTES!$M$8),"PLAI",IF(AND(AK47=7,AR47&gt;LISTES!$M$8,AR47&lt;=LISTES!$N$8),"PLUS",IF(AND(AK47=7,AR47&gt;LISTES!$N$8,AR47&lt;=LISTES!$O$8),"PLS"))))))))))))))))))))))</f>
        <v>INVALIDE</v>
      </c>
      <c r="AT47" s="50"/>
      <c r="AU47" s="50"/>
      <c r="AV47" s="50"/>
      <c r="AW47" s="50"/>
      <c r="AX47" s="52">
        <f t="shared" si="15"/>
        <v>0</v>
      </c>
      <c r="AY47" s="33" t="e">
        <f t="shared" si="16"/>
        <v>#DIV/0!</v>
      </c>
      <c r="AZ47" s="24" t="s">
        <v>62</v>
      </c>
      <c r="BA47" s="10"/>
      <c r="BB47" s="59"/>
      <c r="BC47" s="59"/>
      <c r="BD47" s="61">
        <f t="shared" si="17"/>
        <v>0</v>
      </c>
      <c r="BE47" s="33" t="e">
        <f t="shared" si="18"/>
        <v>#DIV/0!</v>
      </c>
      <c r="BF47" s="10"/>
      <c r="BG47" s="10"/>
      <c r="BH47" s="10"/>
      <c r="BI47" s="10"/>
      <c r="BJ47" s="10"/>
      <c r="BK47" s="10"/>
      <c r="BL47" s="10"/>
      <c r="BM47" s="10"/>
      <c r="BN47" s="10"/>
      <c r="BO47" s="50"/>
      <c r="BP47" s="50"/>
      <c r="BQ47" s="33" t="e">
        <f t="shared" si="19"/>
        <v>#DIV/0!</v>
      </c>
      <c r="BR47" s="10"/>
      <c r="BS47" s="10"/>
      <c r="BT47" s="10"/>
      <c r="BU47" s="10"/>
      <c r="BV47" s="10"/>
      <c r="BW47" s="10"/>
      <c r="BX47" s="10"/>
      <c r="BY47" s="56"/>
      <c r="BZ4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7" s="19">
        <f ca="1">Tableau15[[#This Row],[BAREME]]</f>
        <v>8</v>
      </c>
      <c r="CC47" s="10">
        <f t="shared" si="20"/>
        <v>0</v>
      </c>
      <c r="CD47" s="10">
        <f t="shared" si="21"/>
        <v>0</v>
      </c>
      <c r="CE47" s="10" t="e">
        <f>Tableau20[[#This Row],[Bareme]]</f>
        <v>#N/A</v>
      </c>
      <c r="CF47" s="10" t="e">
        <f>Tableau21[[#This Row],[Bareme]]</f>
        <v>#N/A</v>
      </c>
      <c r="CG47" s="10">
        <f>Tableau22[[#This Row],[BAREME]]</f>
        <v>0</v>
      </c>
      <c r="CH47" s="10" t="e">
        <f>Tableau23[[#This Row],[BAREME]]</f>
        <v>#VALUE!</v>
      </c>
      <c r="CI47" s="10" t="e">
        <f>Tableau24[[#This Row],[BAREME]]</f>
        <v>#DIV/0!</v>
      </c>
      <c r="CJ47" s="10">
        <f>Tableau26[[#This Row],[Selection]]</f>
        <v>0</v>
      </c>
    </row>
    <row r="48" spans="1:88" ht="18.75" customHeight="1" x14ac:dyDescent="0.2">
      <c r="A48" s="10">
        <v>598</v>
      </c>
      <c r="B48" s="25"/>
      <c r="C48" s="46"/>
      <c r="D48" s="25"/>
      <c r="E48" s="10"/>
      <c r="F48" s="10"/>
      <c r="G48" s="10"/>
      <c r="H48" s="26"/>
      <c r="I48" s="10"/>
      <c r="J48" s="26"/>
      <c r="K48" s="27"/>
      <c r="L48" s="28"/>
      <c r="M48" s="10"/>
      <c r="N48" s="10"/>
      <c r="O48" s="28"/>
      <c r="P48" s="10"/>
      <c r="Q48" s="10"/>
      <c r="R48" s="10"/>
      <c r="S48" s="10"/>
      <c r="T48" s="56"/>
      <c r="U48" s="10"/>
      <c r="V48" s="10"/>
      <c r="W48" s="27"/>
      <c r="X48" s="56"/>
      <c r="Y48" s="56"/>
      <c r="Z48" s="56"/>
      <c r="AA48" s="56"/>
      <c r="AB48" s="56"/>
      <c r="AC48" s="56"/>
      <c r="AD48" s="56"/>
      <c r="AE48" s="56"/>
      <c r="AF48" s="30">
        <f t="shared" si="13"/>
        <v>0</v>
      </c>
      <c r="AG48" s="10"/>
      <c r="AH48" s="19"/>
      <c r="AI48" s="31">
        <f t="shared" si="1"/>
        <v>0</v>
      </c>
      <c r="AJ48" s="73"/>
      <c r="AK48" s="68"/>
      <c r="AL48" s="50"/>
      <c r="AM48" s="50"/>
      <c r="AN48" s="61">
        <f t="shared" si="2"/>
        <v>0</v>
      </c>
      <c r="AO48" s="32" t="str">
        <f>IF(AND(AK48&lt;1,AL48&lt;1),"INVALIDE",IF(AND(AK48=1,AN48&lt;=LISTES!$M$2),"PLAI",IF(AND(AK48=1,AN48&gt;LISTES!$M$2,AN48&lt;=LISTES!$N$2),"PLUS",IF(AND(AK48=1,AN48&gt;LISTES!$N$2,AN48&lt;=LISTES!$O$2),"PLS",IF(AND(AK48=2,AN48&lt;=LISTES!$M$3),"PLAI",IF(AND(AK48=2,AN48&gt;LISTES!$M$3,AN48&lt;=LISTES!$N$3),"PLUS",IF(AND(AK48=2,AN48&gt;LISTES!$N$3,AN48&lt;=LISTES!$O$3),"PLS",IF(AND(AK48=3,AN48&lt;=LISTES!$M$4),"PLAI",IF(AND(AK48=3,AN48&gt;LISTES!$M$4,AN48&lt;=LISTES!$N$4),"PLUS",IF(AND(AK48=3,AN48&gt;LISTES!$N$4,AN48&lt;=LISTES!$O$4),"PLS",IF(AND(AK48=4,AN48&lt;=LISTES!$M$5),"PLAI",IF(AND(AK48=4,AN48&gt;LISTES!$M$5,AN48&lt;=LISTES!$N$5),"PLUS",IF(AND(AK48=4,AN48&gt;LISTES!$N$5,AN48&lt;=LISTES!$O$5),"PLS",IF(AND(AK48=5,AN48&lt;=LISTES!$M$6),"PLAI",IF(AND(AK48=5,AN48&gt;LISTES!$M$6,AN48&lt;=LISTES!$N$6),"PLUS",IF(AND(AK48=5,AN48&gt;LISTES!$N$6,AN48&lt;=LISTES!$O$6),"PLS",IF(AND(AK48=6,AN48&lt;=LISTES!$M$7),"PLAI",IF(AND(AK48=6,AN48&gt;LISTES!$M$7,AN48&lt;=LISTES!$N$7),"PLUS",IF(AND(AK48=6,AN48&gt;LISTES!$N$7,AN48&lt;=LISTES!$O$7),"PLS",IF(AND(AK48=7,AN48&lt;=LISTES!$M$8),"PLAI",IF(AND(AK48=7,AN48&gt;LISTES!$M$8,AN48&lt;=LISTES!$N$8),"PLUS",IF(AND(AK48=7,AN48&gt;LISTES!$N$8,AN48&lt;=LISTES!$O$8),"PLS"))))))))))))))))))))))</f>
        <v>INVALIDE</v>
      </c>
      <c r="AP48" s="59"/>
      <c r="AQ48" s="50"/>
      <c r="AR48" s="52">
        <f t="shared" si="14"/>
        <v>0</v>
      </c>
      <c r="AS48" s="32" t="str">
        <f>IF(AND(AK48&lt;1,AL48&lt;1),"INVALIDE",IF(AND(AK48=1,AR48&lt;=LISTES!$M$2),"PLAI",IF(AND(AK48=1,AR48&gt;LISTES!$M$2,AR48&lt;=LISTES!$N$2),"PLUS",IF(AND(AK48=1,AR48&gt;LISTES!$N$2,AR48&lt;=LISTES!$O$2),"PLS",IF(AND(AK48=2,AR48&lt;=LISTES!$M$3),"PLAI",IF(AND(AK48=2,AR48&gt;LISTES!$M$3,AR48&lt;=LISTES!$N$3),"PLUS",IF(AND(AK48=2,AR48&gt;LISTES!$N$3,AR48&lt;=LISTES!$O$3),"PLS",IF(AND(AK48=3,AR48&lt;=LISTES!$M$4),"PLAI",IF(AND(AK48=3,AR48&gt;LISTES!$M$4,AR48&lt;=LISTES!$N$4),"PLUS",IF(AND(AK48=3,AR48&gt;LISTES!$N$4,AR48&lt;=LISTES!$O$4),"PLS",IF(AND(AK48=4,AR48&lt;=LISTES!$M$5),"PLAI",IF(AND(AK48=4,AR48&gt;LISTES!$M$5,AR48&lt;=LISTES!$N$5),"PLUS",IF(AND(AK48=4,AR48&gt;LISTES!$N$5,AR48&lt;=LISTES!$O$5),"PLS",IF(AND(AK48=5,AR48&lt;=LISTES!$M$6),"PLAI",IF(AND(AK48=5,AR48&gt;LISTES!$M$6,AR48&lt;=LISTES!$N$6),"PLUS",IF(AND(AK48=5,AR48&gt;LISTES!$N$6,AR48&lt;=LISTES!$O$6),"PLS",IF(AND(AK48=6,AR48&lt;=LISTES!$M$7),"PLAI",IF(AND(AK48=6,AR48&gt;LISTES!$M$7,AR48&lt;=LISTES!$N$7),"PLUS",IF(AND(AK48=6,AR48&gt;LISTES!$N$7,AR48&lt;=LISTES!$O$7),"PLS",IF(AND(AK48=7,AR48&lt;=LISTES!$M$8),"PLAI",IF(AND(AK48=7,AR48&gt;LISTES!$M$8,AR48&lt;=LISTES!$N$8),"PLUS",IF(AND(AK48=7,AR48&gt;LISTES!$N$8,AR48&lt;=LISTES!$O$8),"PLS"))))))))))))))))))))))</f>
        <v>INVALIDE</v>
      </c>
      <c r="AT48" s="50"/>
      <c r="AU48" s="50"/>
      <c r="AV48" s="50"/>
      <c r="AW48" s="50"/>
      <c r="AX48" s="52">
        <f t="shared" si="15"/>
        <v>0</v>
      </c>
      <c r="AY48" s="33" t="e">
        <f t="shared" si="16"/>
        <v>#DIV/0!</v>
      </c>
      <c r="AZ48" s="24" t="s">
        <v>62</v>
      </c>
      <c r="BA48" s="10"/>
      <c r="BB48" s="59"/>
      <c r="BC48" s="59"/>
      <c r="BD48" s="61">
        <f t="shared" si="17"/>
        <v>0</v>
      </c>
      <c r="BE48" s="33" t="e">
        <f t="shared" si="18"/>
        <v>#DIV/0!</v>
      </c>
      <c r="BF48" s="10"/>
      <c r="BG48" s="10"/>
      <c r="BH48" s="10"/>
      <c r="BI48" s="10"/>
      <c r="BJ48" s="10"/>
      <c r="BK48" s="10"/>
      <c r="BL48" s="10"/>
      <c r="BM48" s="10"/>
      <c r="BN48" s="10"/>
      <c r="BO48" s="50"/>
      <c r="BP48" s="50"/>
      <c r="BQ48" s="33" t="e">
        <f t="shared" si="19"/>
        <v>#DIV/0!</v>
      </c>
      <c r="BR48" s="10"/>
      <c r="BS48" s="10"/>
      <c r="BT48" s="10"/>
      <c r="BU48" s="10"/>
      <c r="BV48" s="10"/>
      <c r="BW48" s="10"/>
      <c r="BX48" s="10"/>
      <c r="BY48" s="56"/>
      <c r="BZ4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8" s="19">
        <f ca="1">Tableau15[[#This Row],[BAREME]]</f>
        <v>8</v>
      </c>
      <c r="CC48" s="10">
        <f t="shared" si="20"/>
        <v>0</v>
      </c>
      <c r="CD48" s="10">
        <f t="shared" si="21"/>
        <v>0</v>
      </c>
      <c r="CE48" s="10" t="e">
        <f>Tableau20[[#This Row],[Bareme]]</f>
        <v>#N/A</v>
      </c>
      <c r="CF48" s="10" t="e">
        <f>Tableau21[[#This Row],[Bareme]]</f>
        <v>#N/A</v>
      </c>
      <c r="CG48" s="10">
        <f>Tableau22[[#This Row],[BAREME]]</f>
        <v>0</v>
      </c>
      <c r="CH48" s="10" t="e">
        <f>Tableau23[[#This Row],[BAREME]]</f>
        <v>#VALUE!</v>
      </c>
      <c r="CI48" s="10" t="e">
        <f>Tableau24[[#This Row],[BAREME]]</f>
        <v>#DIV/0!</v>
      </c>
      <c r="CJ48" s="10">
        <f>Tableau26[[#This Row],[Selection]]</f>
        <v>0</v>
      </c>
    </row>
    <row r="49" spans="1:88" ht="18.75" customHeight="1" x14ac:dyDescent="0.2">
      <c r="A49" s="10">
        <v>599</v>
      </c>
      <c r="B49" s="25"/>
      <c r="C49" s="46"/>
      <c r="D49" s="25"/>
      <c r="E49" s="10"/>
      <c r="F49" s="10"/>
      <c r="G49" s="10"/>
      <c r="H49" s="26"/>
      <c r="I49" s="10"/>
      <c r="J49" s="26"/>
      <c r="K49" s="27"/>
      <c r="L49" s="28"/>
      <c r="M49" s="10"/>
      <c r="N49" s="10"/>
      <c r="O49" s="28"/>
      <c r="P49" s="10"/>
      <c r="Q49" s="10"/>
      <c r="R49" s="10"/>
      <c r="S49" s="10"/>
      <c r="T49" s="56"/>
      <c r="U49" s="10"/>
      <c r="V49" s="10"/>
      <c r="W49" s="27"/>
      <c r="X49" s="56"/>
      <c r="Y49" s="56"/>
      <c r="Z49" s="56"/>
      <c r="AA49" s="56"/>
      <c r="AB49" s="56"/>
      <c r="AC49" s="56"/>
      <c r="AD49" s="56"/>
      <c r="AE49" s="56"/>
      <c r="AF49" s="30">
        <f t="shared" si="13"/>
        <v>0</v>
      </c>
      <c r="AG49" s="10"/>
      <c r="AH49" s="19"/>
      <c r="AI49" s="31">
        <f t="shared" si="1"/>
        <v>0</v>
      </c>
      <c r="AJ49" s="73"/>
      <c r="AK49" s="68"/>
      <c r="AL49" s="50"/>
      <c r="AM49" s="50"/>
      <c r="AN49" s="61">
        <f t="shared" si="2"/>
        <v>0</v>
      </c>
      <c r="AO49" s="32" t="str">
        <f>IF(AND(AK49&lt;1,AL49&lt;1),"INVALIDE",IF(AND(AK49=1,AN49&lt;=LISTES!$M$2),"PLAI",IF(AND(AK49=1,AN49&gt;LISTES!$M$2,AN49&lt;=LISTES!$N$2),"PLUS",IF(AND(AK49=1,AN49&gt;LISTES!$N$2,AN49&lt;=LISTES!$O$2),"PLS",IF(AND(AK49=2,AN49&lt;=LISTES!$M$3),"PLAI",IF(AND(AK49=2,AN49&gt;LISTES!$M$3,AN49&lt;=LISTES!$N$3),"PLUS",IF(AND(AK49=2,AN49&gt;LISTES!$N$3,AN49&lt;=LISTES!$O$3),"PLS",IF(AND(AK49=3,AN49&lt;=LISTES!$M$4),"PLAI",IF(AND(AK49=3,AN49&gt;LISTES!$M$4,AN49&lt;=LISTES!$N$4),"PLUS",IF(AND(AK49=3,AN49&gt;LISTES!$N$4,AN49&lt;=LISTES!$O$4),"PLS",IF(AND(AK49=4,AN49&lt;=LISTES!$M$5),"PLAI",IF(AND(AK49=4,AN49&gt;LISTES!$M$5,AN49&lt;=LISTES!$N$5),"PLUS",IF(AND(AK49=4,AN49&gt;LISTES!$N$5,AN49&lt;=LISTES!$O$5),"PLS",IF(AND(AK49=5,AN49&lt;=LISTES!$M$6),"PLAI",IF(AND(AK49=5,AN49&gt;LISTES!$M$6,AN49&lt;=LISTES!$N$6),"PLUS",IF(AND(AK49=5,AN49&gt;LISTES!$N$6,AN49&lt;=LISTES!$O$6),"PLS",IF(AND(AK49=6,AN49&lt;=LISTES!$M$7),"PLAI",IF(AND(AK49=6,AN49&gt;LISTES!$M$7,AN49&lt;=LISTES!$N$7),"PLUS",IF(AND(AK49=6,AN49&gt;LISTES!$N$7,AN49&lt;=LISTES!$O$7),"PLS",IF(AND(AK49=7,AN49&lt;=LISTES!$M$8),"PLAI",IF(AND(AK49=7,AN49&gt;LISTES!$M$8,AN49&lt;=LISTES!$N$8),"PLUS",IF(AND(AK49=7,AN49&gt;LISTES!$N$8,AN49&lt;=LISTES!$O$8),"PLS"))))))))))))))))))))))</f>
        <v>INVALIDE</v>
      </c>
      <c r="AP49" s="59"/>
      <c r="AQ49" s="50"/>
      <c r="AR49" s="52">
        <f t="shared" si="14"/>
        <v>0</v>
      </c>
      <c r="AS49" s="32" t="str">
        <f>IF(AND(AK49&lt;1,AL49&lt;1),"INVALIDE",IF(AND(AK49=1,AR49&lt;=LISTES!$M$2),"PLAI",IF(AND(AK49=1,AR49&gt;LISTES!$M$2,AR49&lt;=LISTES!$N$2),"PLUS",IF(AND(AK49=1,AR49&gt;LISTES!$N$2,AR49&lt;=LISTES!$O$2),"PLS",IF(AND(AK49=2,AR49&lt;=LISTES!$M$3),"PLAI",IF(AND(AK49=2,AR49&gt;LISTES!$M$3,AR49&lt;=LISTES!$N$3),"PLUS",IF(AND(AK49=2,AR49&gt;LISTES!$N$3,AR49&lt;=LISTES!$O$3),"PLS",IF(AND(AK49=3,AR49&lt;=LISTES!$M$4),"PLAI",IF(AND(AK49=3,AR49&gt;LISTES!$M$4,AR49&lt;=LISTES!$N$4),"PLUS",IF(AND(AK49=3,AR49&gt;LISTES!$N$4,AR49&lt;=LISTES!$O$4),"PLS",IF(AND(AK49=4,AR49&lt;=LISTES!$M$5),"PLAI",IF(AND(AK49=4,AR49&gt;LISTES!$M$5,AR49&lt;=LISTES!$N$5),"PLUS",IF(AND(AK49=4,AR49&gt;LISTES!$N$5,AR49&lt;=LISTES!$O$5),"PLS",IF(AND(AK49=5,AR49&lt;=LISTES!$M$6),"PLAI",IF(AND(AK49=5,AR49&gt;LISTES!$M$6,AR49&lt;=LISTES!$N$6),"PLUS",IF(AND(AK49=5,AR49&gt;LISTES!$N$6,AR49&lt;=LISTES!$O$6),"PLS",IF(AND(AK49=6,AR49&lt;=LISTES!$M$7),"PLAI",IF(AND(AK49=6,AR49&gt;LISTES!$M$7,AR49&lt;=LISTES!$N$7),"PLUS",IF(AND(AK49=6,AR49&gt;LISTES!$N$7,AR49&lt;=LISTES!$O$7),"PLS",IF(AND(AK49=7,AR49&lt;=LISTES!$M$8),"PLAI",IF(AND(AK49=7,AR49&gt;LISTES!$M$8,AR49&lt;=LISTES!$N$8),"PLUS",IF(AND(AK49=7,AR49&gt;LISTES!$N$8,AR49&lt;=LISTES!$O$8),"PLS"))))))))))))))))))))))</f>
        <v>INVALIDE</v>
      </c>
      <c r="AT49" s="50"/>
      <c r="AU49" s="50"/>
      <c r="AV49" s="50"/>
      <c r="AW49" s="50"/>
      <c r="AX49" s="52">
        <f t="shared" si="15"/>
        <v>0</v>
      </c>
      <c r="AY49" s="33" t="e">
        <f t="shared" si="16"/>
        <v>#DIV/0!</v>
      </c>
      <c r="AZ49" s="24" t="s">
        <v>62</v>
      </c>
      <c r="BA49" s="10"/>
      <c r="BB49" s="59"/>
      <c r="BC49" s="59"/>
      <c r="BD49" s="61">
        <f t="shared" si="17"/>
        <v>0</v>
      </c>
      <c r="BE49" s="33" t="e">
        <f t="shared" si="18"/>
        <v>#DIV/0!</v>
      </c>
      <c r="BF49" s="10"/>
      <c r="BG49" s="10"/>
      <c r="BH49" s="10"/>
      <c r="BI49" s="10"/>
      <c r="BJ49" s="10"/>
      <c r="BK49" s="10"/>
      <c r="BL49" s="10"/>
      <c r="BM49" s="10"/>
      <c r="BN49" s="10"/>
      <c r="BO49" s="50"/>
      <c r="BP49" s="50"/>
      <c r="BQ49" s="33" t="e">
        <f t="shared" si="19"/>
        <v>#DIV/0!</v>
      </c>
      <c r="BR49" s="10"/>
      <c r="BS49" s="10"/>
      <c r="BT49" s="10"/>
      <c r="BU49" s="10"/>
      <c r="BV49" s="10"/>
      <c r="BW49" s="10"/>
      <c r="BX49" s="10"/>
      <c r="BY49" s="56"/>
      <c r="BZ4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4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49" s="19">
        <f ca="1">Tableau15[[#This Row],[BAREME]]</f>
        <v>8</v>
      </c>
      <c r="CC49" s="10">
        <f t="shared" si="20"/>
        <v>0</v>
      </c>
      <c r="CD49" s="10">
        <f t="shared" si="21"/>
        <v>0</v>
      </c>
      <c r="CE49" s="10" t="e">
        <f>Tableau20[[#This Row],[Bareme]]</f>
        <v>#N/A</v>
      </c>
      <c r="CF49" s="10" t="e">
        <f>Tableau21[[#This Row],[Bareme]]</f>
        <v>#N/A</v>
      </c>
      <c r="CG49" s="10">
        <f>Tableau22[[#This Row],[BAREME]]</f>
        <v>0</v>
      </c>
      <c r="CH49" s="10" t="e">
        <f>Tableau23[[#This Row],[BAREME]]</f>
        <v>#VALUE!</v>
      </c>
      <c r="CI49" s="10" t="e">
        <f>Tableau24[[#This Row],[BAREME]]</f>
        <v>#DIV/0!</v>
      </c>
      <c r="CJ49" s="10">
        <f>Tableau26[[#This Row],[Selection]]</f>
        <v>0</v>
      </c>
    </row>
    <row r="50" spans="1:88" ht="18.75" customHeight="1" x14ac:dyDescent="0.2">
      <c r="A50" s="10">
        <v>600</v>
      </c>
      <c r="B50" s="25"/>
      <c r="C50" s="46"/>
      <c r="D50" s="25"/>
      <c r="E50" s="10"/>
      <c r="F50" s="10"/>
      <c r="G50" s="10"/>
      <c r="H50" s="26"/>
      <c r="I50" s="10"/>
      <c r="J50" s="26"/>
      <c r="K50" s="27"/>
      <c r="L50" s="28"/>
      <c r="M50" s="10"/>
      <c r="N50" s="10"/>
      <c r="O50" s="28"/>
      <c r="P50" s="10"/>
      <c r="Q50" s="10"/>
      <c r="R50" s="10"/>
      <c r="S50" s="10"/>
      <c r="T50" s="56"/>
      <c r="U50" s="10"/>
      <c r="V50" s="10"/>
      <c r="W50" s="27"/>
      <c r="X50" s="56"/>
      <c r="Y50" s="56"/>
      <c r="Z50" s="56"/>
      <c r="AA50" s="56"/>
      <c r="AB50" s="56"/>
      <c r="AC50" s="56"/>
      <c r="AD50" s="56"/>
      <c r="AE50" s="56"/>
      <c r="AF50" s="30">
        <f t="shared" si="13"/>
        <v>0</v>
      </c>
      <c r="AG50" s="10"/>
      <c r="AH50" s="19"/>
      <c r="AI50" s="31">
        <f t="shared" si="1"/>
        <v>0</v>
      </c>
      <c r="AJ50" s="73"/>
      <c r="AK50" s="68"/>
      <c r="AL50" s="50"/>
      <c r="AM50" s="50"/>
      <c r="AN50" s="61">
        <f t="shared" si="2"/>
        <v>0</v>
      </c>
      <c r="AO50" s="32" t="str">
        <f>IF(AND(AK50&lt;1,AL50&lt;1),"INVALIDE",IF(AND(AK50=1,AN50&lt;=LISTES!$M$2),"PLAI",IF(AND(AK50=1,AN50&gt;LISTES!$M$2,AN50&lt;=LISTES!$N$2),"PLUS",IF(AND(AK50=1,AN50&gt;LISTES!$N$2,AN50&lt;=LISTES!$O$2),"PLS",IF(AND(AK50=2,AN50&lt;=LISTES!$M$3),"PLAI",IF(AND(AK50=2,AN50&gt;LISTES!$M$3,AN50&lt;=LISTES!$N$3),"PLUS",IF(AND(AK50=2,AN50&gt;LISTES!$N$3,AN50&lt;=LISTES!$O$3),"PLS",IF(AND(AK50=3,AN50&lt;=LISTES!$M$4),"PLAI",IF(AND(AK50=3,AN50&gt;LISTES!$M$4,AN50&lt;=LISTES!$N$4),"PLUS",IF(AND(AK50=3,AN50&gt;LISTES!$N$4,AN50&lt;=LISTES!$O$4),"PLS",IF(AND(AK50=4,AN50&lt;=LISTES!$M$5),"PLAI",IF(AND(AK50=4,AN50&gt;LISTES!$M$5,AN50&lt;=LISTES!$N$5),"PLUS",IF(AND(AK50=4,AN50&gt;LISTES!$N$5,AN50&lt;=LISTES!$O$5),"PLS",IF(AND(AK50=5,AN50&lt;=LISTES!$M$6),"PLAI",IF(AND(AK50=5,AN50&gt;LISTES!$M$6,AN50&lt;=LISTES!$N$6),"PLUS",IF(AND(AK50=5,AN50&gt;LISTES!$N$6,AN50&lt;=LISTES!$O$6),"PLS",IF(AND(AK50=6,AN50&lt;=LISTES!$M$7),"PLAI",IF(AND(AK50=6,AN50&gt;LISTES!$M$7,AN50&lt;=LISTES!$N$7),"PLUS",IF(AND(AK50=6,AN50&gt;LISTES!$N$7,AN50&lt;=LISTES!$O$7),"PLS",IF(AND(AK50=7,AN50&lt;=LISTES!$M$8),"PLAI",IF(AND(AK50=7,AN50&gt;LISTES!$M$8,AN50&lt;=LISTES!$N$8),"PLUS",IF(AND(AK50=7,AN50&gt;LISTES!$N$8,AN50&lt;=LISTES!$O$8),"PLS"))))))))))))))))))))))</f>
        <v>INVALIDE</v>
      </c>
      <c r="AP50" s="59"/>
      <c r="AQ50" s="50"/>
      <c r="AR50" s="52">
        <f t="shared" si="14"/>
        <v>0</v>
      </c>
      <c r="AS50" s="32" t="str">
        <f>IF(AND(AK50&lt;1,AL50&lt;1),"INVALIDE",IF(AND(AK50=1,AR50&lt;=LISTES!$M$2),"PLAI",IF(AND(AK50=1,AR50&gt;LISTES!$M$2,AR50&lt;=LISTES!$N$2),"PLUS",IF(AND(AK50=1,AR50&gt;LISTES!$N$2,AR50&lt;=LISTES!$O$2),"PLS",IF(AND(AK50=2,AR50&lt;=LISTES!$M$3),"PLAI",IF(AND(AK50=2,AR50&gt;LISTES!$M$3,AR50&lt;=LISTES!$N$3),"PLUS",IF(AND(AK50=2,AR50&gt;LISTES!$N$3,AR50&lt;=LISTES!$O$3),"PLS",IF(AND(AK50=3,AR50&lt;=LISTES!$M$4),"PLAI",IF(AND(AK50=3,AR50&gt;LISTES!$M$4,AR50&lt;=LISTES!$N$4),"PLUS",IF(AND(AK50=3,AR50&gt;LISTES!$N$4,AR50&lt;=LISTES!$O$4),"PLS",IF(AND(AK50=4,AR50&lt;=LISTES!$M$5),"PLAI",IF(AND(AK50=4,AR50&gt;LISTES!$M$5,AR50&lt;=LISTES!$N$5),"PLUS",IF(AND(AK50=4,AR50&gt;LISTES!$N$5,AR50&lt;=LISTES!$O$5),"PLS",IF(AND(AK50=5,AR50&lt;=LISTES!$M$6),"PLAI",IF(AND(AK50=5,AR50&gt;LISTES!$M$6,AR50&lt;=LISTES!$N$6),"PLUS",IF(AND(AK50=5,AR50&gt;LISTES!$N$6,AR50&lt;=LISTES!$O$6),"PLS",IF(AND(AK50=6,AR50&lt;=LISTES!$M$7),"PLAI",IF(AND(AK50=6,AR50&gt;LISTES!$M$7,AR50&lt;=LISTES!$N$7),"PLUS",IF(AND(AK50=6,AR50&gt;LISTES!$N$7,AR50&lt;=LISTES!$O$7),"PLS",IF(AND(AK50=7,AR50&lt;=LISTES!$M$8),"PLAI",IF(AND(AK50=7,AR50&gt;LISTES!$M$8,AR50&lt;=LISTES!$N$8),"PLUS",IF(AND(AK50=7,AR50&gt;LISTES!$N$8,AR50&lt;=LISTES!$O$8),"PLS"))))))))))))))))))))))</f>
        <v>INVALIDE</v>
      </c>
      <c r="AT50" s="50"/>
      <c r="AU50" s="50"/>
      <c r="AV50" s="50"/>
      <c r="AW50" s="50"/>
      <c r="AX50" s="52">
        <f t="shared" si="15"/>
        <v>0</v>
      </c>
      <c r="AY50" s="33" t="e">
        <f t="shared" si="16"/>
        <v>#DIV/0!</v>
      </c>
      <c r="AZ50" s="24" t="s">
        <v>62</v>
      </c>
      <c r="BA50" s="10"/>
      <c r="BB50" s="59"/>
      <c r="BC50" s="59"/>
      <c r="BD50" s="61">
        <f t="shared" si="17"/>
        <v>0</v>
      </c>
      <c r="BE50" s="33" t="e">
        <f t="shared" si="18"/>
        <v>#DIV/0!</v>
      </c>
      <c r="BF50" s="10"/>
      <c r="BG50" s="10"/>
      <c r="BH50" s="10"/>
      <c r="BI50" s="10"/>
      <c r="BJ50" s="10"/>
      <c r="BK50" s="10"/>
      <c r="BL50" s="10"/>
      <c r="BM50" s="10"/>
      <c r="BN50" s="10"/>
      <c r="BO50" s="50"/>
      <c r="BP50" s="50"/>
      <c r="BQ50" s="33" t="e">
        <f t="shared" si="19"/>
        <v>#DIV/0!</v>
      </c>
      <c r="BR50" s="10"/>
      <c r="BS50" s="10"/>
      <c r="BT50" s="10"/>
      <c r="BU50" s="10"/>
      <c r="BV50" s="10"/>
      <c r="BW50" s="10"/>
      <c r="BX50" s="10"/>
      <c r="BY50" s="56"/>
      <c r="BZ5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0" s="19">
        <f ca="1">Tableau15[[#This Row],[BAREME]]</f>
        <v>8</v>
      </c>
      <c r="CC50" s="10">
        <f t="shared" si="20"/>
        <v>0</v>
      </c>
      <c r="CD50" s="10">
        <f t="shared" si="21"/>
        <v>0</v>
      </c>
      <c r="CE50" s="10" t="e">
        <f>Tableau20[[#This Row],[Bareme]]</f>
        <v>#N/A</v>
      </c>
      <c r="CF50" s="10" t="e">
        <f>Tableau21[[#This Row],[Bareme]]</f>
        <v>#N/A</v>
      </c>
      <c r="CG50" s="10">
        <f>Tableau22[[#This Row],[BAREME]]</f>
        <v>0</v>
      </c>
      <c r="CH50" s="10" t="e">
        <f>Tableau23[[#This Row],[BAREME]]</f>
        <v>#VALUE!</v>
      </c>
      <c r="CI50" s="10" t="e">
        <f>Tableau24[[#This Row],[BAREME]]</f>
        <v>#DIV/0!</v>
      </c>
      <c r="CJ50" s="10">
        <f>Tableau26[[#This Row],[Selection]]</f>
        <v>0</v>
      </c>
    </row>
    <row r="51" spans="1:88" ht="18.75" customHeight="1" x14ac:dyDescent="0.2">
      <c r="A51" s="10">
        <v>601</v>
      </c>
      <c r="B51" s="25"/>
      <c r="C51" s="46"/>
      <c r="D51" s="25"/>
      <c r="E51" s="10"/>
      <c r="F51" s="10"/>
      <c r="G51" s="10"/>
      <c r="H51" s="26"/>
      <c r="I51" s="10"/>
      <c r="J51" s="26"/>
      <c r="K51" s="27"/>
      <c r="L51" s="28"/>
      <c r="M51" s="10"/>
      <c r="N51" s="10"/>
      <c r="O51" s="28"/>
      <c r="P51" s="10"/>
      <c r="Q51" s="10"/>
      <c r="R51" s="10"/>
      <c r="S51" s="10"/>
      <c r="T51" s="56"/>
      <c r="U51" s="10"/>
      <c r="V51" s="10"/>
      <c r="W51" s="27"/>
      <c r="X51" s="56"/>
      <c r="Y51" s="56"/>
      <c r="Z51" s="56"/>
      <c r="AA51" s="56"/>
      <c r="AB51" s="56"/>
      <c r="AC51" s="56"/>
      <c r="AD51" s="56"/>
      <c r="AE51" s="56"/>
      <c r="AF51" s="30">
        <f t="shared" si="13"/>
        <v>0</v>
      </c>
      <c r="AG51" s="10"/>
      <c r="AH51" s="19"/>
      <c r="AI51" s="31">
        <f t="shared" si="1"/>
        <v>0</v>
      </c>
      <c r="AJ51" s="73"/>
      <c r="AK51" s="68"/>
      <c r="AL51" s="50"/>
      <c r="AM51" s="50"/>
      <c r="AN51" s="61">
        <f t="shared" si="2"/>
        <v>0</v>
      </c>
      <c r="AO51" s="32" t="str">
        <f>IF(AND(AK51&lt;1,AL51&lt;1),"INVALIDE",IF(AND(AK51=1,AN51&lt;=LISTES!$M$2),"PLAI",IF(AND(AK51=1,AN51&gt;LISTES!$M$2,AN51&lt;=LISTES!$N$2),"PLUS",IF(AND(AK51=1,AN51&gt;LISTES!$N$2,AN51&lt;=LISTES!$O$2),"PLS",IF(AND(AK51=2,AN51&lt;=LISTES!$M$3),"PLAI",IF(AND(AK51=2,AN51&gt;LISTES!$M$3,AN51&lt;=LISTES!$N$3),"PLUS",IF(AND(AK51=2,AN51&gt;LISTES!$N$3,AN51&lt;=LISTES!$O$3),"PLS",IF(AND(AK51=3,AN51&lt;=LISTES!$M$4),"PLAI",IF(AND(AK51=3,AN51&gt;LISTES!$M$4,AN51&lt;=LISTES!$N$4),"PLUS",IF(AND(AK51=3,AN51&gt;LISTES!$N$4,AN51&lt;=LISTES!$O$4),"PLS",IF(AND(AK51=4,AN51&lt;=LISTES!$M$5),"PLAI",IF(AND(AK51=4,AN51&gt;LISTES!$M$5,AN51&lt;=LISTES!$N$5),"PLUS",IF(AND(AK51=4,AN51&gt;LISTES!$N$5,AN51&lt;=LISTES!$O$5),"PLS",IF(AND(AK51=5,AN51&lt;=LISTES!$M$6),"PLAI",IF(AND(AK51=5,AN51&gt;LISTES!$M$6,AN51&lt;=LISTES!$N$6),"PLUS",IF(AND(AK51=5,AN51&gt;LISTES!$N$6,AN51&lt;=LISTES!$O$6),"PLS",IF(AND(AK51=6,AN51&lt;=LISTES!$M$7),"PLAI",IF(AND(AK51=6,AN51&gt;LISTES!$M$7,AN51&lt;=LISTES!$N$7),"PLUS",IF(AND(AK51=6,AN51&gt;LISTES!$N$7,AN51&lt;=LISTES!$O$7),"PLS",IF(AND(AK51=7,AN51&lt;=LISTES!$M$8),"PLAI",IF(AND(AK51=7,AN51&gt;LISTES!$M$8,AN51&lt;=LISTES!$N$8),"PLUS",IF(AND(AK51=7,AN51&gt;LISTES!$N$8,AN51&lt;=LISTES!$O$8),"PLS"))))))))))))))))))))))</f>
        <v>INVALIDE</v>
      </c>
      <c r="AP51" s="59"/>
      <c r="AQ51" s="50"/>
      <c r="AR51" s="52">
        <f t="shared" si="14"/>
        <v>0</v>
      </c>
      <c r="AS51" s="32" t="str">
        <f>IF(AND(AK51&lt;1,AL51&lt;1),"INVALIDE",IF(AND(AK51=1,AR51&lt;=LISTES!$M$2),"PLAI",IF(AND(AK51=1,AR51&gt;LISTES!$M$2,AR51&lt;=LISTES!$N$2),"PLUS",IF(AND(AK51=1,AR51&gt;LISTES!$N$2,AR51&lt;=LISTES!$O$2),"PLS",IF(AND(AK51=2,AR51&lt;=LISTES!$M$3),"PLAI",IF(AND(AK51=2,AR51&gt;LISTES!$M$3,AR51&lt;=LISTES!$N$3),"PLUS",IF(AND(AK51=2,AR51&gt;LISTES!$N$3,AR51&lt;=LISTES!$O$3),"PLS",IF(AND(AK51=3,AR51&lt;=LISTES!$M$4),"PLAI",IF(AND(AK51=3,AR51&gt;LISTES!$M$4,AR51&lt;=LISTES!$N$4),"PLUS",IF(AND(AK51=3,AR51&gt;LISTES!$N$4,AR51&lt;=LISTES!$O$4),"PLS",IF(AND(AK51=4,AR51&lt;=LISTES!$M$5),"PLAI",IF(AND(AK51=4,AR51&gt;LISTES!$M$5,AR51&lt;=LISTES!$N$5),"PLUS",IF(AND(AK51=4,AR51&gt;LISTES!$N$5,AR51&lt;=LISTES!$O$5),"PLS",IF(AND(AK51=5,AR51&lt;=LISTES!$M$6),"PLAI",IF(AND(AK51=5,AR51&gt;LISTES!$M$6,AR51&lt;=LISTES!$N$6),"PLUS",IF(AND(AK51=5,AR51&gt;LISTES!$N$6,AR51&lt;=LISTES!$O$6),"PLS",IF(AND(AK51=6,AR51&lt;=LISTES!$M$7),"PLAI",IF(AND(AK51=6,AR51&gt;LISTES!$M$7,AR51&lt;=LISTES!$N$7),"PLUS",IF(AND(AK51=6,AR51&gt;LISTES!$N$7,AR51&lt;=LISTES!$O$7),"PLS",IF(AND(AK51=7,AR51&lt;=LISTES!$M$8),"PLAI",IF(AND(AK51=7,AR51&gt;LISTES!$M$8,AR51&lt;=LISTES!$N$8),"PLUS",IF(AND(AK51=7,AR51&gt;LISTES!$N$8,AR51&lt;=LISTES!$O$8),"PLS"))))))))))))))))))))))</f>
        <v>INVALIDE</v>
      </c>
      <c r="AT51" s="50"/>
      <c r="AU51" s="50"/>
      <c r="AV51" s="50"/>
      <c r="AW51" s="50"/>
      <c r="AX51" s="52">
        <f t="shared" si="15"/>
        <v>0</v>
      </c>
      <c r="AY51" s="33" t="e">
        <f t="shared" si="16"/>
        <v>#DIV/0!</v>
      </c>
      <c r="AZ51" s="24" t="s">
        <v>62</v>
      </c>
      <c r="BA51" s="10"/>
      <c r="BB51" s="59"/>
      <c r="BC51" s="59"/>
      <c r="BD51" s="61">
        <f t="shared" si="17"/>
        <v>0</v>
      </c>
      <c r="BE51" s="33" t="e">
        <f t="shared" si="18"/>
        <v>#DIV/0!</v>
      </c>
      <c r="BF51" s="10"/>
      <c r="BG51" s="10"/>
      <c r="BH51" s="10"/>
      <c r="BI51" s="10"/>
      <c r="BJ51" s="10"/>
      <c r="BK51" s="10"/>
      <c r="BL51" s="10"/>
      <c r="BM51" s="10"/>
      <c r="BN51" s="10"/>
      <c r="BO51" s="50"/>
      <c r="BP51" s="50"/>
      <c r="BQ51" s="33" t="e">
        <f t="shared" si="19"/>
        <v>#DIV/0!</v>
      </c>
      <c r="BR51" s="10"/>
      <c r="BS51" s="10"/>
      <c r="BT51" s="10"/>
      <c r="BU51" s="10"/>
      <c r="BV51" s="10"/>
      <c r="BW51" s="10"/>
      <c r="BX51" s="10"/>
      <c r="BY51" s="56"/>
      <c r="BZ5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1" s="19">
        <f ca="1">Tableau15[[#This Row],[BAREME]]</f>
        <v>8</v>
      </c>
      <c r="CC51" s="10">
        <f t="shared" si="20"/>
        <v>0</v>
      </c>
      <c r="CD51" s="10">
        <f t="shared" si="21"/>
        <v>0</v>
      </c>
      <c r="CE51" s="10" t="e">
        <f>Tableau20[[#This Row],[Bareme]]</f>
        <v>#N/A</v>
      </c>
      <c r="CF51" s="10" t="e">
        <f>Tableau21[[#This Row],[Bareme]]</f>
        <v>#N/A</v>
      </c>
      <c r="CG51" s="10">
        <f>Tableau22[[#This Row],[BAREME]]</f>
        <v>0</v>
      </c>
      <c r="CH51" s="10" t="e">
        <f>Tableau23[[#This Row],[BAREME]]</f>
        <v>#VALUE!</v>
      </c>
      <c r="CI51" s="10" t="e">
        <f>Tableau24[[#This Row],[BAREME]]</f>
        <v>#DIV/0!</v>
      </c>
      <c r="CJ51" s="10">
        <f>Tableau26[[#This Row],[Selection]]</f>
        <v>0</v>
      </c>
    </row>
    <row r="52" spans="1:88" ht="18.75" customHeight="1" x14ac:dyDescent="0.2">
      <c r="A52" s="10">
        <v>602</v>
      </c>
      <c r="B52" s="25"/>
      <c r="C52" s="46"/>
      <c r="D52" s="25"/>
      <c r="E52" s="10"/>
      <c r="F52" s="10"/>
      <c r="G52" s="10"/>
      <c r="H52" s="26"/>
      <c r="I52" s="10"/>
      <c r="J52" s="26"/>
      <c r="K52" s="27"/>
      <c r="L52" s="28"/>
      <c r="M52" s="10"/>
      <c r="N52" s="10"/>
      <c r="O52" s="28"/>
      <c r="P52" s="10"/>
      <c r="Q52" s="10"/>
      <c r="R52" s="10"/>
      <c r="S52" s="10"/>
      <c r="T52" s="56"/>
      <c r="U52" s="10"/>
      <c r="V52" s="10"/>
      <c r="W52" s="27"/>
      <c r="X52" s="56"/>
      <c r="Y52" s="56"/>
      <c r="Z52" s="56"/>
      <c r="AA52" s="56"/>
      <c r="AB52" s="56"/>
      <c r="AC52" s="56"/>
      <c r="AD52" s="56"/>
      <c r="AE52" s="56"/>
      <c r="AF52" s="30">
        <f t="shared" si="13"/>
        <v>0</v>
      </c>
      <c r="AG52" s="10"/>
      <c r="AH52" s="19"/>
      <c r="AI52" s="31">
        <f t="shared" si="1"/>
        <v>0</v>
      </c>
      <c r="AJ52" s="73"/>
      <c r="AK52" s="68"/>
      <c r="AL52" s="50"/>
      <c r="AM52" s="50"/>
      <c r="AN52" s="61">
        <f t="shared" si="2"/>
        <v>0</v>
      </c>
      <c r="AO52" s="32" t="str">
        <f>IF(AND(AK52&lt;1,AL52&lt;1),"INVALIDE",IF(AND(AK52=1,AN52&lt;=LISTES!$M$2),"PLAI",IF(AND(AK52=1,AN52&gt;LISTES!$M$2,AN52&lt;=LISTES!$N$2),"PLUS",IF(AND(AK52=1,AN52&gt;LISTES!$N$2,AN52&lt;=LISTES!$O$2),"PLS",IF(AND(AK52=2,AN52&lt;=LISTES!$M$3),"PLAI",IF(AND(AK52=2,AN52&gt;LISTES!$M$3,AN52&lt;=LISTES!$N$3),"PLUS",IF(AND(AK52=2,AN52&gt;LISTES!$N$3,AN52&lt;=LISTES!$O$3),"PLS",IF(AND(AK52=3,AN52&lt;=LISTES!$M$4),"PLAI",IF(AND(AK52=3,AN52&gt;LISTES!$M$4,AN52&lt;=LISTES!$N$4),"PLUS",IF(AND(AK52=3,AN52&gt;LISTES!$N$4,AN52&lt;=LISTES!$O$4),"PLS",IF(AND(AK52=4,AN52&lt;=LISTES!$M$5),"PLAI",IF(AND(AK52=4,AN52&gt;LISTES!$M$5,AN52&lt;=LISTES!$N$5),"PLUS",IF(AND(AK52=4,AN52&gt;LISTES!$N$5,AN52&lt;=LISTES!$O$5),"PLS",IF(AND(AK52=5,AN52&lt;=LISTES!$M$6),"PLAI",IF(AND(AK52=5,AN52&gt;LISTES!$M$6,AN52&lt;=LISTES!$N$6),"PLUS",IF(AND(AK52=5,AN52&gt;LISTES!$N$6,AN52&lt;=LISTES!$O$6),"PLS",IF(AND(AK52=6,AN52&lt;=LISTES!$M$7),"PLAI",IF(AND(AK52=6,AN52&gt;LISTES!$M$7,AN52&lt;=LISTES!$N$7),"PLUS",IF(AND(AK52=6,AN52&gt;LISTES!$N$7,AN52&lt;=LISTES!$O$7),"PLS",IF(AND(AK52=7,AN52&lt;=LISTES!$M$8),"PLAI",IF(AND(AK52=7,AN52&gt;LISTES!$M$8,AN52&lt;=LISTES!$N$8),"PLUS",IF(AND(AK52=7,AN52&gt;LISTES!$N$8,AN52&lt;=LISTES!$O$8),"PLS"))))))))))))))))))))))</f>
        <v>INVALIDE</v>
      </c>
      <c r="AP52" s="59"/>
      <c r="AQ52" s="50"/>
      <c r="AR52" s="52">
        <f t="shared" si="14"/>
        <v>0</v>
      </c>
      <c r="AS52" s="32" t="str">
        <f>IF(AND(AK52&lt;1,AL52&lt;1),"INVALIDE",IF(AND(AK52=1,AR52&lt;=LISTES!$M$2),"PLAI",IF(AND(AK52=1,AR52&gt;LISTES!$M$2,AR52&lt;=LISTES!$N$2),"PLUS",IF(AND(AK52=1,AR52&gt;LISTES!$N$2,AR52&lt;=LISTES!$O$2),"PLS",IF(AND(AK52=2,AR52&lt;=LISTES!$M$3),"PLAI",IF(AND(AK52=2,AR52&gt;LISTES!$M$3,AR52&lt;=LISTES!$N$3),"PLUS",IF(AND(AK52=2,AR52&gt;LISTES!$N$3,AR52&lt;=LISTES!$O$3),"PLS",IF(AND(AK52=3,AR52&lt;=LISTES!$M$4),"PLAI",IF(AND(AK52=3,AR52&gt;LISTES!$M$4,AR52&lt;=LISTES!$N$4),"PLUS",IF(AND(AK52=3,AR52&gt;LISTES!$N$4,AR52&lt;=LISTES!$O$4),"PLS",IF(AND(AK52=4,AR52&lt;=LISTES!$M$5),"PLAI",IF(AND(AK52=4,AR52&gt;LISTES!$M$5,AR52&lt;=LISTES!$N$5),"PLUS",IF(AND(AK52=4,AR52&gt;LISTES!$N$5,AR52&lt;=LISTES!$O$5),"PLS",IF(AND(AK52=5,AR52&lt;=LISTES!$M$6),"PLAI",IF(AND(AK52=5,AR52&gt;LISTES!$M$6,AR52&lt;=LISTES!$N$6),"PLUS",IF(AND(AK52=5,AR52&gt;LISTES!$N$6,AR52&lt;=LISTES!$O$6),"PLS",IF(AND(AK52=6,AR52&lt;=LISTES!$M$7),"PLAI",IF(AND(AK52=6,AR52&gt;LISTES!$M$7,AR52&lt;=LISTES!$N$7),"PLUS",IF(AND(AK52=6,AR52&gt;LISTES!$N$7,AR52&lt;=LISTES!$O$7),"PLS",IF(AND(AK52=7,AR52&lt;=LISTES!$M$8),"PLAI",IF(AND(AK52=7,AR52&gt;LISTES!$M$8,AR52&lt;=LISTES!$N$8),"PLUS",IF(AND(AK52=7,AR52&gt;LISTES!$N$8,AR52&lt;=LISTES!$O$8),"PLS"))))))))))))))))))))))</f>
        <v>INVALIDE</v>
      </c>
      <c r="AT52" s="50"/>
      <c r="AU52" s="50"/>
      <c r="AV52" s="50"/>
      <c r="AW52" s="50"/>
      <c r="AX52" s="52">
        <f t="shared" si="15"/>
        <v>0</v>
      </c>
      <c r="AY52" s="33" t="e">
        <f t="shared" si="16"/>
        <v>#DIV/0!</v>
      </c>
      <c r="AZ52" s="24" t="s">
        <v>62</v>
      </c>
      <c r="BA52" s="10"/>
      <c r="BB52" s="59"/>
      <c r="BC52" s="59"/>
      <c r="BD52" s="61">
        <f t="shared" si="17"/>
        <v>0</v>
      </c>
      <c r="BE52" s="33" t="e">
        <f t="shared" si="18"/>
        <v>#DIV/0!</v>
      </c>
      <c r="BF52" s="10"/>
      <c r="BG52" s="10"/>
      <c r="BH52" s="10"/>
      <c r="BI52" s="10"/>
      <c r="BJ52" s="10"/>
      <c r="BK52" s="10"/>
      <c r="BL52" s="10"/>
      <c r="BM52" s="10"/>
      <c r="BN52" s="10"/>
      <c r="BO52" s="50"/>
      <c r="BP52" s="50"/>
      <c r="BQ52" s="33" t="e">
        <f t="shared" si="19"/>
        <v>#DIV/0!</v>
      </c>
      <c r="BR52" s="10"/>
      <c r="BS52" s="10"/>
      <c r="BT52" s="10"/>
      <c r="BU52" s="10"/>
      <c r="BV52" s="10"/>
      <c r="BW52" s="10"/>
      <c r="BX52" s="10"/>
      <c r="BY52" s="56"/>
      <c r="BZ5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2" s="19">
        <f ca="1">Tableau15[[#This Row],[BAREME]]</f>
        <v>8</v>
      </c>
      <c r="CC52" s="10">
        <f t="shared" si="20"/>
        <v>0</v>
      </c>
      <c r="CD52" s="10">
        <f t="shared" si="21"/>
        <v>0</v>
      </c>
      <c r="CE52" s="10" t="e">
        <f>Tableau20[[#This Row],[Bareme]]</f>
        <v>#N/A</v>
      </c>
      <c r="CF52" s="10" t="e">
        <f>Tableau21[[#This Row],[Bareme]]</f>
        <v>#N/A</v>
      </c>
      <c r="CG52" s="10">
        <f>Tableau22[[#This Row],[BAREME]]</f>
        <v>0</v>
      </c>
      <c r="CH52" s="10" t="e">
        <f>Tableau23[[#This Row],[BAREME]]</f>
        <v>#VALUE!</v>
      </c>
      <c r="CI52" s="10" t="e">
        <f>Tableau24[[#This Row],[BAREME]]</f>
        <v>#DIV/0!</v>
      </c>
      <c r="CJ52" s="10">
        <f>Tableau26[[#This Row],[Selection]]</f>
        <v>0</v>
      </c>
    </row>
    <row r="53" spans="1:88" ht="18.75" customHeight="1" x14ac:dyDescent="0.2">
      <c r="A53" s="10">
        <v>603</v>
      </c>
      <c r="B53" s="25"/>
      <c r="C53" s="46"/>
      <c r="D53" s="25"/>
      <c r="E53" s="10"/>
      <c r="F53" s="10"/>
      <c r="G53" s="10"/>
      <c r="H53" s="26"/>
      <c r="I53" s="10"/>
      <c r="J53" s="26"/>
      <c r="K53" s="27"/>
      <c r="L53" s="28"/>
      <c r="M53" s="10"/>
      <c r="N53" s="10"/>
      <c r="O53" s="28"/>
      <c r="P53" s="10"/>
      <c r="Q53" s="10"/>
      <c r="R53" s="10"/>
      <c r="S53" s="10"/>
      <c r="T53" s="56"/>
      <c r="U53" s="10"/>
      <c r="V53" s="10"/>
      <c r="W53" s="27"/>
      <c r="X53" s="56"/>
      <c r="Y53" s="56"/>
      <c r="Z53" s="56"/>
      <c r="AA53" s="56"/>
      <c r="AB53" s="56"/>
      <c r="AC53" s="56"/>
      <c r="AD53" s="56"/>
      <c r="AE53" s="56"/>
      <c r="AF53" s="30">
        <f t="shared" si="13"/>
        <v>0</v>
      </c>
      <c r="AG53" s="10"/>
      <c r="AH53" s="19"/>
      <c r="AI53" s="31">
        <f t="shared" si="1"/>
        <v>0</v>
      </c>
      <c r="AJ53" s="73"/>
      <c r="AK53" s="68"/>
      <c r="AL53" s="50"/>
      <c r="AM53" s="50"/>
      <c r="AN53" s="61">
        <f t="shared" si="2"/>
        <v>0</v>
      </c>
      <c r="AO53" s="32" t="str">
        <f>IF(AND(AK53&lt;1,AL53&lt;1),"INVALIDE",IF(AND(AK53=1,AN53&lt;=LISTES!$M$2),"PLAI",IF(AND(AK53=1,AN53&gt;LISTES!$M$2,AN53&lt;=LISTES!$N$2),"PLUS",IF(AND(AK53=1,AN53&gt;LISTES!$N$2,AN53&lt;=LISTES!$O$2),"PLS",IF(AND(AK53=2,AN53&lt;=LISTES!$M$3),"PLAI",IF(AND(AK53=2,AN53&gt;LISTES!$M$3,AN53&lt;=LISTES!$N$3),"PLUS",IF(AND(AK53=2,AN53&gt;LISTES!$N$3,AN53&lt;=LISTES!$O$3),"PLS",IF(AND(AK53=3,AN53&lt;=LISTES!$M$4),"PLAI",IF(AND(AK53=3,AN53&gt;LISTES!$M$4,AN53&lt;=LISTES!$N$4),"PLUS",IF(AND(AK53=3,AN53&gt;LISTES!$N$4,AN53&lt;=LISTES!$O$4),"PLS",IF(AND(AK53=4,AN53&lt;=LISTES!$M$5),"PLAI",IF(AND(AK53=4,AN53&gt;LISTES!$M$5,AN53&lt;=LISTES!$N$5),"PLUS",IF(AND(AK53=4,AN53&gt;LISTES!$N$5,AN53&lt;=LISTES!$O$5),"PLS",IF(AND(AK53=5,AN53&lt;=LISTES!$M$6),"PLAI",IF(AND(AK53=5,AN53&gt;LISTES!$M$6,AN53&lt;=LISTES!$N$6),"PLUS",IF(AND(AK53=5,AN53&gt;LISTES!$N$6,AN53&lt;=LISTES!$O$6),"PLS",IF(AND(AK53=6,AN53&lt;=LISTES!$M$7),"PLAI",IF(AND(AK53=6,AN53&gt;LISTES!$M$7,AN53&lt;=LISTES!$N$7),"PLUS",IF(AND(AK53=6,AN53&gt;LISTES!$N$7,AN53&lt;=LISTES!$O$7),"PLS",IF(AND(AK53=7,AN53&lt;=LISTES!$M$8),"PLAI",IF(AND(AK53=7,AN53&gt;LISTES!$M$8,AN53&lt;=LISTES!$N$8),"PLUS",IF(AND(AK53=7,AN53&gt;LISTES!$N$8,AN53&lt;=LISTES!$O$8),"PLS"))))))))))))))))))))))</f>
        <v>INVALIDE</v>
      </c>
      <c r="AP53" s="59"/>
      <c r="AQ53" s="50"/>
      <c r="AR53" s="52">
        <f t="shared" si="14"/>
        <v>0</v>
      </c>
      <c r="AS53" s="32" t="str">
        <f>IF(AND(AK53&lt;1,AL53&lt;1),"INVALIDE",IF(AND(AK53=1,AR53&lt;=LISTES!$M$2),"PLAI",IF(AND(AK53=1,AR53&gt;LISTES!$M$2,AR53&lt;=LISTES!$N$2),"PLUS",IF(AND(AK53=1,AR53&gt;LISTES!$N$2,AR53&lt;=LISTES!$O$2),"PLS",IF(AND(AK53=2,AR53&lt;=LISTES!$M$3),"PLAI",IF(AND(AK53=2,AR53&gt;LISTES!$M$3,AR53&lt;=LISTES!$N$3),"PLUS",IF(AND(AK53=2,AR53&gt;LISTES!$N$3,AR53&lt;=LISTES!$O$3),"PLS",IF(AND(AK53=3,AR53&lt;=LISTES!$M$4),"PLAI",IF(AND(AK53=3,AR53&gt;LISTES!$M$4,AR53&lt;=LISTES!$N$4),"PLUS",IF(AND(AK53=3,AR53&gt;LISTES!$N$4,AR53&lt;=LISTES!$O$4),"PLS",IF(AND(AK53=4,AR53&lt;=LISTES!$M$5),"PLAI",IF(AND(AK53=4,AR53&gt;LISTES!$M$5,AR53&lt;=LISTES!$N$5),"PLUS",IF(AND(AK53=4,AR53&gt;LISTES!$N$5,AR53&lt;=LISTES!$O$5),"PLS",IF(AND(AK53=5,AR53&lt;=LISTES!$M$6),"PLAI",IF(AND(AK53=5,AR53&gt;LISTES!$M$6,AR53&lt;=LISTES!$N$6),"PLUS",IF(AND(AK53=5,AR53&gt;LISTES!$N$6,AR53&lt;=LISTES!$O$6),"PLS",IF(AND(AK53=6,AR53&lt;=LISTES!$M$7),"PLAI",IF(AND(AK53=6,AR53&gt;LISTES!$M$7,AR53&lt;=LISTES!$N$7),"PLUS",IF(AND(AK53=6,AR53&gt;LISTES!$N$7,AR53&lt;=LISTES!$O$7),"PLS",IF(AND(AK53=7,AR53&lt;=LISTES!$M$8),"PLAI",IF(AND(AK53=7,AR53&gt;LISTES!$M$8,AR53&lt;=LISTES!$N$8),"PLUS",IF(AND(AK53=7,AR53&gt;LISTES!$N$8,AR53&lt;=LISTES!$O$8),"PLS"))))))))))))))))))))))</f>
        <v>INVALIDE</v>
      </c>
      <c r="AT53" s="50"/>
      <c r="AU53" s="50"/>
      <c r="AV53" s="50"/>
      <c r="AW53" s="50"/>
      <c r="AX53" s="52">
        <f t="shared" si="15"/>
        <v>0</v>
      </c>
      <c r="AY53" s="33" t="e">
        <f t="shared" si="16"/>
        <v>#DIV/0!</v>
      </c>
      <c r="AZ53" s="24" t="s">
        <v>62</v>
      </c>
      <c r="BA53" s="10"/>
      <c r="BB53" s="59"/>
      <c r="BC53" s="59"/>
      <c r="BD53" s="61">
        <f t="shared" si="17"/>
        <v>0</v>
      </c>
      <c r="BE53" s="33" t="e">
        <f t="shared" si="18"/>
        <v>#DIV/0!</v>
      </c>
      <c r="BF53" s="10"/>
      <c r="BG53" s="10"/>
      <c r="BH53" s="10"/>
      <c r="BI53" s="10"/>
      <c r="BJ53" s="10"/>
      <c r="BK53" s="10"/>
      <c r="BL53" s="10"/>
      <c r="BM53" s="10"/>
      <c r="BN53" s="10"/>
      <c r="BO53" s="50"/>
      <c r="BP53" s="50"/>
      <c r="BQ53" s="33" t="e">
        <f t="shared" si="19"/>
        <v>#DIV/0!</v>
      </c>
      <c r="BR53" s="10"/>
      <c r="BS53" s="10"/>
      <c r="BT53" s="10"/>
      <c r="BU53" s="10"/>
      <c r="BV53" s="10"/>
      <c r="BW53" s="10"/>
      <c r="BX53" s="10"/>
      <c r="BY53" s="56"/>
      <c r="BZ5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3" s="19">
        <f ca="1">Tableau15[[#This Row],[BAREME]]</f>
        <v>8</v>
      </c>
      <c r="CC53" s="10">
        <f t="shared" si="20"/>
        <v>0</v>
      </c>
      <c r="CD53" s="10">
        <f t="shared" si="21"/>
        <v>0</v>
      </c>
      <c r="CE53" s="10" t="e">
        <f>Tableau20[[#This Row],[Bareme]]</f>
        <v>#N/A</v>
      </c>
      <c r="CF53" s="10" t="e">
        <f>Tableau21[[#This Row],[Bareme]]</f>
        <v>#N/A</v>
      </c>
      <c r="CG53" s="10">
        <f>Tableau22[[#This Row],[BAREME]]</f>
        <v>0</v>
      </c>
      <c r="CH53" s="10" t="e">
        <f>Tableau23[[#This Row],[BAREME]]</f>
        <v>#VALUE!</v>
      </c>
      <c r="CI53" s="10" t="e">
        <f>Tableau24[[#This Row],[BAREME]]</f>
        <v>#DIV/0!</v>
      </c>
      <c r="CJ53" s="10">
        <f>Tableau26[[#This Row],[Selection]]</f>
        <v>0</v>
      </c>
    </row>
    <row r="54" spans="1:88" ht="18.75" customHeight="1" x14ac:dyDescent="0.2">
      <c r="A54" s="10">
        <v>604</v>
      </c>
      <c r="B54" s="25"/>
      <c r="C54" s="46"/>
      <c r="D54" s="25"/>
      <c r="E54" s="10"/>
      <c r="F54" s="10"/>
      <c r="G54" s="10"/>
      <c r="H54" s="26"/>
      <c r="I54" s="10"/>
      <c r="J54" s="26"/>
      <c r="K54" s="27"/>
      <c r="L54" s="28"/>
      <c r="M54" s="10"/>
      <c r="N54" s="10"/>
      <c r="O54" s="28"/>
      <c r="P54" s="10"/>
      <c r="Q54" s="10"/>
      <c r="R54" s="10"/>
      <c r="S54" s="10"/>
      <c r="T54" s="56"/>
      <c r="U54" s="10"/>
      <c r="V54" s="10"/>
      <c r="W54" s="27"/>
      <c r="X54" s="56"/>
      <c r="Y54" s="56"/>
      <c r="Z54" s="56"/>
      <c r="AA54" s="56"/>
      <c r="AB54" s="56"/>
      <c r="AC54" s="56"/>
      <c r="AD54" s="56"/>
      <c r="AE54" s="56"/>
      <c r="AF54" s="30">
        <f t="shared" si="13"/>
        <v>0</v>
      </c>
      <c r="AG54" s="10"/>
      <c r="AH54" s="19"/>
      <c r="AI54" s="31">
        <f t="shared" si="1"/>
        <v>0</v>
      </c>
      <c r="AJ54" s="73"/>
      <c r="AK54" s="68"/>
      <c r="AL54" s="50"/>
      <c r="AM54" s="50"/>
      <c r="AN54" s="61">
        <f t="shared" si="2"/>
        <v>0</v>
      </c>
      <c r="AO54" s="32" t="str">
        <f>IF(AND(AK54&lt;1,AL54&lt;1),"INVALIDE",IF(AND(AK54=1,AN54&lt;=LISTES!$M$2),"PLAI",IF(AND(AK54=1,AN54&gt;LISTES!$M$2,AN54&lt;=LISTES!$N$2),"PLUS",IF(AND(AK54=1,AN54&gt;LISTES!$N$2,AN54&lt;=LISTES!$O$2),"PLS",IF(AND(AK54=2,AN54&lt;=LISTES!$M$3),"PLAI",IF(AND(AK54=2,AN54&gt;LISTES!$M$3,AN54&lt;=LISTES!$N$3),"PLUS",IF(AND(AK54=2,AN54&gt;LISTES!$N$3,AN54&lt;=LISTES!$O$3),"PLS",IF(AND(AK54=3,AN54&lt;=LISTES!$M$4),"PLAI",IF(AND(AK54=3,AN54&gt;LISTES!$M$4,AN54&lt;=LISTES!$N$4),"PLUS",IF(AND(AK54=3,AN54&gt;LISTES!$N$4,AN54&lt;=LISTES!$O$4),"PLS",IF(AND(AK54=4,AN54&lt;=LISTES!$M$5),"PLAI",IF(AND(AK54=4,AN54&gt;LISTES!$M$5,AN54&lt;=LISTES!$N$5),"PLUS",IF(AND(AK54=4,AN54&gt;LISTES!$N$5,AN54&lt;=LISTES!$O$5),"PLS",IF(AND(AK54=5,AN54&lt;=LISTES!$M$6),"PLAI",IF(AND(AK54=5,AN54&gt;LISTES!$M$6,AN54&lt;=LISTES!$N$6),"PLUS",IF(AND(AK54=5,AN54&gt;LISTES!$N$6,AN54&lt;=LISTES!$O$6),"PLS",IF(AND(AK54=6,AN54&lt;=LISTES!$M$7),"PLAI",IF(AND(AK54=6,AN54&gt;LISTES!$M$7,AN54&lt;=LISTES!$N$7),"PLUS",IF(AND(AK54=6,AN54&gt;LISTES!$N$7,AN54&lt;=LISTES!$O$7),"PLS",IF(AND(AK54=7,AN54&lt;=LISTES!$M$8),"PLAI",IF(AND(AK54=7,AN54&gt;LISTES!$M$8,AN54&lt;=LISTES!$N$8),"PLUS",IF(AND(AK54=7,AN54&gt;LISTES!$N$8,AN54&lt;=LISTES!$O$8),"PLS"))))))))))))))))))))))</f>
        <v>INVALIDE</v>
      </c>
      <c r="AP54" s="59"/>
      <c r="AQ54" s="50"/>
      <c r="AR54" s="52">
        <f t="shared" si="14"/>
        <v>0</v>
      </c>
      <c r="AS54" s="32" t="str">
        <f>IF(AND(AK54&lt;1,AL54&lt;1),"INVALIDE",IF(AND(AK54=1,AR54&lt;=LISTES!$M$2),"PLAI",IF(AND(AK54=1,AR54&gt;LISTES!$M$2,AR54&lt;=LISTES!$N$2),"PLUS",IF(AND(AK54=1,AR54&gt;LISTES!$N$2,AR54&lt;=LISTES!$O$2),"PLS",IF(AND(AK54=2,AR54&lt;=LISTES!$M$3),"PLAI",IF(AND(AK54=2,AR54&gt;LISTES!$M$3,AR54&lt;=LISTES!$N$3),"PLUS",IF(AND(AK54=2,AR54&gt;LISTES!$N$3,AR54&lt;=LISTES!$O$3),"PLS",IF(AND(AK54=3,AR54&lt;=LISTES!$M$4),"PLAI",IF(AND(AK54=3,AR54&gt;LISTES!$M$4,AR54&lt;=LISTES!$N$4),"PLUS",IF(AND(AK54=3,AR54&gt;LISTES!$N$4,AR54&lt;=LISTES!$O$4),"PLS",IF(AND(AK54=4,AR54&lt;=LISTES!$M$5),"PLAI",IF(AND(AK54=4,AR54&gt;LISTES!$M$5,AR54&lt;=LISTES!$N$5),"PLUS",IF(AND(AK54=4,AR54&gt;LISTES!$N$5,AR54&lt;=LISTES!$O$5),"PLS",IF(AND(AK54=5,AR54&lt;=LISTES!$M$6),"PLAI",IF(AND(AK54=5,AR54&gt;LISTES!$M$6,AR54&lt;=LISTES!$N$6),"PLUS",IF(AND(AK54=5,AR54&gt;LISTES!$N$6,AR54&lt;=LISTES!$O$6),"PLS",IF(AND(AK54=6,AR54&lt;=LISTES!$M$7),"PLAI",IF(AND(AK54=6,AR54&gt;LISTES!$M$7,AR54&lt;=LISTES!$N$7),"PLUS",IF(AND(AK54=6,AR54&gt;LISTES!$N$7,AR54&lt;=LISTES!$O$7),"PLS",IF(AND(AK54=7,AR54&lt;=LISTES!$M$8),"PLAI",IF(AND(AK54=7,AR54&gt;LISTES!$M$8,AR54&lt;=LISTES!$N$8),"PLUS",IF(AND(AK54=7,AR54&gt;LISTES!$N$8,AR54&lt;=LISTES!$O$8),"PLS"))))))))))))))))))))))</f>
        <v>INVALIDE</v>
      </c>
      <c r="AT54" s="50"/>
      <c r="AU54" s="50"/>
      <c r="AV54" s="50"/>
      <c r="AW54" s="50"/>
      <c r="AX54" s="52">
        <f t="shared" si="15"/>
        <v>0</v>
      </c>
      <c r="AY54" s="33" t="e">
        <f t="shared" si="16"/>
        <v>#DIV/0!</v>
      </c>
      <c r="AZ54" s="24" t="s">
        <v>62</v>
      </c>
      <c r="BA54" s="10"/>
      <c r="BB54" s="59"/>
      <c r="BC54" s="59"/>
      <c r="BD54" s="61">
        <f t="shared" si="17"/>
        <v>0</v>
      </c>
      <c r="BE54" s="33" t="e">
        <f t="shared" si="18"/>
        <v>#DIV/0!</v>
      </c>
      <c r="BF54" s="10"/>
      <c r="BG54" s="10"/>
      <c r="BH54" s="10"/>
      <c r="BI54" s="10"/>
      <c r="BJ54" s="10"/>
      <c r="BK54" s="10"/>
      <c r="BL54" s="10"/>
      <c r="BM54" s="10"/>
      <c r="BN54" s="10"/>
      <c r="BO54" s="50"/>
      <c r="BP54" s="50"/>
      <c r="BQ54" s="33" t="e">
        <f t="shared" si="19"/>
        <v>#DIV/0!</v>
      </c>
      <c r="BR54" s="10"/>
      <c r="BS54" s="10"/>
      <c r="BT54" s="10"/>
      <c r="BU54" s="10"/>
      <c r="BV54" s="10"/>
      <c r="BW54" s="10"/>
      <c r="BX54" s="10"/>
      <c r="BY54" s="56"/>
      <c r="BZ5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4" s="19">
        <f ca="1">Tableau15[[#This Row],[BAREME]]</f>
        <v>8</v>
      </c>
      <c r="CC54" s="10">
        <f t="shared" si="20"/>
        <v>0</v>
      </c>
      <c r="CD54" s="10">
        <f t="shared" si="21"/>
        <v>0</v>
      </c>
      <c r="CE54" s="10" t="e">
        <f>Tableau20[[#This Row],[Bareme]]</f>
        <v>#N/A</v>
      </c>
      <c r="CF54" s="10" t="e">
        <f>Tableau21[[#This Row],[Bareme]]</f>
        <v>#N/A</v>
      </c>
      <c r="CG54" s="10">
        <f>Tableau22[[#This Row],[BAREME]]</f>
        <v>0</v>
      </c>
      <c r="CH54" s="10" t="e">
        <f>Tableau23[[#This Row],[BAREME]]</f>
        <v>#VALUE!</v>
      </c>
      <c r="CI54" s="10" t="e">
        <f>Tableau24[[#This Row],[BAREME]]</f>
        <v>#DIV/0!</v>
      </c>
      <c r="CJ54" s="10">
        <f>Tableau26[[#This Row],[Selection]]</f>
        <v>0</v>
      </c>
    </row>
    <row r="55" spans="1:88" ht="18.75" customHeight="1" x14ac:dyDescent="0.2">
      <c r="A55" s="10">
        <v>605</v>
      </c>
      <c r="B55" s="25"/>
      <c r="C55" s="46"/>
      <c r="D55" s="25"/>
      <c r="E55" s="10"/>
      <c r="F55" s="10"/>
      <c r="G55" s="10"/>
      <c r="H55" s="26"/>
      <c r="I55" s="10"/>
      <c r="J55" s="26"/>
      <c r="K55" s="27"/>
      <c r="L55" s="28"/>
      <c r="M55" s="10"/>
      <c r="N55" s="10"/>
      <c r="O55" s="28"/>
      <c r="P55" s="10"/>
      <c r="Q55" s="10"/>
      <c r="R55" s="10"/>
      <c r="S55" s="10"/>
      <c r="T55" s="56"/>
      <c r="U55" s="10"/>
      <c r="V55" s="10"/>
      <c r="W55" s="27"/>
      <c r="X55" s="56"/>
      <c r="Y55" s="56"/>
      <c r="Z55" s="56"/>
      <c r="AA55" s="56"/>
      <c r="AB55" s="56"/>
      <c r="AC55" s="56"/>
      <c r="AD55" s="56"/>
      <c r="AE55" s="56"/>
      <c r="AF55" s="30">
        <f t="shared" si="13"/>
        <v>0</v>
      </c>
      <c r="AG55" s="10"/>
      <c r="AH55" s="19"/>
      <c r="AI55" s="31">
        <f t="shared" si="1"/>
        <v>0</v>
      </c>
      <c r="AJ55" s="73"/>
      <c r="AK55" s="68"/>
      <c r="AL55" s="50"/>
      <c r="AM55" s="50"/>
      <c r="AN55" s="61">
        <f t="shared" ref="AN55:AN118" si="22">AL55+AM55</f>
        <v>0</v>
      </c>
      <c r="AO55" s="32" t="str">
        <f>IF(AND(AK55&lt;1,AL55&lt;1),"INVALIDE",IF(AND(AK55=1,AN55&lt;=LISTES!$M$2),"PLAI",IF(AND(AK55=1,AN55&gt;LISTES!$M$2,AN55&lt;=LISTES!$N$2),"PLUS",IF(AND(AK55=1,AN55&gt;LISTES!$N$2,AN55&lt;=LISTES!$O$2),"PLS",IF(AND(AK55=2,AN55&lt;=LISTES!$M$3),"PLAI",IF(AND(AK55=2,AN55&gt;LISTES!$M$3,AN55&lt;=LISTES!$N$3),"PLUS",IF(AND(AK55=2,AN55&gt;LISTES!$N$3,AN55&lt;=LISTES!$O$3),"PLS",IF(AND(AK55=3,AN55&lt;=LISTES!$M$4),"PLAI",IF(AND(AK55=3,AN55&gt;LISTES!$M$4,AN55&lt;=LISTES!$N$4),"PLUS",IF(AND(AK55=3,AN55&gt;LISTES!$N$4,AN55&lt;=LISTES!$O$4),"PLS",IF(AND(AK55=4,AN55&lt;=LISTES!$M$5),"PLAI",IF(AND(AK55=4,AN55&gt;LISTES!$M$5,AN55&lt;=LISTES!$N$5),"PLUS",IF(AND(AK55=4,AN55&gt;LISTES!$N$5,AN55&lt;=LISTES!$O$5),"PLS",IF(AND(AK55=5,AN55&lt;=LISTES!$M$6),"PLAI",IF(AND(AK55=5,AN55&gt;LISTES!$M$6,AN55&lt;=LISTES!$N$6),"PLUS",IF(AND(AK55=5,AN55&gt;LISTES!$N$6,AN55&lt;=LISTES!$O$6),"PLS",IF(AND(AK55=6,AN55&lt;=LISTES!$M$7),"PLAI",IF(AND(AK55=6,AN55&gt;LISTES!$M$7,AN55&lt;=LISTES!$N$7),"PLUS",IF(AND(AK55=6,AN55&gt;LISTES!$N$7,AN55&lt;=LISTES!$O$7),"PLS",IF(AND(AK55=7,AN55&lt;=LISTES!$M$8),"PLAI",IF(AND(AK55=7,AN55&gt;LISTES!$M$8,AN55&lt;=LISTES!$N$8),"PLUS",IF(AND(AK55=7,AN55&gt;LISTES!$N$8,AN55&lt;=LISTES!$O$8),"PLS"))))))))))))))))))))))</f>
        <v>INVALIDE</v>
      </c>
      <c r="AP55" s="59"/>
      <c r="AQ55" s="50"/>
      <c r="AR55" s="52">
        <f t="shared" si="14"/>
        <v>0</v>
      </c>
      <c r="AS55" s="32" t="str">
        <f>IF(AND(AK55&lt;1,AL55&lt;1),"INVALIDE",IF(AND(AK55=1,AR55&lt;=LISTES!$M$2),"PLAI",IF(AND(AK55=1,AR55&gt;LISTES!$M$2,AR55&lt;=LISTES!$N$2),"PLUS",IF(AND(AK55=1,AR55&gt;LISTES!$N$2,AR55&lt;=LISTES!$O$2),"PLS",IF(AND(AK55=2,AR55&lt;=LISTES!$M$3),"PLAI",IF(AND(AK55=2,AR55&gt;LISTES!$M$3,AR55&lt;=LISTES!$N$3),"PLUS",IF(AND(AK55=2,AR55&gt;LISTES!$N$3,AR55&lt;=LISTES!$O$3),"PLS",IF(AND(AK55=3,AR55&lt;=LISTES!$M$4),"PLAI",IF(AND(AK55=3,AR55&gt;LISTES!$M$4,AR55&lt;=LISTES!$N$4),"PLUS",IF(AND(AK55=3,AR55&gt;LISTES!$N$4,AR55&lt;=LISTES!$O$4),"PLS",IF(AND(AK55=4,AR55&lt;=LISTES!$M$5),"PLAI",IF(AND(AK55=4,AR55&gt;LISTES!$M$5,AR55&lt;=LISTES!$N$5),"PLUS",IF(AND(AK55=4,AR55&gt;LISTES!$N$5,AR55&lt;=LISTES!$O$5),"PLS",IF(AND(AK55=5,AR55&lt;=LISTES!$M$6),"PLAI",IF(AND(AK55=5,AR55&gt;LISTES!$M$6,AR55&lt;=LISTES!$N$6),"PLUS",IF(AND(AK55=5,AR55&gt;LISTES!$N$6,AR55&lt;=LISTES!$O$6),"PLS",IF(AND(AK55=6,AR55&lt;=LISTES!$M$7),"PLAI",IF(AND(AK55=6,AR55&gt;LISTES!$M$7,AR55&lt;=LISTES!$N$7),"PLUS",IF(AND(AK55=6,AR55&gt;LISTES!$N$7,AR55&lt;=LISTES!$O$7),"PLS",IF(AND(AK55=7,AR55&lt;=LISTES!$M$8),"PLAI",IF(AND(AK55=7,AR55&gt;LISTES!$M$8,AR55&lt;=LISTES!$N$8),"PLUS",IF(AND(AK55=7,AR55&gt;LISTES!$N$8,AR55&lt;=LISTES!$O$8),"PLS"))))))))))))))))))))))</f>
        <v>INVALIDE</v>
      </c>
      <c r="AT55" s="50"/>
      <c r="AU55" s="50"/>
      <c r="AV55" s="50"/>
      <c r="AW55" s="50"/>
      <c r="AX55" s="52">
        <f t="shared" si="15"/>
        <v>0</v>
      </c>
      <c r="AY55" s="33" t="e">
        <f t="shared" si="16"/>
        <v>#DIV/0!</v>
      </c>
      <c r="AZ55" s="24" t="s">
        <v>62</v>
      </c>
      <c r="BA55" s="10"/>
      <c r="BB55" s="59"/>
      <c r="BC55" s="59"/>
      <c r="BD55" s="61">
        <f t="shared" si="17"/>
        <v>0</v>
      </c>
      <c r="BE55" s="33" t="e">
        <f t="shared" si="18"/>
        <v>#DIV/0!</v>
      </c>
      <c r="BF55" s="10"/>
      <c r="BG55" s="10"/>
      <c r="BH55" s="10"/>
      <c r="BI55" s="10"/>
      <c r="BJ55" s="10"/>
      <c r="BK55" s="10"/>
      <c r="BL55" s="10"/>
      <c r="BM55" s="10"/>
      <c r="BN55" s="10"/>
      <c r="BO55" s="50"/>
      <c r="BP55" s="50"/>
      <c r="BQ55" s="33" t="e">
        <f t="shared" si="19"/>
        <v>#DIV/0!</v>
      </c>
      <c r="BR55" s="10"/>
      <c r="BS55" s="10"/>
      <c r="BT55" s="10"/>
      <c r="BU55" s="10"/>
      <c r="BV55" s="10"/>
      <c r="BW55" s="10"/>
      <c r="BX55" s="10"/>
      <c r="BY55" s="56"/>
      <c r="BZ5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5" s="19">
        <f ca="1">Tableau15[[#This Row],[BAREME]]</f>
        <v>8</v>
      </c>
      <c r="CC55" s="10">
        <f t="shared" si="20"/>
        <v>0</v>
      </c>
      <c r="CD55" s="10">
        <f t="shared" si="21"/>
        <v>0</v>
      </c>
      <c r="CE55" s="10" t="e">
        <f>Tableau20[[#This Row],[Bareme]]</f>
        <v>#N/A</v>
      </c>
      <c r="CF55" s="10" t="e">
        <f>Tableau21[[#This Row],[Bareme]]</f>
        <v>#N/A</v>
      </c>
      <c r="CG55" s="10">
        <f>Tableau22[[#This Row],[BAREME]]</f>
        <v>0</v>
      </c>
      <c r="CH55" s="10" t="e">
        <f>Tableau23[[#This Row],[BAREME]]</f>
        <v>#VALUE!</v>
      </c>
      <c r="CI55" s="10" t="e">
        <f>Tableau24[[#This Row],[BAREME]]</f>
        <v>#DIV/0!</v>
      </c>
      <c r="CJ55" s="10">
        <f>Tableau26[[#This Row],[Selection]]</f>
        <v>0</v>
      </c>
    </row>
    <row r="56" spans="1:88" ht="18.75" customHeight="1" x14ac:dyDescent="0.2">
      <c r="A56" s="10">
        <v>606</v>
      </c>
      <c r="B56" s="25"/>
      <c r="C56" s="46"/>
      <c r="D56" s="25"/>
      <c r="E56" s="10"/>
      <c r="F56" s="10"/>
      <c r="G56" s="10"/>
      <c r="H56" s="26"/>
      <c r="I56" s="10"/>
      <c r="J56" s="26"/>
      <c r="K56" s="27"/>
      <c r="L56" s="28"/>
      <c r="M56" s="10"/>
      <c r="N56" s="10"/>
      <c r="O56" s="28"/>
      <c r="P56" s="10"/>
      <c r="Q56" s="10"/>
      <c r="R56" s="10"/>
      <c r="S56" s="10"/>
      <c r="T56" s="56"/>
      <c r="U56" s="10"/>
      <c r="V56" s="10"/>
      <c r="W56" s="27"/>
      <c r="X56" s="56"/>
      <c r="Y56" s="56"/>
      <c r="Z56" s="56"/>
      <c r="AA56" s="56"/>
      <c r="AB56" s="56"/>
      <c r="AC56" s="56"/>
      <c r="AD56" s="56"/>
      <c r="AE56" s="56"/>
      <c r="AF56" s="30">
        <f t="shared" si="13"/>
        <v>0</v>
      </c>
      <c r="AG56" s="10"/>
      <c r="AH56" s="19"/>
      <c r="AI56" s="31">
        <f t="shared" ref="AI56:AI119" si="23">(COUNTA(E56,Q56,X56:AE56))+AG56+AH56</f>
        <v>0</v>
      </c>
      <c r="AJ56" s="73"/>
      <c r="AK56" s="68"/>
      <c r="AL56" s="50"/>
      <c r="AM56" s="50"/>
      <c r="AN56" s="61">
        <f t="shared" si="22"/>
        <v>0</v>
      </c>
      <c r="AO56" s="32" t="str">
        <f>IF(AND(AK56&lt;1,AL56&lt;1),"INVALIDE",IF(AND(AK56=1,AN56&lt;=LISTES!$M$2),"PLAI",IF(AND(AK56=1,AN56&gt;LISTES!$M$2,AN56&lt;=LISTES!$N$2),"PLUS",IF(AND(AK56=1,AN56&gt;LISTES!$N$2,AN56&lt;=LISTES!$O$2),"PLS",IF(AND(AK56=2,AN56&lt;=LISTES!$M$3),"PLAI",IF(AND(AK56=2,AN56&gt;LISTES!$M$3,AN56&lt;=LISTES!$N$3),"PLUS",IF(AND(AK56=2,AN56&gt;LISTES!$N$3,AN56&lt;=LISTES!$O$3),"PLS",IF(AND(AK56=3,AN56&lt;=LISTES!$M$4),"PLAI",IF(AND(AK56=3,AN56&gt;LISTES!$M$4,AN56&lt;=LISTES!$N$4),"PLUS",IF(AND(AK56=3,AN56&gt;LISTES!$N$4,AN56&lt;=LISTES!$O$4),"PLS",IF(AND(AK56=4,AN56&lt;=LISTES!$M$5),"PLAI",IF(AND(AK56=4,AN56&gt;LISTES!$M$5,AN56&lt;=LISTES!$N$5),"PLUS",IF(AND(AK56=4,AN56&gt;LISTES!$N$5,AN56&lt;=LISTES!$O$5),"PLS",IF(AND(AK56=5,AN56&lt;=LISTES!$M$6),"PLAI",IF(AND(AK56=5,AN56&gt;LISTES!$M$6,AN56&lt;=LISTES!$N$6),"PLUS",IF(AND(AK56=5,AN56&gt;LISTES!$N$6,AN56&lt;=LISTES!$O$6),"PLS",IF(AND(AK56=6,AN56&lt;=LISTES!$M$7),"PLAI",IF(AND(AK56=6,AN56&gt;LISTES!$M$7,AN56&lt;=LISTES!$N$7),"PLUS",IF(AND(AK56=6,AN56&gt;LISTES!$N$7,AN56&lt;=LISTES!$O$7),"PLS",IF(AND(AK56=7,AN56&lt;=LISTES!$M$8),"PLAI",IF(AND(AK56=7,AN56&gt;LISTES!$M$8,AN56&lt;=LISTES!$N$8),"PLUS",IF(AND(AK56=7,AN56&gt;LISTES!$N$8,AN56&lt;=LISTES!$O$8),"PLS"))))))))))))))))))))))</f>
        <v>INVALIDE</v>
      </c>
      <c r="AP56" s="59"/>
      <c r="AQ56" s="50"/>
      <c r="AR56" s="52">
        <f t="shared" si="14"/>
        <v>0</v>
      </c>
      <c r="AS56" s="32" t="str">
        <f>IF(AND(AK56&lt;1,AL56&lt;1),"INVALIDE",IF(AND(AK56=1,AR56&lt;=LISTES!$M$2),"PLAI",IF(AND(AK56=1,AR56&gt;LISTES!$M$2,AR56&lt;=LISTES!$N$2),"PLUS",IF(AND(AK56=1,AR56&gt;LISTES!$N$2,AR56&lt;=LISTES!$O$2),"PLS",IF(AND(AK56=2,AR56&lt;=LISTES!$M$3),"PLAI",IF(AND(AK56=2,AR56&gt;LISTES!$M$3,AR56&lt;=LISTES!$N$3),"PLUS",IF(AND(AK56=2,AR56&gt;LISTES!$N$3,AR56&lt;=LISTES!$O$3),"PLS",IF(AND(AK56=3,AR56&lt;=LISTES!$M$4),"PLAI",IF(AND(AK56=3,AR56&gt;LISTES!$M$4,AR56&lt;=LISTES!$N$4),"PLUS",IF(AND(AK56=3,AR56&gt;LISTES!$N$4,AR56&lt;=LISTES!$O$4),"PLS",IF(AND(AK56=4,AR56&lt;=LISTES!$M$5),"PLAI",IF(AND(AK56=4,AR56&gt;LISTES!$M$5,AR56&lt;=LISTES!$N$5),"PLUS",IF(AND(AK56=4,AR56&gt;LISTES!$N$5,AR56&lt;=LISTES!$O$5),"PLS",IF(AND(AK56=5,AR56&lt;=LISTES!$M$6),"PLAI",IF(AND(AK56=5,AR56&gt;LISTES!$M$6,AR56&lt;=LISTES!$N$6),"PLUS",IF(AND(AK56=5,AR56&gt;LISTES!$N$6,AR56&lt;=LISTES!$O$6),"PLS",IF(AND(AK56=6,AR56&lt;=LISTES!$M$7),"PLAI",IF(AND(AK56=6,AR56&gt;LISTES!$M$7,AR56&lt;=LISTES!$N$7),"PLUS",IF(AND(AK56=6,AR56&gt;LISTES!$N$7,AR56&lt;=LISTES!$O$7),"PLS",IF(AND(AK56=7,AR56&lt;=LISTES!$M$8),"PLAI",IF(AND(AK56=7,AR56&gt;LISTES!$M$8,AR56&lt;=LISTES!$N$8),"PLUS",IF(AND(AK56=7,AR56&gt;LISTES!$N$8,AR56&lt;=LISTES!$O$8),"PLS"))))))))))))))))))))))</f>
        <v>INVALIDE</v>
      </c>
      <c r="AT56" s="50"/>
      <c r="AU56" s="50"/>
      <c r="AV56" s="50"/>
      <c r="AW56" s="50"/>
      <c r="AX56" s="52">
        <f t="shared" si="15"/>
        <v>0</v>
      </c>
      <c r="AY56" s="33" t="e">
        <f t="shared" si="16"/>
        <v>#DIV/0!</v>
      </c>
      <c r="AZ56" s="24" t="s">
        <v>62</v>
      </c>
      <c r="BA56" s="10"/>
      <c r="BB56" s="59"/>
      <c r="BC56" s="59"/>
      <c r="BD56" s="61">
        <f t="shared" si="17"/>
        <v>0</v>
      </c>
      <c r="BE56" s="33" t="e">
        <f t="shared" si="18"/>
        <v>#DIV/0!</v>
      </c>
      <c r="BF56" s="10"/>
      <c r="BG56" s="10"/>
      <c r="BH56" s="10"/>
      <c r="BI56" s="10"/>
      <c r="BJ56" s="10"/>
      <c r="BK56" s="10"/>
      <c r="BL56" s="10"/>
      <c r="BM56" s="10"/>
      <c r="BN56" s="10"/>
      <c r="BO56" s="50"/>
      <c r="BP56" s="50"/>
      <c r="BQ56" s="33" t="e">
        <f t="shared" si="19"/>
        <v>#DIV/0!</v>
      </c>
      <c r="BR56" s="10"/>
      <c r="BS56" s="10"/>
      <c r="BT56" s="10"/>
      <c r="BU56" s="10"/>
      <c r="BV56" s="10"/>
      <c r="BW56" s="10"/>
      <c r="BX56" s="10"/>
      <c r="BY56" s="56"/>
      <c r="BZ5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6" s="19">
        <f ca="1">Tableau15[[#This Row],[BAREME]]</f>
        <v>8</v>
      </c>
      <c r="CC56" s="10">
        <f t="shared" si="20"/>
        <v>0</v>
      </c>
      <c r="CD56" s="10">
        <f t="shared" si="21"/>
        <v>0</v>
      </c>
      <c r="CE56" s="10" t="e">
        <f>Tableau20[[#This Row],[Bareme]]</f>
        <v>#N/A</v>
      </c>
      <c r="CF56" s="10" t="e">
        <f>Tableau21[[#This Row],[Bareme]]</f>
        <v>#N/A</v>
      </c>
      <c r="CG56" s="10">
        <f>Tableau22[[#This Row],[BAREME]]</f>
        <v>0</v>
      </c>
      <c r="CH56" s="10" t="e">
        <f>Tableau23[[#This Row],[BAREME]]</f>
        <v>#VALUE!</v>
      </c>
      <c r="CI56" s="10" t="e">
        <f>Tableau24[[#This Row],[BAREME]]</f>
        <v>#DIV/0!</v>
      </c>
      <c r="CJ56" s="10">
        <f>Tableau26[[#This Row],[Selection]]</f>
        <v>0</v>
      </c>
    </row>
    <row r="57" spans="1:88" ht="18.75" customHeight="1" x14ac:dyDescent="0.2">
      <c r="A57" s="10">
        <v>607</v>
      </c>
      <c r="B57" s="25"/>
      <c r="C57" s="46"/>
      <c r="D57" s="25"/>
      <c r="E57" s="10"/>
      <c r="F57" s="10"/>
      <c r="G57" s="10"/>
      <c r="H57" s="26"/>
      <c r="I57" s="10"/>
      <c r="J57" s="26"/>
      <c r="K57" s="27"/>
      <c r="L57" s="28"/>
      <c r="M57" s="10"/>
      <c r="N57" s="10"/>
      <c r="O57" s="28"/>
      <c r="P57" s="10"/>
      <c r="Q57" s="10"/>
      <c r="R57" s="10"/>
      <c r="S57" s="10"/>
      <c r="T57" s="56"/>
      <c r="U57" s="10"/>
      <c r="V57" s="10"/>
      <c r="W57" s="27"/>
      <c r="X57" s="56"/>
      <c r="Y57" s="56"/>
      <c r="Z57" s="56"/>
      <c r="AA57" s="56"/>
      <c r="AB57" s="56"/>
      <c r="AC57" s="56"/>
      <c r="AD57" s="56"/>
      <c r="AE57" s="56"/>
      <c r="AF57" s="30">
        <f t="shared" si="13"/>
        <v>0</v>
      </c>
      <c r="AG57" s="10"/>
      <c r="AH57" s="19"/>
      <c r="AI57" s="31">
        <f t="shared" si="23"/>
        <v>0</v>
      </c>
      <c r="AJ57" s="73"/>
      <c r="AK57" s="68"/>
      <c r="AL57" s="50"/>
      <c r="AM57" s="50"/>
      <c r="AN57" s="61">
        <f t="shared" si="22"/>
        <v>0</v>
      </c>
      <c r="AO57" s="32" t="str">
        <f>IF(AND(AK57&lt;1,AL57&lt;1),"INVALIDE",IF(AND(AK57=1,AN57&lt;=LISTES!$M$2),"PLAI",IF(AND(AK57=1,AN57&gt;LISTES!$M$2,AN57&lt;=LISTES!$N$2),"PLUS",IF(AND(AK57=1,AN57&gt;LISTES!$N$2,AN57&lt;=LISTES!$O$2),"PLS",IF(AND(AK57=2,AN57&lt;=LISTES!$M$3),"PLAI",IF(AND(AK57=2,AN57&gt;LISTES!$M$3,AN57&lt;=LISTES!$N$3),"PLUS",IF(AND(AK57=2,AN57&gt;LISTES!$N$3,AN57&lt;=LISTES!$O$3),"PLS",IF(AND(AK57=3,AN57&lt;=LISTES!$M$4),"PLAI",IF(AND(AK57=3,AN57&gt;LISTES!$M$4,AN57&lt;=LISTES!$N$4),"PLUS",IF(AND(AK57=3,AN57&gt;LISTES!$N$4,AN57&lt;=LISTES!$O$4),"PLS",IF(AND(AK57=4,AN57&lt;=LISTES!$M$5),"PLAI",IF(AND(AK57=4,AN57&gt;LISTES!$M$5,AN57&lt;=LISTES!$N$5),"PLUS",IF(AND(AK57=4,AN57&gt;LISTES!$N$5,AN57&lt;=LISTES!$O$5),"PLS",IF(AND(AK57=5,AN57&lt;=LISTES!$M$6),"PLAI",IF(AND(AK57=5,AN57&gt;LISTES!$M$6,AN57&lt;=LISTES!$N$6),"PLUS",IF(AND(AK57=5,AN57&gt;LISTES!$N$6,AN57&lt;=LISTES!$O$6),"PLS",IF(AND(AK57=6,AN57&lt;=LISTES!$M$7),"PLAI",IF(AND(AK57=6,AN57&gt;LISTES!$M$7,AN57&lt;=LISTES!$N$7),"PLUS",IF(AND(AK57=6,AN57&gt;LISTES!$N$7,AN57&lt;=LISTES!$O$7),"PLS",IF(AND(AK57=7,AN57&lt;=LISTES!$M$8),"PLAI",IF(AND(AK57=7,AN57&gt;LISTES!$M$8,AN57&lt;=LISTES!$N$8),"PLUS",IF(AND(AK57=7,AN57&gt;LISTES!$N$8,AN57&lt;=LISTES!$O$8),"PLS"))))))))))))))))))))))</f>
        <v>INVALIDE</v>
      </c>
      <c r="AP57" s="59"/>
      <c r="AQ57" s="50"/>
      <c r="AR57" s="52">
        <f t="shared" si="14"/>
        <v>0</v>
      </c>
      <c r="AS57" s="32" t="str">
        <f>IF(AND(AK57&lt;1,AL57&lt;1),"INVALIDE",IF(AND(AK57=1,AR57&lt;=LISTES!$M$2),"PLAI",IF(AND(AK57=1,AR57&gt;LISTES!$M$2,AR57&lt;=LISTES!$N$2),"PLUS",IF(AND(AK57=1,AR57&gt;LISTES!$N$2,AR57&lt;=LISTES!$O$2),"PLS",IF(AND(AK57=2,AR57&lt;=LISTES!$M$3),"PLAI",IF(AND(AK57=2,AR57&gt;LISTES!$M$3,AR57&lt;=LISTES!$N$3),"PLUS",IF(AND(AK57=2,AR57&gt;LISTES!$N$3,AR57&lt;=LISTES!$O$3),"PLS",IF(AND(AK57=3,AR57&lt;=LISTES!$M$4),"PLAI",IF(AND(AK57=3,AR57&gt;LISTES!$M$4,AR57&lt;=LISTES!$N$4),"PLUS",IF(AND(AK57=3,AR57&gt;LISTES!$N$4,AR57&lt;=LISTES!$O$4),"PLS",IF(AND(AK57=4,AR57&lt;=LISTES!$M$5),"PLAI",IF(AND(AK57=4,AR57&gt;LISTES!$M$5,AR57&lt;=LISTES!$N$5),"PLUS",IF(AND(AK57=4,AR57&gt;LISTES!$N$5,AR57&lt;=LISTES!$O$5),"PLS",IF(AND(AK57=5,AR57&lt;=LISTES!$M$6),"PLAI",IF(AND(AK57=5,AR57&gt;LISTES!$M$6,AR57&lt;=LISTES!$N$6),"PLUS",IF(AND(AK57=5,AR57&gt;LISTES!$N$6,AR57&lt;=LISTES!$O$6),"PLS",IF(AND(AK57=6,AR57&lt;=LISTES!$M$7),"PLAI",IF(AND(AK57=6,AR57&gt;LISTES!$M$7,AR57&lt;=LISTES!$N$7),"PLUS",IF(AND(AK57=6,AR57&gt;LISTES!$N$7,AR57&lt;=LISTES!$O$7),"PLS",IF(AND(AK57=7,AR57&lt;=LISTES!$M$8),"PLAI",IF(AND(AK57=7,AR57&gt;LISTES!$M$8,AR57&lt;=LISTES!$N$8),"PLUS",IF(AND(AK57=7,AR57&gt;LISTES!$N$8,AR57&lt;=LISTES!$O$8),"PLS"))))))))))))))))))))))</f>
        <v>INVALIDE</v>
      </c>
      <c r="AT57" s="50"/>
      <c r="AU57" s="50"/>
      <c r="AV57" s="50"/>
      <c r="AW57" s="50"/>
      <c r="AX57" s="52">
        <f t="shared" si="15"/>
        <v>0</v>
      </c>
      <c r="AY57" s="33" t="e">
        <f t="shared" si="16"/>
        <v>#DIV/0!</v>
      </c>
      <c r="AZ57" s="24" t="s">
        <v>62</v>
      </c>
      <c r="BA57" s="10"/>
      <c r="BB57" s="59"/>
      <c r="BC57" s="59"/>
      <c r="BD57" s="61">
        <f t="shared" si="17"/>
        <v>0</v>
      </c>
      <c r="BE57" s="33" t="e">
        <f t="shared" si="18"/>
        <v>#DIV/0!</v>
      </c>
      <c r="BF57" s="10"/>
      <c r="BG57" s="10"/>
      <c r="BH57" s="10"/>
      <c r="BI57" s="10"/>
      <c r="BJ57" s="10"/>
      <c r="BK57" s="10"/>
      <c r="BL57" s="10"/>
      <c r="BM57" s="10"/>
      <c r="BN57" s="10"/>
      <c r="BO57" s="50"/>
      <c r="BP57" s="50"/>
      <c r="BQ57" s="33" t="e">
        <f t="shared" si="19"/>
        <v>#DIV/0!</v>
      </c>
      <c r="BR57" s="10"/>
      <c r="BS57" s="10"/>
      <c r="BT57" s="10"/>
      <c r="BU57" s="10"/>
      <c r="BV57" s="10"/>
      <c r="BW57" s="10"/>
      <c r="BX57" s="10"/>
      <c r="BY57" s="56"/>
      <c r="BZ5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7" s="19">
        <f ca="1">Tableau15[[#This Row],[BAREME]]</f>
        <v>8</v>
      </c>
      <c r="CC57" s="10">
        <f t="shared" si="20"/>
        <v>0</v>
      </c>
      <c r="CD57" s="10">
        <f t="shared" si="21"/>
        <v>0</v>
      </c>
      <c r="CE57" s="10" t="e">
        <f>Tableau20[[#This Row],[Bareme]]</f>
        <v>#N/A</v>
      </c>
      <c r="CF57" s="10" t="e">
        <f>Tableau21[[#This Row],[Bareme]]</f>
        <v>#N/A</v>
      </c>
      <c r="CG57" s="10">
        <f>Tableau22[[#This Row],[BAREME]]</f>
        <v>0</v>
      </c>
      <c r="CH57" s="10" t="e">
        <f>Tableau23[[#This Row],[BAREME]]</f>
        <v>#VALUE!</v>
      </c>
      <c r="CI57" s="10" t="e">
        <f>Tableau24[[#This Row],[BAREME]]</f>
        <v>#DIV/0!</v>
      </c>
      <c r="CJ57" s="10">
        <f>Tableau26[[#This Row],[Selection]]</f>
        <v>0</v>
      </c>
    </row>
    <row r="58" spans="1:88" ht="18.75" customHeight="1" x14ac:dyDescent="0.2">
      <c r="A58" s="10">
        <v>608</v>
      </c>
      <c r="B58" s="25"/>
      <c r="C58" s="46"/>
      <c r="D58" s="25"/>
      <c r="E58" s="10"/>
      <c r="F58" s="10"/>
      <c r="G58" s="10"/>
      <c r="H58" s="26"/>
      <c r="I58" s="10"/>
      <c r="J58" s="26"/>
      <c r="K58" s="27"/>
      <c r="L58" s="28"/>
      <c r="M58" s="10"/>
      <c r="N58" s="10"/>
      <c r="O58" s="28"/>
      <c r="P58" s="10"/>
      <c r="Q58" s="10"/>
      <c r="R58" s="10"/>
      <c r="S58" s="10"/>
      <c r="T58" s="56"/>
      <c r="U58" s="10"/>
      <c r="V58" s="10"/>
      <c r="W58" s="27"/>
      <c r="X58" s="56"/>
      <c r="Y58" s="56"/>
      <c r="Z58" s="56"/>
      <c r="AA58" s="56"/>
      <c r="AB58" s="56"/>
      <c r="AC58" s="56"/>
      <c r="AD58" s="56"/>
      <c r="AE58" s="56"/>
      <c r="AF58" s="30">
        <f t="shared" si="13"/>
        <v>0</v>
      </c>
      <c r="AG58" s="10"/>
      <c r="AH58" s="19"/>
      <c r="AI58" s="31">
        <f t="shared" si="23"/>
        <v>0</v>
      </c>
      <c r="AJ58" s="73"/>
      <c r="AK58" s="68"/>
      <c r="AL58" s="50"/>
      <c r="AM58" s="50"/>
      <c r="AN58" s="61">
        <f t="shared" si="22"/>
        <v>0</v>
      </c>
      <c r="AO58" s="32" t="str">
        <f>IF(AND(AK58&lt;1,AL58&lt;1),"INVALIDE",IF(AND(AK58=1,AN58&lt;=LISTES!$M$2),"PLAI",IF(AND(AK58=1,AN58&gt;LISTES!$M$2,AN58&lt;=LISTES!$N$2),"PLUS",IF(AND(AK58=1,AN58&gt;LISTES!$N$2,AN58&lt;=LISTES!$O$2),"PLS",IF(AND(AK58=2,AN58&lt;=LISTES!$M$3),"PLAI",IF(AND(AK58=2,AN58&gt;LISTES!$M$3,AN58&lt;=LISTES!$N$3),"PLUS",IF(AND(AK58=2,AN58&gt;LISTES!$N$3,AN58&lt;=LISTES!$O$3),"PLS",IF(AND(AK58=3,AN58&lt;=LISTES!$M$4),"PLAI",IF(AND(AK58=3,AN58&gt;LISTES!$M$4,AN58&lt;=LISTES!$N$4),"PLUS",IF(AND(AK58=3,AN58&gt;LISTES!$N$4,AN58&lt;=LISTES!$O$4),"PLS",IF(AND(AK58=4,AN58&lt;=LISTES!$M$5),"PLAI",IF(AND(AK58=4,AN58&gt;LISTES!$M$5,AN58&lt;=LISTES!$N$5),"PLUS",IF(AND(AK58=4,AN58&gt;LISTES!$N$5,AN58&lt;=LISTES!$O$5),"PLS",IF(AND(AK58=5,AN58&lt;=LISTES!$M$6),"PLAI",IF(AND(AK58=5,AN58&gt;LISTES!$M$6,AN58&lt;=LISTES!$N$6),"PLUS",IF(AND(AK58=5,AN58&gt;LISTES!$N$6,AN58&lt;=LISTES!$O$6),"PLS",IF(AND(AK58=6,AN58&lt;=LISTES!$M$7),"PLAI",IF(AND(AK58=6,AN58&gt;LISTES!$M$7,AN58&lt;=LISTES!$N$7),"PLUS",IF(AND(AK58=6,AN58&gt;LISTES!$N$7,AN58&lt;=LISTES!$O$7),"PLS",IF(AND(AK58=7,AN58&lt;=LISTES!$M$8),"PLAI",IF(AND(AK58=7,AN58&gt;LISTES!$M$8,AN58&lt;=LISTES!$N$8),"PLUS",IF(AND(AK58=7,AN58&gt;LISTES!$N$8,AN58&lt;=LISTES!$O$8),"PLS"))))))))))))))))))))))</f>
        <v>INVALIDE</v>
      </c>
      <c r="AP58" s="59"/>
      <c r="AQ58" s="50"/>
      <c r="AR58" s="52">
        <f t="shared" si="14"/>
        <v>0</v>
      </c>
      <c r="AS58" s="32" t="str">
        <f>IF(AND(AK58&lt;1,AL58&lt;1),"INVALIDE",IF(AND(AK58=1,AR58&lt;=LISTES!$M$2),"PLAI",IF(AND(AK58=1,AR58&gt;LISTES!$M$2,AR58&lt;=LISTES!$N$2),"PLUS",IF(AND(AK58=1,AR58&gt;LISTES!$N$2,AR58&lt;=LISTES!$O$2),"PLS",IF(AND(AK58=2,AR58&lt;=LISTES!$M$3),"PLAI",IF(AND(AK58=2,AR58&gt;LISTES!$M$3,AR58&lt;=LISTES!$N$3),"PLUS",IF(AND(AK58=2,AR58&gt;LISTES!$N$3,AR58&lt;=LISTES!$O$3),"PLS",IF(AND(AK58=3,AR58&lt;=LISTES!$M$4),"PLAI",IF(AND(AK58=3,AR58&gt;LISTES!$M$4,AR58&lt;=LISTES!$N$4),"PLUS",IF(AND(AK58=3,AR58&gt;LISTES!$N$4,AR58&lt;=LISTES!$O$4),"PLS",IF(AND(AK58=4,AR58&lt;=LISTES!$M$5),"PLAI",IF(AND(AK58=4,AR58&gt;LISTES!$M$5,AR58&lt;=LISTES!$N$5),"PLUS",IF(AND(AK58=4,AR58&gt;LISTES!$N$5,AR58&lt;=LISTES!$O$5),"PLS",IF(AND(AK58=5,AR58&lt;=LISTES!$M$6),"PLAI",IF(AND(AK58=5,AR58&gt;LISTES!$M$6,AR58&lt;=LISTES!$N$6),"PLUS",IF(AND(AK58=5,AR58&gt;LISTES!$N$6,AR58&lt;=LISTES!$O$6),"PLS",IF(AND(AK58=6,AR58&lt;=LISTES!$M$7),"PLAI",IF(AND(AK58=6,AR58&gt;LISTES!$M$7,AR58&lt;=LISTES!$N$7),"PLUS",IF(AND(AK58=6,AR58&gt;LISTES!$N$7,AR58&lt;=LISTES!$O$7),"PLS",IF(AND(AK58=7,AR58&lt;=LISTES!$M$8),"PLAI",IF(AND(AK58=7,AR58&gt;LISTES!$M$8,AR58&lt;=LISTES!$N$8),"PLUS",IF(AND(AK58=7,AR58&gt;LISTES!$N$8,AR58&lt;=LISTES!$O$8),"PLS"))))))))))))))))))))))</f>
        <v>INVALIDE</v>
      </c>
      <c r="AT58" s="50"/>
      <c r="AU58" s="50"/>
      <c r="AV58" s="50"/>
      <c r="AW58" s="50"/>
      <c r="AX58" s="52">
        <f t="shared" si="15"/>
        <v>0</v>
      </c>
      <c r="AY58" s="33" t="e">
        <f t="shared" si="16"/>
        <v>#DIV/0!</v>
      </c>
      <c r="AZ58" s="24" t="s">
        <v>62</v>
      </c>
      <c r="BA58" s="10"/>
      <c r="BB58" s="59"/>
      <c r="BC58" s="59"/>
      <c r="BD58" s="61">
        <f t="shared" si="17"/>
        <v>0</v>
      </c>
      <c r="BE58" s="33" t="e">
        <f t="shared" si="18"/>
        <v>#DIV/0!</v>
      </c>
      <c r="BF58" s="10"/>
      <c r="BG58" s="10"/>
      <c r="BH58" s="10"/>
      <c r="BI58" s="10"/>
      <c r="BJ58" s="10"/>
      <c r="BK58" s="10"/>
      <c r="BL58" s="10"/>
      <c r="BM58" s="10"/>
      <c r="BN58" s="10"/>
      <c r="BO58" s="50"/>
      <c r="BP58" s="50"/>
      <c r="BQ58" s="33" t="e">
        <f t="shared" si="19"/>
        <v>#DIV/0!</v>
      </c>
      <c r="BR58" s="10"/>
      <c r="BS58" s="10"/>
      <c r="BT58" s="10"/>
      <c r="BU58" s="10"/>
      <c r="BV58" s="10"/>
      <c r="BW58" s="10"/>
      <c r="BX58" s="10"/>
      <c r="BY58" s="56"/>
      <c r="BZ5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8" s="19">
        <f ca="1">Tableau15[[#This Row],[BAREME]]</f>
        <v>8</v>
      </c>
      <c r="CC58" s="10">
        <f t="shared" si="20"/>
        <v>0</v>
      </c>
      <c r="CD58" s="10">
        <f t="shared" si="21"/>
        <v>0</v>
      </c>
      <c r="CE58" s="10" t="e">
        <f>Tableau20[[#This Row],[Bareme]]</f>
        <v>#N/A</v>
      </c>
      <c r="CF58" s="10" t="e">
        <f>Tableau21[[#This Row],[Bareme]]</f>
        <v>#N/A</v>
      </c>
      <c r="CG58" s="10">
        <f>Tableau22[[#This Row],[BAREME]]</f>
        <v>0</v>
      </c>
      <c r="CH58" s="10" t="e">
        <f>Tableau23[[#This Row],[BAREME]]</f>
        <v>#VALUE!</v>
      </c>
      <c r="CI58" s="10" t="e">
        <f>Tableau24[[#This Row],[BAREME]]</f>
        <v>#DIV/0!</v>
      </c>
      <c r="CJ58" s="10">
        <f>Tableau26[[#This Row],[Selection]]</f>
        <v>0</v>
      </c>
    </row>
    <row r="59" spans="1:88" ht="18.75" customHeight="1" x14ac:dyDescent="0.2">
      <c r="A59" s="10">
        <v>609</v>
      </c>
      <c r="B59" s="25"/>
      <c r="C59" s="46"/>
      <c r="D59" s="25"/>
      <c r="E59" s="10"/>
      <c r="F59" s="10"/>
      <c r="G59" s="10"/>
      <c r="H59" s="26"/>
      <c r="I59" s="10"/>
      <c r="J59" s="26"/>
      <c r="K59" s="27"/>
      <c r="L59" s="28"/>
      <c r="M59" s="10"/>
      <c r="N59" s="10"/>
      <c r="O59" s="28"/>
      <c r="P59" s="10"/>
      <c r="Q59" s="10"/>
      <c r="R59" s="10"/>
      <c r="S59" s="10"/>
      <c r="T59" s="56"/>
      <c r="U59" s="10"/>
      <c r="V59" s="10"/>
      <c r="W59" s="27"/>
      <c r="X59" s="56"/>
      <c r="Y59" s="56"/>
      <c r="Z59" s="56"/>
      <c r="AA59" s="56"/>
      <c r="AB59" s="56"/>
      <c r="AC59" s="56"/>
      <c r="AD59" s="56"/>
      <c r="AE59" s="56"/>
      <c r="AF59" s="30">
        <f t="shared" si="13"/>
        <v>0</v>
      </c>
      <c r="AG59" s="10"/>
      <c r="AH59" s="19"/>
      <c r="AI59" s="31">
        <f t="shared" si="23"/>
        <v>0</v>
      </c>
      <c r="AJ59" s="73"/>
      <c r="AK59" s="68"/>
      <c r="AL59" s="50"/>
      <c r="AM59" s="50"/>
      <c r="AN59" s="61">
        <f t="shared" si="22"/>
        <v>0</v>
      </c>
      <c r="AO59" s="32" t="str">
        <f>IF(AND(AK59&lt;1,AL59&lt;1),"INVALIDE",IF(AND(AK59=1,AN59&lt;=LISTES!$M$2),"PLAI",IF(AND(AK59=1,AN59&gt;LISTES!$M$2,AN59&lt;=LISTES!$N$2),"PLUS",IF(AND(AK59=1,AN59&gt;LISTES!$N$2,AN59&lt;=LISTES!$O$2),"PLS",IF(AND(AK59=2,AN59&lt;=LISTES!$M$3),"PLAI",IF(AND(AK59=2,AN59&gt;LISTES!$M$3,AN59&lt;=LISTES!$N$3),"PLUS",IF(AND(AK59=2,AN59&gt;LISTES!$N$3,AN59&lt;=LISTES!$O$3),"PLS",IF(AND(AK59=3,AN59&lt;=LISTES!$M$4),"PLAI",IF(AND(AK59=3,AN59&gt;LISTES!$M$4,AN59&lt;=LISTES!$N$4),"PLUS",IF(AND(AK59=3,AN59&gt;LISTES!$N$4,AN59&lt;=LISTES!$O$4),"PLS",IF(AND(AK59=4,AN59&lt;=LISTES!$M$5),"PLAI",IF(AND(AK59=4,AN59&gt;LISTES!$M$5,AN59&lt;=LISTES!$N$5),"PLUS",IF(AND(AK59=4,AN59&gt;LISTES!$N$5,AN59&lt;=LISTES!$O$5),"PLS",IF(AND(AK59=5,AN59&lt;=LISTES!$M$6),"PLAI",IF(AND(AK59=5,AN59&gt;LISTES!$M$6,AN59&lt;=LISTES!$N$6),"PLUS",IF(AND(AK59=5,AN59&gt;LISTES!$N$6,AN59&lt;=LISTES!$O$6),"PLS",IF(AND(AK59=6,AN59&lt;=LISTES!$M$7),"PLAI",IF(AND(AK59=6,AN59&gt;LISTES!$M$7,AN59&lt;=LISTES!$N$7),"PLUS",IF(AND(AK59=6,AN59&gt;LISTES!$N$7,AN59&lt;=LISTES!$O$7),"PLS",IF(AND(AK59=7,AN59&lt;=LISTES!$M$8),"PLAI",IF(AND(AK59=7,AN59&gt;LISTES!$M$8,AN59&lt;=LISTES!$N$8),"PLUS",IF(AND(AK59=7,AN59&gt;LISTES!$N$8,AN59&lt;=LISTES!$O$8),"PLS"))))))))))))))))))))))</f>
        <v>INVALIDE</v>
      </c>
      <c r="AP59" s="59"/>
      <c r="AQ59" s="50"/>
      <c r="AR59" s="52">
        <f t="shared" si="14"/>
        <v>0</v>
      </c>
      <c r="AS59" s="32" t="str">
        <f>IF(AND(AK59&lt;1,AL59&lt;1),"INVALIDE",IF(AND(AK59=1,AR59&lt;=LISTES!$M$2),"PLAI",IF(AND(AK59=1,AR59&gt;LISTES!$M$2,AR59&lt;=LISTES!$N$2),"PLUS",IF(AND(AK59=1,AR59&gt;LISTES!$N$2,AR59&lt;=LISTES!$O$2),"PLS",IF(AND(AK59=2,AR59&lt;=LISTES!$M$3),"PLAI",IF(AND(AK59=2,AR59&gt;LISTES!$M$3,AR59&lt;=LISTES!$N$3),"PLUS",IF(AND(AK59=2,AR59&gt;LISTES!$N$3,AR59&lt;=LISTES!$O$3),"PLS",IF(AND(AK59=3,AR59&lt;=LISTES!$M$4),"PLAI",IF(AND(AK59=3,AR59&gt;LISTES!$M$4,AR59&lt;=LISTES!$N$4),"PLUS",IF(AND(AK59=3,AR59&gt;LISTES!$N$4,AR59&lt;=LISTES!$O$4),"PLS",IF(AND(AK59=4,AR59&lt;=LISTES!$M$5),"PLAI",IF(AND(AK59=4,AR59&gt;LISTES!$M$5,AR59&lt;=LISTES!$N$5),"PLUS",IF(AND(AK59=4,AR59&gt;LISTES!$N$5,AR59&lt;=LISTES!$O$5),"PLS",IF(AND(AK59=5,AR59&lt;=LISTES!$M$6),"PLAI",IF(AND(AK59=5,AR59&gt;LISTES!$M$6,AR59&lt;=LISTES!$N$6),"PLUS",IF(AND(AK59=5,AR59&gt;LISTES!$N$6,AR59&lt;=LISTES!$O$6),"PLS",IF(AND(AK59=6,AR59&lt;=LISTES!$M$7),"PLAI",IF(AND(AK59=6,AR59&gt;LISTES!$M$7,AR59&lt;=LISTES!$N$7),"PLUS",IF(AND(AK59=6,AR59&gt;LISTES!$N$7,AR59&lt;=LISTES!$O$7),"PLS",IF(AND(AK59=7,AR59&lt;=LISTES!$M$8),"PLAI",IF(AND(AK59=7,AR59&gt;LISTES!$M$8,AR59&lt;=LISTES!$N$8),"PLUS",IF(AND(AK59=7,AR59&gt;LISTES!$N$8,AR59&lt;=LISTES!$O$8),"PLS"))))))))))))))))))))))</f>
        <v>INVALIDE</v>
      </c>
      <c r="AT59" s="50"/>
      <c r="AU59" s="50"/>
      <c r="AV59" s="50"/>
      <c r="AW59" s="50"/>
      <c r="AX59" s="52">
        <f t="shared" si="15"/>
        <v>0</v>
      </c>
      <c r="AY59" s="33" t="e">
        <f t="shared" si="16"/>
        <v>#DIV/0!</v>
      </c>
      <c r="AZ59" s="24" t="s">
        <v>62</v>
      </c>
      <c r="BA59" s="10"/>
      <c r="BB59" s="59"/>
      <c r="BC59" s="59"/>
      <c r="BD59" s="61">
        <f t="shared" si="17"/>
        <v>0</v>
      </c>
      <c r="BE59" s="33" t="e">
        <f t="shared" si="18"/>
        <v>#DIV/0!</v>
      </c>
      <c r="BF59" s="10"/>
      <c r="BG59" s="10"/>
      <c r="BH59" s="10"/>
      <c r="BI59" s="10"/>
      <c r="BJ59" s="10"/>
      <c r="BK59" s="10"/>
      <c r="BL59" s="10"/>
      <c r="BM59" s="10"/>
      <c r="BN59" s="10"/>
      <c r="BO59" s="50"/>
      <c r="BP59" s="50"/>
      <c r="BQ59" s="33" t="e">
        <f t="shared" si="19"/>
        <v>#DIV/0!</v>
      </c>
      <c r="BR59" s="10"/>
      <c r="BS59" s="10"/>
      <c r="BT59" s="10"/>
      <c r="BU59" s="10"/>
      <c r="BV59" s="10"/>
      <c r="BW59" s="10"/>
      <c r="BX59" s="10"/>
      <c r="BY59" s="56"/>
      <c r="BZ5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5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59" s="19">
        <f ca="1">Tableau15[[#This Row],[BAREME]]</f>
        <v>8</v>
      </c>
      <c r="CC59" s="10">
        <f t="shared" si="20"/>
        <v>0</v>
      </c>
      <c r="CD59" s="10">
        <f t="shared" si="21"/>
        <v>0</v>
      </c>
      <c r="CE59" s="10" t="e">
        <f>Tableau20[[#This Row],[Bareme]]</f>
        <v>#N/A</v>
      </c>
      <c r="CF59" s="10" t="e">
        <f>Tableau21[[#This Row],[Bareme]]</f>
        <v>#N/A</v>
      </c>
      <c r="CG59" s="10">
        <f>Tableau22[[#This Row],[BAREME]]</f>
        <v>0</v>
      </c>
      <c r="CH59" s="10" t="e">
        <f>Tableau23[[#This Row],[BAREME]]</f>
        <v>#VALUE!</v>
      </c>
      <c r="CI59" s="10" t="e">
        <f>Tableau24[[#This Row],[BAREME]]</f>
        <v>#DIV/0!</v>
      </c>
      <c r="CJ59" s="10">
        <f>Tableau26[[#This Row],[Selection]]</f>
        <v>0</v>
      </c>
    </row>
    <row r="60" spans="1:88" ht="18.75" customHeight="1" x14ac:dyDescent="0.2">
      <c r="A60" s="10">
        <v>610</v>
      </c>
      <c r="B60" s="25"/>
      <c r="C60" s="46"/>
      <c r="D60" s="25"/>
      <c r="E60" s="10"/>
      <c r="F60" s="10"/>
      <c r="G60" s="10"/>
      <c r="H60" s="26"/>
      <c r="I60" s="10"/>
      <c r="J60" s="26"/>
      <c r="K60" s="27"/>
      <c r="L60" s="28"/>
      <c r="M60" s="10"/>
      <c r="N60" s="10"/>
      <c r="O60" s="28"/>
      <c r="P60" s="10"/>
      <c r="Q60" s="10"/>
      <c r="R60" s="10"/>
      <c r="S60" s="10"/>
      <c r="T60" s="56"/>
      <c r="U60" s="10"/>
      <c r="V60" s="10"/>
      <c r="W60" s="27"/>
      <c r="X60" s="56"/>
      <c r="Y60" s="56"/>
      <c r="Z60" s="56"/>
      <c r="AA60" s="56"/>
      <c r="AB60" s="56"/>
      <c r="AC60" s="56"/>
      <c r="AD60" s="56"/>
      <c r="AE60" s="56"/>
      <c r="AF60" s="30">
        <f t="shared" si="13"/>
        <v>0</v>
      </c>
      <c r="AG60" s="10"/>
      <c r="AH60" s="19"/>
      <c r="AI60" s="31">
        <f t="shared" si="23"/>
        <v>0</v>
      </c>
      <c r="AJ60" s="73"/>
      <c r="AK60" s="68"/>
      <c r="AL60" s="50"/>
      <c r="AM60" s="50"/>
      <c r="AN60" s="61">
        <f t="shared" si="22"/>
        <v>0</v>
      </c>
      <c r="AO60" s="32" t="str">
        <f>IF(AND(AK60&lt;1,AL60&lt;1),"INVALIDE",IF(AND(AK60=1,AN60&lt;=LISTES!$M$2),"PLAI",IF(AND(AK60=1,AN60&gt;LISTES!$M$2,AN60&lt;=LISTES!$N$2),"PLUS",IF(AND(AK60=1,AN60&gt;LISTES!$N$2,AN60&lt;=LISTES!$O$2),"PLS",IF(AND(AK60=2,AN60&lt;=LISTES!$M$3),"PLAI",IF(AND(AK60=2,AN60&gt;LISTES!$M$3,AN60&lt;=LISTES!$N$3),"PLUS",IF(AND(AK60=2,AN60&gt;LISTES!$N$3,AN60&lt;=LISTES!$O$3),"PLS",IF(AND(AK60=3,AN60&lt;=LISTES!$M$4),"PLAI",IF(AND(AK60=3,AN60&gt;LISTES!$M$4,AN60&lt;=LISTES!$N$4),"PLUS",IF(AND(AK60=3,AN60&gt;LISTES!$N$4,AN60&lt;=LISTES!$O$4),"PLS",IF(AND(AK60=4,AN60&lt;=LISTES!$M$5),"PLAI",IF(AND(AK60=4,AN60&gt;LISTES!$M$5,AN60&lt;=LISTES!$N$5),"PLUS",IF(AND(AK60=4,AN60&gt;LISTES!$N$5,AN60&lt;=LISTES!$O$5),"PLS",IF(AND(AK60=5,AN60&lt;=LISTES!$M$6),"PLAI",IF(AND(AK60=5,AN60&gt;LISTES!$M$6,AN60&lt;=LISTES!$N$6),"PLUS",IF(AND(AK60=5,AN60&gt;LISTES!$N$6,AN60&lt;=LISTES!$O$6),"PLS",IF(AND(AK60=6,AN60&lt;=LISTES!$M$7),"PLAI",IF(AND(AK60=6,AN60&gt;LISTES!$M$7,AN60&lt;=LISTES!$N$7),"PLUS",IF(AND(AK60=6,AN60&gt;LISTES!$N$7,AN60&lt;=LISTES!$O$7),"PLS",IF(AND(AK60=7,AN60&lt;=LISTES!$M$8),"PLAI",IF(AND(AK60=7,AN60&gt;LISTES!$M$8,AN60&lt;=LISTES!$N$8),"PLUS",IF(AND(AK60=7,AN60&gt;LISTES!$N$8,AN60&lt;=LISTES!$O$8),"PLS"))))))))))))))))))))))</f>
        <v>INVALIDE</v>
      </c>
      <c r="AP60" s="59"/>
      <c r="AQ60" s="50"/>
      <c r="AR60" s="52">
        <f t="shared" si="14"/>
        <v>0</v>
      </c>
      <c r="AS60" s="32" t="str">
        <f>IF(AND(AK60&lt;1,AL60&lt;1),"INVALIDE",IF(AND(AK60=1,AR60&lt;=LISTES!$M$2),"PLAI",IF(AND(AK60=1,AR60&gt;LISTES!$M$2,AR60&lt;=LISTES!$N$2),"PLUS",IF(AND(AK60=1,AR60&gt;LISTES!$N$2,AR60&lt;=LISTES!$O$2),"PLS",IF(AND(AK60=2,AR60&lt;=LISTES!$M$3),"PLAI",IF(AND(AK60=2,AR60&gt;LISTES!$M$3,AR60&lt;=LISTES!$N$3),"PLUS",IF(AND(AK60=2,AR60&gt;LISTES!$N$3,AR60&lt;=LISTES!$O$3),"PLS",IF(AND(AK60=3,AR60&lt;=LISTES!$M$4),"PLAI",IF(AND(AK60=3,AR60&gt;LISTES!$M$4,AR60&lt;=LISTES!$N$4),"PLUS",IF(AND(AK60=3,AR60&gt;LISTES!$N$4,AR60&lt;=LISTES!$O$4),"PLS",IF(AND(AK60=4,AR60&lt;=LISTES!$M$5),"PLAI",IF(AND(AK60=4,AR60&gt;LISTES!$M$5,AR60&lt;=LISTES!$N$5),"PLUS",IF(AND(AK60=4,AR60&gt;LISTES!$N$5,AR60&lt;=LISTES!$O$5),"PLS",IF(AND(AK60=5,AR60&lt;=LISTES!$M$6),"PLAI",IF(AND(AK60=5,AR60&gt;LISTES!$M$6,AR60&lt;=LISTES!$N$6),"PLUS",IF(AND(AK60=5,AR60&gt;LISTES!$N$6,AR60&lt;=LISTES!$O$6),"PLS",IF(AND(AK60=6,AR60&lt;=LISTES!$M$7),"PLAI",IF(AND(AK60=6,AR60&gt;LISTES!$M$7,AR60&lt;=LISTES!$N$7),"PLUS",IF(AND(AK60=6,AR60&gt;LISTES!$N$7,AR60&lt;=LISTES!$O$7),"PLS",IF(AND(AK60=7,AR60&lt;=LISTES!$M$8),"PLAI",IF(AND(AK60=7,AR60&gt;LISTES!$M$8,AR60&lt;=LISTES!$N$8),"PLUS",IF(AND(AK60=7,AR60&gt;LISTES!$N$8,AR60&lt;=LISTES!$O$8),"PLS"))))))))))))))))))))))</f>
        <v>INVALIDE</v>
      </c>
      <c r="AT60" s="50"/>
      <c r="AU60" s="50"/>
      <c r="AV60" s="50"/>
      <c r="AW60" s="50"/>
      <c r="AX60" s="52">
        <f t="shared" si="15"/>
        <v>0</v>
      </c>
      <c r="AY60" s="33" t="e">
        <f t="shared" si="16"/>
        <v>#DIV/0!</v>
      </c>
      <c r="AZ60" s="24" t="s">
        <v>62</v>
      </c>
      <c r="BA60" s="10"/>
      <c r="BB60" s="59"/>
      <c r="BC60" s="59"/>
      <c r="BD60" s="61">
        <f t="shared" si="17"/>
        <v>0</v>
      </c>
      <c r="BE60" s="33" t="e">
        <f t="shared" si="18"/>
        <v>#DIV/0!</v>
      </c>
      <c r="BF60" s="10"/>
      <c r="BG60" s="10"/>
      <c r="BH60" s="10"/>
      <c r="BI60" s="10"/>
      <c r="BJ60" s="10"/>
      <c r="BK60" s="10"/>
      <c r="BL60" s="10"/>
      <c r="BM60" s="10"/>
      <c r="BN60" s="10"/>
      <c r="BO60" s="50"/>
      <c r="BP60" s="50"/>
      <c r="BQ60" s="33" t="e">
        <f t="shared" si="19"/>
        <v>#DIV/0!</v>
      </c>
      <c r="BR60" s="10"/>
      <c r="BS60" s="10"/>
      <c r="BT60" s="10"/>
      <c r="BU60" s="10"/>
      <c r="BV60" s="10"/>
      <c r="BW60" s="10"/>
      <c r="BX60" s="10"/>
      <c r="BY60" s="56"/>
      <c r="BZ6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0" s="19">
        <f ca="1">Tableau15[[#This Row],[BAREME]]</f>
        <v>8</v>
      </c>
      <c r="CC60" s="10">
        <f t="shared" si="20"/>
        <v>0</v>
      </c>
      <c r="CD60" s="10">
        <f t="shared" si="21"/>
        <v>0</v>
      </c>
      <c r="CE60" s="10" t="e">
        <f>Tableau20[[#This Row],[Bareme]]</f>
        <v>#N/A</v>
      </c>
      <c r="CF60" s="10" t="e">
        <f>Tableau21[[#This Row],[Bareme]]</f>
        <v>#N/A</v>
      </c>
      <c r="CG60" s="10">
        <f>Tableau22[[#This Row],[BAREME]]</f>
        <v>0</v>
      </c>
      <c r="CH60" s="10" t="e">
        <f>Tableau23[[#This Row],[BAREME]]</f>
        <v>#VALUE!</v>
      </c>
      <c r="CI60" s="10" t="e">
        <f>Tableau24[[#This Row],[BAREME]]</f>
        <v>#DIV/0!</v>
      </c>
      <c r="CJ60" s="10">
        <f>Tableau26[[#This Row],[Selection]]</f>
        <v>0</v>
      </c>
    </row>
    <row r="61" spans="1:88" ht="18.75" customHeight="1" x14ac:dyDescent="0.2">
      <c r="A61" s="10">
        <v>611</v>
      </c>
      <c r="B61" s="25"/>
      <c r="C61" s="46"/>
      <c r="D61" s="25"/>
      <c r="E61" s="10"/>
      <c r="F61" s="10"/>
      <c r="G61" s="10"/>
      <c r="H61" s="26"/>
      <c r="I61" s="10"/>
      <c r="J61" s="26"/>
      <c r="K61" s="27"/>
      <c r="L61" s="28"/>
      <c r="M61" s="10"/>
      <c r="N61" s="10"/>
      <c r="O61" s="28"/>
      <c r="P61" s="10"/>
      <c r="Q61" s="10"/>
      <c r="R61" s="10"/>
      <c r="S61" s="10"/>
      <c r="T61" s="56"/>
      <c r="U61" s="10"/>
      <c r="V61" s="10"/>
      <c r="W61" s="27"/>
      <c r="X61" s="56"/>
      <c r="Y61" s="56"/>
      <c r="Z61" s="56"/>
      <c r="AA61" s="56"/>
      <c r="AB61" s="56"/>
      <c r="AC61" s="56"/>
      <c r="AD61" s="56"/>
      <c r="AE61" s="56"/>
      <c r="AF61" s="30">
        <f t="shared" si="13"/>
        <v>0</v>
      </c>
      <c r="AG61" s="10"/>
      <c r="AH61" s="19"/>
      <c r="AI61" s="31">
        <f t="shared" si="23"/>
        <v>0</v>
      </c>
      <c r="AJ61" s="73"/>
      <c r="AK61" s="68"/>
      <c r="AL61" s="50"/>
      <c r="AM61" s="50"/>
      <c r="AN61" s="61">
        <f t="shared" si="22"/>
        <v>0</v>
      </c>
      <c r="AO61" s="32" t="str">
        <f>IF(AND(AK61&lt;1,AL61&lt;1),"INVALIDE",IF(AND(AK61=1,AN61&lt;=LISTES!$M$2),"PLAI",IF(AND(AK61=1,AN61&gt;LISTES!$M$2,AN61&lt;=LISTES!$N$2),"PLUS",IF(AND(AK61=1,AN61&gt;LISTES!$N$2,AN61&lt;=LISTES!$O$2),"PLS",IF(AND(AK61=2,AN61&lt;=LISTES!$M$3),"PLAI",IF(AND(AK61=2,AN61&gt;LISTES!$M$3,AN61&lt;=LISTES!$N$3),"PLUS",IF(AND(AK61=2,AN61&gt;LISTES!$N$3,AN61&lt;=LISTES!$O$3),"PLS",IF(AND(AK61=3,AN61&lt;=LISTES!$M$4),"PLAI",IF(AND(AK61=3,AN61&gt;LISTES!$M$4,AN61&lt;=LISTES!$N$4),"PLUS",IF(AND(AK61=3,AN61&gt;LISTES!$N$4,AN61&lt;=LISTES!$O$4),"PLS",IF(AND(AK61=4,AN61&lt;=LISTES!$M$5),"PLAI",IF(AND(AK61=4,AN61&gt;LISTES!$M$5,AN61&lt;=LISTES!$N$5),"PLUS",IF(AND(AK61=4,AN61&gt;LISTES!$N$5,AN61&lt;=LISTES!$O$5),"PLS",IF(AND(AK61=5,AN61&lt;=LISTES!$M$6),"PLAI",IF(AND(AK61=5,AN61&gt;LISTES!$M$6,AN61&lt;=LISTES!$N$6),"PLUS",IF(AND(AK61=5,AN61&gt;LISTES!$N$6,AN61&lt;=LISTES!$O$6),"PLS",IF(AND(AK61=6,AN61&lt;=LISTES!$M$7),"PLAI",IF(AND(AK61=6,AN61&gt;LISTES!$M$7,AN61&lt;=LISTES!$N$7),"PLUS",IF(AND(AK61=6,AN61&gt;LISTES!$N$7,AN61&lt;=LISTES!$O$7),"PLS",IF(AND(AK61=7,AN61&lt;=LISTES!$M$8),"PLAI",IF(AND(AK61=7,AN61&gt;LISTES!$M$8,AN61&lt;=LISTES!$N$8),"PLUS",IF(AND(AK61=7,AN61&gt;LISTES!$N$8,AN61&lt;=LISTES!$O$8),"PLS"))))))))))))))))))))))</f>
        <v>INVALIDE</v>
      </c>
      <c r="AP61" s="59"/>
      <c r="AQ61" s="50"/>
      <c r="AR61" s="52">
        <f t="shared" si="14"/>
        <v>0</v>
      </c>
      <c r="AS61" s="32" t="str">
        <f>IF(AND(AK61&lt;1,AL61&lt;1),"INVALIDE",IF(AND(AK61=1,AR61&lt;=LISTES!$M$2),"PLAI",IF(AND(AK61=1,AR61&gt;LISTES!$M$2,AR61&lt;=LISTES!$N$2),"PLUS",IF(AND(AK61=1,AR61&gt;LISTES!$N$2,AR61&lt;=LISTES!$O$2),"PLS",IF(AND(AK61=2,AR61&lt;=LISTES!$M$3),"PLAI",IF(AND(AK61=2,AR61&gt;LISTES!$M$3,AR61&lt;=LISTES!$N$3),"PLUS",IF(AND(AK61=2,AR61&gt;LISTES!$N$3,AR61&lt;=LISTES!$O$3),"PLS",IF(AND(AK61=3,AR61&lt;=LISTES!$M$4),"PLAI",IF(AND(AK61=3,AR61&gt;LISTES!$M$4,AR61&lt;=LISTES!$N$4),"PLUS",IF(AND(AK61=3,AR61&gt;LISTES!$N$4,AR61&lt;=LISTES!$O$4),"PLS",IF(AND(AK61=4,AR61&lt;=LISTES!$M$5),"PLAI",IF(AND(AK61=4,AR61&gt;LISTES!$M$5,AR61&lt;=LISTES!$N$5),"PLUS",IF(AND(AK61=4,AR61&gt;LISTES!$N$5,AR61&lt;=LISTES!$O$5),"PLS",IF(AND(AK61=5,AR61&lt;=LISTES!$M$6),"PLAI",IF(AND(AK61=5,AR61&gt;LISTES!$M$6,AR61&lt;=LISTES!$N$6),"PLUS",IF(AND(AK61=5,AR61&gt;LISTES!$N$6,AR61&lt;=LISTES!$O$6),"PLS",IF(AND(AK61=6,AR61&lt;=LISTES!$M$7),"PLAI",IF(AND(AK61=6,AR61&gt;LISTES!$M$7,AR61&lt;=LISTES!$N$7),"PLUS",IF(AND(AK61=6,AR61&gt;LISTES!$N$7,AR61&lt;=LISTES!$O$7),"PLS",IF(AND(AK61=7,AR61&lt;=LISTES!$M$8),"PLAI",IF(AND(AK61=7,AR61&gt;LISTES!$M$8,AR61&lt;=LISTES!$N$8),"PLUS",IF(AND(AK61=7,AR61&gt;LISTES!$N$8,AR61&lt;=LISTES!$O$8),"PLS"))))))))))))))))))))))</f>
        <v>INVALIDE</v>
      </c>
      <c r="AT61" s="50"/>
      <c r="AU61" s="50"/>
      <c r="AV61" s="50"/>
      <c r="AW61" s="50"/>
      <c r="AX61" s="52">
        <f t="shared" si="15"/>
        <v>0</v>
      </c>
      <c r="AY61" s="33" t="e">
        <f t="shared" si="16"/>
        <v>#DIV/0!</v>
      </c>
      <c r="AZ61" s="24" t="s">
        <v>62</v>
      </c>
      <c r="BA61" s="10"/>
      <c r="BB61" s="59"/>
      <c r="BC61" s="59"/>
      <c r="BD61" s="61">
        <f t="shared" si="17"/>
        <v>0</v>
      </c>
      <c r="BE61" s="33" t="e">
        <f t="shared" si="18"/>
        <v>#DIV/0!</v>
      </c>
      <c r="BF61" s="10"/>
      <c r="BG61" s="10"/>
      <c r="BH61" s="10"/>
      <c r="BI61" s="10"/>
      <c r="BJ61" s="10"/>
      <c r="BK61" s="10"/>
      <c r="BL61" s="10"/>
      <c r="BM61" s="10"/>
      <c r="BN61" s="10"/>
      <c r="BO61" s="50"/>
      <c r="BP61" s="50"/>
      <c r="BQ61" s="33" t="e">
        <f t="shared" si="19"/>
        <v>#DIV/0!</v>
      </c>
      <c r="BR61" s="10"/>
      <c r="BS61" s="10"/>
      <c r="BT61" s="10"/>
      <c r="BU61" s="10"/>
      <c r="BV61" s="10"/>
      <c r="BW61" s="10"/>
      <c r="BX61" s="10"/>
      <c r="BY61" s="56"/>
      <c r="BZ6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1" s="19">
        <f ca="1">Tableau15[[#This Row],[BAREME]]</f>
        <v>8</v>
      </c>
      <c r="CC61" s="10">
        <f t="shared" si="20"/>
        <v>0</v>
      </c>
      <c r="CD61" s="10">
        <f t="shared" si="21"/>
        <v>0</v>
      </c>
      <c r="CE61" s="10" t="e">
        <f>Tableau20[[#This Row],[Bareme]]</f>
        <v>#N/A</v>
      </c>
      <c r="CF61" s="10" t="e">
        <f>Tableau21[[#This Row],[Bareme]]</f>
        <v>#N/A</v>
      </c>
      <c r="CG61" s="10">
        <f>Tableau22[[#This Row],[BAREME]]</f>
        <v>0</v>
      </c>
      <c r="CH61" s="10" t="e">
        <f>Tableau23[[#This Row],[BAREME]]</f>
        <v>#VALUE!</v>
      </c>
      <c r="CI61" s="10" t="e">
        <f>Tableau24[[#This Row],[BAREME]]</f>
        <v>#DIV/0!</v>
      </c>
      <c r="CJ61" s="10">
        <f>Tableau26[[#This Row],[Selection]]</f>
        <v>0</v>
      </c>
    </row>
    <row r="62" spans="1:88" ht="18.75" customHeight="1" x14ac:dyDescent="0.2">
      <c r="A62" s="10">
        <v>612</v>
      </c>
      <c r="B62" s="25"/>
      <c r="C62" s="46"/>
      <c r="D62" s="25"/>
      <c r="E62" s="10"/>
      <c r="F62" s="10"/>
      <c r="G62" s="10"/>
      <c r="H62" s="26"/>
      <c r="I62" s="10"/>
      <c r="J62" s="26"/>
      <c r="K62" s="27"/>
      <c r="L62" s="28"/>
      <c r="M62" s="10"/>
      <c r="N62" s="10"/>
      <c r="O62" s="28"/>
      <c r="P62" s="10"/>
      <c r="Q62" s="10"/>
      <c r="R62" s="10"/>
      <c r="S62" s="10"/>
      <c r="T62" s="56"/>
      <c r="U62" s="10"/>
      <c r="V62" s="10"/>
      <c r="W62" s="27"/>
      <c r="X62" s="56"/>
      <c r="Y62" s="56"/>
      <c r="Z62" s="56"/>
      <c r="AA62" s="56"/>
      <c r="AB62" s="56"/>
      <c r="AC62" s="56"/>
      <c r="AD62" s="56"/>
      <c r="AE62" s="56"/>
      <c r="AF62" s="30">
        <f t="shared" si="13"/>
        <v>0</v>
      </c>
      <c r="AG62" s="10"/>
      <c r="AH62" s="19"/>
      <c r="AI62" s="31">
        <f t="shared" si="23"/>
        <v>0</v>
      </c>
      <c r="AJ62" s="73"/>
      <c r="AK62" s="68"/>
      <c r="AL62" s="50"/>
      <c r="AM62" s="50"/>
      <c r="AN62" s="61">
        <f t="shared" si="22"/>
        <v>0</v>
      </c>
      <c r="AO62" s="32" t="str">
        <f>IF(AND(AK62&lt;1,AL62&lt;1),"INVALIDE",IF(AND(AK62=1,AN62&lt;=LISTES!$M$2),"PLAI",IF(AND(AK62=1,AN62&gt;LISTES!$M$2,AN62&lt;=LISTES!$N$2),"PLUS",IF(AND(AK62=1,AN62&gt;LISTES!$N$2,AN62&lt;=LISTES!$O$2),"PLS",IF(AND(AK62=2,AN62&lt;=LISTES!$M$3),"PLAI",IF(AND(AK62=2,AN62&gt;LISTES!$M$3,AN62&lt;=LISTES!$N$3),"PLUS",IF(AND(AK62=2,AN62&gt;LISTES!$N$3,AN62&lt;=LISTES!$O$3),"PLS",IF(AND(AK62=3,AN62&lt;=LISTES!$M$4),"PLAI",IF(AND(AK62=3,AN62&gt;LISTES!$M$4,AN62&lt;=LISTES!$N$4),"PLUS",IF(AND(AK62=3,AN62&gt;LISTES!$N$4,AN62&lt;=LISTES!$O$4),"PLS",IF(AND(AK62=4,AN62&lt;=LISTES!$M$5),"PLAI",IF(AND(AK62=4,AN62&gt;LISTES!$M$5,AN62&lt;=LISTES!$N$5),"PLUS",IF(AND(AK62=4,AN62&gt;LISTES!$N$5,AN62&lt;=LISTES!$O$5),"PLS",IF(AND(AK62=5,AN62&lt;=LISTES!$M$6),"PLAI",IF(AND(AK62=5,AN62&gt;LISTES!$M$6,AN62&lt;=LISTES!$N$6),"PLUS",IF(AND(AK62=5,AN62&gt;LISTES!$N$6,AN62&lt;=LISTES!$O$6),"PLS",IF(AND(AK62=6,AN62&lt;=LISTES!$M$7),"PLAI",IF(AND(AK62=6,AN62&gt;LISTES!$M$7,AN62&lt;=LISTES!$N$7),"PLUS",IF(AND(AK62=6,AN62&gt;LISTES!$N$7,AN62&lt;=LISTES!$O$7),"PLS",IF(AND(AK62=7,AN62&lt;=LISTES!$M$8),"PLAI",IF(AND(AK62=7,AN62&gt;LISTES!$M$8,AN62&lt;=LISTES!$N$8),"PLUS",IF(AND(AK62=7,AN62&gt;LISTES!$N$8,AN62&lt;=LISTES!$O$8),"PLS"))))))))))))))))))))))</f>
        <v>INVALIDE</v>
      </c>
      <c r="AP62" s="59"/>
      <c r="AQ62" s="50"/>
      <c r="AR62" s="52">
        <f t="shared" si="14"/>
        <v>0</v>
      </c>
      <c r="AS62" s="32" t="str">
        <f>IF(AND(AK62&lt;1,AL62&lt;1),"INVALIDE",IF(AND(AK62=1,AR62&lt;=LISTES!$M$2),"PLAI",IF(AND(AK62=1,AR62&gt;LISTES!$M$2,AR62&lt;=LISTES!$N$2),"PLUS",IF(AND(AK62=1,AR62&gt;LISTES!$N$2,AR62&lt;=LISTES!$O$2),"PLS",IF(AND(AK62=2,AR62&lt;=LISTES!$M$3),"PLAI",IF(AND(AK62=2,AR62&gt;LISTES!$M$3,AR62&lt;=LISTES!$N$3),"PLUS",IF(AND(AK62=2,AR62&gt;LISTES!$N$3,AR62&lt;=LISTES!$O$3),"PLS",IF(AND(AK62=3,AR62&lt;=LISTES!$M$4),"PLAI",IF(AND(AK62=3,AR62&gt;LISTES!$M$4,AR62&lt;=LISTES!$N$4),"PLUS",IF(AND(AK62=3,AR62&gt;LISTES!$N$4,AR62&lt;=LISTES!$O$4),"PLS",IF(AND(AK62=4,AR62&lt;=LISTES!$M$5),"PLAI",IF(AND(AK62=4,AR62&gt;LISTES!$M$5,AR62&lt;=LISTES!$N$5),"PLUS",IF(AND(AK62=4,AR62&gt;LISTES!$N$5,AR62&lt;=LISTES!$O$5),"PLS",IF(AND(AK62=5,AR62&lt;=LISTES!$M$6),"PLAI",IF(AND(AK62=5,AR62&gt;LISTES!$M$6,AR62&lt;=LISTES!$N$6),"PLUS",IF(AND(AK62=5,AR62&gt;LISTES!$N$6,AR62&lt;=LISTES!$O$6),"PLS",IF(AND(AK62=6,AR62&lt;=LISTES!$M$7),"PLAI",IF(AND(AK62=6,AR62&gt;LISTES!$M$7,AR62&lt;=LISTES!$N$7),"PLUS",IF(AND(AK62=6,AR62&gt;LISTES!$N$7,AR62&lt;=LISTES!$O$7),"PLS",IF(AND(AK62=7,AR62&lt;=LISTES!$M$8),"PLAI",IF(AND(AK62=7,AR62&gt;LISTES!$M$8,AR62&lt;=LISTES!$N$8),"PLUS",IF(AND(AK62=7,AR62&gt;LISTES!$N$8,AR62&lt;=LISTES!$O$8),"PLS"))))))))))))))))))))))</f>
        <v>INVALIDE</v>
      </c>
      <c r="AT62" s="50"/>
      <c r="AU62" s="50"/>
      <c r="AV62" s="50"/>
      <c r="AW62" s="50"/>
      <c r="AX62" s="52">
        <f t="shared" si="15"/>
        <v>0</v>
      </c>
      <c r="AY62" s="33" t="e">
        <f t="shared" si="16"/>
        <v>#DIV/0!</v>
      </c>
      <c r="AZ62" s="24" t="s">
        <v>62</v>
      </c>
      <c r="BA62" s="10"/>
      <c r="BB62" s="59"/>
      <c r="BC62" s="59"/>
      <c r="BD62" s="61">
        <f t="shared" si="17"/>
        <v>0</v>
      </c>
      <c r="BE62" s="33" t="e">
        <f t="shared" si="18"/>
        <v>#DIV/0!</v>
      </c>
      <c r="BF62" s="10"/>
      <c r="BG62" s="10"/>
      <c r="BH62" s="10"/>
      <c r="BI62" s="10"/>
      <c r="BJ62" s="10"/>
      <c r="BK62" s="10"/>
      <c r="BL62" s="10"/>
      <c r="BM62" s="10"/>
      <c r="BN62" s="10"/>
      <c r="BO62" s="50"/>
      <c r="BP62" s="50"/>
      <c r="BQ62" s="33" t="e">
        <f t="shared" si="19"/>
        <v>#DIV/0!</v>
      </c>
      <c r="BR62" s="10"/>
      <c r="BS62" s="10"/>
      <c r="BT62" s="10"/>
      <c r="BU62" s="10"/>
      <c r="BV62" s="10"/>
      <c r="BW62" s="10"/>
      <c r="BX62" s="10"/>
      <c r="BY62" s="56"/>
      <c r="BZ6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2" s="19">
        <f ca="1">Tableau15[[#This Row],[BAREME]]</f>
        <v>8</v>
      </c>
      <c r="CC62" s="10">
        <f t="shared" si="20"/>
        <v>0</v>
      </c>
      <c r="CD62" s="10">
        <f t="shared" si="21"/>
        <v>0</v>
      </c>
      <c r="CE62" s="10" t="e">
        <f>Tableau20[[#This Row],[Bareme]]</f>
        <v>#N/A</v>
      </c>
      <c r="CF62" s="10" t="e">
        <f>Tableau21[[#This Row],[Bareme]]</f>
        <v>#N/A</v>
      </c>
      <c r="CG62" s="10">
        <f>Tableau22[[#This Row],[BAREME]]</f>
        <v>0</v>
      </c>
      <c r="CH62" s="10" t="e">
        <f>Tableau23[[#This Row],[BAREME]]</f>
        <v>#VALUE!</v>
      </c>
      <c r="CI62" s="10" t="e">
        <f>Tableau24[[#This Row],[BAREME]]</f>
        <v>#DIV/0!</v>
      </c>
      <c r="CJ62" s="10">
        <f>Tableau26[[#This Row],[Selection]]</f>
        <v>0</v>
      </c>
    </row>
    <row r="63" spans="1:88" ht="18.75" customHeight="1" x14ac:dyDescent="0.2">
      <c r="A63" s="10">
        <v>613</v>
      </c>
      <c r="B63" s="25"/>
      <c r="C63" s="46"/>
      <c r="D63" s="25"/>
      <c r="E63" s="10"/>
      <c r="F63" s="10"/>
      <c r="G63" s="10"/>
      <c r="H63" s="26"/>
      <c r="I63" s="10"/>
      <c r="J63" s="26"/>
      <c r="K63" s="27"/>
      <c r="L63" s="28"/>
      <c r="M63" s="10"/>
      <c r="N63" s="10"/>
      <c r="O63" s="28"/>
      <c r="P63" s="10"/>
      <c r="Q63" s="10"/>
      <c r="R63" s="10"/>
      <c r="S63" s="10"/>
      <c r="T63" s="56"/>
      <c r="U63" s="10"/>
      <c r="V63" s="10"/>
      <c r="W63" s="27"/>
      <c r="X63" s="56"/>
      <c r="Y63" s="56"/>
      <c r="Z63" s="56"/>
      <c r="AA63" s="56"/>
      <c r="AB63" s="56"/>
      <c r="AC63" s="56"/>
      <c r="AD63" s="56"/>
      <c r="AE63" s="56"/>
      <c r="AF63" s="30">
        <f t="shared" si="13"/>
        <v>0</v>
      </c>
      <c r="AG63" s="10"/>
      <c r="AH63" s="19"/>
      <c r="AI63" s="31">
        <f t="shared" si="23"/>
        <v>0</v>
      </c>
      <c r="AJ63" s="73"/>
      <c r="AK63" s="68"/>
      <c r="AL63" s="50"/>
      <c r="AM63" s="50"/>
      <c r="AN63" s="61">
        <f t="shared" si="22"/>
        <v>0</v>
      </c>
      <c r="AO63" s="32" t="str">
        <f>IF(AND(AK63&lt;1,AL63&lt;1),"INVALIDE",IF(AND(AK63=1,AN63&lt;=LISTES!$M$2),"PLAI",IF(AND(AK63=1,AN63&gt;LISTES!$M$2,AN63&lt;=LISTES!$N$2),"PLUS",IF(AND(AK63=1,AN63&gt;LISTES!$N$2,AN63&lt;=LISTES!$O$2),"PLS",IF(AND(AK63=2,AN63&lt;=LISTES!$M$3),"PLAI",IF(AND(AK63=2,AN63&gt;LISTES!$M$3,AN63&lt;=LISTES!$N$3),"PLUS",IF(AND(AK63=2,AN63&gt;LISTES!$N$3,AN63&lt;=LISTES!$O$3),"PLS",IF(AND(AK63=3,AN63&lt;=LISTES!$M$4),"PLAI",IF(AND(AK63=3,AN63&gt;LISTES!$M$4,AN63&lt;=LISTES!$N$4),"PLUS",IF(AND(AK63=3,AN63&gt;LISTES!$N$4,AN63&lt;=LISTES!$O$4),"PLS",IF(AND(AK63=4,AN63&lt;=LISTES!$M$5),"PLAI",IF(AND(AK63=4,AN63&gt;LISTES!$M$5,AN63&lt;=LISTES!$N$5),"PLUS",IF(AND(AK63=4,AN63&gt;LISTES!$N$5,AN63&lt;=LISTES!$O$5),"PLS",IF(AND(AK63=5,AN63&lt;=LISTES!$M$6),"PLAI",IF(AND(AK63=5,AN63&gt;LISTES!$M$6,AN63&lt;=LISTES!$N$6),"PLUS",IF(AND(AK63=5,AN63&gt;LISTES!$N$6,AN63&lt;=LISTES!$O$6),"PLS",IF(AND(AK63=6,AN63&lt;=LISTES!$M$7),"PLAI",IF(AND(AK63=6,AN63&gt;LISTES!$M$7,AN63&lt;=LISTES!$N$7),"PLUS",IF(AND(AK63=6,AN63&gt;LISTES!$N$7,AN63&lt;=LISTES!$O$7),"PLS",IF(AND(AK63=7,AN63&lt;=LISTES!$M$8),"PLAI",IF(AND(AK63=7,AN63&gt;LISTES!$M$8,AN63&lt;=LISTES!$N$8),"PLUS",IF(AND(AK63=7,AN63&gt;LISTES!$N$8,AN63&lt;=LISTES!$O$8),"PLS"))))))))))))))))))))))</f>
        <v>INVALIDE</v>
      </c>
      <c r="AP63" s="59"/>
      <c r="AQ63" s="50"/>
      <c r="AR63" s="52">
        <f t="shared" si="14"/>
        <v>0</v>
      </c>
      <c r="AS63" s="32" t="str">
        <f>IF(AND(AK63&lt;1,AL63&lt;1),"INVALIDE",IF(AND(AK63=1,AR63&lt;=LISTES!$M$2),"PLAI",IF(AND(AK63=1,AR63&gt;LISTES!$M$2,AR63&lt;=LISTES!$N$2),"PLUS",IF(AND(AK63=1,AR63&gt;LISTES!$N$2,AR63&lt;=LISTES!$O$2),"PLS",IF(AND(AK63=2,AR63&lt;=LISTES!$M$3),"PLAI",IF(AND(AK63=2,AR63&gt;LISTES!$M$3,AR63&lt;=LISTES!$N$3),"PLUS",IF(AND(AK63=2,AR63&gt;LISTES!$N$3,AR63&lt;=LISTES!$O$3),"PLS",IF(AND(AK63=3,AR63&lt;=LISTES!$M$4),"PLAI",IF(AND(AK63=3,AR63&gt;LISTES!$M$4,AR63&lt;=LISTES!$N$4),"PLUS",IF(AND(AK63=3,AR63&gt;LISTES!$N$4,AR63&lt;=LISTES!$O$4),"PLS",IF(AND(AK63=4,AR63&lt;=LISTES!$M$5),"PLAI",IF(AND(AK63=4,AR63&gt;LISTES!$M$5,AR63&lt;=LISTES!$N$5),"PLUS",IF(AND(AK63=4,AR63&gt;LISTES!$N$5,AR63&lt;=LISTES!$O$5),"PLS",IF(AND(AK63=5,AR63&lt;=LISTES!$M$6),"PLAI",IF(AND(AK63=5,AR63&gt;LISTES!$M$6,AR63&lt;=LISTES!$N$6),"PLUS",IF(AND(AK63=5,AR63&gt;LISTES!$N$6,AR63&lt;=LISTES!$O$6),"PLS",IF(AND(AK63=6,AR63&lt;=LISTES!$M$7),"PLAI",IF(AND(AK63=6,AR63&gt;LISTES!$M$7,AR63&lt;=LISTES!$N$7),"PLUS",IF(AND(AK63=6,AR63&gt;LISTES!$N$7,AR63&lt;=LISTES!$O$7),"PLS",IF(AND(AK63=7,AR63&lt;=LISTES!$M$8),"PLAI",IF(AND(AK63=7,AR63&gt;LISTES!$M$8,AR63&lt;=LISTES!$N$8),"PLUS",IF(AND(AK63=7,AR63&gt;LISTES!$N$8,AR63&lt;=LISTES!$O$8),"PLS"))))))))))))))))))))))</f>
        <v>INVALIDE</v>
      </c>
      <c r="AT63" s="50"/>
      <c r="AU63" s="50"/>
      <c r="AV63" s="50"/>
      <c r="AW63" s="50"/>
      <c r="AX63" s="52">
        <f t="shared" si="15"/>
        <v>0</v>
      </c>
      <c r="AY63" s="33" t="e">
        <f t="shared" si="16"/>
        <v>#DIV/0!</v>
      </c>
      <c r="AZ63" s="24" t="s">
        <v>62</v>
      </c>
      <c r="BA63" s="10"/>
      <c r="BB63" s="59"/>
      <c r="BC63" s="59"/>
      <c r="BD63" s="61">
        <f t="shared" si="17"/>
        <v>0</v>
      </c>
      <c r="BE63" s="33" t="e">
        <f t="shared" si="18"/>
        <v>#DIV/0!</v>
      </c>
      <c r="BF63" s="10"/>
      <c r="BG63" s="10"/>
      <c r="BH63" s="10"/>
      <c r="BI63" s="10"/>
      <c r="BJ63" s="10"/>
      <c r="BK63" s="10"/>
      <c r="BL63" s="10"/>
      <c r="BM63" s="10"/>
      <c r="BN63" s="10"/>
      <c r="BO63" s="50"/>
      <c r="BP63" s="50"/>
      <c r="BQ63" s="33" t="e">
        <f t="shared" si="19"/>
        <v>#DIV/0!</v>
      </c>
      <c r="BR63" s="10"/>
      <c r="BS63" s="10"/>
      <c r="BT63" s="10"/>
      <c r="BU63" s="10"/>
      <c r="BV63" s="10"/>
      <c r="BW63" s="10"/>
      <c r="BX63" s="10"/>
      <c r="BY63" s="56"/>
      <c r="BZ6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3" s="19">
        <f ca="1">Tableau15[[#This Row],[BAREME]]</f>
        <v>8</v>
      </c>
      <c r="CC63" s="10">
        <f t="shared" si="20"/>
        <v>0</v>
      </c>
      <c r="CD63" s="10">
        <f t="shared" si="21"/>
        <v>0</v>
      </c>
      <c r="CE63" s="10" t="e">
        <f>Tableau20[[#This Row],[Bareme]]</f>
        <v>#N/A</v>
      </c>
      <c r="CF63" s="10" t="e">
        <f>Tableau21[[#This Row],[Bareme]]</f>
        <v>#N/A</v>
      </c>
      <c r="CG63" s="10">
        <f>Tableau22[[#This Row],[BAREME]]</f>
        <v>0</v>
      </c>
      <c r="CH63" s="10" t="e">
        <f>Tableau23[[#This Row],[BAREME]]</f>
        <v>#VALUE!</v>
      </c>
      <c r="CI63" s="10" t="e">
        <f>Tableau24[[#This Row],[BAREME]]</f>
        <v>#DIV/0!</v>
      </c>
      <c r="CJ63" s="10">
        <f>Tableau26[[#This Row],[Selection]]</f>
        <v>0</v>
      </c>
    </row>
    <row r="64" spans="1:88" ht="18.75" customHeight="1" x14ac:dyDescent="0.2">
      <c r="A64" s="10">
        <v>614</v>
      </c>
      <c r="B64" s="25"/>
      <c r="C64" s="46"/>
      <c r="D64" s="25"/>
      <c r="E64" s="10"/>
      <c r="F64" s="10"/>
      <c r="G64" s="10"/>
      <c r="H64" s="26"/>
      <c r="I64" s="10"/>
      <c r="J64" s="26"/>
      <c r="K64" s="27"/>
      <c r="L64" s="28"/>
      <c r="M64" s="10"/>
      <c r="N64" s="10"/>
      <c r="O64" s="28"/>
      <c r="P64" s="10"/>
      <c r="Q64" s="10"/>
      <c r="R64" s="10"/>
      <c r="S64" s="10"/>
      <c r="T64" s="56"/>
      <c r="U64" s="10"/>
      <c r="V64" s="10"/>
      <c r="W64" s="27"/>
      <c r="X64" s="56"/>
      <c r="Y64" s="56"/>
      <c r="Z64" s="56"/>
      <c r="AA64" s="56"/>
      <c r="AB64" s="56"/>
      <c r="AC64" s="56"/>
      <c r="AD64" s="56"/>
      <c r="AE64" s="56"/>
      <c r="AF64" s="30">
        <f t="shared" si="13"/>
        <v>0</v>
      </c>
      <c r="AG64" s="10"/>
      <c r="AH64" s="19"/>
      <c r="AI64" s="31">
        <f t="shared" si="23"/>
        <v>0</v>
      </c>
      <c r="AJ64" s="73"/>
      <c r="AK64" s="68"/>
      <c r="AL64" s="50"/>
      <c r="AM64" s="50"/>
      <c r="AN64" s="61">
        <f t="shared" si="22"/>
        <v>0</v>
      </c>
      <c r="AO64" s="32" t="str">
        <f>IF(AND(AK64&lt;1,AL64&lt;1),"INVALIDE",IF(AND(AK64=1,AN64&lt;=LISTES!$M$2),"PLAI",IF(AND(AK64=1,AN64&gt;LISTES!$M$2,AN64&lt;=LISTES!$N$2),"PLUS",IF(AND(AK64=1,AN64&gt;LISTES!$N$2,AN64&lt;=LISTES!$O$2),"PLS",IF(AND(AK64=2,AN64&lt;=LISTES!$M$3),"PLAI",IF(AND(AK64=2,AN64&gt;LISTES!$M$3,AN64&lt;=LISTES!$N$3),"PLUS",IF(AND(AK64=2,AN64&gt;LISTES!$N$3,AN64&lt;=LISTES!$O$3),"PLS",IF(AND(AK64=3,AN64&lt;=LISTES!$M$4),"PLAI",IF(AND(AK64=3,AN64&gt;LISTES!$M$4,AN64&lt;=LISTES!$N$4),"PLUS",IF(AND(AK64=3,AN64&gt;LISTES!$N$4,AN64&lt;=LISTES!$O$4),"PLS",IF(AND(AK64=4,AN64&lt;=LISTES!$M$5),"PLAI",IF(AND(AK64=4,AN64&gt;LISTES!$M$5,AN64&lt;=LISTES!$N$5),"PLUS",IF(AND(AK64=4,AN64&gt;LISTES!$N$5,AN64&lt;=LISTES!$O$5),"PLS",IF(AND(AK64=5,AN64&lt;=LISTES!$M$6),"PLAI",IF(AND(AK64=5,AN64&gt;LISTES!$M$6,AN64&lt;=LISTES!$N$6),"PLUS",IF(AND(AK64=5,AN64&gt;LISTES!$N$6,AN64&lt;=LISTES!$O$6),"PLS",IF(AND(AK64=6,AN64&lt;=LISTES!$M$7),"PLAI",IF(AND(AK64=6,AN64&gt;LISTES!$M$7,AN64&lt;=LISTES!$N$7),"PLUS",IF(AND(AK64=6,AN64&gt;LISTES!$N$7,AN64&lt;=LISTES!$O$7),"PLS",IF(AND(AK64=7,AN64&lt;=LISTES!$M$8),"PLAI",IF(AND(AK64=7,AN64&gt;LISTES!$M$8,AN64&lt;=LISTES!$N$8),"PLUS",IF(AND(AK64=7,AN64&gt;LISTES!$N$8,AN64&lt;=LISTES!$O$8),"PLS"))))))))))))))))))))))</f>
        <v>INVALIDE</v>
      </c>
      <c r="AP64" s="59"/>
      <c r="AQ64" s="50"/>
      <c r="AR64" s="52">
        <f t="shared" si="14"/>
        <v>0</v>
      </c>
      <c r="AS64" s="32" t="str">
        <f>IF(AND(AK64&lt;1,AL64&lt;1),"INVALIDE",IF(AND(AK64=1,AR64&lt;=LISTES!$M$2),"PLAI",IF(AND(AK64=1,AR64&gt;LISTES!$M$2,AR64&lt;=LISTES!$N$2),"PLUS",IF(AND(AK64=1,AR64&gt;LISTES!$N$2,AR64&lt;=LISTES!$O$2),"PLS",IF(AND(AK64=2,AR64&lt;=LISTES!$M$3),"PLAI",IF(AND(AK64=2,AR64&gt;LISTES!$M$3,AR64&lt;=LISTES!$N$3),"PLUS",IF(AND(AK64=2,AR64&gt;LISTES!$N$3,AR64&lt;=LISTES!$O$3),"PLS",IF(AND(AK64=3,AR64&lt;=LISTES!$M$4),"PLAI",IF(AND(AK64=3,AR64&gt;LISTES!$M$4,AR64&lt;=LISTES!$N$4),"PLUS",IF(AND(AK64=3,AR64&gt;LISTES!$N$4,AR64&lt;=LISTES!$O$4),"PLS",IF(AND(AK64=4,AR64&lt;=LISTES!$M$5),"PLAI",IF(AND(AK64=4,AR64&gt;LISTES!$M$5,AR64&lt;=LISTES!$N$5),"PLUS",IF(AND(AK64=4,AR64&gt;LISTES!$N$5,AR64&lt;=LISTES!$O$5),"PLS",IF(AND(AK64=5,AR64&lt;=LISTES!$M$6),"PLAI",IF(AND(AK64=5,AR64&gt;LISTES!$M$6,AR64&lt;=LISTES!$N$6),"PLUS",IF(AND(AK64=5,AR64&gt;LISTES!$N$6,AR64&lt;=LISTES!$O$6),"PLS",IF(AND(AK64=6,AR64&lt;=LISTES!$M$7),"PLAI",IF(AND(AK64=6,AR64&gt;LISTES!$M$7,AR64&lt;=LISTES!$N$7),"PLUS",IF(AND(AK64=6,AR64&gt;LISTES!$N$7,AR64&lt;=LISTES!$O$7),"PLS",IF(AND(AK64=7,AR64&lt;=LISTES!$M$8),"PLAI",IF(AND(AK64=7,AR64&gt;LISTES!$M$8,AR64&lt;=LISTES!$N$8),"PLUS",IF(AND(AK64=7,AR64&gt;LISTES!$N$8,AR64&lt;=LISTES!$O$8),"PLS"))))))))))))))))))))))</f>
        <v>INVALIDE</v>
      </c>
      <c r="AT64" s="50"/>
      <c r="AU64" s="50"/>
      <c r="AV64" s="50"/>
      <c r="AW64" s="50"/>
      <c r="AX64" s="52">
        <f t="shared" si="15"/>
        <v>0</v>
      </c>
      <c r="AY64" s="33" t="e">
        <f t="shared" si="16"/>
        <v>#DIV/0!</v>
      </c>
      <c r="AZ64" s="24" t="s">
        <v>62</v>
      </c>
      <c r="BA64" s="10"/>
      <c r="BB64" s="59"/>
      <c r="BC64" s="59"/>
      <c r="BD64" s="61">
        <f t="shared" si="17"/>
        <v>0</v>
      </c>
      <c r="BE64" s="33" t="e">
        <f t="shared" si="18"/>
        <v>#DIV/0!</v>
      </c>
      <c r="BF64" s="10"/>
      <c r="BG64" s="10"/>
      <c r="BH64" s="10"/>
      <c r="BI64" s="10"/>
      <c r="BJ64" s="10"/>
      <c r="BK64" s="10"/>
      <c r="BL64" s="10"/>
      <c r="BM64" s="10"/>
      <c r="BN64" s="10"/>
      <c r="BO64" s="50"/>
      <c r="BP64" s="50"/>
      <c r="BQ64" s="33" t="e">
        <f t="shared" si="19"/>
        <v>#DIV/0!</v>
      </c>
      <c r="BR64" s="10"/>
      <c r="BS64" s="10"/>
      <c r="BT64" s="10"/>
      <c r="BU64" s="10"/>
      <c r="BV64" s="10"/>
      <c r="BW64" s="10"/>
      <c r="BX64" s="10"/>
      <c r="BY64" s="56"/>
      <c r="BZ6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4" s="19">
        <f ca="1">Tableau15[[#This Row],[BAREME]]</f>
        <v>8</v>
      </c>
      <c r="CC64" s="10">
        <f t="shared" si="20"/>
        <v>0</v>
      </c>
      <c r="CD64" s="10">
        <f t="shared" si="21"/>
        <v>0</v>
      </c>
      <c r="CE64" s="10" t="e">
        <f>Tableau20[[#This Row],[Bareme]]</f>
        <v>#N/A</v>
      </c>
      <c r="CF64" s="10" t="e">
        <f>Tableau21[[#This Row],[Bareme]]</f>
        <v>#N/A</v>
      </c>
      <c r="CG64" s="10">
        <f>Tableau22[[#This Row],[BAREME]]</f>
        <v>0</v>
      </c>
      <c r="CH64" s="10" t="e">
        <f>Tableau23[[#This Row],[BAREME]]</f>
        <v>#VALUE!</v>
      </c>
      <c r="CI64" s="10" t="e">
        <f>Tableau24[[#This Row],[BAREME]]</f>
        <v>#DIV/0!</v>
      </c>
      <c r="CJ64" s="10">
        <f>Tableau26[[#This Row],[Selection]]</f>
        <v>0</v>
      </c>
    </row>
    <row r="65" spans="1:88" ht="18.75" customHeight="1" x14ac:dyDescent="0.2">
      <c r="A65" s="10">
        <v>615</v>
      </c>
      <c r="B65" s="25"/>
      <c r="C65" s="46"/>
      <c r="D65" s="25"/>
      <c r="E65" s="10"/>
      <c r="F65" s="10"/>
      <c r="G65" s="10"/>
      <c r="H65" s="26"/>
      <c r="I65" s="10"/>
      <c r="J65" s="26"/>
      <c r="K65" s="27"/>
      <c r="L65" s="28"/>
      <c r="M65" s="10"/>
      <c r="N65" s="10"/>
      <c r="O65" s="28"/>
      <c r="P65" s="10"/>
      <c r="Q65" s="10"/>
      <c r="R65" s="10"/>
      <c r="S65" s="10"/>
      <c r="T65" s="56"/>
      <c r="U65" s="10"/>
      <c r="V65" s="10"/>
      <c r="W65" s="27"/>
      <c r="X65" s="56"/>
      <c r="Y65" s="56"/>
      <c r="Z65" s="56"/>
      <c r="AA65" s="56"/>
      <c r="AB65" s="56"/>
      <c r="AC65" s="56"/>
      <c r="AD65" s="56"/>
      <c r="AE65" s="56"/>
      <c r="AF65" s="30">
        <f t="shared" si="13"/>
        <v>0</v>
      </c>
      <c r="AG65" s="10"/>
      <c r="AH65" s="19"/>
      <c r="AI65" s="31">
        <f t="shared" si="23"/>
        <v>0</v>
      </c>
      <c r="AJ65" s="73"/>
      <c r="AK65" s="68"/>
      <c r="AL65" s="50"/>
      <c r="AM65" s="50"/>
      <c r="AN65" s="61">
        <f t="shared" si="22"/>
        <v>0</v>
      </c>
      <c r="AO65" s="32" t="str">
        <f>IF(AND(AK65&lt;1,AL65&lt;1),"INVALIDE",IF(AND(AK65=1,AN65&lt;=LISTES!$M$2),"PLAI",IF(AND(AK65=1,AN65&gt;LISTES!$M$2,AN65&lt;=LISTES!$N$2),"PLUS",IF(AND(AK65=1,AN65&gt;LISTES!$N$2,AN65&lt;=LISTES!$O$2),"PLS",IF(AND(AK65=2,AN65&lt;=LISTES!$M$3),"PLAI",IF(AND(AK65=2,AN65&gt;LISTES!$M$3,AN65&lt;=LISTES!$N$3),"PLUS",IF(AND(AK65=2,AN65&gt;LISTES!$N$3,AN65&lt;=LISTES!$O$3),"PLS",IF(AND(AK65=3,AN65&lt;=LISTES!$M$4),"PLAI",IF(AND(AK65=3,AN65&gt;LISTES!$M$4,AN65&lt;=LISTES!$N$4),"PLUS",IF(AND(AK65=3,AN65&gt;LISTES!$N$4,AN65&lt;=LISTES!$O$4),"PLS",IF(AND(AK65=4,AN65&lt;=LISTES!$M$5),"PLAI",IF(AND(AK65=4,AN65&gt;LISTES!$M$5,AN65&lt;=LISTES!$N$5),"PLUS",IF(AND(AK65=4,AN65&gt;LISTES!$N$5,AN65&lt;=LISTES!$O$5),"PLS",IF(AND(AK65=5,AN65&lt;=LISTES!$M$6),"PLAI",IF(AND(AK65=5,AN65&gt;LISTES!$M$6,AN65&lt;=LISTES!$N$6),"PLUS",IF(AND(AK65=5,AN65&gt;LISTES!$N$6,AN65&lt;=LISTES!$O$6),"PLS",IF(AND(AK65=6,AN65&lt;=LISTES!$M$7),"PLAI",IF(AND(AK65=6,AN65&gt;LISTES!$M$7,AN65&lt;=LISTES!$N$7),"PLUS",IF(AND(AK65=6,AN65&gt;LISTES!$N$7,AN65&lt;=LISTES!$O$7),"PLS",IF(AND(AK65=7,AN65&lt;=LISTES!$M$8),"PLAI",IF(AND(AK65=7,AN65&gt;LISTES!$M$8,AN65&lt;=LISTES!$N$8),"PLUS",IF(AND(AK65=7,AN65&gt;LISTES!$N$8,AN65&lt;=LISTES!$O$8),"PLS"))))))))))))))))))))))</f>
        <v>INVALIDE</v>
      </c>
      <c r="AP65" s="59"/>
      <c r="AQ65" s="50"/>
      <c r="AR65" s="52">
        <f t="shared" si="14"/>
        <v>0</v>
      </c>
      <c r="AS65" s="32" t="str">
        <f>IF(AND(AK65&lt;1,AL65&lt;1),"INVALIDE",IF(AND(AK65=1,AR65&lt;=LISTES!$M$2),"PLAI",IF(AND(AK65=1,AR65&gt;LISTES!$M$2,AR65&lt;=LISTES!$N$2),"PLUS",IF(AND(AK65=1,AR65&gt;LISTES!$N$2,AR65&lt;=LISTES!$O$2),"PLS",IF(AND(AK65=2,AR65&lt;=LISTES!$M$3),"PLAI",IF(AND(AK65=2,AR65&gt;LISTES!$M$3,AR65&lt;=LISTES!$N$3),"PLUS",IF(AND(AK65=2,AR65&gt;LISTES!$N$3,AR65&lt;=LISTES!$O$3),"PLS",IF(AND(AK65=3,AR65&lt;=LISTES!$M$4),"PLAI",IF(AND(AK65=3,AR65&gt;LISTES!$M$4,AR65&lt;=LISTES!$N$4),"PLUS",IF(AND(AK65=3,AR65&gt;LISTES!$N$4,AR65&lt;=LISTES!$O$4),"PLS",IF(AND(AK65=4,AR65&lt;=LISTES!$M$5),"PLAI",IF(AND(AK65=4,AR65&gt;LISTES!$M$5,AR65&lt;=LISTES!$N$5),"PLUS",IF(AND(AK65=4,AR65&gt;LISTES!$N$5,AR65&lt;=LISTES!$O$5),"PLS",IF(AND(AK65=5,AR65&lt;=LISTES!$M$6),"PLAI",IF(AND(AK65=5,AR65&gt;LISTES!$M$6,AR65&lt;=LISTES!$N$6),"PLUS",IF(AND(AK65=5,AR65&gt;LISTES!$N$6,AR65&lt;=LISTES!$O$6),"PLS",IF(AND(AK65=6,AR65&lt;=LISTES!$M$7),"PLAI",IF(AND(AK65=6,AR65&gt;LISTES!$M$7,AR65&lt;=LISTES!$N$7),"PLUS",IF(AND(AK65=6,AR65&gt;LISTES!$N$7,AR65&lt;=LISTES!$O$7),"PLS",IF(AND(AK65=7,AR65&lt;=LISTES!$M$8),"PLAI",IF(AND(AK65=7,AR65&gt;LISTES!$M$8,AR65&lt;=LISTES!$N$8),"PLUS",IF(AND(AK65=7,AR65&gt;LISTES!$N$8,AR65&lt;=LISTES!$O$8),"PLS"))))))))))))))))))))))</f>
        <v>INVALIDE</v>
      </c>
      <c r="AT65" s="50"/>
      <c r="AU65" s="50"/>
      <c r="AV65" s="50"/>
      <c r="AW65" s="50"/>
      <c r="AX65" s="52">
        <f t="shared" si="15"/>
        <v>0</v>
      </c>
      <c r="AY65" s="33" t="e">
        <f t="shared" si="16"/>
        <v>#DIV/0!</v>
      </c>
      <c r="AZ65" s="24" t="s">
        <v>62</v>
      </c>
      <c r="BA65" s="10"/>
      <c r="BB65" s="59"/>
      <c r="BC65" s="59"/>
      <c r="BD65" s="61">
        <f t="shared" si="17"/>
        <v>0</v>
      </c>
      <c r="BE65" s="33" t="e">
        <f t="shared" si="18"/>
        <v>#DIV/0!</v>
      </c>
      <c r="BF65" s="10"/>
      <c r="BG65" s="10"/>
      <c r="BH65" s="10"/>
      <c r="BI65" s="10"/>
      <c r="BJ65" s="10"/>
      <c r="BK65" s="10"/>
      <c r="BL65" s="10"/>
      <c r="BM65" s="10"/>
      <c r="BN65" s="10"/>
      <c r="BO65" s="50"/>
      <c r="BP65" s="50"/>
      <c r="BQ65" s="33" t="e">
        <f t="shared" si="19"/>
        <v>#DIV/0!</v>
      </c>
      <c r="BR65" s="10"/>
      <c r="BS65" s="10"/>
      <c r="BT65" s="10"/>
      <c r="BU65" s="10"/>
      <c r="BV65" s="10"/>
      <c r="BW65" s="10"/>
      <c r="BX65" s="10"/>
      <c r="BY65" s="56"/>
      <c r="BZ6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5" s="19">
        <f ca="1">Tableau15[[#This Row],[BAREME]]</f>
        <v>8</v>
      </c>
      <c r="CC65" s="10">
        <f t="shared" si="20"/>
        <v>0</v>
      </c>
      <c r="CD65" s="10">
        <f t="shared" si="21"/>
        <v>0</v>
      </c>
      <c r="CE65" s="10" t="e">
        <f>Tableau20[[#This Row],[Bareme]]</f>
        <v>#N/A</v>
      </c>
      <c r="CF65" s="10" t="e">
        <f>Tableau21[[#This Row],[Bareme]]</f>
        <v>#N/A</v>
      </c>
      <c r="CG65" s="10">
        <f>Tableau22[[#This Row],[BAREME]]</f>
        <v>0</v>
      </c>
      <c r="CH65" s="10" t="e">
        <f>Tableau23[[#This Row],[BAREME]]</f>
        <v>#VALUE!</v>
      </c>
      <c r="CI65" s="10" t="e">
        <f>Tableau24[[#This Row],[BAREME]]</f>
        <v>#DIV/0!</v>
      </c>
      <c r="CJ65" s="10">
        <f>Tableau26[[#This Row],[Selection]]</f>
        <v>0</v>
      </c>
    </row>
    <row r="66" spans="1:88" ht="18.75" customHeight="1" x14ac:dyDescent="0.2">
      <c r="A66" s="10">
        <v>616</v>
      </c>
      <c r="B66" s="25"/>
      <c r="C66" s="46"/>
      <c r="D66" s="25"/>
      <c r="E66" s="10"/>
      <c r="F66" s="10"/>
      <c r="G66" s="10"/>
      <c r="H66" s="26"/>
      <c r="I66" s="10"/>
      <c r="J66" s="26"/>
      <c r="K66" s="27"/>
      <c r="L66" s="28"/>
      <c r="M66" s="10"/>
      <c r="N66" s="10"/>
      <c r="O66" s="28"/>
      <c r="P66" s="10"/>
      <c r="Q66" s="10"/>
      <c r="R66" s="10"/>
      <c r="S66" s="10"/>
      <c r="T66" s="56"/>
      <c r="U66" s="10"/>
      <c r="V66" s="10"/>
      <c r="W66" s="27"/>
      <c r="X66" s="56"/>
      <c r="Y66" s="56"/>
      <c r="Z66" s="56"/>
      <c r="AA66" s="56"/>
      <c r="AB66" s="56"/>
      <c r="AC66" s="56"/>
      <c r="AD66" s="56"/>
      <c r="AE66" s="56"/>
      <c r="AF66" s="30">
        <f t="shared" si="13"/>
        <v>0</v>
      </c>
      <c r="AG66" s="10"/>
      <c r="AH66" s="19"/>
      <c r="AI66" s="31">
        <f t="shared" si="23"/>
        <v>0</v>
      </c>
      <c r="AJ66" s="73"/>
      <c r="AK66" s="68"/>
      <c r="AL66" s="50"/>
      <c r="AM66" s="50"/>
      <c r="AN66" s="61">
        <f t="shared" si="22"/>
        <v>0</v>
      </c>
      <c r="AO66" s="32" t="str">
        <f>IF(AND(AK66&lt;1,AL66&lt;1),"INVALIDE",IF(AND(AK66=1,AN66&lt;=LISTES!$M$2),"PLAI",IF(AND(AK66=1,AN66&gt;LISTES!$M$2,AN66&lt;=LISTES!$N$2),"PLUS",IF(AND(AK66=1,AN66&gt;LISTES!$N$2,AN66&lt;=LISTES!$O$2),"PLS",IF(AND(AK66=2,AN66&lt;=LISTES!$M$3),"PLAI",IF(AND(AK66=2,AN66&gt;LISTES!$M$3,AN66&lt;=LISTES!$N$3),"PLUS",IF(AND(AK66=2,AN66&gt;LISTES!$N$3,AN66&lt;=LISTES!$O$3),"PLS",IF(AND(AK66=3,AN66&lt;=LISTES!$M$4),"PLAI",IF(AND(AK66=3,AN66&gt;LISTES!$M$4,AN66&lt;=LISTES!$N$4),"PLUS",IF(AND(AK66=3,AN66&gt;LISTES!$N$4,AN66&lt;=LISTES!$O$4),"PLS",IF(AND(AK66=4,AN66&lt;=LISTES!$M$5),"PLAI",IF(AND(AK66=4,AN66&gt;LISTES!$M$5,AN66&lt;=LISTES!$N$5),"PLUS",IF(AND(AK66=4,AN66&gt;LISTES!$N$5,AN66&lt;=LISTES!$O$5),"PLS",IF(AND(AK66=5,AN66&lt;=LISTES!$M$6),"PLAI",IF(AND(AK66=5,AN66&gt;LISTES!$M$6,AN66&lt;=LISTES!$N$6),"PLUS",IF(AND(AK66=5,AN66&gt;LISTES!$N$6,AN66&lt;=LISTES!$O$6),"PLS",IF(AND(AK66=6,AN66&lt;=LISTES!$M$7),"PLAI",IF(AND(AK66=6,AN66&gt;LISTES!$M$7,AN66&lt;=LISTES!$N$7),"PLUS",IF(AND(AK66=6,AN66&gt;LISTES!$N$7,AN66&lt;=LISTES!$O$7),"PLS",IF(AND(AK66=7,AN66&lt;=LISTES!$M$8),"PLAI",IF(AND(AK66=7,AN66&gt;LISTES!$M$8,AN66&lt;=LISTES!$N$8),"PLUS",IF(AND(AK66=7,AN66&gt;LISTES!$N$8,AN66&lt;=LISTES!$O$8),"PLS"))))))))))))))))))))))</f>
        <v>INVALIDE</v>
      </c>
      <c r="AP66" s="59"/>
      <c r="AQ66" s="50"/>
      <c r="AR66" s="52">
        <f t="shared" si="14"/>
        <v>0</v>
      </c>
      <c r="AS66" s="32" t="str">
        <f>IF(AND(AK66&lt;1,AL66&lt;1),"INVALIDE",IF(AND(AK66=1,AR66&lt;=LISTES!$M$2),"PLAI",IF(AND(AK66=1,AR66&gt;LISTES!$M$2,AR66&lt;=LISTES!$N$2),"PLUS",IF(AND(AK66=1,AR66&gt;LISTES!$N$2,AR66&lt;=LISTES!$O$2),"PLS",IF(AND(AK66=2,AR66&lt;=LISTES!$M$3),"PLAI",IF(AND(AK66=2,AR66&gt;LISTES!$M$3,AR66&lt;=LISTES!$N$3),"PLUS",IF(AND(AK66=2,AR66&gt;LISTES!$N$3,AR66&lt;=LISTES!$O$3),"PLS",IF(AND(AK66=3,AR66&lt;=LISTES!$M$4),"PLAI",IF(AND(AK66=3,AR66&gt;LISTES!$M$4,AR66&lt;=LISTES!$N$4),"PLUS",IF(AND(AK66=3,AR66&gt;LISTES!$N$4,AR66&lt;=LISTES!$O$4),"PLS",IF(AND(AK66=4,AR66&lt;=LISTES!$M$5),"PLAI",IF(AND(AK66=4,AR66&gt;LISTES!$M$5,AR66&lt;=LISTES!$N$5),"PLUS",IF(AND(AK66=4,AR66&gt;LISTES!$N$5,AR66&lt;=LISTES!$O$5),"PLS",IF(AND(AK66=5,AR66&lt;=LISTES!$M$6),"PLAI",IF(AND(AK66=5,AR66&gt;LISTES!$M$6,AR66&lt;=LISTES!$N$6),"PLUS",IF(AND(AK66=5,AR66&gt;LISTES!$N$6,AR66&lt;=LISTES!$O$6),"PLS",IF(AND(AK66=6,AR66&lt;=LISTES!$M$7),"PLAI",IF(AND(AK66=6,AR66&gt;LISTES!$M$7,AR66&lt;=LISTES!$N$7),"PLUS",IF(AND(AK66=6,AR66&gt;LISTES!$N$7,AR66&lt;=LISTES!$O$7),"PLS",IF(AND(AK66=7,AR66&lt;=LISTES!$M$8),"PLAI",IF(AND(AK66=7,AR66&gt;LISTES!$M$8,AR66&lt;=LISTES!$N$8),"PLUS",IF(AND(AK66=7,AR66&gt;LISTES!$N$8,AR66&lt;=LISTES!$O$8),"PLS"))))))))))))))))))))))</f>
        <v>INVALIDE</v>
      </c>
      <c r="AT66" s="50"/>
      <c r="AU66" s="50"/>
      <c r="AV66" s="50"/>
      <c r="AW66" s="50"/>
      <c r="AX66" s="52">
        <f t="shared" si="15"/>
        <v>0</v>
      </c>
      <c r="AY66" s="33" t="e">
        <f t="shared" si="16"/>
        <v>#DIV/0!</v>
      </c>
      <c r="AZ66" s="24" t="s">
        <v>62</v>
      </c>
      <c r="BA66" s="10"/>
      <c r="BB66" s="59"/>
      <c r="BC66" s="59"/>
      <c r="BD66" s="61">
        <f t="shared" si="17"/>
        <v>0</v>
      </c>
      <c r="BE66" s="33" t="e">
        <f t="shared" si="18"/>
        <v>#DIV/0!</v>
      </c>
      <c r="BF66" s="10"/>
      <c r="BG66" s="10"/>
      <c r="BH66" s="10"/>
      <c r="BI66" s="10"/>
      <c r="BJ66" s="10"/>
      <c r="BK66" s="10"/>
      <c r="BL66" s="10"/>
      <c r="BM66" s="10"/>
      <c r="BN66" s="10"/>
      <c r="BO66" s="50"/>
      <c r="BP66" s="50"/>
      <c r="BQ66" s="33" t="e">
        <f t="shared" si="19"/>
        <v>#DIV/0!</v>
      </c>
      <c r="BR66" s="10"/>
      <c r="BS66" s="10"/>
      <c r="BT66" s="10"/>
      <c r="BU66" s="10"/>
      <c r="BV66" s="10"/>
      <c r="BW66" s="10"/>
      <c r="BX66" s="10"/>
      <c r="BY66" s="56"/>
      <c r="BZ6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6" s="19">
        <f ca="1">Tableau15[[#This Row],[BAREME]]</f>
        <v>8</v>
      </c>
      <c r="CC66" s="10">
        <f t="shared" si="20"/>
        <v>0</v>
      </c>
      <c r="CD66" s="10">
        <f t="shared" si="21"/>
        <v>0</v>
      </c>
      <c r="CE66" s="10" t="e">
        <f>Tableau20[[#This Row],[Bareme]]</f>
        <v>#N/A</v>
      </c>
      <c r="CF66" s="10" t="e">
        <f>Tableau21[[#This Row],[Bareme]]</f>
        <v>#N/A</v>
      </c>
      <c r="CG66" s="10">
        <f>Tableau22[[#This Row],[BAREME]]</f>
        <v>0</v>
      </c>
      <c r="CH66" s="10" t="e">
        <f>Tableau23[[#This Row],[BAREME]]</f>
        <v>#VALUE!</v>
      </c>
      <c r="CI66" s="10" t="e">
        <f>Tableau24[[#This Row],[BAREME]]</f>
        <v>#DIV/0!</v>
      </c>
      <c r="CJ66" s="10">
        <f>Tableau26[[#This Row],[Selection]]</f>
        <v>0</v>
      </c>
    </row>
    <row r="67" spans="1:88" ht="18.75" customHeight="1" x14ac:dyDescent="0.2">
      <c r="A67" s="10">
        <v>617</v>
      </c>
      <c r="B67" s="25"/>
      <c r="C67" s="46"/>
      <c r="D67" s="25"/>
      <c r="E67" s="10"/>
      <c r="F67" s="10"/>
      <c r="G67" s="10"/>
      <c r="H67" s="26"/>
      <c r="I67" s="10"/>
      <c r="J67" s="26"/>
      <c r="K67" s="27"/>
      <c r="L67" s="28"/>
      <c r="M67" s="10"/>
      <c r="N67" s="10"/>
      <c r="O67" s="28"/>
      <c r="P67" s="10"/>
      <c r="Q67" s="10"/>
      <c r="R67" s="10"/>
      <c r="S67" s="10"/>
      <c r="T67" s="56"/>
      <c r="U67" s="10"/>
      <c r="V67" s="10"/>
      <c r="W67" s="27"/>
      <c r="X67" s="56"/>
      <c r="Y67" s="56"/>
      <c r="Z67" s="56"/>
      <c r="AA67" s="56"/>
      <c r="AB67" s="56"/>
      <c r="AC67" s="56"/>
      <c r="AD67" s="56"/>
      <c r="AE67" s="56"/>
      <c r="AF67" s="30">
        <f t="shared" si="13"/>
        <v>0</v>
      </c>
      <c r="AG67" s="10"/>
      <c r="AH67" s="19"/>
      <c r="AI67" s="31">
        <f t="shared" si="23"/>
        <v>0</v>
      </c>
      <c r="AJ67" s="73"/>
      <c r="AK67" s="68"/>
      <c r="AL67" s="50"/>
      <c r="AM67" s="50"/>
      <c r="AN67" s="61">
        <f t="shared" si="22"/>
        <v>0</v>
      </c>
      <c r="AO67" s="32" t="str">
        <f>IF(AND(AK67&lt;1,AL67&lt;1),"INVALIDE",IF(AND(AK67=1,AN67&lt;=LISTES!$M$2),"PLAI",IF(AND(AK67=1,AN67&gt;LISTES!$M$2,AN67&lt;=LISTES!$N$2),"PLUS",IF(AND(AK67=1,AN67&gt;LISTES!$N$2,AN67&lt;=LISTES!$O$2),"PLS",IF(AND(AK67=2,AN67&lt;=LISTES!$M$3),"PLAI",IF(AND(AK67=2,AN67&gt;LISTES!$M$3,AN67&lt;=LISTES!$N$3),"PLUS",IF(AND(AK67=2,AN67&gt;LISTES!$N$3,AN67&lt;=LISTES!$O$3),"PLS",IF(AND(AK67=3,AN67&lt;=LISTES!$M$4),"PLAI",IF(AND(AK67=3,AN67&gt;LISTES!$M$4,AN67&lt;=LISTES!$N$4),"PLUS",IF(AND(AK67=3,AN67&gt;LISTES!$N$4,AN67&lt;=LISTES!$O$4),"PLS",IF(AND(AK67=4,AN67&lt;=LISTES!$M$5),"PLAI",IF(AND(AK67=4,AN67&gt;LISTES!$M$5,AN67&lt;=LISTES!$N$5),"PLUS",IF(AND(AK67=4,AN67&gt;LISTES!$N$5,AN67&lt;=LISTES!$O$5),"PLS",IF(AND(AK67=5,AN67&lt;=LISTES!$M$6),"PLAI",IF(AND(AK67=5,AN67&gt;LISTES!$M$6,AN67&lt;=LISTES!$N$6),"PLUS",IF(AND(AK67=5,AN67&gt;LISTES!$N$6,AN67&lt;=LISTES!$O$6),"PLS",IF(AND(AK67=6,AN67&lt;=LISTES!$M$7),"PLAI",IF(AND(AK67=6,AN67&gt;LISTES!$M$7,AN67&lt;=LISTES!$N$7),"PLUS",IF(AND(AK67=6,AN67&gt;LISTES!$N$7,AN67&lt;=LISTES!$O$7),"PLS",IF(AND(AK67=7,AN67&lt;=LISTES!$M$8),"PLAI",IF(AND(AK67=7,AN67&gt;LISTES!$M$8,AN67&lt;=LISTES!$N$8),"PLUS",IF(AND(AK67=7,AN67&gt;LISTES!$N$8,AN67&lt;=LISTES!$O$8),"PLS"))))))))))))))))))))))</f>
        <v>INVALIDE</v>
      </c>
      <c r="AP67" s="59"/>
      <c r="AQ67" s="50"/>
      <c r="AR67" s="52">
        <f t="shared" si="14"/>
        <v>0</v>
      </c>
      <c r="AS67" s="32" t="str">
        <f>IF(AND(AK67&lt;1,AL67&lt;1),"INVALIDE",IF(AND(AK67=1,AR67&lt;=LISTES!$M$2),"PLAI",IF(AND(AK67=1,AR67&gt;LISTES!$M$2,AR67&lt;=LISTES!$N$2),"PLUS",IF(AND(AK67=1,AR67&gt;LISTES!$N$2,AR67&lt;=LISTES!$O$2),"PLS",IF(AND(AK67=2,AR67&lt;=LISTES!$M$3),"PLAI",IF(AND(AK67=2,AR67&gt;LISTES!$M$3,AR67&lt;=LISTES!$N$3),"PLUS",IF(AND(AK67=2,AR67&gt;LISTES!$N$3,AR67&lt;=LISTES!$O$3),"PLS",IF(AND(AK67=3,AR67&lt;=LISTES!$M$4),"PLAI",IF(AND(AK67=3,AR67&gt;LISTES!$M$4,AR67&lt;=LISTES!$N$4),"PLUS",IF(AND(AK67=3,AR67&gt;LISTES!$N$4,AR67&lt;=LISTES!$O$4),"PLS",IF(AND(AK67=4,AR67&lt;=LISTES!$M$5),"PLAI",IF(AND(AK67=4,AR67&gt;LISTES!$M$5,AR67&lt;=LISTES!$N$5),"PLUS",IF(AND(AK67=4,AR67&gt;LISTES!$N$5,AR67&lt;=LISTES!$O$5),"PLS",IF(AND(AK67=5,AR67&lt;=LISTES!$M$6),"PLAI",IF(AND(AK67=5,AR67&gt;LISTES!$M$6,AR67&lt;=LISTES!$N$6),"PLUS",IF(AND(AK67=5,AR67&gt;LISTES!$N$6,AR67&lt;=LISTES!$O$6),"PLS",IF(AND(AK67=6,AR67&lt;=LISTES!$M$7),"PLAI",IF(AND(AK67=6,AR67&gt;LISTES!$M$7,AR67&lt;=LISTES!$N$7),"PLUS",IF(AND(AK67=6,AR67&gt;LISTES!$N$7,AR67&lt;=LISTES!$O$7),"PLS",IF(AND(AK67=7,AR67&lt;=LISTES!$M$8),"PLAI",IF(AND(AK67=7,AR67&gt;LISTES!$M$8,AR67&lt;=LISTES!$N$8),"PLUS",IF(AND(AK67=7,AR67&gt;LISTES!$N$8,AR67&lt;=LISTES!$O$8),"PLS"))))))))))))))))))))))</f>
        <v>INVALIDE</v>
      </c>
      <c r="AT67" s="50"/>
      <c r="AU67" s="50"/>
      <c r="AV67" s="50"/>
      <c r="AW67" s="50"/>
      <c r="AX67" s="52">
        <f t="shared" si="15"/>
        <v>0</v>
      </c>
      <c r="AY67" s="33" t="e">
        <f t="shared" si="16"/>
        <v>#DIV/0!</v>
      </c>
      <c r="AZ67" s="24" t="s">
        <v>62</v>
      </c>
      <c r="BA67" s="10"/>
      <c r="BB67" s="59"/>
      <c r="BC67" s="59"/>
      <c r="BD67" s="61">
        <f t="shared" si="17"/>
        <v>0</v>
      </c>
      <c r="BE67" s="33" t="e">
        <f t="shared" si="18"/>
        <v>#DIV/0!</v>
      </c>
      <c r="BF67" s="10"/>
      <c r="BG67" s="10"/>
      <c r="BH67" s="10"/>
      <c r="BI67" s="10"/>
      <c r="BJ67" s="10"/>
      <c r="BK67" s="10"/>
      <c r="BL67" s="10"/>
      <c r="BM67" s="10"/>
      <c r="BN67" s="10"/>
      <c r="BO67" s="50"/>
      <c r="BP67" s="50"/>
      <c r="BQ67" s="33" t="e">
        <f t="shared" si="19"/>
        <v>#DIV/0!</v>
      </c>
      <c r="BR67" s="10"/>
      <c r="BS67" s="10"/>
      <c r="BT67" s="10"/>
      <c r="BU67" s="10"/>
      <c r="BV67" s="10"/>
      <c r="BW67" s="10"/>
      <c r="BX67" s="10"/>
      <c r="BY67" s="56"/>
      <c r="BZ6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7" s="19">
        <f ca="1">Tableau15[[#This Row],[BAREME]]</f>
        <v>8</v>
      </c>
      <c r="CC67" s="10">
        <f t="shared" si="20"/>
        <v>0</v>
      </c>
      <c r="CD67" s="10">
        <f t="shared" si="21"/>
        <v>0</v>
      </c>
      <c r="CE67" s="10" t="e">
        <f>Tableau20[[#This Row],[Bareme]]</f>
        <v>#N/A</v>
      </c>
      <c r="CF67" s="10" t="e">
        <f>Tableau21[[#This Row],[Bareme]]</f>
        <v>#N/A</v>
      </c>
      <c r="CG67" s="10">
        <f>Tableau22[[#This Row],[BAREME]]</f>
        <v>0</v>
      </c>
      <c r="CH67" s="10" t="e">
        <f>Tableau23[[#This Row],[BAREME]]</f>
        <v>#VALUE!</v>
      </c>
      <c r="CI67" s="10" t="e">
        <f>Tableau24[[#This Row],[BAREME]]</f>
        <v>#DIV/0!</v>
      </c>
      <c r="CJ67" s="10">
        <f>Tableau26[[#This Row],[Selection]]</f>
        <v>0</v>
      </c>
    </row>
    <row r="68" spans="1:88" ht="18.75" customHeight="1" x14ac:dyDescent="0.2">
      <c r="A68" s="10">
        <v>618</v>
      </c>
      <c r="B68" s="25"/>
      <c r="C68" s="46"/>
      <c r="D68" s="25"/>
      <c r="E68" s="10"/>
      <c r="F68" s="10"/>
      <c r="G68" s="10"/>
      <c r="H68" s="26"/>
      <c r="I68" s="10"/>
      <c r="J68" s="26"/>
      <c r="K68" s="27"/>
      <c r="L68" s="28"/>
      <c r="M68" s="10"/>
      <c r="N68" s="10"/>
      <c r="O68" s="28"/>
      <c r="P68" s="10"/>
      <c r="Q68" s="10"/>
      <c r="R68" s="10"/>
      <c r="S68" s="10"/>
      <c r="T68" s="56"/>
      <c r="U68" s="10"/>
      <c r="V68" s="10"/>
      <c r="W68" s="27"/>
      <c r="X68" s="56"/>
      <c r="Y68" s="56"/>
      <c r="Z68" s="56"/>
      <c r="AA68" s="56"/>
      <c r="AB68" s="56"/>
      <c r="AC68" s="56"/>
      <c r="AD68" s="56"/>
      <c r="AE68" s="56"/>
      <c r="AF68" s="30">
        <f t="shared" si="13"/>
        <v>0</v>
      </c>
      <c r="AG68" s="10"/>
      <c r="AH68" s="19"/>
      <c r="AI68" s="31">
        <f t="shared" si="23"/>
        <v>0</v>
      </c>
      <c r="AJ68" s="73"/>
      <c r="AK68" s="68"/>
      <c r="AL68" s="50"/>
      <c r="AM68" s="50"/>
      <c r="AN68" s="61">
        <f t="shared" si="22"/>
        <v>0</v>
      </c>
      <c r="AO68" s="32" t="str">
        <f>IF(AND(AK68&lt;1,AL68&lt;1),"INVALIDE",IF(AND(AK68=1,AN68&lt;=LISTES!$M$2),"PLAI",IF(AND(AK68=1,AN68&gt;LISTES!$M$2,AN68&lt;=LISTES!$N$2),"PLUS",IF(AND(AK68=1,AN68&gt;LISTES!$N$2,AN68&lt;=LISTES!$O$2),"PLS",IF(AND(AK68=2,AN68&lt;=LISTES!$M$3),"PLAI",IF(AND(AK68=2,AN68&gt;LISTES!$M$3,AN68&lt;=LISTES!$N$3),"PLUS",IF(AND(AK68=2,AN68&gt;LISTES!$N$3,AN68&lt;=LISTES!$O$3),"PLS",IF(AND(AK68=3,AN68&lt;=LISTES!$M$4),"PLAI",IF(AND(AK68=3,AN68&gt;LISTES!$M$4,AN68&lt;=LISTES!$N$4),"PLUS",IF(AND(AK68=3,AN68&gt;LISTES!$N$4,AN68&lt;=LISTES!$O$4),"PLS",IF(AND(AK68=4,AN68&lt;=LISTES!$M$5),"PLAI",IF(AND(AK68=4,AN68&gt;LISTES!$M$5,AN68&lt;=LISTES!$N$5),"PLUS",IF(AND(AK68=4,AN68&gt;LISTES!$N$5,AN68&lt;=LISTES!$O$5),"PLS",IF(AND(AK68=5,AN68&lt;=LISTES!$M$6),"PLAI",IF(AND(AK68=5,AN68&gt;LISTES!$M$6,AN68&lt;=LISTES!$N$6),"PLUS",IF(AND(AK68=5,AN68&gt;LISTES!$N$6,AN68&lt;=LISTES!$O$6),"PLS",IF(AND(AK68=6,AN68&lt;=LISTES!$M$7),"PLAI",IF(AND(AK68=6,AN68&gt;LISTES!$M$7,AN68&lt;=LISTES!$N$7),"PLUS",IF(AND(AK68=6,AN68&gt;LISTES!$N$7,AN68&lt;=LISTES!$O$7),"PLS",IF(AND(AK68=7,AN68&lt;=LISTES!$M$8),"PLAI",IF(AND(AK68=7,AN68&gt;LISTES!$M$8,AN68&lt;=LISTES!$N$8),"PLUS",IF(AND(AK68=7,AN68&gt;LISTES!$N$8,AN68&lt;=LISTES!$O$8),"PLS"))))))))))))))))))))))</f>
        <v>INVALIDE</v>
      </c>
      <c r="AP68" s="59"/>
      <c r="AQ68" s="50"/>
      <c r="AR68" s="52">
        <f t="shared" si="14"/>
        <v>0</v>
      </c>
      <c r="AS68" s="32" t="str">
        <f>IF(AND(AK68&lt;1,AL68&lt;1),"INVALIDE",IF(AND(AK68=1,AR68&lt;=LISTES!$M$2),"PLAI",IF(AND(AK68=1,AR68&gt;LISTES!$M$2,AR68&lt;=LISTES!$N$2),"PLUS",IF(AND(AK68=1,AR68&gt;LISTES!$N$2,AR68&lt;=LISTES!$O$2),"PLS",IF(AND(AK68=2,AR68&lt;=LISTES!$M$3),"PLAI",IF(AND(AK68=2,AR68&gt;LISTES!$M$3,AR68&lt;=LISTES!$N$3),"PLUS",IF(AND(AK68=2,AR68&gt;LISTES!$N$3,AR68&lt;=LISTES!$O$3),"PLS",IF(AND(AK68=3,AR68&lt;=LISTES!$M$4),"PLAI",IF(AND(AK68=3,AR68&gt;LISTES!$M$4,AR68&lt;=LISTES!$N$4),"PLUS",IF(AND(AK68=3,AR68&gt;LISTES!$N$4,AR68&lt;=LISTES!$O$4),"PLS",IF(AND(AK68=4,AR68&lt;=LISTES!$M$5),"PLAI",IF(AND(AK68=4,AR68&gt;LISTES!$M$5,AR68&lt;=LISTES!$N$5),"PLUS",IF(AND(AK68=4,AR68&gt;LISTES!$N$5,AR68&lt;=LISTES!$O$5),"PLS",IF(AND(AK68=5,AR68&lt;=LISTES!$M$6),"PLAI",IF(AND(AK68=5,AR68&gt;LISTES!$M$6,AR68&lt;=LISTES!$N$6),"PLUS",IF(AND(AK68=5,AR68&gt;LISTES!$N$6,AR68&lt;=LISTES!$O$6),"PLS",IF(AND(AK68=6,AR68&lt;=LISTES!$M$7),"PLAI",IF(AND(AK68=6,AR68&gt;LISTES!$M$7,AR68&lt;=LISTES!$N$7),"PLUS",IF(AND(AK68=6,AR68&gt;LISTES!$N$7,AR68&lt;=LISTES!$O$7),"PLS",IF(AND(AK68=7,AR68&lt;=LISTES!$M$8),"PLAI",IF(AND(AK68=7,AR68&gt;LISTES!$M$8,AR68&lt;=LISTES!$N$8),"PLUS",IF(AND(AK68=7,AR68&gt;LISTES!$N$8,AR68&lt;=LISTES!$O$8),"PLS"))))))))))))))))))))))</f>
        <v>INVALIDE</v>
      </c>
      <c r="AT68" s="50"/>
      <c r="AU68" s="50"/>
      <c r="AV68" s="50"/>
      <c r="AW68" s="50"/>
      <c r="AX68" s="52">
        <f t="shared" si="15"/>
        <v>0</v>
      </c>
      <c r="AY68" s="33" t="e">
        <f t="shared" si="16"/>
        <v>#DIV/0!</v>
      </c>
      <c r="AZ68" s="24" t="s">
        <v>62</v>
      </c>
      <c r="BA68" s="10"/>
      <c r="BB68" s="59"/>
      <c r="BC68" s="59"/>
      <c r="BD68" s="61">
        <f t="shared" si="17"/>
        <v>0</v>
      </c>
      <c r="BE68" s="33" t="e">
        <f t="shared" si="18"/>
        <v>#DIV/0!</v>
      </c>
      <c r="BF68" s="10"/>
      <c r="BG68" s="10"/>
      <c r="BH68" s="10"/>
      <c r="BI68" s="10"/>
      <c r="BJ68" s="10"/>
      <c r="BK68" s="10"/>
      <c r="BL68" s="10"/>
      <c r="BM68" s="10"/>
      <c r="BN68" s="10"/>
      <c r="BO68" s="50"/>
      <c r="BP68" s="50"/>
      <c r="BQ68" s="33" t="e">
        <f t="shared" si="19"/>
        <v>#DIV/0!</v>
      </c>
      <c r="BR68" s="10"/>
      <c r="BS68" s="10"/>
      <c r="BT68" s="10"/>
      <c r="BU68" s="10"/>
      <c r="BV68" s="10"/>
      <c r="BW68" s="10"/>
      <c r="BX68" s="10"/>
      <c r="BY68" s="56"/>
      <c r="BZ6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8" s="19">
        <f ca="1">Tableau15[[#This Row],[BAREME]]</f>
        <v>8</v>
      </c>
      <c r="CC68" s="10">
        <f t="shared" si="20"/>
        <v>0</v>
      </c>
      <c r="CD68" s="10">
        <f t="shared" si="21"/>
        <v>0</v>
      </c>
      <c r="CE68" s="10" t="e">
        <f>Tableau20[[#This Row],[Bareme]]</f>
        <v>#N/A</v>
      </c>
      <c r="CF68" s="10" t="e">
        <f>Tableau21[[#This Row],[Bareme]]</f>
        <v>#N/A</v>
      </c>
      <c r="CG68" s="10">
        <f>Tableau22[[#This Row],[BAREME]]</f>
        <v>0</v>
      </c>
      <c r="CH68" s="10" t="e">
        <f>Tableau23[[#This Row],[BAREME]]</f>
        <v>#VALUE!</v>
      </c>
      <c r="CI68" s="10" t="e">
        <f>Tableau24[[#This Row],[BAREME]]</f>
        <v>#DIV/0!</v>
      </c>
      <c r="CJ68" s="10">
        <f>Tableau26[[#This Row],[Selection]]</f>
        <v>0</v>
      </c>
    </row>
    <row r="69" spans="1:88" ht="18.75" customHeight="1" x14ac:dyDescent="0.2">
      <c r="A69" s="10">
        <v>619</v>
      </c>
      <c r="B69" s="25"/>
      <c r="C69" s="46"/>
      <c r="D69" s="25"/>
      <c r="E69" s="10"/>
      <c r="F69" s="10"/>
      <c r="G69" s="10"/>
      <c r="H69" s="26"/>
      <c r="I69" s="10"/>
      <c r="J69" s="26"/>
      <c r="K69" s="27"/>
      <c r="L69" s="28"/>
      <c r="M69" s="10"/>
      <c r="N69" s="10"/>
      <c r="O69" s="28"/>
      <c r="P69" s="10"/>
      <c r="Q69" s="10"/>
      <c r="R69" s="10"/>
      <c r="S69" s="10"/>
      <c r="T69" s="56"/>
      <c r="U69" s="10"/>
      <c r="V69" s="10"/>
      <c r="W69" s="27"/>
      <c r="X69" s="56"/>
      <c r="Y69" s="56"/>
      <c r="Z69" s="56"/>
      <c r="AA69" s="56"/>
      <c r="AB69" s="56"/>
      <c r="AC69" s="56"/>
      <c r="AD69" s="56"/>
      <c r="AE69" s="56"/>
      <c r="AF69" s="30">
        <f t="shared" si="13"/>
        <v>0</v>
      </c>
      <c r="AG69" s="10"/>
      <c r="AH69" s="19"/>
      <c r="AI69" s="31">
        <f t="shared" si="23"/>
        <v>0</v>
      </c>
      <c r="AJ69" s="73"/>
      <c r="AK69" s="68"/>
      <c r="AL69" s="50"/>
      <c r="AM69" s="50"/>
      <c r="AN69" s="61">
        <f t="shared" si="22"/>
        <v>0</v>
      </c>
      <c r="AO69" s="32" t="str">
        <f>IF(AND(AK69&lt;1,AL69&lt;1),"INVALIDE",IF(AND(AK69=1,AN69&lt;=LISTES!$M$2),"PLAI",IF(AND(AK69=1,AN69&gt;LISTES!$M$2,AN69&lt;=LISTES!$N$2),"PLUS",IF(AND(AK69=1,AN69&gt;LISTES!$N$2,AN69&lt;=LISTES!$O$2),"PLS",IF(AND(AK69=2,AN69&lt;=LISTES!$M$3),"PLAI",IF(AND(AK69=2,AN69&gt;LISTES!$M$3,AN69&lt;=LISTES!$N$3),"PLUS",IF(AND(AK69=2,AN69&gt;LISTES!$N$3,AN69&lt;=LISTES!$O$3),"PLS",IF(AND(AK69=3,AN69&lt;=LISTES!$M$4),"PLAI",IF(AND(AK69=3,AN69&gt;LISTES!$M$4,AN69&lt;=LISTES!$N$4),"PLUS",IF(AND(AK69=3,AN69&gt;LISTES!$N$4,AN69&lt;=LISTES!$O$4),"PLS",IF(AND(AK69=4,AN69&lt;=LISTES!$M$5),"PLAI",IF(AND(AK69=4,AN69&gt;LISTES!$M$5,AN69&lt;=LISTES!$N$5),"PLUS",IF(AND(AK69=4,AN69&gt;LISTES!$N$5,AN69&lt;=LISTES!$O$5),"PLS",IF(AND(AK69=5,AN69&lt;=LISTES!$M$6),"PLAI",IF(AND(AK69=5,AN69&gt;LISTES!$M$6,AN69&lt;=LISTES!$N$6),"PLUS",IF(AND(AK69=5,AN69&gt;LISTES!$N$6,AN69&lt;=LISTES!$O$6),"PLS",IF(AND(AK69=6,AN69&lt;=LISTES!$M$7),"PLAI",IF(AND(AK69=6,AN69&gt;LISTES!$M$7,AN69&lt;=LISTES!$N$7),"PLUS",IF(AND(AK69=6,AN69&gt;LISTES!$N$7,AN69&lt;=LISTES!$O$7),"PLS",IF(AND(AK69=7,AN69&lt;=LISTES!$M$8),"PLAI",IF(AND(AK69=7,AN69&gt;LISTES!$M$8,AN69&lt;=LISTES!$N$8),"PLUS",IF(AND(AK69=7,AN69&gt;LISTES!$N$8,AN69&lt;=LISTES!$O$8),"PLS"))))))))))))))))))))))</f>
        <v>INVALIDE</v>
      </c>
      <c r="AP69" s="59"/>
      <c r="AQ69" s="50"/>
      <c r="AR69" s="52">
        <f t="shared" si="14"/>
        <v>0</v>
      </c>
      <c r="AS69" s="32" t="str">
        <f>IF(AND(AK69&lt;1,AL69&lt;1),"INVALIDE",IF(AND(AK69=1,AR69&lt;=LISTES!$M$2),"PLAI",IF(AND(AK69=1,AR69&gt;LISTES!$M$2,AR69&lt;=LISTES!$N$2),"PLUS",IF(AND(AK69=1,AR69&gt;LISTES!$N$2,AR69&lt;=LISTES!$O$2),"PLS",IF(AND(AK69=2,AR69&lt;=LISTES!$M$3),"PLAI",IF(AND(AK69=2,AR69&gt;LISTES!$M$3,AR69&lt;=LISTES!$N$3),"PLUS",IF(AND(AK69=2,AR69&gt;LISTES!$N$3,AR69&lt;=LISTES!$O$3),"PLS",IF(AND(AK69=3,AR69&lt;=LISTES!$M$4),"PLAI",IF(AND(AK69=3,AR69&gt;LISTES!$M$4,AR69&lt;=LISTES!$N$4),"PLUS",IF(AND(AK69=3,AR69&gt;LISTES!$N$4,AR69&lt;=LISTES!$O$4),"PLS",IF(AND(AK69=4,AR69&lt;=LISTES!$M$5),"PLAI",IF(AND(AK69=4,AR69&gt;LISTES!$M$5,AR69&lt;=LISTES!$N$5),"PLUS",IF(AND(AK69=4,AR69&gt;LISTES!$N$5,AR69&lt;=LISTES!$O$5),"PLS",IF(AND(AK69=5,AR69&lt;=LISTES!$M$6),"PLAI",IF(AND(AK69=5,AR69&gt;LISTES!$M$6,AR69&lt;=LISTES!$N$6),"PLUS",IF(AND(AK69=5,AR69&gt;LISTES!$N$6,AR69&lt;=LISTES!$O$6),"PLS",IF(AND(AK69=6,AR69&lt;=LISTES!$M$7),"PLAI",IF(AND(AK69=6,AR69&gt;LISTES!$M$7,AR69&lt;=LISTES!$N$7),"PLUS",IF(AND(AK69=6,AR69&gt;LISTES!$N$7,AR69&lt;=LISTES!$O$7),"PLS",IF(AND(AK69=7,AR69&lt;=LISTES!$M$8),"PLAI",IF(AND(AK69=7,AR69&gt;LISTES!$M$8,AR69&lt;=LISTES!$N$8),"PLUS",IF(AND(AK69=7,AR69&gt;LISTES!$N$8,AR69&lt;=LISTES!$O$8),"PLS"))))))))))))))))))))))</f>
        <v>INVALIDE</v>
      </c>
      <c r="AT69" s="50"/>
      <c r="AU69" s="50"/>
      <c r="AV69" s="50"/>
      <c r="AW69" s="50"/>
      <c r="AX69" s="52">
        <f t="shared" si="15"/>
        <v>0</v>
      </c>
      <c r="AY69" s="33" t="e">
        <f t="shared" si="16"/>
        <v>#DIV/0!</v>
      </c>
      <c r="AZ69" s="24" t="s">
        <v>62</v>
      </c>
      <c r="BA69" s="10"/>
      <c r="BB69" s="59"/>
      <c r="BC69" s="59"/>
      <c r="BD69" s="61">
        <f t="shared" si="17"/>
        <v>0</v>
      </c>
      <c r="BE69" s="33" t="e">
        <f t="shared" si="18"/>
        <v>#DIV/0!</v>
      </c>
      <c r="BF69" s="10"/>
      <c r="BG69" s="10"/>
      <c r="BH69" s="10"/>
      <c r="BI69" s="10"/>
      <c r="BJ69" s="10"/>
      <c r="BK69" s="10"/>
      <c r="BL69" s="10"/>
      <c r="BM69" s="10"/>
      <c r="BN69" s="10"/>
      <c r="BO69" s="50"/>
      <c r="BP69" s="50"/>
      <c r="BQ69" s="33" t="e">
        <f t="shared" si="19"/>
        <v>#DIV/0!</v>
      </c>
      <c r="BR69" s="10"/>
      <c r="BS69" s="10"/>
      <c r="BT69" s="10"/>
      <c r="BU69" s="10"/>
      <c r="BV69" s="10"/>
      <c r="BW69" s="10"/>
      <c r="BX69" s="10"/>
      <c r="BY69" s="56"/>
      <c r="BZ6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6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69" s="19">
        <f ca="1">Tableau15[[#This Row],[BAREME]]</f>
        <v>8</v>
      </c>
      <c r="CC69" s="10">
        <f t="shared" si="20"/>
        <v>0</v>
      </c>
      <c r="CD69" s="10">
        <f t="shared" si="21"/>
        <v>0</v>
      </c>
      <c r="CE69" s="10" t="e">
        <f>Tableau20[[#This Row],[Bareme]]</f>
        <v>#N/A</v>
      </c>
      <c r="CF69" s="10" t="e">
        <f>Tableau21[[#This Row],[Bareme]]</f>
        <v>#N/A</v>
      </c>
      <c r="CG69" s="10">
        <f>Tableau22[[#This Row],[BAREME]]</f>
        <v>0</v>
      </c>
      <c r="CH69" s="10" t="e">
        <f>Tableau23[[#This Row],[BAREME]]</f>
        <v>#VALUE!</v>
      </c>
      <c r="CI69" s="10" t="e">
        <f>Tableau24[[#This Row],[BAREME]]</f>
        <v>#DIV/0!</v>
      </c>
      <c r="CJ69" s="10">
        <f>Tableau26[[#This Row],[Selection]]</f>
        <v>0</v>
      </c>
    </row>
    <row r="70" spans="1:88" ht="18.75" customHeight="1" x14ac:dyDescent="0.2">
      <c r="A70" s="10">
        <v>620</v>
      </c>
      <c r="B70" s="25"/>
      <c r="C70" s="46"/>
      <c r="D70" s="25"/>
      <c r="E70" s="10"/>
      <c r="F70" s="10"/>
      <c r="G70" s="10"/>
      <c r="H70" s="26"/>
      <c r="I70" s="10"/>
      <c r="J70" s="26"/>
      <c r="K70" s="27"/>
      <c r="L70" s="28"/>
      <c r="M70" s="10"/>
      <c r="N70" s="10"/>
      <c r="O70" s="28"/>
      <c r="P70" s="10"/>
      <c r="Q70" s="10"/>
      <c r="R70" s="10"/>
      <c r="S70" s="10"/>
      <c r="T70" s="56"/>
      <c r="U70" s="10"/>
      <c r="V70" s="10"/>
      <c r="W70" s="27"/>
      <c r="X70" s="56"/>
      <c r="Y70" s="56"/>
      <c r="Z70" s="56"/>
      <c r="AA70" s="56"/>
      <c r="AB70" s="56"/>
      <c r="AC70" s="56"/>
      <c r="AD70" s="56"/>
      <c r="AE70" s="56"/>
      <c r="AF70" s="30">
        <f t="shared" si="13"/>
        <v>0</v>
      </c>
      <c r="AG70" s="10"/>
      <c r="AH70" s="19"/>
      <c r="AI70" s="31">
        <f t="shared" si="23"/>
        <v>0</v>
      </c>
      <c r="AJ70" s="73"/>
      <c r="AK70" s="68"/>
      <c r="AL70" s="50"/>
      <c r="AM70" s="50"/>
      <c r="AN70" s="61">
        <f t="shared" si="22"/>
        <v>0</v>
      </c>
      <c r="AO70" s="32" t="str">
        <f>IF(AND(AK70&lt;1,AL70&lt;1),"INVALIDE",IF(AND(AK70=1,AN70&lt;=LISTES!$M$2),"PLAI",IF(AND(AK70=1,AN70&gt;LISTES!$M$2,AN70&lt;=LISTES!$N$2),"PLUS",IF(AND(AK70=1,AN70&gt;LISTES!$N$2,AN70&lt;=LISTES!$O$2),"PLS",IF(AND(AK70=2,AN70&lt;=LISTES!$M$3),"PLAI",IF(AND(AK70=2,AN70&gt;LISTES!$M$3,AN70&lt;=LISTES!$N$3),"PLUS",IF(AND(AK70=2,AN70&gt;LISTES!$N$3,AN70&lt;=LISTES!$O$3),"PLS",IF(AND(AK70=3,AN70&lt;=LISTES!$M$4),"PLAI",IF(AND(AK70=3,AN70&gt;LISTES!$M$4,AN70&lt;=LISTES!$N$4),"PLUS",IF(AND(AK70=3,AN70&gt;LISTES!$N$4,AN70&lt;=LISTES!$O$4),"PLS",IF(AND(AK70=4,AN70&lt;=LISTES!$M$5),"PLAI",IF(AND(AK70=4,AN70&gt;LISTES!$M$5,AN70&lt;=LISTES!$N$5),"PLUS",IF(AND(AK70=4,AN70&gt;LISTES!$N$5,AN70&lt;=LISTES!$O$5),"PLS",IF(AND(AK70=5,AN70&lt;=LISTES!$M$6),"PLAI",IF(AND(AK70=5,AN70&gt;LISTES!$M$6,AN70&lt;=LISTES!$N$6),"PLUS",IF(AND(AK70=5,AN70&gt;LISTES!$N$6,AN70&lt;=LISTES!$O$6),"PLS",IF(AND(AK70=6,AN70&lt;=LISTES!$M$7),"PLAI",IF(AND(AK70=6,AN70&gt;LISTES!$M$7,AN70&lt;=LISTES!$N$7),"PLUS",IF(AND(AK70=6,AN70&gt;LISTES!$N$7,AN70&lt;=LISTES!$O$7),"PLS",IF(AND(AK70=7,AN70&lt;=LISTES!$M$8),"PLAI",IF(AND(AK70=7,AN70&gt;LISTES!$M$8,AN70&lt;=LISTES!$N$8),"PLUS",IF(AND(AK70=7,AN70&gt;LISTES!$N$8,AN70&lt;=LISTES!$O$8),"PLS"))))))))))))))))))))))</f>
        <v>INVALIDE</v>
      </c>
      <c r="AP70" s="59"/>
      <c r="AQ70" s="50"/>
      <c r="AR70" s="52">
        <f t="shared" si="14"/>
        <v>0</v>
      </c>
      <c r="AS70" s="32" t="str">
        <f>IF(AND(AK70&lt;1,AL70&lt;1),"INVALIDE",IF(AND(AK70=1,AR70&lt;=LISTES!$M$2),"PLAI",IF(AND(AK70=1,AR70&gt;LISTES!$M$2,AR70&lt;=LISTES!$N$2),"PLUS",IF(AND(AK70=1,AR70&gt;LISTES!$N$2,AR70&lt;=LISTES!$O$2),"PLS",IF(AND(AK70=2,AR70&lt;=LISTES!$M$3),"PLAI",IF(AND(AK70=2,AR70&gt;LISTES!$M$3,AR70&lt;=LISTES!$N$3),"PLUS",IF(AND(AK70=2,AR70&gt;LISTES!$N$3,AR70&lt;=LISTES!$O$3),"PLS",IF(AND(AK70=3,AR70&lt;=LISTES!$M$4),"PLAI",IF(AND(AK70=3,AR70&gt;LISTES!$M$4,AR70&lt;=LISTES!$N$4),"PLUS",IF(AND(AK70=3,AR70&gt;LISTES!$N$4,AR70&lt;=LISTES!$O$4),"PLS",IF(AND(AK70=4,AR70&lt;=LISTES!$M$5),"PLAI",IF(AND(AK70=4,AR70&gt;LISTES!$M$5,AR70&lt;=LISTES!$N$5),"PLUS",IF(AND(AK70=4,AR70&gt;LISTES!$N$5,AR70&lt;=LISTES!$O$5),"PLS",IF(AND(AK70=5,AR70&lt;=LISTES!$M$6),"PLAI",IF(AND(AK70=5,AR70&gt;LISTES!$M$6,AR70&lt;=LISTES!$N$6),"PLUS",IF(AND(AK70=5,AR70&gt;LISTES!$N$6,AR70&lt;=LISTES!$O$6),"PLS",IF(AND(AK70=6,AR70&lt;=LISTES!$M$7),"PLAI",IF(AND(AK70=6,AR70&gt;LISTES!$M$7,AR70&lt;=LISTES!$N$7),"PLUS",IF(AND(AK70=6,AR70&gt;LISTES!$N$7,AR70&lt;=LISTES!$O$7),"PLS",IF(AND(AK70=7,AR70&lt;=LISTES!$M$8),"PLAI",IF(AND(AK70=7,AR70&gt;LISTES!$M$8,AR70&lt;=LISTES!$N$8),"PLUS",IF(AND(AK70=7,AR70&gt;LISTES!$N$8,AR70&lt;=LISTES!$O$8),"PLS"))))))))))))))))))))))</f>
        <v>INVALIDE</v>
      </c>
      <c r="AT70" s="50"/>
      <c r="AU70" s="50"/>
      <c r="AV70" s="50"/>
      <c r="AW70" s="50"/>
      <c r="AX70" s="52">
        <f t="shared" si="15"/>
        <v>0</v>
      </c>
      <c r="AY70" s="33" t="e">
        <f t="shared" si="16"/>
        <v>#DIV/0!</v>
      </c>
      <c r="AZ70" s="24" t="s">
        <v>62</v>
      </c>
      <c r="BA70" s="10"/>
      <c r="BB70" s="59"/>
      <c r="BC70" s="59"/>
      <c r="BD70" s="61">
        <f t="shared" si="17"/>
        <v>0</v>
      </c>
      <c r="BE70" s="33" t="e">
        <f t="shared" si="18"/>
        <v>#DIV/0!</v>
      </c>
      <c r="BF70" s="10"/>
      <c r="BG70" s="10"/>
      <c r="BH70" s="10"/>
      <c r="BI70" s="10"/>
      <c r="BJ70" s="10"/>
      <c r="BK70" s="10"/>
      <c r="BL70" s="10"/>
      <c r="BM70" s="10"/>
      <c r="BN70" s="10"/>
      <c r="BO70" s="50"/>
      <c r="BP70" s="50"/>
      <c r="BQ70" s="33" t="e">
        <f t="shared" si="19"/>
        <v>#DIV/0!</v>
      </c>
      <c r="BR70" s="10"/>
      <c r="BS70" s="10"/>
      <c r="BT70" s="10"/>
      <c r="BU70" s="10"/>
      <c r="BV70" s="10"/>
      <c r="BW70" s="10"/>
      <c r="BX70" s="10"/>
      <c r="BY70" s="56"/>
      <c r="BZ7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0" s="19">
        <f ca="1">Tableau15[[#This Row],[BAREME]]</f>
        <v>8</v>
      </c>
      <c r="CC70" s="10">
        <f t="shared" si="20"/>
        <v>0</v>
      </c>
      <c r="CD70" s="10">
        <f t="shared" si="21"/>
        <v>0</v>
      </c>
      <c r="CE70" s="10" t="e">
        <f>Tableau20[[#This Row],[Bareme]]</f>
        <v>#N/A</v>
      </c>
      <c r="CF70" s="10" t="e">
        <f>Tableau21[[#This Row],[Bareme]]</f>
        <v>#N/A</v>
      </c>
      <c r="CG70" s="10">
        <f>Tableau22[[#This Row],[BAREME]]</f>
        <v>0</v>
      </c>
      <c r="CH70" s="10" t="e">
        <f>Tableau23[[#This Row],[BAREME]]</f>
        <v>#VALUE!</v>
      </c>
      <c r="CI70" s="10" t="e">
        <f>Tableau24[[#This Row],[BAREME]]</f>
        <v>#DIV/0!</v>
      </c>
      <c r="CJ70" s="10">
        <f>Tableau26[[#This Row],[Selection]]</f>
        <v>0</v>
      </c>
    </row>
    <row r="71" spans="1:88" ht="18.75" customHeight="1" x14ac:dyDescent="0.2">
      <c r="A71" s="10">
        <v>621</v>
      </c>
      <c r="B71" s="25"/>
      <c r="C71" s="46"/>
      <c r="D71" s="25"/>
      <c r="E71" s="10"/>
      <c r="F71" s="10"/>
      <c r="G71" s="10"/>
      <c r="H71" s="26"/>
      <c r="I71" s="10"/>
      <c r="J71" s="26"/>
      <c r="K71" s="27"/>
      <c r="L71" s="28"/>
      <c r="M71" s="10"/>
      <c r="N71" s="10"/>
      <c r="O71" s="28"/>
      <c r="P71" s="10"/>
      <c r="Q71" s="10"/>
      <c r="R71" s="10"/>
      <c r="S71" s="10"/>
      <c r="T71" s="56"/>
      <c r="U71" s="10"/>
      <c r="V71" s="10"/>
      <c r="W71" s="27"/>
      <c r="X71" s="56"/>
      <c r="Y71" s="56"/>
      <c r="Z71" s="56"/>
      <c r="AA71" s="56"/>
      <c r="AB71" s="56"/>
      <c r="AC71" s="56"/>
      <c r="AD71" s="56"/>
      <c r="AE71" s="56"/>
      <c r="AF71" s="30">
        <f t="shared" ref="AF71:AF134" si="24">COUNTA(X71:AE71)</f>
        <v>0</v>
      </c>
      <c r="AG71" s="10"/>
      <c r="AH71" s="19"/>
      <c r="AI71" s="31">
        <f t="shared" si="23"/>
        <v>0</v>
      </c>
      <c r="AJ71" s="73"/>
      <c r="AK71" s="68"/>
      <c r="AL71" s="50"/>
      <c r="AM71" s="50"/>
      <c r="AN71" s="61">
        <f t="shared" si="22"/>
        <v>0</v>
      </c>
      <c r="AO71" s="32" t="str">
        <f>IF(AND(AK71&lt;1,AL71&lt;1),"INVALIDE",IF(AND(AK71=1,AN71&lt;=LISTES!$M$2),"PLAI",IF(AND(AK71=1,AN71&gt;LISTES!$M$2,AN71&lt;=LISTES!$N$2),"PLUS",IF(AND(AK71=1,AN71&gt;LISTES!$N$2,AN71&lt;=LISTES!$O$2),"PLS",IF(AND(AK71=2,AN71&lt;=LISTES!$M$3),"PLAI",IF(AND(AK71=2,AN71&gt;LISTES!$M$3,AN71&lt;=LISTES!$N$3),"PLUS",IF(AND(AK71=2,AN71&gt;LISTES!$N$3,AN71&lt;=LISTES!$O$3),"PLS",IF(AND(AK71=3,AN71&lt;=LISTES!$M$4),"PLAI",IF(AND(AK71=3,AN71&gt;LISTES!$M$4,AN71&lt;=LISTES!$N$4),"PLUS",IF(AND(AK71=3,AN71&gt;LISTES!$N$4,AN71&lt;=LISTES!$O$4),"PLS",IF(AND(AK71=4,AN71&lt;=LISTES!$M$5),"PLAI",IF(AND(AK71=4,AN71&gt;LISTES!$M$5,AN71&lt;=LISTES!$N$5),"PLUS",IF(AND(AK71=4,AN71&gt;LISTES!$N$5,AN71&lt;=LISTES!$O$5),"PLS",IF(AND(AK71=5,AN71&lt;=LISTES!$M$6),"PLAI",IF(AND(AK71=5,AN71&gt;LISTES!$M$6,AN71&lt;=LISTES!$N$6),"PLUS",IF(AND(AK71=5,AN71&gt;LISTES!$N$6,AN71&lt;=LISTES!$O$6),"PLS",IF(AND(AK71=6,AN71&lt;=LISTES!$M$7),"PLAI",IF(AND(AK71=6,AN71&gt;LISTES!$M$7,AN71&lt;=LISTES!$N$7),"PLUS",IF(AND(AK71=6,AN71&gt;LISTES!$N$7,AN71&lt;=LISTES!$O$7),"PLS",IF(AND(AK71=7,AN71&lt;=LISTES!$M$8),"PLAI",IF(AND(AK71=7,AN71&gt;LISTES!$M$8,AN71&lt;=LISTES!$N$8),"PLUS",IF(AND(AK71=7,AN71&gt;LISTES!$N$8,AN71&lt;=LISTES!$O$8),"PLS"))))))))))))))))))))))</f>
        <v>INVALIDE</v>
      </c>
      <c r="AP71" s="59"/>
      <c r="AQ71" s="50"/>
      <c r="AR71" s="52">
        <f t="shared" si="14"/>
        <v>0</v>
      </c>
      <c r="AS71" s="32" t="str">
        <f>IF(AND(AK71&lt;1,AL71&lt;1),"INVALIDE",IF(AND(AK71=1,AR71&lt;=LISTES!$M$2),"PLAI",IF(AND(AK71=1,AR71&gt;LISTES!$M$2,AR71&lt;=LISTES!$N$2),"PLUS",IF(AND(AK71=1,AR71&gt;LISTES!$N$2,AR71&lt;=LISTES!$O$2),"PLS",IF(AND(AK71=2,AR71&lt;=LISTES!$M$3),"PLAI",IF(AND(AK71=2,AR71&gt;LISTES!$M$3,AR71&lt;=LISTES!$N$3),"PLUS",IF(AND(AK71=2,AR71&gt;LISTES!$N$3,AR71&lt;=LISTES!$O$3),"PLS",IF(AND(AK71=3,AR71&lt;=LISTES!$M$4),"PLAI",IF(AND(AK71=3,AR71&gt;LISTES!$M$4,AR71&lt;=LISTES!$N$4),"PLUS",IF(AND(AK71=3,AR71&gt;LISTES!$N$4,AR71&lt;=LISTES!$O$4),"PLS",IF(AND(AK71=4,AR71&lt;=LISTES!$M$5),"PLAI",IF(AND(AK71=4,AR71&gt;LISTES!$M$5,AR71&lt;=LISTES!$N$5),"PLUS",IF(AND(AK71=4,AR71&gt;LISTES!$N$5,AR71&lt;=LISTES!$O$5),"PLS",IF(AND(AK71=5,AR71&lt;=LISTES!$M$6),"PLAI",IF(AND(AK71=5,AR71&gt;LISTES!$M$6,AR71&lt;=LISTES!$N$6),"PLUS",IF(AND(AK71=5,AR71&gt;LISTES!$N$6,AR71&lt;=LISTES!$O$6),"PLS",IF(AND(AK71=6,AR71&lt;=LISTES!$M$7),"PLAI",IF(AND(AK71=6,AR71&gt;LISTES!$M$7,AR71&lt;=LISTES!$N$7),"PLUS",IF(AND(AK71=6,AR71&gt;LISTES!$N$7,AR71&lt;=LISTES!$O$7),"PLS",IF(AND(AK71=7,AR71&lt;=LISTES!$M$8),"PLAI",IF(AND(AK71=7,AR71&gt;LISTES!$M$8,AR71&lt;=LISTES!$N$8),"PLUS",IF(AND(AK71=7,AR71&gt;LISTES!$N$8,AR71&lt;=LISTES!$O$8),"PLS"))))))))))))))))))))))</f>
        <v>INVALIDE</v>
      </c>
      <c r="AT71" s="50"/>
      <c r="AU71" s="50"/>
      <c r="AV71" s="50"/>
      <c r="AW71" s="50"/>
      <c r="AX71" s="52">
        <f t="shared" si="15"/>
        <v>0</v>
      </c>
      <c r="AY71" s="33" t="e">
        <f t="shared" si="16"/>
        <v>#DIV/0!</v>
      </c>
      <c r="AZ71" s="24" t="s">
        <v>62</v>
      </c>
      <c r="BA71" s="10"/>
      <c r="BB71" s="59"/>
      <c r="BC71" s="59"/>
      <c r="BD71" s="61">
        <f t="shared" si="17"/>
        <v>0</v>
      </c>
      <c r="BE71" s="33" t="e">
        <f t="shared" si="18"/>
        <v>#DIV/0!</v>
      </c>
      <c r="BF71" s="10"/>
      <c r="BG71" s="10"/>
      <c r="BH71" s="10"/>
      <c r="BI71" s="10"/>
      <c r="BJ71" s="10"/>
      <c r="BK71" s="10"/>
      <c r="BL71" s="10"/>
      <c r="BM71" s="10"/>
      <c r="BN71" s="10"/>
      <c r="BO71" s="50"/>
      <c r="BP71" s="50"/>
      <c r="BQ71" s="33" t="e">
        <f t="shared" si="19"/>
        <v>#DIV/0!</v>
      </c>
      <c r="BR71" s="10"/>
      <c r="BS71" s="10"/>
      <c r="BT71" s="10"/>
      <c r="BU71" s="10"/>
      <c r="BV71" s="10"/>
      <c r="BW71" s="10"/>
      <c r="BX71" s="10"/>
      <c r="BY71" s="56"/>
      <c r="BZ7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1" s="19">
        <f ca="1">Tableau15[[#This Row],[BAREME]]</f>
        <v>8</v>
      </c>
      <c r="CC71" s="10">
        <f t="shared" si="20"/>
        <v>0</v>
      </c>
      <c r="CD71" s="10">
        <f t="shared" si="21"/>
        <v>0</v>
      </c>
      <c r="CE71" s="10" t="e">
        <f>Tableau20[[#This Row],[Bareme]]</f>
        <v>#N/A</v>
      </c>
      <c r="CF71" s="10" t="e">
        <f>Tableau21[[#This Row],[Bareme]]</f>
        <v>#N/A</v>
      </c>
      <c r="CG71" s="10">
        <f>Tableau22[[#This Row],[BAREME]]</f>
        <v>0</v>
      </c>
      <c r="CH71" s="10" t="e">
        <f>Tableau23[[#This Row],[BAREME]]</f>
        <v>#VALUE!</v>
      </c>
      <c r="CI71" s="10" t="e">
        <f>Tableau24[[#This Row],[BAREME]]</f>
        <v>#DIV/0!</v>
      </c>
      <c r="CJ71" s="10">
        <f>Tableau26[[#This Row],[Selection]]</f>
        <v>0</v>
      </c>
    </row>
    <row r="72" spans="1:88" ht="18.75" customHeight="1" x14ac:dyDescent="0.2">
      <c r="A72" s="10">
        <v>622</v>
      </c>
      <c r="B72" s="25"/>
      <c r="C72" s="46"/>
      <c r="D72" s="25"/>
      <c r="E72" s="10"/>
      <c r="F72" s="10"/>
      <c r="G72" s="10"/>
      <c r="H72" s="26"/>
      <c r="I72" s="10"/>
      <c r="J72" s="26"/>
      <c r="K72" s="27"/>
      <c r="L72" s="28"/>
      <c r="M72" s="10"/>
      <c r="N72" s="10"/>
      <c r="O72" s="28"/>
      <c r="P72" s="10"/>
      <c r="Q72" s="10"/>
      <c r="R72" s="10"/>
      <c r="S72" s="10"/>
      <c r="T72" s="56"/>
      <c r="U72" s="10"/>
      <c r="V72" s="10"/>
      <c r="W72" s="27"/>
      <c r="X72" s="56"/>
      <c r="Y72" s="56"/>
      <c r="Z72" s="56"/>
      <c r="AA72" s="56"/>
      <c r="AB72" s="56"/>
      <c r="AC72" s="56"/>
      <c r="AD72" s="56"/>
      <c r="AE72" s="56"/>
      <c r="AF72" s="30">
        <f t="shared" si="24"/>
        <v>0</v>
      </c>
      <c r="AG72" s="10"/>
      <c r="AH72" s="19"/>
      <c r="AI72" s="31">
        <f t="shared" si="23"/>
        <v>0</v>
      </c>
      <c r="AJ72" s="73"/>
      <c r="AK72" s="68"/>
      <c r="AL72" s="50"/>
      <c r="AM72" s="50"/>
      <c r="AN72" s="61">
        <f t="shared" si="22"/>
        <v>0</v>
      </c>
      <c r="AO72" s="32" t="str">
        <f>IF(AND(AK72&lt;1,AL72&lt;1),"INVALIDE",IF(AND(AK72=1,AN72&lt;=LISTES!$M$2),"PLAI",IF(AND(AK72=1,AN72&gt;LISTES!$M$2,AN72&lt;=LISTES!$N$2),"PLUS",IF(AND(AK72=1,AN72&gt;LISTES!$N$2,AN72&lt;=LISTES!$O$2),"PLS",IF(AND(AK72=2,AN72&lt;=LISTES!$M$3),"PLAI",IF(AND(AK72=2,AN72&gt;LISTES!$M$3,AN72&lt;=LISTES!$N$3),"PLUS",IF(AND(AK72=2,AN72&gt;LISTES!$N$3,AN72&lt;=LISTES!$O$3),"PLS",IF(AND(AK72=3,AN72&lt;=LISTES!$M$4),"PLAI",IF(AND(AK72=3,AN72&gt;LISTES!$M$4,AN72&lt;=LISTES!$N$4),"PLUS",IF(AND(AK72=3,AN72&gt;LISTES!$N$4,AN72&lt;=LISTES!$O$4),"PLS",IF(AND(AK72=4,AN72&lt;=LISTES!$M$5),"PLAI",IF(AND(AK72=4,AN72&gt;LISTES!$M$5,AN72&lt;=LISTES!$N$5),"PLUS",IF(AND(AK72=4,AN72&gt;LISTES!$N$5,AN72&lt;=LISTES!$O$5),"PLS",IF(AND(AK72=5,AN72&lt;=LISTES!$M$6),"PLAI",IF(AND(AK72=5,AN72&gt;LISTES!$M$6,AN72&lt;=LISTES!$N$6),"PLUS",IF(AND(AK72=5,AN72&gt;LISTES!$N$6,AN72&lt;=LISTES!$O$6),"PLS",IF(AND(AK72=6,AN72&lt;=LISTES!$M$7),"PLAI",IF(AND(AK72=6,AN72&gt;LISTES!$M$7,AN72&lt;=LISTES!$N$7),"PLUS",IF(AND(AK72=6,AN72&gt;LISTES!$N$7,AN72&lt;=LISTES!$O$7),"PLS",IF(AND(AK72=7,AN72&lt;=LISTES!$M$8),"PLAI",IF(AND(AK72=7,AN72&gt;LISTES!$M$8,AN72&lt;=LISTES!$N$8),"PLUS",IF(AND(AK72=7,AN72&gt;LISTES!$N$8,AN72&lt;=LISTES!$O$8),"PLS"))))))))))))))))))))))</f>
        <v>INVALIDE</v>
      </c>
      <c r="AP72" s="59"/>
      <c r="AQ72" s="50"/>
      <c r="AR72" s="52">
        <f t="shared" si="14"/>
        <v>0</v>
      </c>
      <c r="AS72" s="32" t="str">
        <f>IF(AND(AK72&lt;1,AL72&lt;1),"INVALIDE",IF(AND(AK72=1,AR72&lt;=LISTES!$M$2),"PLAI",IF(AND(AK72=1,AR72&gt;LISTES!$M$2,AR72&lt;=LISTES!$N$2),"PLUS",IF(AND(AK72=1,AR72&gt;LISTES!$N$2,AR72&lt;=LISTES!$O$2),"PLS",IF(AND(AK72=2,AR72&lt;=LISTES!$M$3),"PLAI",IF(AND(AK72=2,AR72&gt;LISTES!$M$3,AR72&lt;=LISTES!$N$3),"PLUS",IF(AND(AK72=2,AR72&gt;LISTES!$N$3,AR72&lt;=LISTES!$O$3),"PLS",IF(AND(AK72=3,AR72&lt;=LISTES!$M$4),"PLAI",IF(AND(AK72=3,AR72&gt;LISTES!$M$4,AR72&lt;=LISTES!$N$4),"PLUS",IF(AND(AK72=3,AR72&gt;LISTES!$N$4,AR72&lt;=LISTES!$O$4),"PLS",IF(AND(AK72=4,AR72&lt;=LISTES!$M$5),"PLAI",IF(AND(AK72=4,AR72&gt;LISTES!$M$5,AR72&lt;=LISTES!$N$5),"PLUS",IF(AND(AK72=4,AR72&gt;LISTES!$N$5,AR72&lt;=LISTES!$O$5),"PLS",IF(AND(AK72=5,AR72&lt;=LISTES!$M$6),"PLAI",IF(AND(AK72=5,AR72&gt;LISTES!$M$6,AR72&lt;=LISTES!$N$6),"PLUS",IF(AND(AK72=5,AR72&gt;LISTES!$N$6,AR72&lt;=LISTES!$O$6),"PLS",IF(AND(AK72=6,AR72&lt;=LISTES!$M$7),"PLAI",IF(AND(AK72=6,AR72&gt;LISTES!$M$7,AR72&lt;=LISTES!$N$7),"PLUS",IF(AND(AK72=6,AR72&gt;LISTES!$N$7,AR72&lt;=LISTES!$O$7),"PLS",IF(AND(AK72=7,AR72&lt;=LISTES!$M$8),"PLAI",IF(AND(AK72=7,AR72&gt;LISTES!$M$8,AR72&lt;=LISTES!$N$8),"PLUS",IF(AND(AK72=7,AR72&gt;LISTES!$N$8,AR72&lt;=LISTES!$O$8),"PLS"))))))))))))))))))))))</f>
        <v>INVALIDE</v>
      </c>
      <c r="AT72" s="50"/>
      <c r="AU72" s="50"/>
      <c r="AV72" s="50"/>
      <c r="AW72" s="50"/>
      <c r="AX72" s="52">
        <f t="shared" si="15"/>
        <v>0</v>
      </c>
      <c r="AY72" s="33" t="e">
        <f t="shared" si="16"/>
        <v>#DIV/0!</v>
      </c>
      <c r="AZ72" s="24" t="s">
        <v>62</v>
      </c>
      <c r="BA72" s="10"/>
      <c r="BB72" s="59"/>
      <c r="BC72" s="59"/>
      <c r="BD72" s="61">
        <f t="shared" si="17"/>
        <v>0</v>
      </c>
      <c r="BE72" s="33" t="e">
        <f t="shared" si="18"/>
        <v>#DIV/0!</v>
      </c>
      <c r="BF72" s="10"/>
      <c r="BG72" s="10"/>
      <c r="BH72" s="10"/>
      <c r="BI72" s="10"/>
      <c r="BJ72" s="10"/>
      <c r="BK72" s="10"/>
      <c r="BL72" s="10"/>
      <c r="BM72" s="10"/>
      <c r="BN72" s="10"/>
      <c r="BO72" s="50"/>
      <c r="BP72" s="50"/>
      <c r="BQ72" s="33" t="e">
        <f t="shared" si="19"/>
        <v>#DIV/0!</v>
      </c>
      <c r="BR72" s="10"/>
      <c r="BS72" s="10"/>
      <c r="BT72" s="10"/>
      <c r="BU72" s="10"/>
      <c r="BV72" s="10"/>
      <c r="BW72" s="10"/>
      <c r="BX72" s="10"/>
      <c r="BY72" s="56"/>
      <c r="BZ7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2" s="19">
        <f ca="1">Tableau15[[#This Row],[BAREME]]</f>
        <v>8</v>
      </c>
      <c r="CC72" s="10">
        <f t="shared" si="20"/>
        <v>0</v>
      </c>
      <c r="CD72" s="10">
        <f t="shared" si="21"/>
        <v>0</v>
      </c>
      <c r="CE72" s="10" t="e">
        <f>Tableau20[[#This Row],[Bareme]]</f>
        <v>#N/A</v>
      </c>
      <c r="CF72" s="10" t="e">
        <f>Tableau21[[#This Row],[Bareme]]</f>
        <v>#N/A</v>
      </c>
      <c r="CG72" s="10">
        <f>Tableau22[[#This Row],[BAREME]]</f>
        <v>0</v>
      </c>
      <c r="CH72" s="10" t="e">
        <f>Tableau23[[#This Row],[BAREME]]</f>
        <v>#VALUE!</v>
      </c>
      <c r="CI72" s="10" t="e">
        <f>Tableau24[[#This Row],[BAREME]]</f>
        <v>#DIV/0!</v>
      </c>
      <c r="CJ72" s="10">
        <f>Tableau26[[#This Row],[Selection]]</f>
        <v>0</v>
      </c>
    </row>
    <row r="73" spans="1:88" ht="18.75" customHeight="1" x14ac:dyDescent="0.2">
      <c r="A73" s="10">
        <v>623</v>
      </c>
      <c r="B73" s="25"/>
      <c r="C73" s="46"/>
      <c r="D73" s="25"/>
      <c r="E73" s="10"/>
      <c r="F73" s="10"/>
      <c r="G73" s="10"/>
      <c r="H73" s="26"/>
      <c r="I73" s="10"/>
      <c r="J73" s="26"/>
      <c r="K73" s="27"/>
      <c r="L73" s="28"/>
      <c r="M73" s="10"/>
      <c r="N73" s="10"/>
      <c r="O73" s="28"/>
      <c r="P73" s="10"/>
      <c r="Q73" s="10"/>
      <c r="R73" s="10"/>
      <c r="S73" s="10"/>
      <c r="T73" s="56"/>
      <c r="U73" s="10"/>
      <c r="V73" s="10"/>
      <c r="W73" s="27"/>
      <c r="X73" s="56"/>
      <c r="Y73" s="56"/>
      <c r="Z73" s="56"/>
      <c r="AA73" s="56"/>
      <c r="AB73" s="56"/>
      <c r="AC73" s="56"/>
      <c r="AD73" s="56"/>
      <c r="AE73" s="56"/>
      <c r="AF73" s="30">
        <f t="shared" si="24"/>
        <v>0</v>
      </c>
      <c r="AG73" s="10"/>
      <c r="AH73" s="19"/>
      <c r="AI73" s="31">
        <f t="shared" si="23"/>
        <v>0</v>
      </c>
      <c r="AJ73" s="73"/>
      <c r="AK73" s="68"/>
      <c r="AL73" s="50"/>
      <c r="AM73" s="50"/>
      <c r="AN73" s="61">
        <f t="shared" si="22"/>
        <v>0</v>
      </c>
      <c r="AO73" s="32" t="str">
        <f>IF(AND(AK73&lt;1,AL73&lt;1),"INVALIDE",IF(AND(AK73=1,AN73&lt;=LISTES!$M$2),"PLAI",IF(AND(AK73=1,AN73&gt;LISTES!$M$2,AN73&lt;=LISTES!$N$2),"PLUS",IF(AND(AK73=1,AN73&gt;LISTES!$N$2,AN73&lt;=LISTES!$O$2),"PLS",IF(AND(AK73=2,AN73&lt;=LISTES!$M$3),"PLAI",IF(AND(AK73=2,AN73&gt;LISTES!$M$3,AN73&lt;=LISTES!$N$3),"PLUS",IF(AND(AK73=2,AN73&gt;LISTES!$N$3,AN73&lt;=LISTES!$O$3),"PLS",IF(AND(AK73=3,AN73&lt;=LISTES!$M$4),"PLAI",IF(AND(AK73=3,AN73&gt;LISTES!$M$4,AN73&lt;=LISTES!$N$4),"PLUS",IF(AND(AK73=3,AN73&gt;LISTES!$N$4,AN73&lt;=LISTES!$O$4),"PLS",IF(AND(AK73=4,AN73&lt;=LISTES!$M$5),"PLAI",IF(AND(AK73=4,AN73&gt;LISTES!$M$5,AN73&lt;=LISTES!$N$5),"PLUS",IF(AND(AK73=4,AN73&gt;LISTES!$N$5,AN73&lt;=LISTES!$O$5),"PLS",IF(AND(AK73=5,AN73&lt;=LISTES!$M$6),"PLAI",IF(AND(AK73=5,AN73&gt;LISTES!$M$6,AN73&lt;=LISTES!$N$6),"PLUS",IF(AND(AK73=5,AN73&gt;LISTES!$N$6,AN73&lt;=LISTES!$O$6),"PLS",IF(AND(AK73=6,AN73&lt;=LISTES!$M$7),"PLAI",IF(AND(AK73=6,AN73&gt;LISTES!$M$7,AN73&lt;=LISTES!$N$7),"PLUS",IF(AND(AK73=6,AN73&gt;LISTES!$N$7,AN73&lt;=LISTES!$O$7),"PLS",IF(AND(AK73=7,AN73&lt;=LISTES!$M$8),"PLAI",IF(AND(AK73=7,AN73&gt;LISTES!$M$8,AN73&lt;=LISTES!$N$8),"PLUS",IF(AND(AK73=7,AN73&gt;LISTES!$N$8,AN73&lt;=LISTES!$O$8),"PLS"))))))))))))))))))))))</f>
        <v>INVALIDE</v>
      </c>
      <c r="AP73" s="59"/>
      <c r="AQ73" s="50"/>
      <c r="AR73" s="52">
        <f t="shared" si="14"/>
        <v>0</v>
      </c>
      <c r="AS73" s="32" t="str">
        <f>IF(AND(AK73&lt;1,AL73&lt;1),"INVALIDE",IF(AND(AK73=1,AR73&lt;=LISTES!$M$2),"PLAI",IF(AND(AK73=1,AR73&gt;LISTES!$M$2,AR73&lt;=LISTES!$N$2),"PLUS",IF(AND(AK73=1,AR73&gt;LISTES!$N$2,AR73&lt;=LISTES!$O$2),"PLS",IF(AND(AK73=2,AR73&lt;=LISTES!$M$3),"PLAI",IF(AND(AK73=2,AR73&gt;LISTES!$M$3,AR73&lt;=LISTES!$N$3),"PLUS",IF(AND(AK73=2,AR73&gt;LISTES!$N$3,AR73&lt;=LISTES!$O$3),"PLS",IF(AND(AK73=3,AR73&lt;=LISTES!$M$4),"PLAI",IF(AND(AK73=3,AR73&gt;LISTES!$M$4,AR73&lt;=LISTES!$N$4),"PLUS",IF(AND(AK73=3,AR73&gt;LISTES!$N$4,AR73&lt;=LISTES!$O$4),"PLS",IF(AND(AK73=4,AR73&lt;=LISTES!$M$5),"PLAI",IF(AND(AK73=4,AR73&gt;LISTES!$M$5,AR73&lt;=LISTES!$N$5),"PLUS",IF(AND(AK73=4,AR73&gt;LISTES!$N$5,AR73&lt;=LISTES!$O$5),"PLS",IF(AND(AK73=5,AR73&lt;=LISTES!$M$6),"PLAI",IF(AND(AK73=5,AR73&gt;LISTES!$M$6,AR73&lt;=LISTES!$N$6),"PLUS",IF(AND(AK73=5,AR73&gt;LISTES!$N$6,AR73&lt;=LISTES!$O$6),"PLS",IF(AND(AK73=6,AR73&lt;=LISTES!$M$7),"PLAI",IF(AND(AK73=6,AR73&gt;LISTES!$M$7,AR73&lt;=LISTES!$N$7),"PLUS",IF(AND(AK73=6,AR73&gt;LISTES!$N$7,AR73&lt;=LISTES!$O$7),"PLS",IF(AND(AK73=7,AR73&lt;=LISTES!$M$8),"PLAI",IF(AND(AK73=7,AR73&gt;LISTES!$M$8,AR73&lt;=LISTES!$N$8),"PLUS",IF(AND(AK73=7,AR73&gt;LISTES!$N$8,AR73&lt;=LISTES!$O$8),"PLS"))))))))))))))))))))))</f>
        <v>INVALIDE</v>
      </c>
      <c r="AT73" s="50"/>
      <c r="AU73" s="50"/>
      <c r="AV73" s="50"/>
      <c r="AW73" s="50"/>
      <c r="AX73" s="52">
        <f t="shared" si="15"/>
        <v>0</v>
      </c>
      <c r="AY73" s="33" t="e">
        <f t="shared" si="16"/>
        <v>#DIV/0!</v>
      </c>
      <c r="AZ73" s="24" t="s">
        <v>62</v>
      </c>
      <c r="BA73" s="10"/>
      <c r="BB73" s="59"/>
      <c r="BC73" s="59"/>
      <c r="BD73" s="61">
        <f t="shared" si="17"/>
        <v>0</v>
      </c>
      <c r="BE73" s="33" t="e">
        <f t="shared" si="18"/>
        <v>#DIV/0!</v>
      </c>
      <c r="BF73" s="10"/>
      <c r="BG73" s="10"/>
      <c r="BH73" s="10"/>
      <c r="BI73" s="10"/>
      <c r="BJ73" s="10"/>
      <c r="BK73" s="10"/>
      <c r="BL73" s="10"/>
      <c r="BM73" s="10"/>
      <c r="BN73" s="10"/>
      <c r="BO73" s="50"/>
      <c r="BP73" s="50"/>
      <c r="BQ73" s="33" t="e">
        <f t="shared" si="19"/>
        <v>#DIV/0!</v>
      </c>
      <c r="BR73" s="10"/>
      <c r="BS73" s="10"/>
      <c r="BT73" s="10"/>
      <c r="BU73" s="10"/>
      <c r="BV73" s="10"/>
      <c r="BW73" s="10"/>
      <c r="BX73" s="10"/>
      <c r="BY73" s="56"/>
      <c r="BZ7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3" s="19">
        <f ca="1">Tableau15[[#This Row],[BAREME]]</f>
        <v>8</v>
      </c>
      <c r="CC73" s="10">
        <f t="shared" si="20"/>
        <v>0</v>
      </c>
      <c r="CD73" s="10">
        <f t="shared" si="21"/>
        <v>0</v>
      </c>
      <c r="CE73" s="10" t="e">
        <f>Tableau20[[#This Row],[Bareme]]</f>
        <v>#N/A</v>
      </c>
      <c r="CF73" s="10" t="e">
        <f>Tableau21[[#This Row],[Bareme]]</f>
        <v>#N/A</v>
      </c>
      <c r="CG73" s="10">
        <f>Tableau22[[#This Row],[BAREME]]</f>
        <v>0</v>
      </c>
      <c r="CH73" s="10" t="e">
        <f>Tableau23[[#This Row],[BAREME]]</f>
        <v>#VALUE!</v>
      </c>
      <c r="CI73" s="10" t="e">
        <f>Tableau24[[#This Row],[BAREME]]</f>
        <v>#DIV/0!</v>
      </c>
      <c r="CJ73" s="10">
        <f>Tableau26[[#This Row],[Selection]]</f>
        <v>0</v>
      </c>
    </row>
    <row r="74" spans="1:88" ht="18.75" customHeight="1" x14ac:dyDescent="0.2">
      <c r="A74" s="10">
        <v>624</v>
      </c>
      <c r="B74" s="25"/>
      <c r="C74" s="46"/>
      <c r="D74" s="25"/>
      <c r="E74" s="10"/>
      <c r="F74" s="10"/>
      <c r="G74" s="10"/>
      <c r="H74" s="26"/>
      <c r="I74" s="10"/>
      <c r="J74" s="26"/>
      <c r="K74" s="27"/>
      <c r="L74" s="28"/>
      <c r="M74" s="10"/>
      <c r="N74" s="10"/>
      <c r="O74" s="28"/>
      <c r="P74" s="10"/>
      <c r="Q74" s="10"/>
      <c r="R74" s="10"/>
      <c r="S74" s="10"/>
      <c r="T74" s="56"/>
      <c r="U74" s="10"/>
      <c r="V74" s="10"/>
      <c r="W74" s="27"/>
      <c r="X74" s="56"/>
      <c r="Y74" s="56"/>
      <c r="Z74" s="56"/>
      <c r="AA74" s="56"/>
      <c r="AB74" s="56"/>
      <c r="AC74" s="56"/>
      <c r="AD74" s="56"/>
      <c r="AE74" s="56"/>
      <c r="AF74" s="30">
        <f t="shared" si="24"/>
        <v>0</v>
      </c>
      <c r="AG74" s="10"/>
      <c r="AH74" s="19"/>
      <c r="AI74" s="31">
        <f t="shared" si="23"/>
        <v>0</v>
      </c>
      <c r="AJ74" s="73"/>
      <c r="AK74" s="68"/>
      <c r="AL74" s="50"/>
      <c r="AM74" s="50"/>
      <c r="AN74" s="61">
        <f t="shared" si="22"/>
        <v>0</v>
      </c>
      <c r="AO74" s="32" t="str">
        <f>IF(AND(AK74&lt;1,AL74&lt;1),"INVALIDE",IF(AND(AK74=1,AN74&lt;=LISTES!$M$2),"PLAI",IF(AND(AK74=1,AN74&gt;LISTES!$M$2,AN74&lt;=LISTES!$N$2),"PLUS",IF(AND(AK74=1,AN74&gt;LISTES!$N$2,AN74&lt;=LISTES!$O$2),"PLS",IF(AND(AK74=2,AN74&lt;=LISTES!$M$3),"PLAI",IF(AND(AK74=2,AN74&gt;LISTES!$M$3,AN74&lt;=LISTES!$N$3),"PLUS",IF(AND(AK74=2,AN74&gt;LISTES!$N$3,AN74&lt;=LISTES!$O$3),"PLS",IF(AND(AK74=3,AN74&lt;=LISTES!$M$4),"PLAI",IF(AND(AK74=3,AN74&gt;LISTES!$M$4,AN74&lt;=LISTES!$N$4),"PLUS",IF(AND(AK74=3,AN74&gt;LISTES!$N$4,AN74&lt;=LISTES!$O$4),"PLS",IF(AND(AK74=4,AN74&lt;=LISTES!$M$5),"PLAI",IF(AND(AK74=4,AN74&gt;LISTES!$M$5,AN74&lt;=LISTES!$N$5),"PLUS",IF(AND(AK74=4,AN74&gt;LISTES!$N$5,AN74&lt;=LISTES!$O$5),"PLS",IF(AND(AK74=5,AN74&lt;=LISTES!$M$6),"PLAI",IF(AND(AK74=5,AN74&gt;LISTES!$M$6,AN74&lt;=LISTES!$N$6),"PLUS",IF(AND(AK74=5,AN74&gt;LISTES!$N$6,AN74&lt;=LISTES!$O$6),"PLS",IF(AND(AK74=6,AN74&lt;=LISTES!$M$7),"PLAI",IF(AND(AK74=6,AN74&gt;LISTES!$M$7,AN74&lt;=LISTES!$N$7),"PLUS",IF(AND(AK74=6,AN74&gt;LISTES!$N$7,AN74&lt;=LISTES!$O$7),"PLS",IF(AND(AK74=7,AN74&lt;=LISTES!$M$8),"PLAI",IF(AND(AK74=7,AN74&gt;LISTES!$M$8,AN74&lt;=LISTES!$N$8),"PLUS",IF(AND(AK74=7,AN74&gt;LISTES!$N$8,AN74&lt;=LISTES!$O$8),"PLS"))))))))))))))))))))))</f>
        <v>INVALIDE</v>
      </c>
      <c r="AP74" s="59"/>
      <c r="AQ74" s="50"/>
      <c r="AR74" s="52">
        <f t="shared" si="14"/>
        <v>0</v>
      </c>
      <c r="AS74" s="32" t="str">
        <f>IF(AND(AK74&lt;1,AL74&lt;1),"INVALIDE",IF(AND(AK74=1,AR74&lt;=LISTES!$M$2),"PLAI",IF(AND(AK74=1,AR74&gt;LISTES!$M$2,AR74&lt;=LISTES!$N$2),"PLUS",IF(AND(AK74=1,AR74&gt;LISTES!$N$2,AR74&lt;=LISTES!$O$2),"PLS",IF(AND(AK74=2,AR74&lt;=LISTES!$M$3),"PLAI",IF(AND(AK74=2,AR74&gt;LISTES!$M$3,AR74&lt;=LISTES!$N$3),"PLUS",IF(AND(AK74=2,AR74&gt;LISTES!$N$3,AR74&lt;=LISTES!$O$3),"PLS",IF(AND(AK74=3,AR74&lt;=LISTES!$M$4),"PLAI",IF(AND(AK74=3,AR74&gt;LISTES!$M$4,AR74&lt;=LISTES!$N$4),"PLUS",IF(AND(AK74=3,AR74&gt;LISTES!$N$4,AR74&lt;=LISTES!$O$4),"PLS",IF(AND(AK74=4,AR74&lt;=LISTES!$M$5),"PLAI",IF(AND(AK74=4,AR74&gt;LISTES!$M$5,AR74&lt;=LISTES!$N$5),"PLUS",IF(AND(AK74=4,AR74&gt;LISTES!$N$5,AR74&lt;=LISTES!$O$5),"PLS",IF(AND(AK74=5,AR74&lt;=LISTES!$M$6),"PLAI",IF(AND(AK74=5,AR74&gt;LISTES!$M$6,AR74&lt;=LISTES!$N$6),"PLUS",IF(AND(AK74=5,AR74&gt;LISTES!$N$6,AR74&lt;=LISTES!$O$6),"PLS",IF(AND(AK74=6,AR74&lt;=LISTES!$M$7),"PLAI",IF(AND(AK74=6,AR74&gt;LISTES!$M$7,AR74&lt;=LISTES!$N$7),"PLUS",IF(AND(AK74=6,AR74&gt;LISTES!$N$7,AR74&lt;=LISTES!$O$7),"PLS",IF(AND(AK74=7,AR74&lt;=LISTES!$M$8),"PLAI",IF(AND(AK74=7,AR74&gt;LISTES!$M$8,AR74&lt;=LISTES!$N$8),"PLUS",IF(AND(AK74=7,AR74&gt;LISTES!$N$8,AR74&lt;=LISTES!$O$8),"PLS"))))))))))))))))))))))</f>
        <v>INVALIDE</v>
      </c>
      <c r="AT74" s="50"/>
      <c r="AU74" s="50"/>
      <c r="AV74" s="50"/>
      <c r="AW74" s="50"/>
      <c r="AX74" s="52">
        <f t="shared" si="15"/>
        <v>0</v>
      </c>
      <c r="AY74" s="33" t="e">
        <f t="shared" si="16"/>
        <v>#DIV/0!</v>
      </c>
      <c r="AZ74" s="24" t="s">
        <v>62</v>
      </c>
      <c r="BA74" s="10"/>
      <c r="BB74" s="59"/>
      <c r="BC74" s="59"/>
      <c r="BD74" s="61">
        <f t="shared" si="17"/>
        <v>0</v>
      </c>
      <c r="BE74" s="33" t="e">
        <f t="shared" si="18"/>
        <v>#DIV/0!</v>
      </c>
      <c r="BF74" s="10"/>
      <c r="BG74" s="10"/>
      <c r="BH74" s="10"/>
      <c r="BI74" s="10"/>
      <c r="BJ74" s="10"/>
      <c r="BK74" s="10"/>
      <c r="BL74" s="10"/>
      <c r="BM74" s="10"/>
      <c r="BN74" s="10"/>
      <c r="BO74" s="50"/>
      <c r="BP74" s="50"/>
      <c r="BQ74" s="33" t="e">
        <f t="shared" si="19"/>
        <v>#DIV/0!</v>
      </c>
      <c r="BR74" s="10"/>
      <c r="BS74" s="10"/>
      <c r="BT74" s="10"/>
      <c r="BU74" s="10"/>
      <c r="BV74" s="10"/>
      <c r="BW74" s="10"/>
      <c r="BX74" s="10"/>
      <c r="BY74" s="56"/>
      <c r="BZ7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4" s="19">
        <f ca="1">Tableau15[[#This Row],[BAREME]]</f>
        <v>8</v>
      </c>
      <c r="CC74" s="10">
        <f t="shared" si="20"/>
        <v>0</v>
      </c>
      <c r="CD74" s="10">
        <f t="shared" si="21"/>
        <v>0</v>
      </c>
      <c r="CE74" s="10" t="e">
        <f>Tableau20[[#This Row],[Bareme]]</f>
        <v>#N/A</v>
      </c>
      <c r="CF74" s="10" t="e">
        <f>Tableau21[[#This Row],[Bareme]]</f>
        <v>#N/A</v>
      </c>
      <c r="CG74" s="10">
        <f>Tableau22[[#This Row],[BAREME]]</f>
        <v>0</v>
      </c>
      <c r="CH74" s="10" t="e">
        <f>Tableau23[[#This Row],[BAREME]]</f>
        <v>#VALUE!</v>
      </c>
      <c r="CI74" s="10" t="e">
        <f>Tableau24[[#This Row],[BAREME]]</f>
        <v>#DIV/0!</v>
      </c>
      <c r="CJ74" s="10">
        <f>Tableau26[[#This Row],[Selection]]</f>
        <v>0</v>
      </c>
    </row>
    <row r="75" spans="1:88" ht="18.75" customHeight="1" x14ac:dyDescent="0.2">
      <c r="A75" s="10">
        <v>625</v>
      </c>
      <c r="B75" s="25"/>
      <c r="C75" s="46"/>
      <c r="D75" s="25"/>
      <c r="E75" s="10"/>
      <c r="F75" s="10"/>
      <c r="G75" s="10"/>
      <c r="H75" s="26"/>
      <c r="I75" s="10"/>
      <c r="J75" s="26"/>
      <c r="K75" s="27"/>
      <c r="L75" s="28"/>
      <c r="M75" s="10"/>
      <c r="N75" s="10"/>
      <c r="O75" s="28"/>
      <c r="P75" s="10"/>
      <c r="Q75" s="10"/>
      <c r="R75" s="10"/>
      <c r="S75" s="10"/>
      <c r="T75" s="56"/>
      <c r="U75" s="10"/>
      <c r="V75" s="10"/>
      <c r="W75" s="27"/>
      <c r="X75" s="56"/>
      <c r="Y75" s="56"/>
      <c r="Z75" s="56"/>
      <c r="AA75" s="56"/>
      <c r="AB75" s="56"/>
      <c r="AC75" s="56"/>
      <c r="AD75" s="56"/>
      <c r="AE75" s="56"/>
      <c r="AF75" s="30">
        <f t="shared" si="24"/>
        <v>0</v>
      </c>
      <c r="AG75" s="10"/>
      <c r="AH75" s="19"/>
      <c r="AI75" s="31">
        <f t="shared" si="23"/>
        <v>0</v>
      </c>
      <c r="AJ75" s="73"/>
      <c r="AK75" s="68"/>
      <c r="AL75" s="50"/>
      <c r="AM75" s="50"/>
      <c r="AN75" s="61">
        <f t="shared" si="22"/>
        <v>0</v>
      </c>
      <c r="AO75" s="32" t="str">
        <f>IF(AND(AK75&lt;1,AL75&lt;1),"INVALIDE",IF(AND(AK75=1,AN75&lt;=LISTES!$M$2),"PLAI",IF(AND(AK75=1,AN75&gt;LISTES!$M$2,AN75&lt;=LISTES!$N$2),"PLUS",IF(AND(AK75=1,AN75&gt;LISTES!$N$2,AN75&lt;=LISTES!$O$2),"PLS",IF(AND(AK75=2,AN75&lt;=LISTES!$M$3),"PLAI",IF(AND(AK75=2,AN75&gt;LISTES!$M$3,AN75&lt;=LISTES!$N$3),"PLUS",IF(AND(AK75=2,AN75&gt;LISTES!$N$3,AN75&lt;=LISTES!$O$3),"PLS",IF(AND(AK75=3,AN75&lt;=LISTES!$M$4),"PLAI",IF(AND(AK75=3,AN75&gt;LISTES!$M$4,AN75&lt;=LISTES!$N$4),"PLUS",IF(AND(AK75=3,AN75&gt;LISTES!$N$4,AN75&lt;=LISTES!$O$4),"PLS",IF(AND(AK75=4,AN75&lt;=LISTES!$M$5),"PLAI",IF(AND(AK75=4,AN75&gt;LISTES!$M$5,AN75&lt;=LISTES!$N$5),"PLUS",IF(AND(AK75=4,AN75&gt;LISTES!$N$5,AN75&lt;=LISTES!$O$5),"PLS",IF(AND(AK75=5,AN75&lt;=LISTES!$M$6),"PLAI",IF(AND(AK75=5,AN75&gt;LISTES!$M$6,AN75&lt;=LISTES!$N$6),"PLUS",IF(AND(AK75=5,AN75&gt;LISTES!$N$6,AN75&lt;=LISTES!$O$6),"PLS",IF(AND(AK75=6,AN75&lt;=LISTES!$M$7),"PLAI",IF(AND(AK75=6,AN75&gt;LISTES!$M$7,AN75&lt;=LISTES!$N$7),"PLUS",IF(AND(AK75=6,AN75&gt;LISTES!$N$7,AN75&lt;=LISTES!$O$7),"PLS",IF(AND(AK75=7,AN75&lt;=LISTES!$M$8),"PLAI",IF(AND(AK75=7,AN75&gt;LISTES!$M$8,AN75&lt;=LISTES!$N$8),"PLUS",IF(AND(AK75=7,AN75&gt;LISTES!$N$8,AN75&lt;=LISTES!$O$8),"PLS"))))))))))))))))))))))</f>
        <v>INVALIDE</v>
      </c>
      <c r="AP75" s="59"/>
      <c r="AQ75" s="50"/>
      <c r="AR75" s="52">
        <f t="shared" si="14"/>
        <v>0</v>
      </c>
      <c r="AS75" s="32" t="str">
        <f>IF(AND(AK75&lt;1,AL75&lt;1),"INVALIDE",IF(AND(AK75=1,AR75&lt;=LISTES!$M$2),"PLAI",IF(AND(AK75=1,AR75&gt;LISTES!$M$2,AR75&lt;=LISTES!$N$2),"PLUS",IF(AND(AK75=1,AR75&gt;LISTES!$N$2,AR75&lt;=LISTES!$O$2),"PLS",IF(AND(AK75=2,AR75&lt;=LISTES!$M$3),"PLAI",IF(AND(AK75=2,AR75&gt;LISTES!$M$3,AR75&lt;=LISTES!$N$3),"PLUS",IF(AND(AK75=2,AR75&gt;LISTES!$N$3,AR75&lt;=LISTES!$O$3),"PLS",IF(AND(AK75=3,AR75&lt;=LISTES!$M$4),"PLAI",IF(AND(AK75=3,AR75&gt;LISTES!$M$4,AR75&lt;=LISTES!$N$4),"PLUS",IF(AND(AK75=3,AR75&gt;LISTES!$N$4,AR75&lt;=LISTES!$O$4),"PLS",IF(AND(AK75=4,AR75&lt;=LISTES!$M$5),"PLAI",IF(AND(AK75=4,AR75&gt;LISTES!$M$5,AR75&lt;=LISTES!$N$5),"PLUS",IF(AND(AK75=4,AR75&gt;LISTES!$N$5,AR75&lt;=LISTES!$O$5),"PLS",IF(AND(AK75=5,AR75&lt;=LISTES!$M$6),"PLAI",IF(AND(AK75=5,AR75&gt;LISTES!$M$6,AR75&lt;=LISTES!$N$6),"PLUS",IF(AND(AK75=5,AR75&gt;LISTES!$N$6,AR75&lt;=LISTES!$O$6),"PLS",IF(AND(AK75=6,AR75&lt;=LISTES!$M$7),"PLAI",IF(AND(AK75=6,AR75&gt;LISTES!$M$7,AR75&lt;=LISTES!$N$7),"PLUS",IF(AND(AK75=6,AR75&gt;LISTES!$N$7,AR75&lt;=LISTES!$O$7),"PLS",IF(AND(AK75=7,AR75&lt;=LISTES!$M$8),"PLAI",IF(AND(AK75=7,AR75&gt;LISTES!$M$8,AR75&lt;=LISTES!$N$8),"PLUS",IF(AND(AK75=7,AR75&gt;LISTES!$N$8,AR75&lt;=LISTES!$O$8),"PLS"))))))))))))))))))))))</f>
        <v>INVALIDE</v>
      </c>
      <c r="AT75" s="50"/>
      <c r="AU75" s="50"/>
      <c r="AV75" s="50"/>
      <c r="AW75" s="50"/>
      <c r="AX75" s="52">
        <f t="shared" si="15"/>
        <v>0</v>
      </c>
      <c r="AY75" s="33" t="e">
        <f t="shared" si="16"/>
        <v>#DIV/0!</v>
      </c>
      <c r="AZ75" s="24" t="s">
        <v>62</v>
      </c>
      <c r="BA75" s="10"/>
      <c r="BB75" s="59"/>
      <c r="BC75" s="59"/>
      <c r="BD75" s="61">
        <f t="shared" si="17"/>
        <v>0</v>
      </c>
      <c r="BE75" s="33" t="e">
        <f t="shared" si="18"/>
        <v>#DIV/0!</v>
      </c>
      <c r="BF75" s="10"/>
      <c r="BG75" s="10"/>
      <c r="BH75" s="10"/>
      <c r="BI75" s="10"/>
      <c r="BJ75" s="10"/>
      <c r="BK75" s="10"/>
      <c r="BL75" s="10"/>
      <c r="BM75" s="10"/>
      <c r="BN75" s="10"/>
      <c r="BO75" s="50"/>
      <c r="BP75" s="50"/>
      <c r="BQ75" s="33" t="e">
        <f t="shared" si="19"/>
        <v>#DIV/0!</v>
      </c>
      <c r="BR75" s="10"/>
      <c r="BS75" s="10"/>
      <c r="BT75" s="10"/>
      <c r="BU75" s="10"/>
      <c r="BV75" s="10"/>
      <c r="BW75" s="10"/>
      <c r="BX75" s="10"/>
      <c r="BY75" s="56"/>
      <c r="BZ7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5" s="19">
        <f ca="1">Tableau15[[#This Row],[BAREME]]</f>
        <v>8</v>
      </c>
      <c r="CC75" s="10">
        <f t="shared" si="20"/>
        <v>0</v>
      </c>
      <c r="CD75" s="10">
        <f t="shared" si="21"/>
        <v>0</v>
      </c>
      <c r="CE75" s="10" t="e">
        <f>Tableau20[[#This Row],[Bareme]]</f>
        <v>#N/A</v>
      </c>
      <c r="CF75" s="10" t="e">
        <f>Tableau21[[#This Row],[Bareme]]</f>
        <v>#N/A</v>
      </c>
      <c r="CG75" s="10">
        <f>Tableau22[[#This Row],[BAREME]]</f>
        <v>0</v>
      </c>
      <c r="CH75" s="10" t="e">
        <f>Tableau23[[#This Row],[BAREME]]</f>
        <v>#VALUE!</v>
      </c>
      <c r="CI75" s="10" t="e">
        <f>Tableau24[[#This Row],[BAREME]]</f>
        <v>#DIV/0!</v>
      </c>
      <c r="CJ75" s="10">
        <f>Tableau26[[#This Row],[Selection]]</f>
        <v>0</v>
      </c>
    </row>
    <row r="76" spans="1:88" ht="18.75" customHeight="1" x14ac:dyDescent="0.2">
      <c r="A76" s="10">
        <v>626</v>
      </c>
      <c r="B76" s="25"/>
      <c r="C76" s="46"/>
      <c r="D76" s="25"/>
      <c r="E76" s="10"/>
      <c r="F76" s="10"/>
      <c r="G76" s="10"/>
      <c r="H76" s="26"/>
      <c r="I76" s="10"/>
      <c r="J76" s="26"/>
      <c r="K76" s="27"/>
      <c r="L76" s="28"/>
      <c r="M76" s="10"/>
      <c r="N76" s="10"/>
      <c r="O76" s="28"/>
      <c r="P76" s="10"/>
      <c r="Q76" s="10"/>
      <c r="R76" s="10"/>
      <c r="S76" s="10"/>
      <c r="T76" s="56"/>
      <c r="U76" s="10"/>
      <c r="V76" s="10"/>
      <c r="W76" s="27"/>
      <c r="X76" s="56"/>
      <c r="Y76" s="56"/>
      <c r="Z76" s="56"/>
      <c r="AA76" s="56"/>
      <c r="AB76" s="56"/>
      <c r="AC76" s="56"/>
      <c r="AD76" s="56"/>
      <c r="AE76" s="56"/>
      <c r="AF76" s="30">
        <f t="shared" si="24"/>
        <v>0</v>
      </c>
      <c r="AG76" s="10"/>
      <c r="AH76" s="19"/>
      <c r="AI76" s="31">
        <f t="shared" si="23"/>
        <v>0</v>
      </c>
      <c r="AJ76" s="73"/>
      <c r="AK76" s="68"/>
      <c r="AL76" s="50"/>
      <c r="AM76" s="50"/>
      <c r="AN76" s="61">
        <f t="shared" si="22"/>
        <v>0</v>
      </c>
      <c r="AO76" s="32" t="str">
        <f>IF(AND(AK76&lt;1,AL76&lt;1),"INVALIDE",IF(AND(AK76=1,AN76&lt;=LISTES!$M$2),"PLAI",IF(AND(AK76=1,AN76&gt;LISTES!$M$2,AN76&lt;=LISTES!$N$2),"PLUS",IF(AND(AK76=1,AN76&gt;LISTES!$N$2,AN76&lt;=LISTES!$O$2),"PLS",IF(AND(AK76=2,AN76&lt;=LISTES!$M$3),"PLAI",IF(AND(AK76=2,AN76&gt;LISTES!$M$3,AN76&lt;=LISTES!$N$3),"PLUS",IF(AND(AK76=2,AN76&gt;LISTES!$N$3,AN76&lt;=LISTES!$O$3),"PLS",IF(AND(AK76=3,AN76&lt;=LISTES!$M$4),"PLAI",IF(AND(AK76=3,AN76&gt;LISTES!$M$4,AN76&lt;=LISTES!$N$4),"PLUS",IF(AND(AK76=3,AN76&gt;LISTES!$N$4,AN76&lt;=LISTES!$O$4),"PLS",IF(AND(AK76=4,AN76&lt;=LISTES!$M$5),"PLAI",IF(AND(AK76=4,AN76&gt;LISTES!$M$5,AN76&lt;=LISTES!$N$5),"PLUS",IF(AND(AK76=4,AN76&gt;LISTES!$N$5,AN76&lt;=LISTES!$O$5),"PLS",IF(AND(AK76=5,AN76&lt;=LISTES!$M$6),"PLAI",IF(AND(AK76=5,AN76&gt;LISTES!$M$6,AN76&lt;=LISTES!$N$6),"PLUS",IF(AND(AK76=5,AN76&gt;LISTES!$N$6,AN76&lt;=LISTES!$O$6),"PLS",IF(AND(AK76=6,AN76&lt;=LISTES!$M$7),"PLAI",IF(AND(AK76=6,AN76&gt;LISTES!$M$7,AN76&lt;=LISTES!$N$7),"PLUS",IF(AND(AK76=6,AN76&gt;LISTES!$N$7,AN76&lt;=LISTES!$O$7),"PLS",IF(AND(AK76=7,AN76&lt;=LISTES!$M$8),"PLAI",IF(AND(AK76=7,AN76&gt;LISTES!$M$8,AN76&lt;=LISTES!$N$8),"PLUS",IF(AND(AK76=7,AN76&gt;LISTES!$N$8,AN76&lt;=LISTES!$O$8),"PLS"))))))))))))))))))))))</f>
        <v>INVALIDE</v>
      </c>
      <c r="AP76" s="59"/>
      <c r="AQ76" s="50"/>
      <c r="AR76" s="52">
        <f t="shared" si="14"/>
        <v>0</v>
      </c>
      <c r="AS76" s="32" t="str">
        <f>IF(AND(AK76&lt;1,AL76&lt;1),"INVALIDE",IF(AND(AK76=1,AR76&lt;=LISTES!$M$2),"PLAI",IF(AND(AK76=1,AR76&gt;LISTES!$M$2,AR76&lt;=LISTES!$N$2),"PLUS",IF(AND(AK76=1,AR76&gt;LISTES!$N$2,AR76&lt;=LISTES!$O$2),"PLS",IF(AND(AK76=2,AR76&lt;=LISTES!$M$3),"PLAI",IF(AND(AK76=2,AR76&gt;LISTES!$M$3,AR76&lt;=LISTES!$N$3),"PLUS",IF(AND(AK76=2,AR76&gt;LISTES!$N$3,AR76&lt;=LISTES!$O$3),"PLS",IF(AND(AK76=3,AR76&lt;=LISTES!$M$4),"PLAI",IF(AND(AK76=3,AR76&gt;LISTES!$M$4,AR76&lt;=LISTES!$N$4),"PLUS",IF(AND(AK76=3,AR76&gt;LISTES!$N$4,AR76&lt;=LISTES!$O$4),"PLS",IF(AND(AK76=4,AR76&lt;=LISTES!$M$5),"PLAI",IF(AND(AK76=4,AR76&gt;LISTES!$M$5,AR76&lt;=LISTES!$N$5),"PLUS",IF(AND(AK76=4,AR76&gt;LISTES!$N$5,AR76&lt;=LISTES!$O$5),"PLS",IF(AND(AK76=5,AR76&lt;=LISTES!$M$6),"PLAI",IF(AND(AK76=5,AR76&gt;LISTES!$M$6,AR76&lt;=LISTES!$N$6),"PLUS",IF(AND(AK76=5,AR76&gt;LISTES!$N$6,AR76&lt;=LISTES!$O$6),"PLS",IF(AND(AK76=6,AR76&lt;=LISTES!$M$7),"PLAI",IF(AND(AK76=6,AR76&gt;LISTES!$M$7,AR76&lt;=LISTES!$N$7),"PLUS",IF(AND(AK76=6,AR76&gt;LISTES!$N$7,AR76&lt;=LISTES!$O$7),"PLS",IF(AND(AK76=7,AR76&lt;=LISTES!$M$8),"PLAI",IF(AND(AK76=7,AR76&gt;LISTES!$M$8,AR76&lt;=LISTES!$N$8),"PLUS",IF(AND(AK76=7,AR76&gt;LISTES!$N$8,AR76&lt;=LISTES!$O$8),"PLS"))))))))))))))))))))))</f>
        <v>INVALIDE</v>
      </c>
      <c r="AT76" s="50"/>
      <c r="AU76" s="50"/>
      <c r="AV76" s="50"/>
      <c r="AW76" s="50"/>
      <c r="AX76" s="52">
        <f t="shared" si="15"/>
        <v>0</v>
      </c>
      <c r="AY76" s="33" t="e">
        <f t="shared" si="16"/>
        <v>#DIV/0!</v>
      </c>
      <c r="AZ76" s="24" t="s">
        <v>62</v>
      </c>
      <c r="BA76" s="10"/>
      <c r="BB76" s="59"/>
      <c r="BC76" s="59"/>
      <c r="BD76" s="61">
        <f t="shared" si="17"/>
        <v>0</v>
      </c>
      <c r="BE76" s="33" t="e">
        <f t="shared" si="18"/>
        <v>#DIV/0!</v>
      </c>
      <c r="BF76" s="10"/>
      <c r="BG76" s="10"/>
      <c r="BH76" s="10"/>
      <c r="BI76" s="10"/>
      <c r="BJ76" s="10"/>
      <c r="BK76" s="10"/>
      <c r="BL76" s="10"/>
      <c r="BM76" s="10"/>
      <c r="BN76" s="10"/>
      <c r="BO76" s="50"/>
      <c r="BP76" s="50"/>
      <c r="BQ76" s="33" t="e">
        <f t="shared" si="19"/>
        <v>#DIV/0!</v>
      </c>
      <c r="BR76" s="10"/>
      <c r="BS76" s="10"/>
      <c r="BT76" s="10"/>
      <c r="BU76" s="10"/>
      <c r="BV76" s="10"/>
      <c r="BW76" s="10"/>
      <c r="BX76" s="10"/>
      <c r="BY76" s="56"/>
      <c r="BZ7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6" s="19">
        <f ca="1">Tableau15[[#This Row],[BAREME]]</f>
        <v>8</v>
      </c>
      <c r="CC76" s="10">
        <f t="shared" si="20"/>
        <v>0</v>
      </c>
      <c r="CD76" s="10">
        <f t="shared" si="21"/>
        <v>0</v>
      </c>
      <c r="CE76" s="10" t="e">
        <f>Tableau20[[#This Row],[Bareme]]</f>
        <v>#N/A</v>
      </c>
      <c r="CF76" s="10" t="e">
        <f>Tableau21[[#This Row],[Bareme]]</f>
        <v>#N/A</v>
      </c>
      <c r="CG76" s="10">
        <f>Tableau22[[#This Row],[BAREME]]</f>
        <v>0</v>
      </c>
      <c r="CH76" s="10" t="e">
        <f>Tableau23[[#This Row],[BAREME]]</f>
        <v>#VALUE!</v>
      </c>
      <c r="CI76" s="10" t="e">
        <f>Tableau24[[#This Row],[BAREME]]</f>
        <v>#DIV/0!</v>
      </c>
      <c r="CJ76" s="10">
        <f>Tableau26[[#This Row],[Selection]]</f>
        <v>0</v>
      </c>
    </row>
    <row r="77" spans="1:88" ht="18.75" customHeight="1" x14ac:dyDescent="0.2">
      <c r="A77" s="10">
        <v>627</v>
      </c>
      <c r="B77" s="25"/>
      <c r="C77" s="46"/>
      <c r="D77" s="25"/>
      <c r="E77" s="10"/>
      <c r="F77" s="10"/>
      <c r="G77" s="10"/>
      <c r="H77" s="26"/>
      <c r="I77" s="10"/>
      <c r="J77" s="26"/>
      <c r="K77" s="27"/>
      <c r="L77" s="28"/>
      <c r="M77" s="10"/>
      <c r="N77" s="10"/>
      <c r="O77" s="28"/>
      <c r="P77" s="10"/>
      <c r="Q77" s="10"/>
      <c r="R77" s="10"/>
      <c r="S77" s="10"/>
      <c r="T77" s="56"/>
      <c r="U77" s="10"/>
      <c r="V77" s="10"/>
      <c r="W77" s="27"/>
      <c r="X77" s="56"/>
      <c r="Y77" s="56"/>
      <c r="Z77" s="56"/>
      <c r="AA77" s="56"/>
      <c r="AB77" s="56"/>
      <c r="AC77" s="56"/>
      <c r="AD77" s="56"/>
      <c r="AE77" s="56"/>
      <c r="AF77" s="30">
        <f t="shared" si="24"/>
        <v>0</v>
      </c>
      <c r="AG77" s="10"/>
      <c r="AH77" s="19"/>
      <c r="AI77" s="31">
        <f t="shared" si="23"/>
        <v>0</v>
      </c>
      <c r="AJ77" s="73"/>
      <c r="AK77" s="68"/>
      <c r="AL77" s="50"/>
      <c r="AM77" s="50"/>
      <c r="AN77" s="61">
        <f t="shared" si="22"/>
        <v>0</v>
      </c>
      <c r="AO77" s="32" t="str">
        <f>IF(AND(AK77&lt;1,AL77&lt;1),"INVALIDE",IF(AND(AK77=1,AN77&lt;=LISTES!$M$2),"PLAI",IF(AND(AK77=1,AN77&gt;LISTES!$M$2,AN77&lt;=LISTES!$N$2),"PLUS",IF(AND(AK77=1,AN77&gt;LISTES!$N$2,AN77&lt;=LISTES!$O$2),"PLS",IF(AND(AK77=2,AN77&lt;=LISTES!$M$3),"PLAI",IF(AND(AK77=2,AN77&gt;LISTES!$M$3,AN77&lt;=LISTES!$N$3),"PLUS",IF(AND(AK77=2,AN77&gt;LISTES!$N$3,AN77&lt;=LISTES!$O$3),"PLS",IF(AND(AK77=3,AN77&lt;=LISTES!$M$4),"PLAI",IF(AND(AK77=3,AN77&gt;LISTES!$M$4,AN77&lt;=LISTES!$N$4),"PLUS",IF(AND(AK77=3,AN77&gt;LISTES!$N$4,AN77&lt;=LISTES!$O$4),"PLS",IF(AND(AK77=4,AN77&lt;=LISTES!$M$5),"PLAI",IF(AND(AK77=4,AN77&gt;LISTES!$M$5,AN77&lt;=LISTES!$N$5),"PLUS",IF(AND(AK77=4,AN77&gt;LISTES!$N$5,AN77&lt;=LISTES!$O$5),"PLS",IF(AND(AK77=5,AN77&lt;=LISTES!$M$6),"PLAI",IF(AND(AK77=5,AN77&gt;LISTES!$M$6,AN77&lt;=LISTES!$N$6),"PLUS",IF(AND(AK77=5,AN77&gt;LISTES!$N$6,AN77&lt;=LISTES!$O$6),"PLS",IF(AND(AK77=6,AN77&lt;=LISTES!$M$7),"PLAI",IF(AND(AK77=6,AN77&gt;LISTES!$M$7,AN77&lt;=LISTES!$N$7),"PLUS",IF(AND(AK77=6,AN77&gt;LISTES!$N$7,AN77&lt;=LISTES!$O$7),"PLS",IF(AND(AK77=7,AN77&lt;=LISTES!$M$8),"PLAI",IF(AND(AK77=7,AN77&gt;LISTES!$M$8,AN77&lt;=LISTES!$N$8),"PLUS",IF(AND(AK77=7,AN77&gt;LISTES!$N$8,AN77&lt;=LISTES!$O$8),"PLS"))))))))))))))))))))))</f>
        <v>INVALIDE</v>
      </c>
      <c r="AP77" s="59"/>
      <c r="AQ77" s="50"/>
      <c r="AR77" s="52">
        <f t="shared" si="14"/>
        <v>0</v>
      </c>
      <c r="AS77" s="32" t="str">
        <f>IF(AND(AK77&lt;1,AL77&lt;1),"INVALIDE",IF(AND(AK77=1,AR77&lt;=LISTES!$M$2),"PLAI",IF(AND(AK77=1,AR77&gt;LISTES!$M$2,AR77&lt;=LISTES!$N$2),"PLUS",IF(AND(AK77=1,AR77&gt;LISTES!$N$2,AR77&lt;=LISTES!$O$2),"PLS",IF(AND(AK77=2,AR77&lt;=LISTES!$M$3),"PLAI",IF(AND(AK77=2,AR77&gt;LISTES!$M$3,AR77&lt;=LISTES!$N$3),"PLUS",IF(AND(AK77=2,AR77&gt;LISTES!$N$3,AR77&lt;=LISTES!$O$3),"PLS",IF(AND(AK77=3,AR77&lt;=LISTES!$M$4),"PLAI",IF(AND(AK77=3,AR77&gt;LISTES!$M$4,AR77&lt;=LISTES!$N$4),"PLUS",IF(AND(AK77=3,AR77&gt;LISTES!$N$4,AR77&lt;=LISTES!$O$4),"PLS",IF(AND(AK77=4,AR77&lt;=LISTES!$M$5),"PLAI",IF(AND(AK77=4,AR77&gt;LISTES!$M$5,AR77&lt;=LISTES!$N$5),"PLUS",IF(AND(AK77=4,AR77&gt;LISTES!$N$5,AR77&lt;=LISTES!$O$5),"PLS",IF(AND(AK77=5,AR77&lt;=LISTES!$M$6),"PLAI",IF(AND(AK77=5,AR77&gt;LISTES!$M$6,AR77&lt;=LISTES!$N$6),"PLUS",IF(AND(AK77=5,AR77&gt;LISTES!$N$6,AR77&lt;=LISTES!$O$6),"PLS",IF(AND(AK77=6,AR77&lt;=LISTES!$M$7),"PLAI",IF(AND(AK77=6,AR77&gt;LISTES!$M$7,AR77&lt;=LISTES!$N$7),"PLUS",IF(AND(AK77=6,AR77&gt;LISTES!$N$7,AR77&lt;=LISTES!$O$7),"PLS",IF(AND(AK77=7,AR77&lt;=LISTES!$M$8),"PLAI",IF(AND(AK77=7,AR77&gt;LISTES!$M$8,AR77&lt;=LISTES!$N$8),"PLUS",IF(AND(AK77=7,AR77&gt;LISTES!$N$8,AR77&lt;=LISTES!$O$8),"PLS"))))))))))))))))))))))</f>
        <v>INVALIDE</v>
      </c>
      <c r="AT77" s="50"/>
      <c r="AU77" s="50"/>
      <c r="AV77" s="50"/>
      <c r="AW77" s="50"/>
      <c r="AX77" s="52">
        <f t="shared" si="15"/>
        <v>0</v>
      </c>
      <c r="AY77" s="33" t="e">
        <f t="shared" si="16"/>
        <v>#DIV/0!</v>
      </c>
      <c r="AZ77" s="24" t="s">
        <v>62</v>
      </c>
      <c r="BA77" s="10"/>
      <c r="BB77" s="59"/>
      <c r="BC77" s="59"/>
      <c r="BD77" s="61">
        <f t="shared" si="17"/>
        <v>0</v>
      </c>
      <c r="BE77" s="33" t="e">
        <f t="shared" si="18"/>
        <v>#DIV/0!</v>
      </c>
      <c r="BF77" s="10"/>
      <c r="BG77" s="10"/>
      <c r="BH77" s="10"/>
      <c r="BI77" s="10"/>
      <c r="BJ77" s="10"/>
      <c r="BK77" s="10"/>
      <c r="BL77" s="10"/>
      <c r="BM77" s="10"/>
      <c r="BN77" s="10"/>
      <c r="BO77" s="50"/>
      <c r="BP77" s="50"/>
      <c r="BQ77" s="33" t="e">
        <f t="shared" si="19"/>
        <v>#DIV/0!</v>
      </c>
      <c r="BR77" s="10"/>
      <c r="BS77" s="10"/>
      <c r="BT77" s="10"/>
      <c r="BU77" s="10"/>
      <c r="BV77" s="10"/>
      <c r="BW77" s="10"/>
      <c r="BX77" s="10"/>
      <c r="BY77" s="56"/>
      <c r="BZ7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7" s="19">
        <f ca="1">Tableau15[[#This Row],[BAREME]]</f>
        <v>8</v>
      </c>
      <c r="CC77" s="10">
        <f t="shared" si="20"/>
        <v>0</v>
      </c>
      <c r="CD77" s="10">
        <f t="shared" si="21"/>
        <v>0</v>
      </c>
      <c r="CE77" s="10" t="e">
        <f>Tableau20[[#This Row],[Bareme]]</f>
        <v>#N/A</v>
      </c>
      <c r="CF77" s="10" t="e">
        <f>Tableau21[[#This Row],[Bareme]]</f>
        <v>#N/A</v>
      </c>
      <c r="CG77" s="10">
        <f>Tableau22[[#This Row],[BAREME]]</f>
        <v>0</v>
      </c>
      <c r="CH77" s="10" t="e">
        <f>Tableau23[[#This Row],[BAREME]]</f>
        <v>#VALUE!</v>
      </c>
      <c r="CI77" s="10" t="e">
        <f>Tableau24[[#This Row],[BAREME]]</f>
        <v>#DIV/0!</v>
      </c>
      <c r="CJ77" s="10">
        <f>Tableau26[[#This Row],[Selection]]</f>
        <v>0</v>
      </c>
    </row>
    <row r="78" spans="1:88" ht="18.75" customHeight="1" x14ac:dyDescent="0.2">
      <c r="A78" s="10">
        <v>628</v>
      </c>
      <c r="B78" s="25"/>
      <c r="C78" s="46"/>
      <c r="D78" s="25"/>
      <c r="E78" s="10"/>
      <c r="F78" s="10"/>
      <c r="G78" s="10"/>
      <c r="H78" s="26"/>
      <c r="I78" s="10"/>
      <c r="J78" s="26"/>
      <c r="K78" s="27"/>
      <c r="L78" s="28"/>
      <c r="M78" s="10"/>
      <c r="N78" s="10"/>
      <c r="O78" s="28"/>
      <c r="P78" s="10"/>
      <c r="Q78" s="10"/>
      <c r="R78" s="10"/>
      <c r="S78" s="10"/>
      <c r="T78" s="56"/>
      <c r="U78" s="10"/>
      <c r="V78" s="10"/>
      <c r="W78" s="27"/>
      <c r="X78" s="56"/>
      <c r="Y78" s="56"/>
      <c r="Z78" s="56"/>
      <c r="AA78" s="56"/>
      <c r="AB78" s="56"/>
      <c r="AC78" s="56"/>
      <c r="AD78" s="56"/>
      <c r="AE78" s="56"/>
      <c r="AF78" s="30">
        <f t="shared" si="24"/>
        <v>0</v>
      </c>
      <c r="AG78" s="10"/>
      <c r="AH78" s="19"/>
      <c r="AI78" s="31">
        <f t="shared" si="23"/>
        <v>0</v>
      </c>
      <c r="AJ78" s="73"/>
      <c r="AK78" s="68"/>
      <c r="AL78" s="50"/>
      <c r="AM78" s="50"/>
      <c r="AN78" s="61">
        <f t="shared" si="22"/>
        <v>0</v>
      </c>
      <c r="AO78" s="32" t="str">
        <f>IF(AND(AK78&lt;1,AL78&lt;1),"INVALIDE",IF(AND(AK78=1,AN78&lt;=LISTES!$M$2),"PLAI",IF(AND(AK78=1,AN78&gt;LISTES!$M$2,AN78&lt;=LISTES!$N$2),"PLUS",IF(AND(AK78=1,AN78&gt;LISTES!$N$2,AN78&lt;=LISTES!$O$2),"PLS",IF(AND(AK78=2,AN78&lt;=LISTES!$M$3),"PLAI",IF(AND(AK78=2,AN78&gt;LISTES!$M$3,AN78&lt;=LISTES!$N$3),"PLUS",IF(AND(AK78=2,AN78&gt;LISTES!$N$3,AN78&lt;=LISTES!$O$3),"PLS",IF(AND(AK78=3,AN78&lt;=LISTES!$M$4),"PLAI",IF(AND(AK78=3,AN78&gt;LISTES!$M$4,AN78&lt;=LISTES!$N$4),"PLUS",IF(AND(AK78=3,AN78&gt;LISTES!$N$4,AN78&lt;=LISTES!$O$4),"PLS",IF(AND(AK78=4,AN78&lt;=LISTES!$M$5),"PLAI",IF(AND(AK78=4,AN78&gt;LISTES!$M$5,AN78&lt;=LISTES!$N$5),"PLUS",IF(AND(AK78=4,AN78&gt;LISTES!$N$5,AN78&lt;=LISTES!$O$5),"PLS",IF(AND(AK78=5,AN78&lt;=LISTES!$M$6),"PLAI",IF(AND(AK78=5,AN78&gt;LISTES!$M$6,AN78&lt;=LISTES!$N$6),"PLUS",IF(AND(AK78=5,AN78&gt;LISTES!$N$6,AN78&lt;=LISTES!$O$6),"PLS",IF(AND(AK78=6,AN78&lt;=LISTES!$M$7),"PLAI",IF(AND(AK78=6,AN78&gt;LISTES!$M$7,AN78&lt;=LISTES!$N$7),"PLUS",IF(AND(AK78=6,AN78&gt;LISTES!$N$7,AN78&lt;=LISTES!$O$7),"PLS",IF(AND(AK78=7,AN78&lt;=LISTES!$M$8),"PLAI",IF(AND(AK78=7,AN78&gt;LISTES!$M$8,AN78&lt;=LISTES!$N$8),"PLUS",IF(AND(AK78=7,AN78&gt;LISTES!$N$8,AN78&lt;=LISTES!$O$8),"PLS"))))))))))))))))))))))</f>
        <v>INVALIDE</v>
      </c>
      <c r="AP78" s="59"/>
      <c r="AQ78" s="50"/>
      <c r="AR78" s="52">
        <f t="shared" si="14"/>
        <v>0</v>
      </c>
      <c r="AS78" s="32" t="str">
        <f>IF(AND(AK78&lt;1,AL78&lt;1),"INVALIDE",IF(AND(AK78=1,AR78&lt;=LISTES!$M$2),"PLAI",IF(AND(AK78=1,AR78&gt;LISTES!$M$2,AR78&lt;=LISTES!$N$2),"PLUS",IF(AND(AK78=1,AR78&gt;LISTES!$N$2,AR78&lt;=LISTES!$O$2),"PLS",IF(AND(AK78=2,AR78&lt;=LISTES!$M$3),"PLAI",IF(AND(AK78=2,AR78&gt;LISTES!$M$3,AR78&lt;=LISTES!$N$3),"PLUS",IF(AND(AK78=2,AR78&gt;LISTES!$N$3,AR78&lt;=LISTES!$O$3),"PLS",IF(AND(AK78=3,AR78&lt;=LISTES!$M$4),"PLAI",IF(AND(AK78=3,AR78&gt;LISTES!$M$4,AR78&lt;=LISTES!$N$4),"PLUS",IF(AND(AK78=3,AR78&gt;LISTES!$N$4,AR78&lt;=LISTES!$O$4),"PLS",IF(AND(AK78=4,AR78&lt;=LISTES!$M$5),"PLAI",IF(AND(AK78=4,AR78&gt;LISTES!$M$5,AR78&lt;=LISTES!$N$5),"PLUS",IF(AND(AK78=4,AR78&gt;LISTES!$N$5,AR78&lt;=LISTES!$O$5),"PLS",IF(AND(AK78=5,AR78&lt;=LISTES!$M$6),"PLAI",IF(AND(AK78=5,AR78&gt;LISTES!$M$6,AR78&lt;=LISTES!$N$6),"PLUS",IF(AND(AK78=5,AR78&gt;LISTES!$N$6,AR78&lt;=LISTES!$O$6),"PLS",IF(AND(AK78=6,AR78&lt;=LISTES!$M$7),"PLAI",IF(AND(AK78=6,AR78&gt;LISTES!$M$7,AR78&lt;=LISTES!$N$7),"PLUS",IF(AND(AK78=6,AR78&gt;LISTES!$N$7,AR78&lt;=LISTES!$O$7),"PLS",IF(AND(AK78=7,AR78&lt;=LISTES!$M$8),"PLAI",IF(AND(AK78=7,AR78&gt;LISTES!$M$8,AR78&lt;=LISTES!$N$8),"PLUS",IF(AND(AK78=7,AR78&gt;LISTES!$N$8,AR78&lt;=LISTES!$O$8),"PLS"))))))))))))))))))))))</f>
        <v>INVALIDE</v>
      </c>
      <c r="AT78" s="50"/>
      <c r="AU78" s="50"/>
      <c r="AV78" s="50"/>
      <c r="AW78" s="50"/>
      <c r="AX78" s="52">
        <f t="shared" si="15"/>
        <v>0</v>
      </c>
      <c r="AY78" s="33" t="e">
        <f t="shared" si="16"/>
        <v>#DIV/0!</v>
      </c>
      <c r="AZ78" s="24" t="s">
        <v>62</v>
      </c>
      <c r="BA78" s="10"/>
      <c r="BB78" s="59"/>
      <c r="BC78" s="59"/>
      <c r="BD78" s="61">
        <f t="shared" si="17"/>
        <v>0</v>
      </c>
      <c r="BE78" s="33" t="e">
        <f t="shared" si="18"/>
        <v>#DIV/0!</v>
      </c>
      <c r="BF78" s="10"/>
      <c r="BG78" s="10"/>
      <c r="BH78" s="10"/>
      <c r="BI78" s="10"/>
      <c r="BJ78" s="10"/>
      <c r="BK78" s="10"/>
      <c r="BL78" s="10"/>
      <c r="BM78" s="10"/>
      <c r="BN78" s="10"/>
      <c r="BO78" s="50"/>
      <c r="BP78" s="50"/>
      <c r="BQ78" s="33" t="e">
        <f t="shared" si="19"/>
        <v>#DIV/0!</v>
      </c>
      <c r="BR78" s="10"/>
      <c r="BS78" s="10"/>
      <c r="BT78" s="10"/>
      <c r="BU78" s="10"/>
      <c r="BV78" s="10"/>
      <c r="BW78" s="10"/>
      <c r="BX78" s="10"/>
      <c r="BY78" s="56"/>
      <c r="BZ7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8" s="19">
        <f ca="1">Tableau15[[#This Row],[BAREME]]</f>
        <v>8</v>
      </c>
      <c r="CC78" s="10">
        <f t="shared" si="20"/>
        <v>0</v>
      </c>
      <c r="CD78" s="10">
        <f t="shared" si="21"/>
        <v>0</v>
      </c>
      <c r="CE78" s="10" t="e">
        <f>Tableau20[[#This Row],[Bareme]]</f>
        <v>#N/A</v>
      </c>
      <c r="CF78" s="10" t="e">
        <f>Tableau21[[#This Row],[Bareme]]</f>
        <v>#N/A</v>
      </c>
      <c r="CG78" s="10">
        <f>Tableau22[[#This Row],[BAREME]]</f>
        <v>0</v>
      </c>
      <c r="CH78" s="10" t="e">
        <f>Tableau23[[#This Row],[BAREME]]</f>
        <v>#VALUE!</v>
      </c>
      <c r="CI78" s="10" t="e">
        <f>Tableau24[[#This Row],[BAREME]]</f>
        <v>#DIV/0!</v>
      </c>
      <c r="CJ78" s="10">
        <f>Tableau26[[#This Row],[Selection]]</f>
        <v>0</v>
      </c>
    </row>
    <row r="79" spans="1:88" ht="18.75" customHeight="1" x14ac:dyDescent="0.2">
      <c r="A79" s="10">
        <v>629</v>
      </c>
      <c r="B79" s="25"/>
      <c r="C79" s="46"/>
      <c r="D79" s="25"/>
      <c r="E79" s="10"/>
      <c r="F79" s="10"/>
      <c r="G79" s="10"/>
      <c r="H79" s="26"/>
      <c r="I79" s="10"/>
      <c r="J79" s="26"/>
      <c r="K79" s="27"/>
      <c r="L79" s="28"/>
      <c r="M79" s="10"/>
      <c r="N79" s="10"/>
      <c r="O79" s="28"/>
      <c r="P79" s="10"/>
      <c r="Q79" s="10"/>
      <c r="R79" s="10"/>
      <c r="S79" s="10"/>
      <c r="T79" s="56"/>
      <c r="U79" s="10"/>
      <c r="V79" s="10"/>
      <c r="W79" s="27"/>
      <c r="X79" s="56"/>
      <c r="Y79" s="56"/>
      <c r="Z79" s="56"/>
      <c r="AA79" s="56"/>
      <c r="AB79" s="56"/>
      <c r="AC79" s="56"/>
      <c r="AD79" s="56"/>
      <c r="AE79" s="56"/>
      <c r="AF79" s="30">
        <f t="shared" si="24"/>
        <v>0</v>
      </c>
      <c r="AG79" s="10"/>
      <c r="AH79" s="19"/>
      <c r="AI79" s="31">
        <f t="shared" si="23"/>
        <v>0</v>
      </c>
      <c r="AJ79" s="73"/>
      <c r="AK79" s="68"/>
      <c r="AL79" s="50"/>
      <c r="AM79" s="50"/>
      <c r="AN79" s="61">
        <f t="shared" si="22"/>
        <v>0</v>
      </c>
      <c r="AO79" s="32" t="str">
        <f>IF(AND(AK79&lt;1,AL79&lt;1),"INVALIDE",IF(AND(AK79=1,AN79&lt;=LISTES!$M$2),"PLAI",IF(AND(AK79=1,AN79&gt;LISTES!$M$2,AN79&lt;=LISTES!$N$2),"PLUS",IF(AND(AK79=1,AN79&gt;LISTES!$N$2,AN79&lt;=LISTES!$O$2),"PLS",IF(AND(AK79=2,AN79&lt;=LISTES!$M$3),"PLAI",IF(AND(AK79=2,AN79&gt;LISTES!$M$3,AN79&lt;=LISTES!$N$3),"PLUS",IF(AND(AK79=2,AN79&gt;LISTES!$N$3,AN79&lt;=LISTES!$O$3),"PLS",IF(AND(AK79=3,AN79&lt;=LISTES!$M$4),"PLAI",IF(AND(AK79=3,AN79&gt;LISTES!$M$4,AN79&lt;=LISTES!$N$4),"PLUS",IF(AND(AK79=3,AN79&gt;LISTES!$N$4,AN79&lt;=LISTES!$O$4),"PLS",IF(AND(AK79=4,AN79&lt;=LISTES!$M$5),"PLAI",IF(AND(AK79=4,AN79&gt;LISTES!$M$5,AN79&lt;=LISTES!$N$5),"PLUS",IF(AND(AK79=4,AN79&gt;LISTES!$N$5,AN79&lt;=LISTES!$O$5),"PLS",IF(AND(AK79=5,AN79&lt;=LISTES!$M$6),"PLAI",IF(AND(AK79=5,AN79&gt;LISTES!$M$6,AN79&lt;=LISTES!$N$6),"PLUS",IF(AND(AK79=5,AN79&gt;LISTES!$N$6,AN79&lt;=LISTES!$O$6),"PLS",IF(AND(AK79=6,AN79&lt;=LISTES!$M$7),"PLAI",IF(AND(AK79=6,AN79&gt;LISTES!$M$7,AN79&lt;=LISTES!$N$7),"PLUS",IF(AND(AK79=6,AN79&gt;LISTES!$N$7,AN79&lt;=LISTES!$O$7),"PLS",IF(AND(AK79=7,AN79&lt;=LISTES!$M$8),"PLAI",IF(AND(AK79=7,AN79&gt;LISTES!$M$8,AN79&lt;=LISTES!$N$8),"PLUS",IF(AND(AK79=7,AN79&gt;LISTES!$N$8,AN79&lt;=LISTES!$O$8),"PLS"))))))))))))))))))))))</f>
        <v>INVALIDE</v>
      </c>
      <c r="AP79" s="59"/>
      <c r="AQ79" s="50"/>
      <c r="AR79" s="52">
        <f t="shared" si="14"/>
        <v>0</v>
      </c>
      <c r="AS79" s="32" t="str">
        <f>IF(AND(AK79&lt;1,AL79&lt;1),"INVALIDE",IF(AND(AK79=1,AR79&lt;=LISTES!$M$2),"PLAI",IF(AND(AK79=1,AR79&gt;LISTES!$M$2,AR79&lt;=LISTES!$N$2),"PLUS",IF(AND(AK79=1,AR79&gt;LISTES!$N$2,AR79&lt;=LISTES!$O$2),"PLS",IF(AND(AK79=2,AR79&lt;=LISTES!$M$3),"PLAI",IF(AND(AK79=2,AR79&gt;LISTES!$M$3,AR79&lt;=LISTES!$N$3),"PLUS",IF(AND(AK79=2,AR79&gt;LISTES!$N$3,AR79&lt;=LISTES!$O$3),"PLS",IF(AND(AK79=3,AR79&lt;=LISTES!$M$4),"PLAI",IF(AND(AK79=3,AR79&gt;LISTES!$M$4,AR79&lt;=LISTES!$N$4),"PLUS",IF(AND(AK79=3,AR79&gt;LISTES!$N$4,AR79&lt;=LISTES!$O$4),"PLS",IF(AND(AK79=4,AR79&lt;=LISTES!$M$5),"PLAI",IF(AND(AK79=4,AR79&gt;LISTES!$M$5,AR79&lt;=LISTES!$N$5),"PLUS",IF(AND(AK79=4,AR79&gt;LISTES!$N$5,AR79&lt;=LISTES!$O$5),"PLS",IF(AND(AK79=5,AR79&lt;=LISTES!$M$6),"PLAI",IF(AND(AK79=5,AR79&gt;LISTES!$M$6,AR79&lt;=LISTES!$N$6),"PLUS",IF(AND(AK79=5,AR79&gt;LISTES!$N$6,AR79&lt;=LISTES!$O$6),"PLS",IF(AND(AK79=6,AR79&lt;=LISTES!$M$7),"PLAI",IF(AND(AK79=6,AR79&gt;LISTES!$M$7,AR79&lt;=LISTES!$N$7),"PLUS",IF(AND(AK79=6,AR79&gt;LISTES!$N$7,AR79&lt;=LISTES!$O$7),"PLS",IF(AND(AK79=7,AR79&lt;=LISTES!$M$8),"PLAI",IF(AND(AK79=7,AR79&gt;LISTES!$M$8,AR79&lt;=LISTES!$N$8),"PLUS",IF(AND(AK79=7,AR79&gt;LISTES!$N$8,AR79&lt;=LISTES!$O$8),"PLS"))))))))))))))))))))))</f>
        <v>INVALIDE</v>
      </c>
      <c r="AT79" s="50"/>
      <c r="AU79" s="50"/>
      <c r="AV79" s="50"/>
      <c r="AW79" s="50"/>
      <c r="AX79" s="52">
        <f t="shared" si="15"/>
        <v>0</v>
      </c>
      <c r="AY79" s="33" t="e">
        <f t="shared" si="16"/>
        <v>#DIV/0!</v>
      </c>
      <c r="AZ79" s="24" t="s">
        <v>62</v>
      </c>
      <c r="BA79" s="10"/>
      <c r="BB79" s="59"/>
      <c r="BC79" s="59"/>
      <c r="BD79" s="61">
        <f t="shared" si="17"/>
        <v>0</v>
      </c>
      <c r="BE79" s="33" t="e">
        <f t="shared" si="18"/>
        <v>#DIV/0!</v>
      </c>
      <c r="BF79" s="10"/>
      <c r="BG79" s="10"/>
      <c r="BH79" s="10"/>
      <c r="BI79" s="10"/>
      <c r="BJ79" s="10"/>
      <c r="BK79" s="10"/>
      <c r="BL79" s="10"/>
      <c r="BM79" s="10"/>
      <c r="BN79" s="10"/>
      <c r="BO79" s="50"/>
      <c r="BP79" s="50"/>
      <c r="BQ79" s="33" t="e">
        <f t="shared" si="19"/>
        <v>#DIV/0!</v>
      </c>
      <c r="BR79" s="10"/>
      <c r="BS79" s="10"/>
      <c r="BT79" s="10"/>
      <c r="BU79" s="10"/>
      <c r="BV79" s="10"/>
      <c r="BW79" s="10"/>
      <c r="BX79" s="10"/>
      <c r="BY79" s="56"/>
      <c r="BZ7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7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79" s="19">
        <f ca="1">Tableau15[[#This Row],[BAREME]]</f>
        <v>8</v>
      </c>
      <c r="CC79" s="10">
        <f t="shared" si="20"/>
        <v>0</v>
      </c>
      <c r="CD79" s="10">
        <f t="shared" si="21"/>
        <v>0</v>
      </c>
      <c r="CE79" s="10" t="e">
        <f>Tableau20[[#This Row],[Bareme]]</f>
        <v>#N/A</v>
      </c>
      <c r="CF79" s="10" t="e">
        <f>Tableau21[[#This Row],[Bareme]]</f>
        <v>#N/A</v>
      </c>
      <c r="CG79" s="10">
        <f>Tableau22[[#This Row],[BAREME]]</f>
        <v>0</v>
      </c>
      <c r="CH79" s="10" t="e">
        <f>Tableau23[[#This Row],[BAREME]]</f>
        <v>#VALUE!</v>
      </c>
      <c r="CI79" s="10" t="e">
        <f>Tableau24[[#This Row],[BAREME]]</f>
        <v>#DIV/0!</v>
      </c>
      <c r="CJ79" s="10">
        <f>Tableau26[[#This Row],[Selection]]</f>
        <v>0</v>
      </c>
    </row>
    <row r="80" spans="1:88" ht="18.75" customHeight="1" x14ac:dyDescent="0.2">
      <c r="A80" s="10">
        <v>630</v>
      </c>
      <c r="B80" s="25"/>
      <c r="C80" s="46"/>
      <c r="D80" s="25"/>
      <c r="E80" s="10"/>
      <c r="F80" s="10"/>
      <c r="G80" s="10"/>
      <c r="H80" s="26"/>
      <c r="I80" s="10"/>
      <c r="J80" s="26"/>
      <c r="K80" s="27"/>
      <c r="L80" s="28"/>
      <c r="M80" s="10"/>
      <c r="N80" s="10"/>
      <c r="O80" s="28"/>
      <c r="P80" s="10"/>
      <c r="Q80" s="10"/>
      <c r="R80" s="10"/>
      <c r="S80" s="10"/>
      <c r="T80" s="56"/>
      <c r="U80" s="10"/>
      <c r="V80" s="10"/>
      <c r="W80" s="27"/>
      <c r="X80" s="56"/>
      <c r="Y80" s="56"/>
      <c r="Z80" s="56"/>
      <c r="AA80" s="56"/>
      <c r="AB80" s="56"/>
      <c r="AC80" s="56"/>
      <c r="AD80" s="56"/>
      <c r="AE80" s="56"/>
      <c r="AF80" s="30">
        <f t="shared" si="24"/>
        <v>0</v>
      </c>
      <c r="AG80" s="10"/>
      <c r="AH80" s="19"/>
      <c r="AI80" s="31">
        <f t="shared" si="23"/>
        <v>0</v>
      </c>
      <c r="AJ80" s="73"/>
      <c r="AK80" s="68"/>
      <c r="AL80" s="50"/>
      <c r="AM80" s="50"/>
      <c r="AN80" s="61">
        <f t="shared" si="22"/>
        <v>0</v>
      </c>
      <c r="AO80" s="32" t="str">
        <f>IF(AND(AK80&lt;1,AL80&lt;1),"INVALIDE",IF(AND(AK80=1,AN80&lt;=LISTES!$M$2),"PLAI",IF(AND(AK80=1,AN80&gt;LISTES!$M$2,AN80&lt;=LISTES!$N$2),"PLUS",IF(AND(AK80=1,AN80&gt;LISTES!$N$2,AN80&lt;=LISTES!$O$2),"PLS",IF(AND(AK80=2,AN80&lt;=LISTES!$M$3),"PLAI",IF(AND(AK80=2,AN80&gt;LISTES!$M$3,AN80&lt;=LISTES!$N$3),"PLUS",IF(AND(AK80=2,AN80&gt;LISTES!$N$3,AN80&lt;=LISTES!$O$3),"PLS",IF(AND(AK80=3,AN80&lt;=LISTES!$M$4),"PLAI",IF(AND(AK80=3,AN80&gt;LISTES!$M$4,AN80&lt;=LISTES!$N$4),"PLUS",IF(AND(AK80=3,AN80&gt;LISTES!$N$4,AN80&lt;=LISTES!$O$4),"PLS",IF(AND(AK80=4,AN80&lt;=LISTES!$M$5),"PLAI",IF(AND(AK80=4,AN80&gt;LISTES!$M$5,AN80&lt;=LISTES!$N$5),"PLUS",IF(AND(AK80=4,AN80&gt;LISTES!$N$5,AN80&lt;=LISTES!$O$5),"PLS",IF(AND(AK80=5,AN80&lt;=LISTES!$M$6),"PLAI",IF(AND(AK80=5,AN80&gt;LISTES!$M$6,AN80&lt;=LISTES!$N$6),"PLUS",IF(AND(AK80=5,AN80&gt;LISTES!$N$6,AN80&lt;=LISTES!$O$6),"PLS",IF(AND(AK80=6,AN80&lt;=LISTES!$M$7),"PLAI",IF(AND(AK80=6,AN80&gt;LISTES!$M$7,AN80&lt;=LISTES!$N$7),"PLUS",IF(AND(AK80=6,AN80&gt;LISTES!$N$7,AN80&lt;=LISTES!$O$7),"PLS",IF(AND(AK80=7,AN80&lt;=LISTES!$M$8),"PLAI",IF(AND(AK80=7,AN80&gt;LISTES!$M$8,AN80&lt;=LISTES!$N$8),"PLUS",IF(AND(AK80=7,AN80&gt;LISTES!$N$8,AN80&lt;=LISTES!$O$8),"PLS"))))))))))))))))))))))</f>
        <v>INVALIDE</v>
      </c>
      <c r="AP80" s="59"/>
      <c r="AQ80" s="50"/>
      <c r="AR80" s="52">
        <f t="shared" si="14"/>
        <v>0</v>
      </c>
      <c r="AS80" s="32" t="str">
        <f>IF(AND(AK80&lt;1,AL80&lt;1),"INVALIDE",IF(AND(AK80=1,AR80&lt;=LISTES!$M$2),"PLAI",IF(AND(AK80=1,AR80&gt;LISTES!$M$2,AR80&lt;=LISTES!$N$2),"PLUS",IF(AND(AK80=1,AR80&gt;LISTES!$N$2,AR80&lt;=LISTES!$O$2),"PLS",IF(AND(AK80=2,AR80&lt;=LISTES!$M$3),"PLAI",IF(AND(AK80=2,AR80&gt;LISTES!$M$3,AR80&lt;=LISTES!$N$3),"PLUS",IF(AND(AK80=2,AR80&gt;LISTES!$N$3,AR80&lt;=LISTES!$O$3),"PLS",IF(AND(AK80=3,AR80&lt;=LISTES!$M$4),"PLAI",IF(AND(AK80=3,AR80&gt;LISTES!$M$4,AR80&lt;=LISTES!$N$4),"PLUS",IF(AND(AK80=3,AR80&gt;LISTES!$N$4,AR80&lt;=LISTES!$O$4),"PLS",IF(AND(AK80=4,AR80&lt;=LISTES!$M$5),"PLAI",IF(AND(AK80=4,AR80&gt;LISTES!$M$5,AR80&lt;=LISTES!$N$5),"PLUS",IF(AND(AK80=4,AR80&gt;LISTES!$N$5,AR80&lt;=LISTES!$O$5),"PLS",IF(AND(AK80=5,AR80&lt;=LISTES!$M$6),"PLAI",IF(AND(AK80=5,AR80&gt;LISTES!$M$6,AR80&lt;=LISTES!$N$6),"PLUS",IF(AND(AK80=5,AR80&gt;LISTES!$N$6,AR80&lt;=LISTES!$O$6),"PLS",IF(AND(AK80=6,AR80&lt;=LISTES!$M$7),"PLAI",IF(AND(AK80=6,AR80&gt;LISTES!$M$7,AR80&lt;=LISTES!$N$7),"PLUS",IF(AND(AK80=6,AR80&gt;LISTES!$N$7,AR80&lt;=LISTES!$O$7),"PLS",IF(AND(AK80=7,AR80&lt;=LISTES!$M$8),"PLAI",IF(AND(AK80=7,AR80&gt;LISTES!$M$8,AR80&lt;=LISTES!$N$8),"PLUS",IF(AND(AK80=7,AR80&gt;LISTES!$N$8,AR80&lt;=LISTES!$O$8),"PLS"))))))))))))))))))))))</f>
        <v>INVALIDE</v>
      </c>
      <c r="AT80" s="50"/>
      <c r="AU80" s="50"/>
      <c r="AV80" s="50"/>
      <c r="AW80" s="50"/>
      <c r="AX80" s="52">
        <f t="shared" si="15"/>
        <v>0</v>
      </c>
      <c r="AY80" s="33" t="e">
        <f t="shared" si="16"/>
        <v>#DIV/0!</v>
      </c>
      <c r="AZ80" s="24" t="s">
        <v>62</v>
      </c>
      <c r="BA80" s="10"/>
      <c r="BB80" s="59"/>
      <c r="BC80" s="59"/>
      <c r="BD80" s="61">
        <f t="shared" si="17"/>
        <v>0</v>
      </c>
      <c r="BE80" s="33" t="e">
        <f t="shared" si="18"/>
        <v>#DIV/0!</v>
      </c>
      <c r="BF80" s="10"/>
      <c r="BG80" s="10"/>
      <c r="BH80" s="10"/>
      <c r="BI80" s="10"/>
      <c r="BJ80" s="10"/>
      <c r="BK80" s="10"/>
      <c r="BL80" s="10"/>
      <c r="BM80" s="10"/>
      <c r="BN80" s="10"/>
      <c r="BO80" s="50"/>
      <c r="BP80" s="50"/>
      <c r="BQ80" s="33" t="e">
        <f t="shared" si="19"/>
        <v>#DIV/0!</v>
      </c>
      <c r="BR80" s="10"/>
      <c r="BS80" s="10"/>
      <c r="BT80" s="10"/>
      <c r="BU80" s="10"/>
      <c r="BV80" s="10"/>
      <c r="BW80" s="10"/>
      <c r="BX80" s="10"/>
      <c r="BY80" s="56"/>
      <c r="BZ8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0" s="19">
        <f ca="1">Tableau15[[#This Row],[BAREME]]</f>
        <v>8</v>
      </c>
      <c r="CC80" s="10">
        <f t="shared" si="20"/>
        <v>0</v>
      </c>
      <c r="CD80" s="10">
        <f t="shared" si="21"/>
        <v>0</v>
      </c>
      <c r="CE80" s="10" t="e">
        <f>Tableau20[[#This Row],[Bareme]]</f>
        <v>#N/A</v>
      </c>
      <c r="CF80" s="10" t="e">
        <f>Tableau21[[#This Row],[Bareme]]</f>
        <v>#N/A</v>
      </c>
      <c r="CG80" s="10">
        <f>Tableau22[[#This Row],[BAREME]]</f>
        <v>0</v>
      </c>
      <c r="CH80" s="10" t="e">
        <f>Tableau23[[#This Row],[BAREME]]</f>
        <v>#VALUE!</v>
      </c>
      <c r="CI80" s="10" t="e">
        <f>Tableau24[[#This Row],[BAREME]]</f>
        <v>#DIV/0!</v>
      </c>
      <c r="CJ80" s="10">
        <f>Tableau26[[#This Row],[Selection]]</f>
        <v>0</v>
      </c>
    </row>
    <row r="81" spans="1:88" ht="18.75" customHeight="1" x14ac:dyDescent="0.2">
      <c r="A81" s="10">
        <v>631</v>
      </c>
      <c r="B81" s="25"/>
      <c r="C81" s="46"/>
      <c r="D81" s="25"/>
      <c r="E81" s="10"/>
      <c r="F81" s="10"/>
      <c r="G81" s="10"/>
      <c r="H81" s="26"/>
      <c r="I81" s="10"/>
      <c r="J81" s="26"/>
      <c r="K81" s="27"/>
      <c r="L81" s="28"/>
      <c r="M81" s="10"/>
      <c r="N81" s="10"/>
      <c r="O81" s="28"/>
      <c r="P81" s="10"/>
      <c r="Q81" s="10"/>
      <c r="R81" s="10"/>
      <c r="S81" s="10"/>
      <c r="T81" s="56"/>
      <c r="U81" s="10"/>
      <c r="V81" s="10"/>
      <c r="W81" s="27"/>
      <c r="X81" s="56"/>
      <c r="Y81" s="56"/>
      <c r="Z81" s="56"/>
      <c r="AA81" s="56"/>
      <c r="AB81" s="56"/>
      <c r="AC81" s="56"/>
      <c r="AD81" s="56"/>
      <c r="AE81" s="56"/>
      <c r="AF81" s="30">
        <f t="shared" si="24"/>
        <v>0</v>
      </c>
      <c r="AG81" s="10"/>
      <c r="AH81" s="19"/>
      <c r="AI81" s="31">
        <f t="shared" si="23"/>
        <v>0</v>
      </c>
      <c r="AJ81" s="73"/>
      <c r="AK81" s="68"/>
      <c r="AL81" s="50"/>
      <c r="AM81" s="50"/>
      <c r="AN81" s="61">
        <f t="shared" si="22"/>
        <v>0</v>
      </c>
      <c r="AO81" s="32" t="str">
        <f>IF(AND(AK81&lt;1,AL81&lt;1),"INVALIDE",IF(AND(AK81=1,AN81&lt;=LISTES!$M$2),"PLAI",IF(AND(AK81=1,AN81&gt;LISTES!$M$2,AN81&lt;=LISTES!$N$2),"PLUS",IF(AND(AK81=1,AN81&gt;LISTES!$N$2,AN81&lt;=LISTES!$O$2),"PLS",IF(AND(AK81=2,AN81&lt;=LISTES!$M$3),"PLAI",IF(AND(AK81=2,AN81&gt;LISTES!$M$3,AN81&lt;=LISTES!$N$3),"PLUS",IF(AND(AK81=2,AN81&gt;LISTES!$N$3,AN81&lt;=LISTES!$O$3),"PLS",IF(AND(AK81=3,AN81&lt;=LISTES!$M$4),"PLAI",IF(AND(AK81=3,AN81&gt;LISTES!$M$4,AN81&lt;=LISTES!$N$4),"PLUS",IF(AND(AK81=3,AN81&gt;LISTES!$N$4,AN81&lt;=LISTES!$O$4),"PLS",IF(AND(AK81=4,AN81&lt;=LISTES!$M$5),"PLAI",IF(AND(AK81=4,AN81&gt;LISTES!$M$5,AN81&lt;=LISTES!$N$5),"PLUS",IF(AND(AK81=4,AN81&gt;LISTES!$N$5,AN81&lt;=LISTES!$O$5),"PLS",IF(AND(AK81=5,AN81&lt;=LISTES!$M$6),"PLAI",IF(AND(AK81=5,AN81&gt;LISTES!$M$6,AN81&lt;=LISTES!$N$6),"PLUS",IF(AND(AK81=5,AN81&gt;LISTES!$N$6,AN81&lt;=LISTES!$O$6),"PLS",IF(AND(AK81=6,AN81&lt;=LISTES!$M$7),"PLAI",IF(AND(AK81=6,AN81&gt;LISTES!$M$7,AN81&lt;=LISTES!$N$7),"PLUS",IF(AND(AK81=6,AN81&gt;LISTES!$N$7,AN81&lt;=LISTES!$O$7),"PLS",IF(AND(AK81=7,AN81&lt;=LISTES!$M$8),"PLAI",IF(AND(AK81=7,AN81&gt;LISTES!$M$8,AN81&lt;=LISTES!$N$8),"PLUS",IF(AND(AK81=7,AN81&gt;LISTES!$N$8,AN81&lt;=LISTES!$O$8),"PLS"))))))))))))))))))))))</f>
        <v>INVALIDE</v>
      </c>
      <c r="AP81" s="59"/>
      <c r="AQ81" s="50"/>
      <c r="AR81" s="52">
        <f t="shared" si="14"/>
        <v>0</v>
      </c>
      <c r="AS81" s="32" t="str">
        <f>IF(AND(AK81&lt;1,AL81&lt;1),"INVALIDE",IF(AND(AK81=1,AR81&lt;=LISTES!$M$2),"PLAI",IF(AND(AK81=1,AR81&gt;LISTES!$M$2,AR81&lt;=LISTES!$N$2),"PLUS",IF(AND(AK81=1,AR81&gt;LISTES!$N$2,AR81&lt;=LISTES!$O$2),"PLS",IF(AND(AK81=2,AR81&lt;=LISTES!$M$3),"PLAI",IF(AND(AK81=2,AR81&gt;LISTES!$M$3,AR81&lt;=LISTES!$N$3),"PLUS",IF(AND(AK81=2,AR81&gt;LISTES!$N$3,AR81&lt;=LISTES!$O$3),"PLS",IF(AND(AK81=3,AR81&lt;=LISTES!$M$4),"PLAI",IF(AND(AK81=3,AR81&gt;LISTES!$M$4,AR81&lt;=LISTES!$N$4),"PLUS",IF(AND(AK81=3,AR81&gt;LISTES!$N$4,AR81&lt;=LISTES!$O$4),"PLS",IF(AND(AK81=4,AR81&lt;=LISTES!$M$5),"PLAI",IF(AND(AK81=4,AR81&gt;LISTES!$M$5,AR81&lt;=LISTES!$N$5),"PLUS",IF(AND(AK81=4,AR81&gt;LISTES!$N$5,AR81&lt;=LISTES!$O$5),"PLS",IF(AND(AK81=5,AR81&lt;=LISTES!$M$6),"PLAI",IF(AND(AK81=5,AR81&gt;LISTES!$M$6,AR81&lt;=LISTES!$N$6),"PLUS",IF(AND(AK81=5,AR81&gt;LISTES!$N$6,AR81&lt;=LISTES!$O$6),"PLS",IF(AND(AK81=6,AR81&lt;=LISTES!$M$7),"PLAI",IF(AND(AK81=6,AR81&gt;LISTES!$M$7,AR81&lt;=LISTES!$N$7),"PLUS",IF(AND(AK81=6,AR81&gt;LISTES!$N$7,AR81&lt;=LISTES!$O$7),"PLS",IF(AND(AK81=7,AR81&lt;=LISTES!$M$8),"PLAI",IF(AND(AK81=7,AR81&gt;LISTES!$M$8,AR81&lt;=LISTES!$N$8),"PLUS",IF(AND(AK81=7,AR81&gt;LISTES!$N$8,AR81&lt;=LISTES!$O$8),"PLS"))))))))))))))))))))))</f>
        <v>INVALIDE</v>
      </c>
      <c r="AT81" s="50"/>
      <c r="AU81" s="50"/>
      <c r="AV81" s="50"/>
      <c r="AW81" s="50"/>
      <c r="AX81" s="52">
        <f t="shared" si="15"/>
        <v>0</v>
      </c>
      <c r="AY81" s="33" t="e">
        <f t="shared" si="16"/>
        <v>#DIV/0!</v>
      </c>
      <c r="AZ81" s="24" t="s">
        <v>62</v>
      </c>
      <c r="BA81" s="10"/>
      <c r="BB81" s="59"/>
      <c r="BC81" s="59"/>
      <c r="BD81" s="61">
        <f t="shared" si="17"/>
        <v>0</v>
      </c>
      <c r="BE81" s="33" t="e">
        <f t="shared" si="18"/>
        <v>#DIV/0!</v>
      </c>
      <c r="BF81" s="10"/>
      <c r="BG81" s="10"/>
      <c r="BH81" s="10"/>
      <c r="BI81" s="10"/>
      <c r="BJ81" s="10"/>
      <c r="BK81" s="10"/>
      <c r="BL81" s="10"/>
      <c r="BM81" s="10"/>
      <c r="BN81" s="10"/>
      <c r="BO81" s="50"/>
      <c r="BP81" s="50"/>
      <c r="BQ81" s="33" t="e">
        <f t="shared" si="19"/>
        <v>#DIV/0!</v>
      </c>
      <c r="BR81" s="10"/>
      <c r="BS81" s="10"/>
      <c r="BT81" s="10"/>
      <c r="BU81" s="10"/>
      <c r="BV81" s="10"/>
      <c r="BW81" s="10"/>
      <c r="BX81" s="10"/>
      <c r="BY81" s="56"/>
      <c r="BZ8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1" s="19">
        <f ca="1">Tableau15[[#This Row],[BAREME]]</f>
        <v>8</v>
      </c>
      <c r="CC81" s="10">
        <f t="shared" si="20"/>
        <v>0</v>
      </c>
      <c r="CD81" s="10">
        <f t="shared" si="21"/>
        <v>0</v>
      </c>
      <c r="CE81" s="10" t="e">
        <f>Tableau20[[#This Row],[Bareme]]</f>
        <v>#N/A</v>
      </c>
      <c r="CF81" s="10" t="e">
        <f>Tableau21[[#This Row],[Bareme]]</f>
        <v>#N/A</v>
      </c>
      <c r="CG81" s="10">
        <f>Tableau22[[#This Row],[BAREME]]</f>
        <v>0</v>
      </c>
      <c r="CH81" s="10" t="e">
        <f>Tableau23[[#This Row],[BAREME]]</f>
        <v>#VALUE!</v>
      </c>
      <c r="CI81" s="10" t="e">
        <f>Tableau24[[#This Row],[BAREME]]</f>
        <v>#DIV/0!</v>
      </c>
      <c r="CJ81" s="10">
        <f>Tableau26[[#This Row],[Selection]]</f>
        <v>0</v>
      </c>
    </row>
    <row r="82" spans="1:88" ht="18.75" customHeight="1" x14ac:dyDescent="0.2">
      <c r="A82" s="10">
        <v>632</v>
      </c>
      <c r="B82" s="25"/>
      <c r="C82" s="46"/>
      <c r="D82" s="25"/>
      <c r="E82" s="10"/>
      <c r="F82" s="10"/>
      <c r="G82" s="10"/>
      <c r="H82" s="26"/>
      <c r="I82" s="10"/>
      <c r="J82" s="26"/>
      <c r="K82" s="27"/>
      <c r="L82" s="28"/>
      <c r="M82" s="10"/>
      <c r="N82" s="10"/>
      <c r="O82" s="28"/>
      <c r="P82" s="10"/>
      <c r="Q82" s="10"/>
      <c r="R82" s="10"/>
      <c r="S82" s="10"/>
      <c r="T82" s="56"/>
      <c r="U82" s="10"/>
      <c r="V82" s="10"/>
      <c r="W82" s="27"/>
      <c r="X82" s="56"/>
      <c r="Y82" s="56"/>
      <c r="Z82" s="56"/>
      <c r="AA82" s="56"/>
      <c r="AB82" s="56"/>
      <c r="AC82" s="56"/>
      <c r="AD82" s="56"/>
      <c r="AE82" s="56"/>
      <c r="AF82" s="30">
        <f t="shared" si="24"/>
        <v>0</v>
      </c>
      <c r="AG82" s="10"/>
      <c r="AH82" s="19"/>
      <c r="AI82" s="31">
        <f t="shared" si="23"/>
        <v>0</v>
      </c>
      <c r="AJ82" s="73"/>
      <c r="AK82" s="68"/>
      <c r="AL82" s="50"/>
      <c r="AM82" s="50"/>
      <c r="AN82" s="61">
        <f t="shared" si="22"/>
        <v>0</v>
      </c>
      <c r="AO82" s="32" t="str">
        <f>IF(AND(AK82&lt;1,AL82&lt;1),"INVALIDE",IF(AND(AK82=1,AN82&lt;=LISTES!$M$2),"PLAI",IF(AND(AK82=1,AN82&gt;LISTES!$M$2,AN82&lt;=LISTES!$N$2),"PLUS",IF(AND(AK82=1,AN82&gt;LISTES!$N$2,AN82&lt;=LISTES!$O$2),"PLS",IF(AND(AK82=2,AN82&lt;=LISTES!$M$3),"PLAI",IF(AND(AK82=2,AN82&gt;LISTES!$M$3,AN82&lt;=LISTES!$N$3),"PLUS",IF(AND(AK82=2,AN82&gt;LISTES!$N$3,AN82&lt;=LISTES!$O$3),"PLS",IF(AND(AK82=3,AN82&lt;=LISTES!$M$4),"PLAI",IF(AND(AK82=3,AN82&gt;LISTES!$M$4,AN82&lt;=LISTES!$N$4),"PLUS",IF(AND(AK82=3,AN82&gt;LISTES!$N$4,AN82&lt;=LISTES!$O$4),"PLS",IF(AND(AK82=4,AN82&lt;=LISTES!$M$5),"PLAI",IF(AND(AK82=4,AN82&gt;LISTES!$M$5,AN82&lt;=LISTES!$N$5),"PLUS",IF(AND(AK82=4,AN82&gt;LISTES!$N$5,AN82&lt;=LISTES!$O$5),"PLS",IF(AND(AK82=5,AN82&lt;=LISTES!$M$6),"PLAI",IF(AND(AK82=5,AN82&gt;LISTES!$M$6,AN82&lt;=LISTES!$N$6),"PLUS",IF(AND(AK82=5,AN82&gt;LISTES!$N$6,AN82&lt;=LISTES!$O$6),"PLS",IF(AND(AK82=6,AN82&lt;=LISTES!$M$7),"PLAI",IF(AND(AK82=6,AN82&gt;LISTES!$M$7,AN82&lt;=LISTES!$N$7),"PLUS",IF(AND(AK82=6,AN82&gt;LISTES!$N$7,AN82&lt;=LISTES!$O$7),"PLS",IF(AND(AK82=7,AN82&lt;=LISTES!$M$8),"PLAI",IF(AND(AK82=7,AN82&gt;LISTES!$M$8,AN82&lt;=LISTES!$N$8),"PLUS",IF(AND(AK82=7,AN82&gt;LISTES!$N$8,AN82&lt;=LISTES!$O$8),"PLS"))))))))))))))))))))))</f>
        <v>INVALIDE</v>
      </c>
      <c r="AP82" s="59"/>
      <c r="AQ82" s="50"/>
      <c r="AR82" s="52">
        <f t="shared" si="14"/>
        <v>0</v>
      </c>
      <c r="AS82" s="32" t="str">
        <f>IF(AND(AK82&lt;1,AL82&lt;1),"INVALIDE",IF(AND(AK82=1,AR82&lt;=LISTES!$M$2),"PLAI",IF(AND(AK82=1,AR82&gt;LISTES!$M$2,AR82&lt;=LISTES!$N$2),"PLUS",IF(AND(AK82=1,AR82&gt;LISTES!$N$2,AR82&lt;=LISTES!$O$2),"PLS",IF(AND(AK82=2,AR82&lt;=LISTES!$M$3),"PLAI",IF(AND(AK82=2,AR82&gt;LISTES!$M$3,AR82&lt;=LISTES!$N$3),"PLUS",IF(AND(AK82=2,AR82&gt;LISTES!$N$3,AR82&lt;=LISTES!$O$3),"PLS",IF(AND(AK82=3,AR82&lt;=LISTES!$M$4),"PLAI",IF(AND(AK82=3,AR82&gt;LISTES!$M$4,AR82&lt;=LISTES!$N$4),"PLUS",IF(AND(AK82=3,AR82&gt;LISTES!$N$4,AR82&lt;=LISTES!$O$4),"PLS",IF(AND(AK82=4,AR82&lt;=LISTES!$M$5),"PLAI",IF(AND(AK82=4,AR82&gt;LISTES!$M$5,AR82&lt;=LISTES!$N$5),"PLUS",IF(AND(AK82=4,AR82&gt;LISTES!$N$5,AR82&lt;=LISTES!$O$5),"PLS",IF(AND(AK82=5,AR82&lt;=LISTES!$M$6),"PLAI",IF(AND(AK82=5,AR82&gt;LISTES!$M$6,AR82&lt;=LISTES!$N$6),"PLUS",IF(AND(AK82=5,AR82&gt;LISTES!$N$6,AR82&lt;=LISTES!$O$6),"PLS",IF(AND(AK82=6,AR82&lt;=LISTES!$M$7),"PLAI",IF(AND(AK82=6,AR82&gt;LISTES!$M$7,AR82&lt;=LISTES!$N$7),"PLUS",IF(AND(AK82=6,AR82&gt;LISTES!$N$7,AR82&lt;=LISTES!$O$7),"PLS",IF(AND(AK82=7,AR82&lt;=LISTES!$M$8),"PLAI",IF(AND(AK82=7,AR82&gt;LISTES!$M$8,AR82&lt;=LISTES!$N$8),"PLUS",IF(AND(AK82=7,AR82&gt;LISTES!$N$8,AR82&lt;=LISTES!$O$8),"PLS"))))))))))))))))))))))</f>
        <v>INVALIDE</v>
      </c>
      <c r="AT82" s="50"/>
      <c r="AU82" s="50"/>
      <c r="AV82" s="50"/>
      <c r="AW82" s="50"/>
      <c r="AX82" s="52">
        <f t="shared" si="15"/>
        <v>0</v>
      </c>
      <c r="AY82" s="33" t="e">
        <f t="shared" si="16"/>
        <v>#DIV/0!</v>
      </c>
      <c r="AZ82" s="24" t="s">
        <v>62</v>
      </c>
      <c r="BA82" s="10"/>
      <c r="BB82" s="59"/>
      <c r="BC82" s="59"/>
      <c r="BD82" s="61">
        <f t="shared" si="17"/>
        <v>0</v>
      </c>
      <c r="BE82" s="33" t="e">
        <f t="shared" si="18"/>
        <v>#DIV/0!</v>
      </c>
      <c r="BF82" s="10"/>
      <c r="BG82" s="10"/>
      <c r="BH82" s="10"/>
      <c r="BI82" s="10"/>
      <c r="BJ82" s="10"/>
      <c r="BK82" s="10"/>
      <c r="BL82" s="10"/>
      <c r="BM82" s="10"/>
      <c r="BN82" s="10"/>
      <c r="BO82" s="50"/>
      <c r="BP82" s="50"/>
      <c r="BQ82" s="33" t="e">
        <f t="shared" si="19"/>
        <v>#DIV/0!</v>
      </c>
      <c r="BR82" s="10"/>
      <c r="BS82" s="10"/>
      <c r="BT82" s="10"/>
      <c r="BU82" s="10"/>
      <c r="BV82" s="10"/>
      <c r="BW82" s="10"/>
      <c r="BX82" s="10"/>
      <c r="BY82" s="56"/>
      <c r="BZ8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2" s="19">
        <f ca="1">Tableau15[[#This Row],[BAREME]]</f>
        <v>8</v>
      </c>
      <c r="CC82" s="10">
        <f t="shared" si="20"/>
        <v>0</v>
      </c>
      <c r="CD82" s="10">
        <f t="shared" si="21"/>
        <v>0</v>
      </c>
      <c r="CE82" s="10" t="e">
        <f>Tableau20[[#This Row],[Bareme]]</f>
        <v>#N/A</v>
      </c>
      <c r="CF82" s="10" t="e">
        <f>Tableau21[[#This Row],[Bareme]]</f>
        <v>#N/A</v>
      </c>
      <c r="CG82" s="10">
        <f>Tableau22[[#This Row],[BAREME]]</f>
        <v>0</v>
      </c>
      <c r="CH82" s="10" t="e">
        <f>Tableau23[[#This Row],[BAREME]]</f>
        <v>#VALUE!</v>
      </c>
      <c r="CI82" s="10" t="e">
        <f>Tableau24[[#This Row],[BAREME]]</f>
        <v>#DIV/0!</v>
      </c>
      <c r="CJ82" s="10">
        <f>Tableau26[[#This Row],[Selection]]</f>
        <v>0</v>
      </c>
    </row>
    <row r="83" spans="1:88" ht="18.75" customHeight="1" x14ac:dyDescent="0.2">
      <c r="A83" s="10">
        <v>633</v>
      </c>
      <c r="B83" s="25"/>
      <c r="C83" s="46"/>
      <c r="D83" s="25"/>
      <c r="E83" s="10"/>
      <c r="F83" s="10"/>
      <c r="G83" s="10"/>
      <c r="H83" s="26"/>
      <c r="I83" s="10"/>
      <c r="J83" s="26"/>
      <c r="K83" s="27"/>
      <c r="L83" s="28"/>
      <c r="M83" s="10"/>
      <c r="N83" s="10"/>
      <c r="O83" s="28"/>
      <c r="P83" s="10"/>
      <c r="Q83" s="10"/>
      <c r="R83" s="10"/>
      <c r="S83" s="10"/>
      <c r="T83" s="56"/>
      <c r="U83" s="10"/>
      <c r="V83" s="10"/>
      <c r="W83" s="27"/>
      <c r="X83" s="56"/>
      <c r="Y83" s="56"/>
      <c r="Z83" s="56"/>
      <c r="AA83" s="56"/>
      <c r="AB83" s="56"/>
      <c r="AC83" s="56"/>
      <c r="AD83" s="56"/>
      <c r="AE83" s="56"/>
      <c r="AF83" s="30">
        <f t="shared" si="24"/>
        <v>0</v>
      </c>
      <c r="AG83" s="10"/>
      <c r="AH83" s="19"/>
      <c r="AI83" s="31">
        <f t="shared" si="23"/>
        <v>0</v>
      </c>
      <c r="AJ83" s="73"/>
      <c r="AK83" s="68"/>
      <c r="AL83" s="50"/>
      <c r="AM83" s="50"/>
      <c r="AN83" s="61">
        <f t="shared" si="22"/>
        <v>0</v>
      </c>
      <c r="AO83" s="32" t="str">
        <f>IF(AND(AK83&lt;1,AL83&lt;1),"INVALIDE",IF(AND(AK83=1,AN83&lt;=LISTES!$M$2),"PLAI",IF(AND(AK83=1,AN83&gt;LISTES!$M$2,AN83&lt;=LISTES!$N$2),"PLUS",IF(AND(AK83=1,AN83&gt;LISTES!$N$2,AN83&lt;=LISTES!$O$2),"PLS",IF(AND(AK83=2,AN83&lt;=LISTES!$M$3),"PLAI",IF(AND(AK83=2,AN83&gt;LISTES!$M$3,AN83&lt;=LISTES!$N$3),"PLUS",IF(AND(AK83=2,AN83&gt;LISTES!$N$3,AN83&lt;=LISTES!$O$3),"PLS",IF(AND(AK83=3,AN83&lt;=LISTES!$M$4),"PLAI",IF(AND(AK83=3,AN83&gt;LISTES!$M$4,AN83&lt;=LISTES!$N$4),"PLUS",IF(AND(AK83=3,AN83&gt;LISTES!$N$4,AN83&lt;=LISTES!$O$4),"PLS",IF(AND(AK83=4,AN83&lt;=LISTES!$M$5),"PLAI",IF(AND(AK83=4,AN83&gt;LISTES!$M$5,AN83&lt;=LISTES!$N$5),"PLUS",IF(AND(AK83=4,AN83&gt;LISTES!$N$5,AN83&lt;=LISTES!$O$5),"PLS",IF(AND(AK83=5,AN83&lt;=LISTES!$M$6),"PLAI",IF(AND(AK83=5,AN83&gt;LISTES!$M$6,AN83&lt;=LISTES!$N$6),"PLUS",IF(AND(AK83=5,AN83&gt;LISTES!$N$6,AN83&lt;=LISTES!$O$6),"PLS",IF(AND(AK83=6,AN83&lt;=LISTES!$M$7),"PLAI",IF(AND(AK83=6,AN83&gt;LISTES!$M$7,AN83&lt;=LISTES!$N$7),"PLUS",IF(AND(AK83=6,AN83&gt;LISTES!$N$7,AN83&lt;=LISTES!$O$7),"PLS",IF(AND(AK83=7,AN83&lt;=LISTES!$M$8),"PLAI",IF(AND(AK83=7,AN83&gt;LISTES!$M$8,AN83&lt;=LISTES!$N$8),"PLUS",IF(AND(AK83=7,AN83&gt;LISTES!$N$8,AN83&lt;=LISTES!$O$8),"PLS"))))))))))))))))))))))</f>
        <v>INVALIDE</v>
      </c>
      <c r="AP83" s="59"/>
      <c r="AQ83" s="50"/>
      <c r="AR83" s="52">
        <f t="shared" si="14"/>
        <v>0</v>
      </c>
      <c r="AS83" s="32" t="str">
        <f>IF(AND(AK83&lt;1,AL83&lt;1),"INVALIDE",IF(AND(AK83=1,AR83&lt;=LISTES!$M$2),"PLAI",IF(AND(AK83=1,AR83&gt;LISTES!$M$2,AR83&lt;=LISTES!$N$2),"PLUS",IF(AND(AK83=1,AR83&gt;LISTES!$N$2,AR83&lt;=LISTES!$O$2),"PLS",IF(AND(AK83=2,AR83&lt;=LISTES!$M$3),"PLAI",IF(AND(AK83=2,AR83&gt;LISTES!$M$3,AR83&lt;=LISTES!$N$3),"PLUS",IF(AND(AK83=2,AR83&gt;LISTES!$N$3,AR83&lt;=LISTES!$O$3),"PLS",IF(AND(AK83=3,AR83&lt;=LISTES!$M$4),"PLAI",IF(AND(AK83=3,AR83&gt;LISTES!$M$4,AR83&lt;=LISTES!$N$4),"PLUS",IF(AND(AK83=3,AR83&gt;LISTES!$N$4,AR83&lt;=LISTES!$O$4),"PLS",IF(AND(AK83=4,AR83&lt;=LISTES!$M$5),"PLAI",IF(AND(AK83=4,AR83&gt;LISTES!$M$5,AR83&lt;=LISTES!$N$5),"PLUS",IF(AND(AK83=4,AR83&gt;LISTES!$N$5,AR83&lt;=LISTES!$O$5),"PLS",IF(AND(AK83=5,AR83&lt;=LISTES!$M$6),"PLAI",IF(AND(AK83=5,AR83&gt;LISTES!$M$6,AR83&lt;=LISTES!$N$6),"PLUS",IF(AND(AK83=5,AR83&gt;LISTES!$N$6,AR83&lt;=LISTES!$O$6),"PLS",IF(AND(AK83=6,AR83&lt;=LISTES!$M$7),"PLAI",IF(AND(AK83=6,AR83&gt;LISTES!$M$7,AR83&lt;=LISTES!$N$7),"PLUS",IF(AND(AK83=6,AR83&gt;LISTES!$N$7,AR83&lt;=LISTES!$O$7),"PLS",IF(AND(AK83=7,AR83&lt;=LISTES!$M$8),"PLAI",IF(AND(AK83=7,AR83&gt;LISTES!$M$8,AR83&lt;=LISTES!$N$8),"PLUS",IF(AND(AK83=7,AR83&gt;LISTES!$N$8,AR83&lt;=LISTES!$O$8),"PLS"))))))))))))))))))))))</f>
        <v>INVALIDE</v>
      </c>
      <c r="AT83" s="50"/>
      <c r="AU83" s="50"/>
      <c r="AV83" s="50"/>
      <c r="AW83" s="50"/>
      <c r="AX83" s="52">
        <f t="shared" si="15"/>
        <v>0</v>
      </c>
      <c r="AY83" s="33" t="e">
        <f t="shared" si="16"/>
        <v>#DIV/0!</v>
      </c>
      <c r="AZ83" s="24" t="s">
        <v>62</v>
      </c>
      <c r="BA83" s="10"/>
      <c r="BB83" s="59"/>
      <c r="BC83" s="59"/>
      <c r="BD83" s="61">
        <f t="shared" si="17"/>
        <v>0</v>
      </c>
      <c r="BE83" s="33" t="e">
        <f t="shared" si="18"/>
        <v>#DIV/0!</v>
      </c>
      <c r="BF83" s="10"/>
      <c r="BG83" s="10"/>
      <c r="BH83" s="10"/>
      <c r="BI83" s="10"/>
      <c r="BJ83" s="10"/>
      <c r="BK83" s="10"/>
      <c r="BL83" s="10"/>
      <c r="BM83" s="10"/>
      <c r="BN83" s="10"/>
      <c r="BO83" s="50"/>
      <c r="BP83" s="50"/>
      <c r="BQ83" s="33" t="e">
        <f t="shared" si="19"/>
        <v>#DIV/0!</v>
      </c>
      <c r="BR83" s="10"/>
      <c r="BS83" s="10"/>
      <c r="BT83" s="10"/>
      <c r="BU83" s="10"/>
      <c r="BV83" s="10"/>
      <c r="BW83" s="10"/>
      <c r="BX83" s="10"/>
      <c r="BY83" s="56"/>
      <c r="BZ8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3" s="19">
        <f ca="1">Tableau15[[#This Row],[BAREME]]</f>
        <v>8</v>
      </c>
      <c r="CC83" s="10">
        <f t="shared" si="20"/>
        <v>0</v>
      </c>
      <c r="CD83" s="10">
        <f t="shared" si="21"/>
        <v>0</v>
      </c>
      <c r="CE83" s="10" t="e">
        <f>Tableau20[[#This Row],[Bareme]]</f>
        <v>#N/A</v>
      </c>
      <c r="CF83" s="10" t="e">
        <f>Tableau21[[#This Row],[Bareme]]</f>
        <v>#N/A</v>
      </c>
      <c r="CG83" s="10">
        <f>Tableau22[[#This Row],[BAREME]]</f>
        <v>0</v>
      </c>
      <c r="CH83" s="10" t="e">
        <f>Tableau23[[#This Row],[BAREME]]</f>
        <v>#VALUE!</v>
      </c>
      <c r="CI83" s="10" t="e">
        <f>Tableau24[[#This Row],[BAREME]]</f>
        <v>#DIV/0!</v>
      </c>
      <c r="CJ83" s="10">
        <f>Tableau26[[#This Row],[Selection]]</f>
        <v>0</v>
      </c>
    </row>
    <row r="84" spans="1:88" ht="18.75" customHeight="1" x14ac:dyDescent="0.2">
      <c r="A84" s="10">
        <v>634</v>
      </c>
      <c r="B84" s="25"/>
      <c r="C84" s="46"/>
      <c r="D84" s="25"/>
      <c r="E84" s="10"/>
      <c r="F84" s="10"/>
      <c r="G84" s="10"/>
      <c r="H84" s="26"/>
      <c r="I84" s="10"/>
      <c r="J84" s="26"/>
      <c r="K84" s="27"/>
      <c r="L84" s="28"/>
      <c r="M84" s="10"/>
      <c r="N84" s="10"/>
      <c r="O84" s="28"/>
      <c r="P84" s="10"/>
      <c r="Q84" s="10"/>
      <c r="R84" s="10"/>
      <c r="S84" s="10"/>
      <c r="T84" s="56"/>
      <c r="U84" s="10"/>
      <c r="V84" s="10"/>
      <c r="W84" s="27"/>
      <c r="X84" s="56"/>
      <c r="Y84" s="56"/>
      <c r="Z84" s="56"/>
      <c r="AA84" s="56"/>
      <c r="AB84" s="56"/>
      <c r="AC84" s="56"/>
      <c r="AD84" s="56"/>
      <c r="AE84" s="56"/>
      <c r="AF84" s="30">
        <f t="shared" si="24"/>
        <v>0</v>
      </c>
      <c r="AG84" s="10"/>
      <c r="AH84" s="19"/>
      <c r="AI84" s="31">
        <f t="shared" si="23"/>
        <v>0</v>
      </c>
      <c r="AJ84" s="73"/>
      <c r="AK84" s="68"/>
      <c r="AL84" s="50"/>
      <c r="AM84" s="50"/>
      <c r="AN84" s="61">
        <f t="shared" si="22"/>
        <v>0</v>
      </c>
      <c r="AO84" s="32" t="str">
        <f>IF(AND(AK84&lt;1,AL84&lt;1),"INVALIDE",IF(AND(AK84=1,AN84&lt;=LISTES!$M$2),"PLAI",IF(AND(AK84=1,AN84&gt;LISTES!$M$2,AN84&lt;=LISTES!$N$2),"PLUS",IF(AND(AK84=1,AN84&gt;LISTES!$N$2,AN84&lt;=LISTES!$O$2),"PLS",IF(AND(AK84=2,AN84&lt;=LISTES!$M$3),"PLAI",IF(AND(AK84=2,AN84&gt;LISTES!$M$3,AN84&lt;=LISTES!$N$3),"PLUS",IF(AND(AK84=2,AN84&gt;LISTES!$N$3,AN84&lt;=LISTES!$O$3),"PLS",IF(AND(AK84=3,AN84&lt;=LISTES!$M$4),"PLAI",IF(AND(AK84=3,AN84&gt;LISTES!$M$4,AN84&lt;=LISTES!$N$4),"PLUS",IF(AND(AK84=3,AN84&gt;LISTES!$N$4,AN84&lt;=LISTES!$O$4),"PLS",IF(AND(AK84=4,AN84&lt;=LISTES!$M$5),"PLAI",IF(AND(AK84=4,AN84&gt;LISTES!$M$5,AN84&lt;=LISTES!$N$5),"PLUS",IF(AND(AK84=4,AN84&gt;LISTES!$N$5,AN84&lt;=LISTES!$O$5),"PLS",IF(AND(AK84=5,AN84&lt;=LISTES!$M$6),"PLAI",IF(AND(AK84=5,AN84&gt;LISTES!$M$6,AN84&lt;=LISTES!$N$6),"PLUS",IF(AND(AK84=5,AN84&gt;LISTES!$N$6,AN84&lt;=LISTES!$O$6),"PLS",IF(AND(AK84=6,AN84&lt;=LISTES!$M$7),"PLAI",IF(AND(AK84=6,AN84&gt;LISTES!$M$7,AN84&lt;=LISTES!$N$7),"PLUS",IF(AND(AK84=6,AN84&gt;LISTES!$N$7,AN84&lt;=LISTES!$O$7),"PLS",IF(AND(AK84=7,AN84&lt;=LISTES!$M$8),"PLAI",IF(AND(AK84=7,AN84&gt;LISTES!$M$8,AN84&lt;=LISTES!$N$8),"PLUS",IF(AND(AK84=7,AN84&gt;LISTES!$N$8,AN84&lt;=LISTES!$O$8),"PLS"))))))))))))))))))))))</f>
        <v>INVALIDE</v>
      </c>
      <c r="AP84" s="59"/>
      <c r="AQ84" s="50"/>
      <c r="AR84" s="52">
        <f t="shared" si="14"/>
        <v>0</v>
      </c>
      <c r="AS84" s="32" t="str">
        <f>IF(AND(AK84&lt;1,AL84&lt;1),"INVALIDE",IF(AND(AK84=1,AR84&lt;=LISTES!$M$2),"PLAI",IF(AND(AK84=1,AR84&gt;LISTES!$M$2,AR84&lt;=LISTES!$N$2),"PLUS",IF(AND(AK84=1,AR84&gt;LISTES!$N$2,AR84&lt;=LISTES!$O$2),"PLS",IF(AND(AK84=2,AR84&lt;=LISTES!$M$3),"PLAI",IF(AND(AK84=2,AR84&gt;LISTES!$M$3,AR84&lt;=LISTES!$N$3),"PLUS",IF(AND(AK84=2,AR84&gt;LISTES!$N$3,AR84&lt;=LISTES!$O$3),"PLS",IF(AND(AK84=3,AR84&lt;=LISTES!$M$4),"PLAI",IF(AND(AK84=3,AR84&gt;LISTES!$M$4,AR84&lt;=LISTES!$N$4),"PLUS",IF(AND(AK84=3,AR84&gt;LISTES!$N$4,AR84&lt;=LISTES!$O$4),"PLS",IF(AND(AK84=4,AR84&lt;=LISTES!$M$5),"PLAI",IF(AND(AK84=4,AR84&gt;LISTES!$M$5,AR84&lt;=LISTES!$N$5),"PLUS",IF(AND(AK84=4,AR84&gt;LISTES!$N$5,AR84&lt;=LISTES!$O$5),"PLS",IF(AND(AK84=5,AR84&lt;=LISTES!$M$6),"PLAI",IF(AND(AK84=5,AR84&gt;LISTES!$M$6,AR84&lt;=LISTES!$N$6),"PLUS",IF(AND(AK84=5,AR84&gt;LISTES!$N$6,AR84&lt;=LISTES!$O$6),"PLS",IF(AND(AK84=6,AR84&lt;=LISTES!$M$7),"PLAI",IF(AND(AK84=6,AR84&gt;LISTES!$M$7,AR84&lt;=LISTES!$N$7),"PLUS",IF(AND(AK84=6,AR84&gt;LISTES!$N$7,AR84&lt;=LISTES!$O$7),"PLS",IF(AND(AK84=7,AR84&lt;=LISTES!$M$8),"PLAI",IF(AND(AK84=7,AR84&gt;LISTES!$M$8,AR84&lt;=LISTES!$N$8),"PLUS",IF(AND(AK84=7,AR84&gt;LISTES!$N$8,AR84&lt;=LISTES!$O$8),"PLS"))))))))))))))))))))))</f>
        <v>INVALIDE</v>
      </c>
      <c r="AT84" s="50"/>
      <c r="AU84" s="50"/>
      <c r="AV84" s="50"/>
      <c r="AW84" s="50"/>
      <c r="AX84" s="52">
        <f t="shared" si="15"/>
        <v>0</v>
      </c>
      <c r="AY84" s="33" t="e">
        <f t="shared" si="16"/>
        <v>#DIV/0!</v>
      </c>
      <c r="AZ84" s="24" t="s">
        <v>62</v>
      </c>
      <c r="BA84" s="10"/>
      <c r="BB84" s="59"/>
      <c r="BC84" s="59"/>
      <c r="BD84" s="61">
        <f t="shared" si="17"/>
        <v>0</v>
      </c>
      <c r="BE84" s="33" t="e">
        <f t="shared" si="18"/>
        <v>#DIV/0!</v>
      </c>
      <c r="BF84" s="10"/>
      <c r="BG84" s="10"/>
      <c r="BH84" s="10"/>
      <c r="BI84" s="10"/>
      <c r="BJ84" s="10"/>
      <c r="BK84" s="10"/>
      <c r="BL84" s="10"/>
      <c r="BM84" s="10"/>
      <c r="BN84" s="10"/>
      <c r="BO84" s="50"/>
      <c r="BP84" s="50"/>
      <c r="BQ84" s="33" t="e">
        <f t="shared" si="19"/>
        <v>#DIV/0!</v>
      </c>
      <c r="BR84" s="10"/>
      <c r="BS84" s="10"/>
      <c r="BT84" s="10"/>
      <c r="BU84" s="10"/>
      <c r="BV84" s="10"/>
      <c r="BW84" s="10"/>
      <c r="BX84" s="10"/>
      <c r="BY84" s="56"/>
      <c r="BZ8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4" s="19">
        <f ca="1">Tableau15[[#This Row],[BAREME]]</f>
        <v>8</v>
      </c>
      <c r="CC84" s="10">
        <f t="shared" si="20"/>
        <v>0</v>
      </c>
      <c r="CD84" s="10">
        <f t="shared" si="21"/>
        <v>0</v>
      </c>
      <c r="CE84" s="10" t="e">
        <f>Tableau20[[#This Row],[Bareme]]</f>
        <v>#N/A</v>
      </c>
      <c r="CF84" s="10" t="e">
        <f>Tableau21[[#This Row],[Bareme]]</f>
        <v>#N/A</v>
      </c>
      <c r="CG84" s="10">
        <f>Tableau22[[#This Row],[BAREME]]</f>
        <v>0</v>
      </c>
      <c r="CH84" s="10" t="e">
        <f>Tableau23[[#This Row],[BAREME]]</f>
        <v>#VALUE!</v>
      </c>
      <c r="CI84" s="10" t="e">
        <f>Tableau24[[#This Row],[BAREME]]</f>
        <v>#DIV/0!</v>
      </c>
      <c r="CJ84" s="10">
        <f>Tableau26[[#This Row],[Selection]]</f>
        <v>0</v>
      </c>
    </row>
    <row r="85" spans="1:88" ht="18.75" customHeight="1" x14ac:dyDescent="0.2">
      <c r="A85" s="10">
        <v>635</v>
      </c>
      <c r="B85" s="25"/>
      <c r="C85" s="46"/>
      <c r="D85" s="25"/>
      <c r="E85" s="10"/>
      <c r="F85" s="10"/>
      <c r="G85" s="10"/>
      <c r="H85" s="26"/>
      <c r="I85" s="10"/>
      <c r="J85" s="26"/>
      <c r="K85" s="27"/>
      <c r="L85" s="28"/>
      <c r="M85" s="10"/>
      <c r="N85" s="10"/>
      <c r="O85" s="28"/>
      <c r="P85" s="10"/>
      <c r="Q85" s="10"/>
      <c r="R85" s="10"/>
      <c r="S85" s="10"/>
      <c r="T85" s="56"/>
      <c r="U85" s="10"/>
      <c r="V85" s="10"/>
      <c r="W85" s="27"/>
      <c r="X85" s="56"/>
      <c r="Y85" s="56"/>
      <c r="Z85" s="56"/>
      <c r="AA85" s="56"/>
      <c r="AB85" s="56"/>
      <c r="AC85" s="56"/>
      <c r="AD85" s="56"/>
      <c r="AE85" s="56"/>
      <c r="AF85" s="30">
        <f t="shared" si="24"/>
        <v>0</v>
      </c>
      <c r="AG85" s="10"/>
      <c r="AH85" s="19"/>
      <c r="AI85" s="31">
        <f t="shared" si="23"/>
        <v>0</v>
      </c>
      <c r="AJ85" s="73"/>
      <c r="AK85" s="68"/>
      <c r="AL85" s="50"/>
      <c r="AM85" s="50"/>
      <c r="AN85" s="61">
        <f t="shared" si="22"/>
        <v>0</v>
      </c>
      <c r="AO85" s="32" t="str">
        <f>IF(AND(AK85&lt;1,AL85&lt;1),"INVALIDE",IF(AND(AK85=1,AN85&lt;=LISTES!$M$2),"PLAI",IF(AND(AK85=1,AN85&gt;LISTES!$M$2,AN85&lt;=LISTES!$N$2),"PLUS",IF(AND(AK85=1,AN85&gt;LISTES!$N$2,AN85&lt;=LISTES!$O$2),"PLS",IF(AND(AK85=2,AN85&lt;=LISTES!$M$3),"PLAI",IF(AND(AK85=2,AN85&gt;LISTES!$M$3,AN85&lt;=LISTES!$N$3),"PLUS",IF(AND(AK85=2,AN85&gt;LISTES!$N$3,AN85&lt;=LISTES!$O$3),"PLS",IF(AND(AK85=3,AN85&lt;=LISTES!$M$4),"PLAI",IF(AND(AK85=3,AN85&gt;LISTES!$M$4,AN85&lt;=LISTES!$N$4),"PLUS",IF(AND(AK85=3,AN85&gt;LISTES!$N$4,AN85&lt;=LISTES!$O$4),"PLS",IF(AND(AK85=4,AN85&lt;=LISTES!$M$5),"PLAI",IF(AND(AK85=4,AN85&gt;LISTES!$M$5,AN85&lt;=LISTES!$N$5),"PLUS",IF(AND(AK85=4,AN85&gt;LISTES!$N$5,AN85&lt;=LISTES!$O$5),"PLS",IF(AND(AK85=5,AN85&lt;=LISTES!$M$6),"PLAI",IF(AND(AK85=5,AN85&gt;LISTES!$M$6,AN85&lt;=LISTES!$N$6),"PLUS",IF(AND(AK85=5,AN85&gt;LISTES!$N$6,AN85&lt;=LISTES!$O$6),"PLS",IF(AND(AK85=6,AN85&lt;=LISTES!$M$7),"PLAI",IF(AND(AK85=6,AN85&gt;LISTES!$M$7,AN85&lt;=LISTES!$N$7),"PLUS",IF(AND(AK85=6,AN85&gt;LISTES!$N$7,AN85&lt;=LISTES!$O$7),"PLS",IF(AND(AK85=7,AN85&lt;=LISTES!$M$8),"PLAI",IF(AND(AK85=7,AN85&gt;LISTES!$M$8,AN85&lt;=LISTES!$N$8),"PLUS",IF(AND(AK85=7,AN85&gt;LISTES!$N$8,AN85&lt;=LISTES!$O$8),"PLS"))))))))))))))))))))))</f>
        <v>INVALIDE</v>
      </c>
      <c r="AP85" s="59"/>
      <c r="AQ85" s="50"/>
      <c r="AR85" s="52">
        <f t="shared" si="14"/>
        <v>0</v>
      </c>
      <c r="AS85" s="32" t="str">
        <f>IF(AND(AK85&lt;1,AL85&lt;1),"INVALIDE",IF(AND(AK85=1,AR85&lt;=LISTES!$M$2),"PLAI",IF(AND(AK85=1,AR85&gt;LISTES!$M$2,AR85&lt;=LISTES!$N$2),"PLUS",IF(AND(AK85=1,AR85&gt;LISTES!$N$2,AR85&lt;=LISTES!$O$2),"PLS",IF(AND(AK85=2,AR85&lt;=LISTES!$M$3),"PLAI",IF(AND(AK85=2,AR85&gt;LISTES!$M$3,AR85&lt;=LISTES!$N$3),"PLUS",IF(AND(AK85=2,AR85&gt;LISTES!$N$3,AR85&lt;=LISTES!$O$3),"PLS",IF(AND(AK85=3,AR85&lt;=LISTES!$M$4),"PLAI",IF(AND(AK85=3,AR85&gt;LISTES!$M$4,AR85&lt;=LISTES!$N$4),"PLUS",IF(AND(AK85=3,AR85&gt;LISTES!$N$4,AR85&lt;=LISTES!$O$4),"PLS",IF(AND(AK85=4,AR85&lt;=LISTES!$M$5),"PLAI",IF(AND(AK85=4,AR85&gt;LISTES!$M$5,AR85&lt;=LISTES!$N$5),"PLUS",IF(AND(AK85=4,AR85&gt;LISTES!$N$5,AR85&lt;=LISTES!$O$5),"PLS",IF(AND(AK85=5,AR85&lt;=LISTES!$M$6),"PLAI",IF(AND(AK85=5,AR85&gt;LISTES!$M$6,AR85&lt;=LISTES!$N$6),"PLUS",IF(AND(AK85=5,AR85&gt;LISTES!$N$6,AR85&lt;=LISTES!$O$6),"PLS",IF(AND(AK85=6,AR85&lt;=LISTES!$M$7),"PLAI",IF(AND(AK85=6,AR85&gt;LISTES!$M$7,AR85&lt;=LISTES!$N$7),"PLUS",IF(AND(AK85=6,AR85&gt;LISTES!$N$7,AR85&lt;=LISTES!$O$7),"PLS",IF(AND(AK85=7,AR85&lt;=LISTES!$M$8),"PLAI",IF(AND(AK85=7,AR85&gt;LISTES!$M$8,AR85&lt;=LISTES!$N$8),"PLUS",IF(AND(AK85=7,AR85&gt;LISTES!$N$8,AR85&lt;=LISTES!$O$8),"PLS"))))))))))))))))))))))</f>
        <v>INVALIDE</v>
      </c>
      <c r="AT85" s="50"/>
      <c r="AU85" s="50"/>
      <c r="AV85" s="50"/>
      <c r="AW85" s="50"/>
      <c r="AX85" s="52">
        <f t="shared" si="15"/>
        <v>0</v>
      </c>
      <c r="AY85" s="33" t="e">
        <f t="shared" si="16"/>
        <v>#DIV/0!</v>
      </c>
      <c r="AZ85" s="24" t="s">
        <v>62</v>
      </c>
      <c r="BA85" s="10"/>
      <c r="BB85" s="59"/>
      <c r="BC85" s="59"/>
      <c r="BD85" s="61">
        <f t="shared" si="17"/>
        <v>0</v>
      </c>
      <c r="BE85" s="33" t="e">
        <f t="shared" si="18"/>
        <v>#DIV/0!</v>
      </c>
      <c r="BF85" s="10"/>
      <c r="BG85" s="10"/>
      <c r="BH85" s="10"/>
      <c r="BI85" s="10"/>
      <c r="BJ85" s="10"/>
      <c r="BK85" s="10"/>
      <c r="BL85" s="10"/>
      <c r="BM85" s="10"/>
      <c r="BN85" s="10"/>
      <c r="BO85" s="50"/>
      <c r="BP85" s="50"/>
      <c r="BQ85" s="33" t="e">
        <f t="shared" si="19"/>
        <v>#DIV/0!</v>
      </c>
      <c r="BR85" s="10"/>
      <c r="BS85" s="10"/>
      <c r="BT85" s="10"/>
      <c r="BU85" s="10"/>
      <c r="BV85" s="10"/>
      <c r="BW85" s="10"/>
      <c r="BX85" s="10"/>
      <c r="BY85" s="56"/>
      <c r="BZ8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5" s="19">
        <f ca="1">Tableau15[[#This Row],[BAREME]]</f>
        <v>8</v>
      </c>
      <c r="CC85" s="10">
        <f t="shared" si="20"/>
        <v>0</v>
      </c>
      <c r="CD85" s="10">
        <f t="shared" si="21"/>
        <v>0</v>
      </c>
      <c r="CE85" s="10" t="e">
        <f>Tableau20[[#This Row],[Bareme]]</f>
        <v>#N/A</v>
      </c>
      <c r="CF85" s="10" t="e">
        <f>Tableau21[[#This Row],[Bareme]]</f>
        <v>#N/A</v>
      </c>
      <c r="CG85" s="10">
        <f>Tableau22[[#This Row],[BAREME]]</f>
        <v>0</v>
      </c>
      <c r="CH85" s="10" t="e">
        <f>Tableau23[[#This Row],[BAREME]]</f>
        <v>#VALUE!</v>
      </c>
      <c r="CI85" s="10" t="e">
        <f>Tableau24[[#This Row],[BAREME]]</f>
        <v>#DIV/0!</v>
      </c>
      <c r="CJ85" s="10">
        <f>Tableau26[[#This Row],[Selection]]</f>
        <v>0</v>
      </c>
    </row>
    <row r="86" spans="1:88" ht="18.75" customHeight="1" x14ac:dyDescent="0.2">
      <c r="A86" s="10">
        <v>636</v>
      </c>
      <c r="B86" s="25"/>
      <c r="C86" s="46"/>
      <c r="D86" s="25"/>
      <c r="E86" s="10"/>
      <c r="F86" s="10"/>
      <c r="G86" s="10"/>
      <c r="H86" s="26"/>
      <c r="I86" s="10"/>
      <c r="J86" s="26"/>
      <c r="K86" s="27"/>
      <c r="L86" s="28"/>
      <c r="M86" s="10"/>
      <c r="N86" s="10"/>
      <c r="O86" s="28"/>
      <c r="P86" s="10"/>
      <c r="Q86" s="10"/>
      <c r="R86" s="10"/>
      <c r="S86" s="10"/>
      <c r="T86" s="56"/>
      <c r="U86" s="10"/>
      <c r="V86" s="10"/>
      <c r="W86" s="27"/>
      <c r="X86" s="56"/>
      <c r="Y86" s="56"/>
      <c r="Z86" s="56"/>
      <c r="AA86" s="56"/>
      <c r="AB86" s="56"/>
      <c r="AC86" s="56"/>
      <c r="AD86" s="56"/>
      <c r="AE86" s="56"/>
      <c r="AF86" s="30">
        <f t="shared" si="24"/>
        <v>0</v>
      </c>
      <c r="AG86" s="10"/>
      <c r="AH86" s="19"/>
      <c r="AI86" s="31">
        <f t="shared" si="23"/>
        <v>0</v>
      </c>
      <c r="AJ86" s="73"/>
      <c r="AK86" s="68"/>
      <c r="AL86" s="50"/>
      <c r="AM86" s="50"/>
      <c r="AN86" s="61">
        <f t="shared" si="22"/>
        <v>0</v>
      </c>
      <c r="AO86" s="32" t="str">
        <f>IF(AND(AK86&lt;1,AL86&lt;1),"INVALIDE",IF(AND(AK86=1,AN86&lt;=LISTES!$M$2),"PLAI",IF(AND(AK86=1,AN86&gt;LISTES!$M$2,AN86&lt;=LISTES!$N$2),"PLUS",IF(AND(AK86=1,AN86&gt;LISTES!$N$2,AN86&lt;=LISTES!$O$2),"PLS",IF(AND(AK86=2,AN86&lt;=LISTES!$M$3),"PLAI",IF(AND(AK86=2,AN86&gt;LISTES!$M$3,AN86&lt;=LISTES!$N$3),"PLUS",IF(AND(AK86=2,AN86&gt;LISTES!$N$3,AN86&lt;=LISTES!$O$3),"PLS",IF(AND(AK86=3,AN86&lt;=LISTES!$M$4),"PLAI",IF(AND(AK86=3,AN86&gt;LISTES!$M$4,AN86&lt;=LISTES!$N$4),"PLUS",IF(AND(AK86=3,AN86&gt;LISTES!$N$4,AN86&lt;=LISTES!$O$4),"PLS",IF(AND(AK86=4,AN86&lt;=LISTES!$M$5),"PLAI",IF(AND(AK86=4,AN86&gt;LISTES!$M$5,AN86&lt;=LISTES!$N$5),"PLUS",IF(AND(AK86=4,AN86&gt;LISTES!$N$5,AN86&lt;=LISTES!$O$5),"PLS",IF(AND(AK86=5,AN86&lt;=LISTES!$M$6),"PLAI",IF(AND(AK86=5,AN86&gt;LISTES!$M$6,AN86&lt;=LISTES!$N$6),"PLUS",IF(AND(AK86=5,AN86&gt;LISTES!$N$6,AN86&lt;=LISTES!$O$6),"PLS",IF(AND(AK86=6,AN86&lt;=LISTES!$M$7),"PLAI",IF(AND(AK86=6,AN86&gt;LISTES!$M$7,AN86&lt;=LISTES!$N$7),"PLUS",IF(AND(AK86=6,AN86&gt;LISTES!$N$7,AN86&lt;=LISTES!$O$7),"PLS",IF(AND(AK86=7,AN86&lt;=LISTES!$M$8),"PLAI",IF(AND(AK86=7,AN86&gt;LISTES!$M$8,AN86&lt;=LISTES!$N$8),"PLUS",IF(AND(AK86=7,AN86&gt;LISTES!$N$8,AN86&lt;=LISTES!$O$8),"PLS"))))))))))))))))))))))</f>
        <v>INVALIDE</v>
      </c>
      <c r="AP86" s="59"/>
      <c r="AQ86" s="50"/>
      <c r="AR86" s="52">
        <f t="shared" si="14"/>
        <v>0</v>
      </c>
      <c r="AS86" s="32" t="str">
        <f>IF(AND(AK86&lt;1,AL86&lt;1),"INVALIDE",IF(AND(AK86=1,AR86&lt;=LISTES!$M$2),"PLAI",IF(AND(AK86=1,AR86&gt;LISTES!$M$2,AR86&lt;=LISTES!$N$2),"PLUS",IF(AND(AK86=1,AR86&gt;LISTES!$N$2,AR86&lt;=LISTES!$O$2),"PLS",IF(AND(AK86=2,AR86&lt;=LISTES!$M$3),"PLAI",IF(AND(AK86=2,AR86&gt;LISTES!$M$3,AR86&lt;=LISTES!$N$3),"PLUS",IF(AND(AK86=2,AR86&gt;LISTES!$N$3,AR86&lt;=LISTES!$O$3),"PLS",IF(AND(AK86=3,AR86&lt;=LISTES!$M$4),"PLAI",IF(AND(AK86=3,AR86&gt;LISTES!$M$4,AR86&lt;=LISTES!$N$4),"PLUS",IF(AND(AK86=3,AR86&gt;LISTES!$N$4,AR86&lt;=LISTES!$O$4),"PLS",IF(AND(AK86=4,AR86&lt;=LISTES!$M$5),"PLAI",IF(AND(AK86=4,AR86&gt;LISTES!$M$5,AR86&lt;=LISTES!$N$5),"PLUS",IF(AND(AK86=4,AR86&gt;LISTES!$N$5,AR86&lt;=LISTES!$O$5),"PLS",IF(AND(AK86=5,AR86&lt;=LISTES!$M$6),"PLAI",IF(AND(AK86=5,AR86&gt;LISTES!$M$6,AR86&lt;=LISTES!$N$6),"PLUS",IF(AND(AK86=5,AR86&gt;LISTES!$N$6,AR86&lt;=LISTES!$O$6),"PLS",IF(AND(AK86=6,AR86&lt;=LISTES!$M$7),"PLAI",IF(AND(AK86=6,AR86&gt;LISTES!$M$7,AR86&lt;=LISTES!$N$7),"PLUS",IF(AND(AK86=6,AR86&gt;LISTES!$N$7,AR86&lt;=LISTES!$O$7),"PLS",IF(AND(AK86=7,AR86&lt;=LISTES!$M$8),"PLAI",IF(AND(AK86=7,AR86&gt;LISTES!$M$8,AR86&lt;=LISTES!$N$8),"PLUS",IF(AND(AK86=7,AR86&gt;LISTES!$N$8,AR86&lt;=LISTES!$O$8),"PLS"))))))))))))))))))))))</f>
        <v>INVALIDE</v>
      </c>
      <c r="AT86" s="50"/>
      <c r="AU86" s="50"/>
      <c r="AV86" s="50"/>
      <c r="AW86" s="50"/>
      <c r="AX86" s="52">
        <f t="shared" si="15"/>
        <v>0</v>
      </c>
      <c r="AY86" s="33" t="e">
        <f t="shared" si="16"/>
        <v>#DIV/0!</v>
      </c>
      <c r="AZ86" s="24" t="s">
        <v>62</v>
      </c>
      <c r="BA86" s="10"/>
      <c r="BB86" s="59"/>
      <c r="BC86" s="59"/>
      <c r="BD86" s="61">
        <f t="shared" si="17"/>
        <v>0</v>
      </c>
      <c r="BE86" s="33" t="e">
        <f t="shared" si="18"/>
        <v>#DIV/0!</v>
      </c>
      <c r="BF86" s="10"/>
      <c r="BG86" s="10"/>
      <c r="BH86" s="10"/>
      <c r="BI86" s="10"/>
      <c r="BJ86" s="10"/>
      <c r="BK86" s="10"/>
      <c r="BL86" s="10"/>
      <c r="BM86" s="10"/>
      <c r="BN86" s="10"/>
      <c r="BO86" s="50"/>
      <c r="BP86" s="50"/>
      <c r="BQ86" s="33" t="e">
        <f t="shared" si="19"/>
        <v>#DIV/0!</v>
      </c>
      <c r="BR86" s="10"/>
      <c r="BS86" s="10"/>
      <c r="BT86" s="10"/>
      <c r="BU86" s="10"/>
      <c r="BV86" s="10"/>
      <c r="BW86" s="10"/>
      <c r="BX86" s="10"/>
      <c r="BY86" s="56"/>
      <c r="BZ8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6" s="19">
        <f ca="1">Tableau15[[#This Row],[BAREME]]</f>
        <v>8</v>
      </c>
      <c r="CC86" s="10">
        <f t="shared" si="20"/>
        <v>0</v>
      </c>
      <c r="CD86" s="10">
        <f t="shared" si="21"/>
        <v>0</v>
      </c>
      <c r="CE86" s="10" t="e">
        <f>Tableau20[[#This Row],[Bareme]]</f>
        <v>#N/A</v>
      </c>
      <c r="CF86" s="10" t="e">
        <f>Tableau21[[#This Row],[Bareme]]</f>
        <v>#N/A</v>
      </c>
      <c r="CG86" s="10">
        <f>Tableau22[[#This Row],[BAREME]]</f>
        <v>0</v>
      </c>
      <c r="CH86" s="10" t="e">
        <f>Tableau23[[#This Row],[BAREME]]</f>
        <v>#VALUE!</v>
      </c>
      <c r="CI86" s="10" t="e">
        <f>Tableau24[[#This Row],[BAREME]]</f>
        <v>#DIV/0!</v>
      </c>
      <c r="CJ86" s="10">
        <f>Tableau26[[#This Row],[Selection]]</f>
        <v>0</v>
      </c>
    </row>
    <row r="87" spans="1:88" ht="18.75" customHeight="1" x14ac:dyDescent="0.2">
      <c r="A87" s="10">
        <v>637</v>
      </c>
      <c r="B87" s="25"/>
      <c r="C87" s="46"/>
      <c r="D87" s="25"/>
      <c r="E87" s="10"/>
      <c r="F87" s="10"/>
      <c r="G87" s="10"/>
      <c r="H87" s="26"/>
      <c r="I87" s="10"/>
      <c r="J87" s="26"/>
      <c r="K87" s="27"/>
      <c r="L87" s="28"/>
      <c r="M87" s="10"/>
      <c r="N87" s="10"/>
      <c r="O87" s="28"/>
      <c r="P87" s="10"/>
      <c r="Q87" s="10"/>
      <c r="R87" s="10"/>
      <c r="S87" s="10"/>
      <c r="T87" s="56"/>
      <c r="U87" s="10"/>
      <c r="V87" s="10"/>
      <c r="W87" s="27"/>
      <c r="X87" s="56"/>
      <c r="Y87" s="56"/>
      <c r="Z87" s="56"/>
      <c r="AA87" s="56"/>
      <c r="AB87" s="56"/>
      <c r="AC87" s="56"/>
      <c r="AD87" s="56"/>
      <c r="AE87" s="56"/>
      <c r="AF87" s="30">
        <f t="shared" si="24"/>
        <v>0</v>
      </c>
      <c r="AG87" s="10"/>
      <c r="AH87" s="19"/>
      <c r="AI87" s="31">
        <f t="shared" si="23"/>
        <v>0</v>
      </c>
      <c r="AJ87" s="73"/>
      <c r="AK87" s="68"/>
      <c r="AL87" s="50"/>
      <c r="AM87" s="50"/>
      <c r="AN87" s="61">
        <f t="shared" si="22"/>
        <v>0</v>
      </c>
      <c r="AO87" s="32" t="str">
        <f>IF(AND(AK87&lt;1,AL87&lt;1),"INVALIDE",IF(AND(AK87=1,AN87&lt;=LISTES!$M$2),"PLAI",IF(AND(AK87=1,AN87&gt;LISTES!$M$2,AN87&lt;=LISTES!$N$2),"PLUS",IF(AND(AK87=1,AN87&gt;LISTES!$N$2,AN87&lt;=LISTES!$O$2),"PLS",IF(AND(AK87=2,AN87&lt;=LISTES!$M$3),"PLAI",IF(AND(AK87=2,AN87&gt;LISTES!$M$3,AN87&lt;=LISTES!$N$3),"PLUS",IF(AND(AK87=2,AN87&gt;LISTES!$N$3,AN87&lt;=LISTES!$O$3),"PLS",IF(AND(AK87=3,AN87&lt;=LISTES!$M$4),"PLAI",IF(AND(AK87=3,AN87&gt;LISTES!$M$4,AN87&lt;=LISTES!$N$4),"PLUS",IF(AND(AK87=3,AN87&gt;LISTES!$N$4,AN87&lt;=LISTES!$O$4),"PLS",IF(AND(AK87=4,AN87&lt;=LISTES!$M$5),"PLAI",IF(AND(AK87=4,AN87&gt;LISTES!$M$5,AN87&lt;=LISTES!$N$5),"PLUS",IF(AND(AK87=4,AN87&gt;LISTES!$N$5,AN87&lt;=LISTES!$O$5),"PLS",IF(AND(AK87=5,AN87&lt;=LISTES!$M$6),"PLAI",IF(AND(AK87=5,AN87&gt;LISTES!$M$6,AN87&lt;=LISTES!$N$6),"PLUS",IF(AND(AK87=5,AN87&gt;LISTES!$N$6,AN87&lt;=LISTES!$O$6),"PLS",IF(AND(AK87=6,AN87&lt;=LISTES!$M$7),"PLAI",IF(AND(AK87=6,AN87&gt;LISTES!$M$7,AN87&lt;=LISTES!$N$7),"PLUS",IF(AND(AK87=6,AN87&gt;LISTES!$N$7,AN87&lt;=LISTES!$O$7),"PLS",IF(AND(AK87=7,AN87&lt;=LISTES!$M$8),"PLAI",IF(AND(AK87=7,AN87&gt;LISTES!$M$8,AN87&lt;=LISTES!$N$8),"PLUS",IF(AND(AK87=7,AN87&gt;LISTES!$N$8,AN87&lt;=LISTES!$O$8),"PLS"))))))))))))))))))))))</f>
        <v>INVALIDE</v>
      </c>
      <c r="AP87" s="59"/>
      <c r="AQ87" s="50"/>
      <c r="AR87" s="52">
        <f t="shared" si="14"/>
        <v>0</v>
      </c>
      <c r="AS87" s="32" t="str">
        <f>IF(AND(AK87&lt;1,AL87&lt;1),"INVALIDE",IF(AND(AK87=1,AR87&lt;=LISTES!$M$2),"PLAI",IF(AND(AK87=1,AR87&gt;LISTES!$M$2,AR87&lt;=LISTES!$N$2),"PLUS",IF(AND(AK87=1,AR87&gt;LISTES!$N$2,AR87&lt;=LISTES!$O$2),"PLS",IF(AND(AK87=2,AR87&lt;=LISTES!$M$3),"PLAI",IF(AND(AK87=2,AR87&gt;LISTES!$M$3,AR87&lt;=LISTES!$N$3),"PLUS",IF(AND(AK87=2,AR87&gt;LISTES!$N$3,AR87&lt;=LISTES!$O$3),"PLS",IF(AND(AK87=3,AR87&lt;=LISTES!$M$4),"PLAI",IF(AND(AK87=3,AR87&gt;LISTES!$M$4,AR87&lt;=LISTES!$N$4),"PLUS",IF(AND(AK87=3,AR87&gt;LISTES!$N$4,AR87&lt;=LISTES!$O$4),"PLS",IF(AND(AK87=4,AR87&lt;=LISTES!$M$5),"PLAI",IF(AND(AK87=4,AR87&gt;LISTES!$M$5,AR87&lt;=LISTES!$N$5),"PLUS",IF(AND(AK87=4,AR87&gt;LISTES!$N$5,AR87&lt;=LISTES!$O$5),"PLS",IF(AND(AK87=5,AR87&lt;=LISTES!$M$6),"PLAI",IF(AND(AK87=5,AR87&gt;LISTES!$M$6,AR87&lt;=LISTES!$N$6),"PLUS",IF(AND(AK87=5,AR87&gt;LISTES!$N$6,AR87&lt;=LISTES!$O$6),"PLS",IF(AND(AK87=6,AR87&lt;=LISTES!$M$7),"PLAI",IF(AND(AK87=6,AR87&gt;LISTES!$M$7,AR87&lt;=LISTES!$N$7),"PLUS",IF(AND(AK87=6,AR87&gt;LISTES!$N$7,AR87&lt;=LISTES!$O$7),"PLS",IF(AND(AK87=7,AR87&lt;=LISTES!$M$8),"PLAI",IF(AND(AK87=7,AR87&gt;LISTES!$M$8,AR87&lt;=LISTES!$N$8),"PLUS",IF(AND(AK87=7,AR87&gt;LISTES!$N$8,AR87&lt;=LISTES!$O$8),"PLS"))))))))))))))))))))))</f>
        <v>INVALIDE</v>
      </c>
      <c r="AT87" s="50"/>
      <c r="AU87" s="50"/>
      <c r="AV87" s="50"/>
      <c r="AW87" s="50"/>
      <c r="AX87" s="52">
        <f t="shared" si="15"/>
        <v>0</v>
      </c>
      <c r="AY87" s="33" t="e">
        <f t="shared" si="16"/>
        <v>#DIV/0!</v>
      </c>
      <c r="AZ87" s="24" t="s">
        <v>62</v>
      </c>
      <c r="BA87" s="10"/>
      <c r="BB87" s="59"/>
      <c r="BC87" s="59"/>
      <c r="BD87" s="61">
        <f t="shared" si="17"/>
        <v>0</v>
      </c>
      <c r="BE87" s="33" t="e">
        <f t="shared" si="18"/>
        <v>#DIV/0!</v>
      </c>
      <c r="BF87" s="10"/>
      <c r="BG87" s="10"/>
      <c r="BH87" s="10"/>
      <c r="BI87" s="10"/>
      <c r="BJ87" s="10"/>
      <c r="BK87" s="10"/>
      <c r="BL87" s="10"/>
      <c r="BM87" s="10"/>
      <c r="BN87" s="10"/>
      <c r="BO87" s="50"/>
      <c r="BP87" s="50"/>
      <c r="BQ87" s="33" t="e">
        <f t="shared" si="19"/>
        <v>#DIV/0!</v>
      </c>
      <c r="BR87" s="10"/>
      <c r="BS87" s="10"/>
      <c r="BT87" s="10"/>
      <c r="BU87" s="10"/>
      <c r="BV87" s="10"/>
      <c r="BW87" s="10"/>
      <c r="BX87" s="10"/>
      <c r="BY87" s="56"/>
      <c r="BZ8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7" s="19">
        <f ca="1">Tableau15[[#This Row],[BAREME]]</f>
        <v>8</v>
      </c>
      <c r="CC87" s="10">
        <f t="shared" si="20"/>
        <v>0</v>
      </c>
      <c r="CD87" s="10">
        <f t="shared" si="21"/>
        <v>0</v>
      </c>
      <c r="CE87" s="10" t="e">
        <f>Tableau20[[#This Row],[Bareme]]</f>
        <v>#N/A</v>
      </c>
      <c r="CF87" s="10" t="e">
        <f>Tableau21[[#This Row],[Bareme]]</f>
        <v>#N/A</v>
      </c>
      <c r="CG87" s="10">
        <f>Tableau22[[#This Row],[BAREME]]</f>
        <v>0</v>
      </c>
      <c r="CH87" s="10" t="e">
        <f>Tableau23[[#This Row],[BAREME]]</f>
        <v>#VALUE!</v>
      </c>
      <c r="CI87" s="10" t="e">
        <f>Tableau24[[#This Row],[BAREME]]</f>
        <v>#DIV/0!</v>
      </c>
      <c r="CJ87" s="10">
        <f>Tableau26[[#This Row],[Selection]]</f>
        <v>0</v>
      </c>
    </row>
    <row r="88" spans="1:88" ht="18.75" customHeight="1" x14ac:dyDescent="0.2">
      <c r="A88" s="10">
        <v>638</v>
      </c>
      <c r="B88" s="25"/>
      <c r="C88" s="46"/>
      <c r="D88" s="25"/>
      <c r="E88" s="10"/>
      <c r="F88" s="10"/>
      <c r="G88" s="10"/>
      <c r="H88" s="26"/>
      <c r="I88" s="10"/>
      <c r="J88" s="26"/>
      <c r="K88" s="27"/>
      <c r="L88" s="28"/>
      <c r="M88" s="10"/>
      <c r="N88" s="10"/>
      <c r="O88" s="28"/>
      <c r="P88" s="10"/>
      <c r="Q88" s="10"/>
      <c r="R88" s="10"/>
      <c r="S88" s="10"/>
      <c r="T88" s="56"/>
      <c r="U88" s="10"/>
      <c r="V88" s="10"/>
      <c r="W88" s="27"/>
      <c r="X88" s="56"/>
      <c r="Y88" s="56"/>
      <c r="Z88" s="56"/>
      <c r="AA88" s="56"/>
      <c r="AB88" s="56"/>
      <c r="AC88" s="56"/>
      <c r="AD88" s="56"/>
      <c r="AE88" s="56"/>
      <c r="AF88" s="30">
        <f t="shared" si="24"/>
        <v>0</v>
      </c>
      <c r="AG88" s="10"/>
      <c r="AH88" s="19"/>
      <c r="AI88" s="31">
        <f t="shared" si="23"/>
        <v>0</v>
      </c>
      <c r="AJ88" s="73"/>
      <c r="AK88" s="68"/>
      <c r="AL88" s="50"/>
      <c r="AM88" s="50"/>
      <c r="AN88" s="61">
        <f t="shared" si="22"/>
        <v>0</v>
      </c>
      <c r="AO88" s="32" t="str">
        <f>IF(AND(AK88&lt;1,AL88&lt;1),"INVALIDE",IF(AND(AK88=1,AN88&lt;=LISTES!$M$2),"PLAI",IF(AND(AK88=1,AN88&gt;LISTES!$M$2,AN88&lt;=LISTES!$N$2),"PLUS",IF(AND(AK88=1,AN88&gt;LISTES!$N$2,AN88&lt;=LISTES!$O$2),"PLS",IF(AND(AK88=2,AN88&lt;=LISTES!$M$3),"PLAI",IF(AND(AK88=2,AN88&gt;LISTES!$M$3,AN88&lt;=LISTES!$N$3),"PLUS",IF(AND(AK88=2,AN88&gt;LISTES!$N$3,AN88&lt;=LISTES!$O$3),"PLS",IF(AND(AK88=3,AN88&lt;=LISTES!$M$4),"PLAI",IF(AND(AK88=3,AN88&gt;LISTES!$M$4,AN88&lt;=LISTES!$N$4),"PLUS",IF(AND(AK88=3,AN88&gt;LISTES!$N$4,AN88&lt;=LISTES!$O$4),"PLS",IF(AND(AK88=4,AN88&lt;=LISTES!$M$5),"PLAI",IF(AND(AK88=4,AN88&gt;LISTES!$M$5,AN88&lt;=LISTES!$N$5),"PLUS",IF(AND(AK88=4,AN88&gt;LISTES!$N$5,AN88&lt;=LISTES!$O$5),"PLS",IF(AND(AK88=5,AN88&lt;=LISTES!$M$6),"PLAI",IF(AND(AK88=5,AN88&gt;LISTES!$M$6,AN88&lt;=LISTES!$N$6),"PLUS",IF(AND(AK88=5,AN88&gt;LISTES!$N$6,AN88&lt;=LISTES!$O$6),"PLS",IF(AND(AK88=6,AN88&lt;=LISTES!$M$7),"PLAI",IF(AND(AK88=6,AN88&gt;LISTES!$M$7,AN88&lt;=LISTES!$N$7),"PLUS",IF(AND(AK88=6,AN88&gt;LISTES!$N$7,AN88&lt;=LISTES!$O$7),"PLS",IF(AND(AK88=7,AN88&lt;=LISTES!$M$8),"PLAI",IF(AND(AK88=7,AN88&gt;LISTES!$M$8,AN88&lt;=LISTES!$N$8),"PLUS",IF(AND(AK88=7,AN88&gt;LISTES!$N$8,AN88&lt;=LISTES!$O$8),"PLS"))))))))))))))))))))))</f>
        <v>INVALIDE</v>
      </c>
      <c r="AP88" s="59"/>
      <c r="AQ88" s="50"/>
      <c r="AR88" s="52">
        <f t="shared" si="14"/>
        <v>0</v>
      </c>
      <c r="AS88" s="32" t="str">
        <f>IF(AND(AK88&lt;1,AL88&lt;1),"INVALIDE",IF(AND(AK88=1,AR88&lt;=LISTES!$M$2),"PLAI",IF(AND(AK88=1,AR88&gt;LISTES!$M$2,AR88&lt;=LISTES!$N$2),"PLUS",IF(AND(AK88=1,AR88&gt;LISTES!$N$2,AR88&lt;=LISTES!$O$2),"PLS",IF(AND(AK88=2,AR88&lt;=LISTES!$M$3),"PLAI",IF(AND(AK88=2,AR88&gt;LISTES!$M$3,AR88&lt;=LISTES!$N$3),"PLUS",IF(AND(AK88=2,AR88&gt;LISTES!$N$3,AR88&lt;=LISTES!$O$3),"PLS",IF(AND(AK88=3,AR88&lt;=LISTES!$M$4),"PLAI",IF(AND(AK88=3,AR88&gt;LISTES!$M$4,AR88&lt;=LISTES!$N$4),"PLUS",IF(AND(AK88=3,AR88&gt;LISTES!$N$4,AR88&lt;=LISTES!$O$4),"PLS",IF(AND(AK88=4,AR88&lt;=LISTES!$M$5),"PLAI",IF(AND(AK88=4,AR88&gt;LISTES!$M$5,AR88&lt;=LISTES!$N$5),"PLUS",IF(AND(AK88=4,AR88&gt;LISTES!$N$5,AR88&lt;=LISTES!$O$5),"PLS",IF(AND(AK88=5,AR88&lt;=LISTES!$M$6),"PLAI",IF(AND(AK88=5,AR88&gt;LISTES!$M$6,AR88&lt;=LISTES!$N$6),"PLUS",IF(AND(AK88=5,AR88&gt;LISTES!$N$6,AR88&lt;=LISTES!$O$6),"PLS",IF(AND(AK88=6,AR88&lt;=LISTES!$M$7),"PLAI",IF(AND(AK88=6,AR88&gt;LISTES!$M$7,AR88&lt;=LISTES!$N$7),"PLUS",IF(AND(AK88=6,AR88&gt;LISTES!$N$7,AR88&lt;=LISTES!$O$7),"PLS",IF(AND(AK88=7,AR88&lt;=LISTES!$M$8),"PLAI",IF(AND(AK88=7,AR88&gt;LISTES!$M$8,AR88&lt;=LISTES!$N$8),"PLUS",IF(AND(AK88=7,AR88&gt;LISTES!$N$8,AR88&lt;=LISTES!$O$8),"PLS"))))))))))))))))))))))</f>
        <v>INVALIDE</v>
      </c>
      <c r="AT88" s="50"/>
      <c r="AU88" s="50"/>
      <c r="AV88" s="50"/>
      <c r="AW88" s="50"/>
      <c r="AX88" s="52">
        <f t="shared" si="15"/>
        <v>0</v>
      </c>
      <c r="AY88" s="33" t="e">
        <f t="shared" si="16"/>
        <v>#DIV/0!</v>
      </c>
      <c r="AZ88" s="24" t="s">
        <v>62</v>
      </c>
      <c r="BA88" s="10"/>
      <c r="BB88" s="59"/>
      <c r="BC88" s="59"/>
      <c r="BD88" s="61">
        <f t="shared" si="17"/>
        <v>0</v>
      </c>
      <c r="BE88" s="33" t="e">
        <f t="shared" si="18"/>
        <v>#DIV/0!</v>
      </c>
      <c r="BF88" s="10"/>
      <c r="BG88" s="10"/>
      <c r="BH88" s="10"/>
      <c r="BI88" s="10"/>
      <c r="BJ88" s="10"/>
      <c r="BK88" s="10"/>
      <c r="BL88" s="10"/>
      <c r="BM88" s="10"/>
      <c r="BN88" s="10"/>
      <c r="BO88" s="50"/>
      <c r="BP88" s="50"/>
      <c r="BQ88" s="33" t="e">
        <f t="shared" si="19"/>
        <v>#DIV/0!</v>
      </c>
      <c r="BR88" s="10"/>
      <c r="BS88" s="10"/>
      <c r="BT88" s="10"/>
      <c r="BU88" s="10"/>
      <c r="BV88" s="10"/>
      <c r="BW88" s="10"/>
      <c r="BX88" s="10"/>
      <c r="BY88" s="56"/>
      <c r="BZ8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8" s="19">
        <f ca="1">Tableau15[[#This Row],[BAREME]]</f>
        <v>8</v>
      </c>
      <c r="CC88" s="10">
        <f t="shared" si="20"/>
        <v>0</v>
      </c>
      <c r="CD88" s="10">
        <f t="shared" si="21"/>
        <v>0</v>
      </c>
      <c r="CE88" s="10" t="e">
        <f>Tableau20[[#This Row],[Bareme]]</f>
        <v>#N/A</v>
      </c>
      <c r="CF88" s="10" t="e">
        <f>Tableau21[[#This Row],[Bareme]]</f>
        <v>#N/A</v>
      </c>
      <c r="CG88" s="10">
        <f>Tableau22[[#This Row],[BAREME]]</f>
        <v>0</v>
      </c>
      <c r="CH88" s="10" t="e">
        <f>Tableau23[[#This Row],[BAREME]]</f>
        <v>#VALUE!</v>
      </c>
      <c r="CI88" s="10" t="e">
        <f>Tableau24[[#This Row],[BAREME]]</f>
        <v>#DIV/0!</v>
      </c>
      <c r="CJ88" s="10">
        <f>Tableau26[[#This Row],[Selection]]</f>
        <v>0</v>
      </c>
    </row>
    <row r="89" spans="1:88" ht="18.75" customHeight="1" x14ac:dyDescent="0.2">
      <c r="A89" s="10">
        <v>639</v>
      </c>
      <c r="B89" s="25"/>
      <c r="C89" s="46"/>
      <c r="D89" s="25"/>
      <c r="E89" s="10"/>
      <c r="F89" s="10"/>
      <c r="G89" s="10"/>
      <c r="H89" s="26"/>
      <c r="I89" s="10"/>
      <c r="J89" s="26"/>
      <c r="K89" s="27"/>
      <c r="L89" s="28"/>
      <c r="M89" s="10"/>
      <c r="N89" s="10"/>
      <c r="O89" s="28"/>
      <c r="P89" s="10"/>
      <c r="Q89" s="10"/>
      <c r="R89" s="10"/>
      <c r="S89" s="10"/>
      <c r="T89" s="56"/>
      <c r="U89" s="10"/>
      <c r="V89" s="10"/>
      <c r="W89" s="27"/>
      <c r="X89" s="56"/>
      <c r="Y89" s="56"/>
      <c r="Z89" s="56"/>
      <c r="AA89" s="56"/>
      <c r="AB89" s="56"/>
      <c r="AC89" s="56"/>
      <c r="AD89" s="56"/>
      <c r="AE89" s="56"/>
      <c r="AF89" s="30">
        <f t="shared" si="24"/>
        <v>0</v>
      </c>
      <c r="AG89" s="10"/>
      <c r="AH89" s="19"/>
      <c r="AI89" s="31">
        <f t="shared" si="23"/>
        <v>0</v>
      </c>
      <c r="AJ89" s="73"/>
      <c r="AK89" s="68"/>
      <c r="AL89" s="50"/>
      <c r="AM89" s="50"/>
      <c r="AN89" s="61">
        <f t="shared" si="22"/>
        <v>0</v>
      </c>
      <c r="AO89" s="32" t="str">
        <f>IF(AND(AK89&lt;1,AL89&lt;1),"INVALIDE",IF(AND(AK89=1,AN89&lt;=LISTES!$M$2),"PLAI",IF(AND(AK89=1,AN89&gt;LISTES!$M$2,AN89&lt;=LISTES!$N$2),"PLUS",IF(AND(AK89=1,AN89&gt;LISTES!$N$2,AN89&lt;=LISTES!$O$2),"PLS",IF(AND(AK89=2,AN89&lt;=LISTES!$M$3),"PLAI",IF(AND(AK89=2,AN89&gt;LISTES!$M$3,AN89&lt;=LISTES!$N$3),"PLUS",IF(AND(AK89=2,AN89&gt;LISTES!$N$3,AN89&lt;=LISTES!$O$3),"PLS",IF(AND(AK89=3,AN89&lt;=LISTES!$M$4),"PLAI",IF(AND(AK89=3,AN89&gt;LISTES!$M$4,AN89&lt;=LISTES!$N$4),"PLUS",IF(AND(AK89=3,AN89&gt;LISTES!$N$4,AN89&lt;=LISTES!$O$4),"PLS",IF(AND(AK89=4,AN89&lt;=LISTES!$M$5),"PLAI",IF(AND(AK89=4,AN89&gt;LISTES!$M$5,AN89&lt;=LISTES!$N$5),"PLUS",IF(AND(AK89=4,AN89&gt;LISTES!$N$5,AN89&lt;=LISTES!$O$5),"PLS",IF(AND(AK89=5,AN89&lt;=LISTES!$M$6),"PLAI",IF(AND(AK89=5,AN89&gt;LISTES!$M$6,AN89&lt;=LISTES!$N$6),"PLUS",IF(AND(AK89=5,AN89&gt;LISTES!$N$6,AN89&lt;=LISTES!$O$6),"PLS",IF(AND(AK89=6,AN89&lt;=LISTES!$M$7),"PLAI",IF(AND(AK89=6,AN89&gt;LISTES!$M$7,AN89&lt;=LISTES!$N$7),"PLUS",IF(AND(AK89=6,AN89&gt;LISTES!$N$7,AN89&lt;=LISTES!$O$7),"PLS",IF(AND(AK89=7,AN89&lt;=LISTES!$M$8),"PLAI",IF(AND(AK89=7,AN89&gt;LISTES!$M$8,AN89&lt;=LISTES!$N$8),"PLUS",IF(AND(AK89=7,AN89&gt;LISTES!$N$8,AN89&lt;=LISTES!$O$8),"PLS"))))))))))))))))))))))</f>
        <v>INVALIDE</v>
      </c>
      <c r="AP89" s="59"/>
      <c r="AQ89" s="50"/>
      <c r="AR89" s="52">
        <f t="shared" si="14"/>
        <v>0</v>
      </c>
      <c r="AS89" s="32" t="str">
        <f>IF(AND(AK89&lt;1,AL89&lt;1),"INVALIDE",IF(AND(AK89=1,AR89&lt;=LISTES!$M$2),"PLAI",IF(AND(AK89=1,AR89&gt;LISTES!$M$2,AR89&lt;=LISTES!$N$2),"PLUS",IF(AND(AK89=1,AR89&gt;LISTES!$N$2,AR89&lt;=LISTES!$O$2),"PLS",IF(AND(AK89=2,AR89&lt;=LISTES!$M$3),"PLAI",IF(AND(AK89=2,AR89&gt;LISTES!$M$3,AR89&lt;=LISTES!$N$3),"PLUS",IF(AND(AK89=2,AR89&gt;LISTES!$N$3,AR89&lt;=LISTES!$O$3),"PLS",IF(AND(AK89=3,AR89&lt;=LISTES!$M$4),"PLAI",IF(AND(AK89=3,AR89&gt;LISTES!$M$4,AR89&lt;=LISTES!$N$4),"PLUS",IF(AND(AK89=3,AR89&gt;LISTES!$N$4,AR89&lt;=LISTES!$O$4),"PLS",IF(AND(AK89=4,AR89&lt;=LISTES!$M$5),"PLAI",IF(AND(AK89=4,AR89&gt;LISTES!$M$5,AR89&lt;=LISTES!$N$5),"PLUS",IF(AND(AK89=4,AR89&gt;LISTES!$N$5,AR89&lt;=LISTES!$O$5),"PLS",IF(AND(AK89=5,AR89&lt;=LISTES!$M$6),"PLAI",IF(AND(AK89=5,AR89&gt;LISTES!$M$6,AR89&lt;=LISTES!$N$6),"PLUS",IF(AND(AK89=5,AR89&gt;LISTES!$N$6,AR89&lt;=LISTES!$O$6),"PLS",IF(AND(AK89=6,AR89&lt;=LISTES!$M$7),"PLAI",IF(AND(AK89=6,AR89&gt;LISTES!$M$7,AR89&lt;=LISTES!$N$7),"PLUS",IF(AND(AK89=6,AR89&gt;LISTES!$N$7,AR89&lt;=LISTES!$O$7),"PLS",IF(AND(AK89=7,AR89&lt;=LISTES!$M$8),"PLAI",IF(AND(AK89=7,AR89&gt;LISTES!$M$8,AR89&lt;=LISTES!$N$8),"PLUS",IF(AND(AK89=7,AR89&gt;LISTES!$N$8,AR89&lt;=LISTES!$O$8),"PLS"))))))))))))))))))))))</f>
        <v>INVALIDE</v>
      </c>
      <c r="AT89" s="50"/>
      <c r="AU89" s="50"/>
      <c r="AV89" s="50"/>
      <c r="AW89" s="50"/>
      <c r="AX89" s="52">
        <f t="shared" si="15"/>
        <v>0</v>
      </c>
      <c r="AY89" s="33" t="e">
        <f t="shared" si="16"/>
        <v>#DIV/0!</v>
      </c>
      <c r="AZ89" s="24" t="s">
        <v>62</v>
      </c>
      <c r="BA89" s="10"/>
      <c r="BB89" s="59"/>
      <c r="BC89" s="59"/>
      <c r="BD89" s="61">
        <f t="shared" si="17"/>
        <v>0</v>
      </c>
      <c r="BE89" s="33" t="e">
        <f t="shared" si="18"/>
        <v>#DIV/0!</v>
      </c>
      <c r="BF89" s="10"/>
      <c r="BG89" s="10"/>
      <c r="BH89" s="10"/>
      <c r="BI89" s="10"/>
      <c r="BJ89" s="10"/>
      <c r="BK89" s="10"/>
      <c r="BL89" s="10"/>
      <c r="BM89" s="10"/>
      <c r="BN89" s="10"/>
      <c r="BO89" s="50"/>
      <c r="BP89" s="50"/>
      <c r="BQ89" s="33" t="e">
        <f t="shared" si="19"/>
        <v>#DIV/0!</v>
      </c>
      <c r="BR89" s="10"/>
      <c r="BS89" s="10"/>
      <c r="BT89" s="10"/>
      <c r="BU89" s="10"/>
      <c r="BV89" s="10"/>
      <c r="BW89" s="10"/>
      <c r="BX89" s="10"/>
      <c r="BY89" s="56"/>
      <c r="BZ8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8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89" s="19">
        <f ca="1">Tableau15[[#This Row],[BAREME]]</f>
        <v>8</v>
      </c>
      <c r="CC89" s="10">
        <f t="shared" si="20"/>
        <v>0</v>
      </c>
      <c r="CD89" s="10">
        <f t="shared" si="21"/>
        <v>0</v>
      </c>
      <c r="CE89" s="10" t="e">
        <f>Tableau20[[#This Row],[Bareme]]</f>
        <v>#N/A</v>
      </c>
      <c r="CF89" s="10" t="e">
        <f>Tableau21[[#This Row],[Bareme]]</f>
        <v>#N/A</v>
      </c>
      <c r="CG89" s="10">
        <f>Tableau22[[#This Row],[BAREME]]</f>
        <v>0</v>
      </c>
      <c r="CH89" s="10" t="e">
        <f>Tableau23[[#This Row],[BAREME]]</f>
        <v>#VALUE!</v>
      </c>
      <c r="CI89" s="10" t="e">
        <f>Tableau24[[#This Row],[BAREME]]</f>
        <v>#DIV/0!</v>
      </c>
      <c r="CJ89" s="10">
        <f>Tableau26[[#This Row],[Selection]]</f>
        <v>0</v>
      </c>
    </row>
    <row r="90" spans="1:88" ht="18.75" customHeight="1" x14ac:dyDescent="0.2">
      <c r="A90" s="10">
        <v>640</v>
      </c>
      <c r="B90" s="25"/>
      <c r="C90" s="46"/>
      <c r="D90" s="25"/>
      <c r="E90" s="10"/>
      <c r="F90" s="10"/>
      <c r="G90" s="10"/>
      <c r="H90" s="26"/>
      <c r="I90" s="10"/>
      <c r="J90" s="26"/>
      <c r="K90" s="27"/>
      <c r="L90" s="28"/>
      <c r="M90" s="10"/>
      <c r="N90" s="10"/>
      <c r="O90" s="28"/>
      <c r="P90" s="10"/>
      <c r="Q90" s="10"/>
      <c r="R90" s="10"/>
      <c r="S90" s="10"/>
      <c r="T90" s="56"/>
      <c r="U90" s="10"/>
      <c r="V90" s="10"/>
      <c r="W90" s="27"/>
      <c r="X90" s="56"/>
      <c r="Y90" s="56"/>
      <c r="Z90" s="56"/>
      <c r="AA90" s="56"/>
      <c r="AB90" s="56"/>
      <c r="AC90" s="56"/>
      <c r="AD90" s="56"/>
      <c r="AE90" s="56"/>
      <c r="AF90" s="30">
        <f t="shared" si="24"/>
        <v>0</v>
      </c>
      <c r="AG90" s="10"/>
      <c r="AH90" s="19"/>
      <c r="AI90" s="31">
        <f t="shared" si="23"/>
        <v>0</v>
      </c>
      <c r="AJ90" s="73"/>
      <c r="AK90" s="68"/>
      <c r="AL90" s="50"/>
      <c r="AM90" s="50"/>
      <c r="AN90" s="61">
        <f t="shared" si="22"/>
        <v>0</v>
      </c>
      <c r="AO90" s="32" t="str">
        <f>IF(AND(AK90&lt;1,AL90&lt;1),"INVALIDE",IF(AND(AK90=1,AN90&lt;=LISTES!$M$2),"PLAI",IF(AND(AK90=1,AN90&gt;LISTES!$M$2,AN90&lt;=LISTES!$N$2),"PLUS",IF(AND(AK90=1,AN90&gt;LISTES!$N$2,AN90&lt;=LISTES!$O$2),"PLS",IF(AND(AK90=2,AN90&lt;=LISTES!$M$3),"PLAI",IF(AND(AK90=2,AN90&gt;LISTES!$M$3,AN90&lt;=LISTES!$N$3),"PLUS",IF(AND(AK90=2,AN90&gt;LISTES!$N$3,AN90&lt;=LISTES!$O$3),"PLS",IF(AND(AK90=3,AN90&lt;=LISTES!$M$4),"PLAI",IF(AND(AK90=3,AN90&gt;LISTES!$M$4,AN90&lt;=LISTES!$N$4),"PLUS",IF(AND(AK90=3,AN90&gt;LISTES!$N$4,AN90&lt;=LISTES!$O$4),"PLS",IF(AND(AK90=4,AN90&lt;=LISTES!$M$5),"PLAI",IF(AND(AK90=4,AN90&gt;LISTES!$M$5,AN90&lt;=LISTES!$N$5),"PLUS",IF(AND(AK90=4,AN90&gt;LISTES!$N$5,AN90&lt;=LISTES!$O$5),"PLS",IF(AND(AK90=5,AN90&lt;=LISTES!$M$6),"PLAI",IF(AND(AK90=5,AN90&gt;LISTES!$M$6,AN90&lt;=LISTES!$N$6),"PLUS",IF(AND(AK90=5,AN90&gt;LISTES!$N$6,AN90&lt;=LISTES!$O$6),"PLS",IF(AND(AK90=6,AN90&lt;=LISTES!$M$7),"PLAI",IF(AND(AK90=6,AN90&gt;LISTES!$M$7,AN90&lt;=LISTES!$N$7),"PLUS",IF(AND(AK90=6,AN90&gt;LISTES!$N$7,AN90&lt;=LISTES!$O$7),"PLS",IF(AND(AK90=7,AN90&lt;=LISTES!$M$8),"PLAI",IF(AND(AK90=7,AN90&gt;LISTES!$M$8,AN90&lt;=LISTES!$N$8),"PLUS",IF(AND(AK90=7,AN90&gt;LISTES!$N$8,AN90&lt;=LISTES!$O$8),"PLS"))))))))))))))))))))))</f>
        <v>INVALIDE</v>
      </c>
      <c r="AP90" s="59"/>
      <c r="AQ90" s="50"/>
      <c r="AR90" s="52">
        <f t="shared" si="14"/>
        <v>0</v>
      </c>
      <c r="AS90" s="32" t="str">
        <f>IF(AND(AK90&lt;1,AL90&lt;1),"INVALIDE",IF(AND(AK90=1,AR90&lt;=LISTES!$M$2),"PLAI",IF(AND(AK90=1,AR90&gt;LISTES!$M$2,AR90&lt;=LISTES!$N$2),"PLUS",IF(AND(AK90=1,AR90&gt;LISTES!$N$2,AR90&lt;=LISTES!$O$2),"PLS",IF(AND(AK90=2,AR90&lt;=LISTES!$M$3),"PLAI",IF(AND(AK90=2,AR90&gt;LISTES!$M$3,AR90&lt;=LISTES!$N$3),"PLUS",IF(AND(AK90=2,AR90&gt;LISTES!$N$3,AR90&lt;=LISTES!$O$3),"PLS",IF(AND(AK90=3,AR90&lt;=LISTES!$M$4),"PLAI",IF(AND(AK90=3,AR90&gt;LISTES!$M$4,AR90&lt;=LISTES!$N$4),"PLUS",IF(AND(AK90=3,AR90&gt;LISTES!$N$4,AR90&lt;=LISTES!$O$4),"PLS",IF(AND(AK90=4,AR90&lt;=LISTES!$M$5),"PLAI",IF(AND(AK90=4,AR90&gt;LISTES!$M$5,AR90&lt;=LISTES!$N$5),"PLUS",IF(AND(AK90=4,AR90&gt;LISTES!$N$5,AR90&lt;=LISTES!$O$5),"PLS",IF(AND(AK90=5,AR90&lt;=LISTES!$M$6),"PLAI",IF(AND(AK90=5,AR90&gt;LISTES!$M$6,AR90&lt;=LISTES!$N$6),"PLUS",IF(AND(AK90=5,AR90&gt;LISTES!$N$6,AR90&lt;=LISTES!$O$6),"PLS",IF(AND(AK90=6,AR90&lt;=LISTES!$M$7),"PLAI",IF(AND(AK90=6,AR90&gt;LISTES!$M$7,AR90&lt;=LISTES!$N$7),"PLUS",IF(AND(AK90=6,AR90&gt;LISTES!$N$7,AR90&lt;=LISTES!$O$7),"PLS",IF(AND(AK90=7,AR90&lt;=LISTES!$M$8),"PLAI",IF(AND(AK90=7,AR90&gt;LISTES!$M$8,AR90&lt;=LISTES!$N$8),"PLUS",IF(AND(AK90=7,AR90&gt;LISTES!$N$8,AR90&lt;=LISTES!$O$8),"PLS"))))))))))))))))))))))</f>
        <v>INVALIDE</v>
      </c>
      <c r="AT90" s="50"/>
      <c r="AU90" s="50"/>
      <c r="AV90" s="50"/>
      <c r="AW90" s="50"/>
      <c r="AX90" s="52">
        <f t="shared" si="15"/>
        <v>0</v>
      </c>
      <c r="AY90" s="33" t="e">
        <f t="shared" si="16"/>
        <v>#DIV/0!</v>
      </c>
      <c r="AZ90" s="24" t="s">
        <v>62</v>
      </c>
      <c r="BA90" s="10"/>
      <c r="BB90" s="59"/>
      <c r="BC90" s="59"/>
      <c r="BD90" s="61">
        <f t="shared" si="17"/>
        <v>0</v>
      </c>
      <c r="BE90" s="33" t="e">
        <f t="shared" si="18"/>
        <v>#DIV/0!</v>
      </c>
      <c r="BF90" s="10"/>
      <c r="BG90" s="10"/>
      <c r="BH90" s="10"/>
      <c r="BI90" s="10"/>
      <c r="BJ90" s="10"/>
      <c r="BK90" s="10"/>
      <c r="BL90" s="10"/>
      <c r="BM90" s="10"/>
      <c r="BN90" s="10"/>
      <c r="BO90" s="50"/>
      <c r="BP90" s="50"/>
      <c r="BQ90" s="33" t="e">
        <f t="shared" si="19"/>
        <v>#DIV/0!</v>
      </c>
      <c r="BR90" s="10"/>
      <c r="BS90" s="10"/>
      <c r="BT90" s="10"/>
      <c r="BU90" s="10"/>
      <c r="BV90" s="10"/>
      <c r="BW90" s="10"/>
      <c r="BX90" s="10"/>
      <c r="BY90" s="56"/>
      <c r="BZ9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0" s="19">
        <f ca="1">Tableau15[[#This Row],[BAREME]]</f>
        <v>8</v>
      </c>
      <c r="CC90" s="10">
        <f t="shared" si="20"/>
        <v>0</v>
      </c>
      <c r="CD90" s="10">
        <f t="shared" si="21"/>
        <v>0</v>
      </c>
      <c r="CE90" s="10" t="e">
        <f>Tableau20[[#This Row],[Bareme]]</f>
        <v>#N/A</v>
      </c>
      <c r="CF90" s="10" t="e">
        <f>Tableau21[[#This Row],[Bareme]]</f>
        <v>#N/A</v>
      </c>
      <c r="CG90" s="10">
        <f>Tableau22[[#This Row],[BAREME]]</f>
        <v>0</v>
      </c>
      <c r="CH90" s="10" t="e">
        <f>Tableau23[[#This Row],[BAREME]]</f>
        <v>#VALUE!</v>
      </c>
      <c r="CI90" s="10" t="e">
        <f>Tableau24[[#This Row],[BAREME]]</f>
        <v>#DIV/0!</v>
      </c>
      <c r="CJ90" s="10">
        <f>Tableau26[[#This Row],[Selection]]</f>
        <v>0</v>
      </c>
    </row>
    <row r="91" spans="1:88" ht="18.75" customHeight="1" x14ac:dyDescent="0.2">
      <c r="A91" s="10">
        <v>641</v>
      </c>
      <c r="B91" s="25"/>
      <c r="C91" s="46"/>
      <c r="D91" s="25"/>
      <c r="E91" s="10"/>
      <c r="F91" s="10"/>
      <c r="G91" s="10"/>
      <c r="H91" s="26"/>
      <c r="I91" s="10"/>
      <c r="J91" s="26"/>
      <c r="K91" s="27"/>
      <c r="L91" s="28"/>
      <c r="M91" s="10"/>
      <c r="N91" s="10"/>
      <c r="O91" s="28"/>
      <c r="P91" s="10"/>
      <c r="Q91" s="10"/>
      <c r="R91" s="10"/>
      <c r="S91" s="10"/>
      <c r="T91" s="56"/>
      <c r="U91" s="10"/>
      <c r="V91" s="10"/>
      <c r="W91" s="27"/>
      <c r="X91" s="56"/>
      <c r="Y91" s="56"/>
      <c r="Z91" s="56"/>
      <c r="AA91" s="56"/>
      <c r="AB91" s="56"/>
      <c r="AC91" s="56"/>
      <c r="AD91" s="56"/>
      <c r="AE91" s="56"/>
      <c r="AF91" s="30">
        <f t="shared" si="24"/>
        <v>0</v>
      </c>
      <c r="AG91" s="10"/>
      <c r="AH91" s="19"/>
      <c r="AI91" s="31">
        <f t="shared" si="23"/>
        <v>0</v>
      </c>
      <c r="AJ91" s="73"/>
      <c r="AK91" s="68"/>
      <c r="AL91" s="50"/>
      <c r="AM91" s="50"/>
      <c r="AN91" s="61">
        <f t="shared" si="22"/>
        <v>0</v>
      </c>
      <c r="AO91" s="32" t="str">
        <f>IF(AND(AK91&lt;1,AL91&lt;1),"INVALIDE",IF(AND(AK91=1,AN91&lt;=LISTES!$M$2),"PLAI",IF(AND(AK91=1,AN91&gt;LISTES!$M$2,AN91&lt;=LISTES!$N$2),"PLUS",IF(AND(AK91=1,AN91&gt;LISTES!$N$2,AN91&lt;=LISTES!$O$2),"PLS",IF(AND(AK91=2,AN91&lt;=LISTES!$M$3),"PLAI",IF(AND(AK91=2,AN91&gt;LISTES!$M$3,AN91&lt;=LISTES!$N$3),"PLUS",IF(AND(AK91=2,AN91&gt;LISTES!$N$3,AN91&lt;=LISTES!$O$3),"PLS",IF(AND(AK91=3,AN91&lt;=LISTES!$M$4),"PLAI",IF(AND(AK91=3,AN91&gt;LISTES!$M$4,AN91&lt;=LISTES!$N$4),"PLUS",IF(AND(AK91=3,AN91&gt;LISTES!$N$4,AN91&lt;=LISTES!$O$4),"PLS",IF(AND(AK91=4,AN91&lt;=LISTES!$M$5),"PLAI",IF(AND(AK91=4,AN91&gt;LISTES!$M$5,AN91&lt;=LISTES!$N$5),"PLUS",IF(AND(AK91=4,AN91&gt;LISTES!$N$5,AN91&lt;=LISTES!$O$5),"PLS",IF(AND(AK91=5,AN91&lt;=LISTES!$M$6),"PLAI",IF(AND(AK91=5,AN91&gt;LISTES!$M$6,AN91&lt;=LISTES!$N$6),"PLUS",IF(AND(AK91=5,AN91&gt;LISTES!$N$6,AN91&lt;=LISTES!$O$6),"PLS",IF(AND(AK91=6,AN91&lt;=LISTES!$M$7),"PLAI",IF(AND(AK91=6,AN91&gt;LISTES!$M$7,AN91&lt;=LISTES!$N$7),"PLUS",IF(AND(AK91=6,AN91&gt;LISTES!$N$7,AN91&lt;=LISTES!$O$7),"PLS",IF(AND(AK91=7,AN91&lt;=LISTES!$M$8),"PLAI",IF(AND(AK91=7,AN91&gt;LISTES!$M$8,AN91&lt;=LISTES!$N$8),"PLUS",IF(AND(AK91=7,AN91&gt;LISTES!$N$8,AN91&lt;=LISTES!$O$8),"PLS"))))))))))))))))))))))</f>
        <v>INVALIDE</v>
      </c>
      <c r="AP91" s="59"/>
      <c r="AQ91" s="50"/>
      <c r="AR91" s="52">
        <f t="shared" si="14"/>
        <v>0</v>
      </c>
      <c r="AS91" s="32" t="str">
        <f>IF(AND(AK91&lt;1,AL91&lt;1),"INVALIDE",IF(AND(AK91=1,AR91&lt;=LISTES!$M$2),"PLAI",IF(AND(AK91=1,AR91&gt;LISTES!$M$2,AR91&lt;=LISTES!$N$2),"PLUS",IF(AND(AK91=1,AR91&gt;LISTES!$N$2,AR91&lt;=LISTES!$O$2),"PLS",IF(AND(AK91=2,AR91&lt;=LISTES!$M$3),"PLAI",IF(AND(AK91=2,AR91&gt;LISTES!$M$3,AR91&lt;=LISTES!$N$3),"PLUS",IF(AND(AK91=2,AR91&gt;LISTES!$N$3,AR91&lt;=LISTES!$O$3),"PLS",IF(AND(AK91=3,AR91&lt;=LISTES!$M$4),"PLAI",IF(AND(AK91=3,AR91&gt;LISTES!$M$4,AR91&lt;=LISTES!$N$4),"PLUS",IF(AND(AK91=3,AR91&gt;LISTES!$N$4,AR91&lt;=LISTES!$O$4),"PLS",IF(AND(AK91=4,AR91&lt;=LISTES!$M$5),"PLAI",IF(AND(AK91=4,AR91&gt;LISTES!$M$5,AR91&lt;=LISTES!$N$5),"PLUS",IF(AND(AK91=4,AR91&gt;LISTES!$N$5,AR91&lt;=LISTES!$O$5),"PLS",IF(AND(AK91=5,AR91&lt;=LISTES!$M$6),"PLAI",IF(AND(AK91=5,AR91&gt;LISTES!$M$6,AR91&lt;=LISTES!$N$6),"PLUS",IF(AND(AK91=5,AR91&gt;LISTES!$N$6,AR91&lt;=LISTES!$O$6),"PLS",IF(AND(AK91=6,AR91&lt;=LISTES!$M$7),"PLAI",IF(AND(AK91=6,AR91&gt;LISTES!$M$7,AR91&lt;=LISTES!$N$7),"PLUS",IF(AND(AK91=6,AR91&gt;LISTES!$N$7,AR91&lt;=LISTES!$O$7),"PLS",IF(AND(AK91=7,AR91&lt;=LISTES!$M$8),"PLAI",IF(AND(AK91=7,AR91&gt;LISTES!$M$8,AR91&lt;=LISTES!$N$8),"PLUS",IF(AND(AK91=7,AR91&gt;LISTES!$N$8,AR91&lt;=LISTES!$O$8),"PLS"))))))))))))))))))))))</f>
        <v>INVALIDE</v>
      </c>
      <c r="AT91" s="50"/>
      <c r="AU91" s="50"/>
      <c r="AV91" s="50"/>
      <c r="AW91" s="50"/>
      <c r="AX91" s="52">
        <f t="shared" si="15"/>
        <v>0</v>
      </c>
      <c r="AY91" s="33" t="e">
        <f t="shared" si="16"/>
        <v>#DIV/0!</v>
      </c>
      <c r="AZ91" s="24" t="s">
        <v>62</v>
      </c>
      <c r="BA91" s="10"/>
      <c r="BB91" s="59"/>
      <c r="BC91" s="59"/>
      <c r="BD91" s="61">
        <f t="shared" si="17"/>
        <v>0</v>
      </c>
      <c r="BE91" s="33" t="e">
        <f t="shared" si="18"/>
        <v>#DIV/0!</v>
      </c>
      <c r="BF91" s="10"/>
      <c r="BG91" s="10"/>
      <c r="BH91" s="10"/>
      <c r="BI91" s="10"/>
      <c r="BJ91" s="10"/>
      <c r="BK91" s="10"/>
      <c r="BL91" s="10"/>
      <c r="BM91" s="10"/>
      <c r="BN91" s="10"/>
      <c r="BO91" s="50"/>
      <c r="BP91" s="50"/>
      <c r="BQ91" s="33" t="e">
        <f t="shared" si="19"/>
        <v>#DIV/0!</v>
      </c>
      <c r="BR91" s="10"/>
      <c r="BS91" s="10"/>
      <c r="BT91" s="10"/>
      <c r="BU91" s="10"/>
      <c r="BV91" s="10"/>
      <c r="BW91" s="10"/>
      <c r="BX91" s="10"/>
      <c r="BY91" s="56"/>
      <c r="BZ9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1" s="19">
        <f ca="1">Tableau15[[#This Row],[BAREME]]</f>
        <v>8</v>
      </c>
      <c r="CC91" s="10">
        <f t="shared" si="20"/>
        <v>0</v>
      </c>
      <c r="CD91" s="10">
        <f t="shared" si="21"/>
        <v>0</v>
      </c>
      <c r="CE91" s="10" t="e">
        <f>Tableau20[[#This Row],[Bareme]]</f>
        <v>#N/A</v>
      </c>
      <c r="CF91" s="10" t="e">
        <f>Tableau21[[#This Row],[Bareme]]</f>
        <v>#N/A</v>
      </c>
      <c r="CG91" s="10">
        <f>Tableau22[[#This Row],[BAREME]]</f>
        <v>0</v>
      </c>
      <c r="CH91" s="10" t="e">
        <f>Tableau23[[#This Row],[BAREME]]</f>
        <v>#VALUE!</v>
      </c>
      <c r="CI91" s="10" t="e">
        <f>Tableau24[[#This Row],[BAREME]]</f>
        <v>#DIV/0!</v>
      </c>
      <c r="CJ91" s="10">
        <f>Tableau26[[#This Row],[Selection]]</f>
        <v>0</v>
      </c>
    </row>
    <row r="92" spans="1:88" ht="18.75" customHeight="1" x14ac:dyDescent="0.2">
      <c r="A92" s="10">
        <v>642</v>
      </c>
      <c r="B92" s="25"/>
      <c r="C92" s="46"/>
      <c r="D92" s="25"/>
      <c r="E92" s="10"/>
      <c r="F92" s="10"/>
      <c r="G92" s="10"/>
      <c r="H92" s="26"/>
      <c r="I92" s="10"/>
      <c r="J92" s="26"/>
      <c r="K92" s="27"/>
      <c r="L92" s="28"/>
      <c r="M92" s="10"/>
      <c r="N92" s="10"/>
      <c r="O92" s="28"/>
      <c r="P92" s="10"/>
      <c r="Q92" s="10"/>
      <c r="R92" s="10"/>
      <c r="S92" s="10"/>
      <c r="T92" s="56"/>
      <c r="U92" s="10"/>
      <c r="V92" s="10"/>
      <c r="W92" s="27"/>
      <c r="X92" s="56"/>
      <c r="Y92" s="56"/>
      <c r="Z92" s="56"/>
      <c r="AA92" s="56"/>
      <c r="AB92" s="56"/>
      <c r="AC92" s="56"/>
      <c r="AD92" s="56"/>
      <c r="AE92" s="56"/>
      <c r="AF92" s="30">
        <f t="shared" si="24"/>
        <v>0</v>
      </c>
      <c r="AG92" s="10"/>
      <c r="AH92" s="19"/>
      <c r="AI92" s="31">
        <f t="shared" si="23"/>
        <v>0</v>
      </c>
      <c r="AJ92" s="73"/>
      <c r="AK92" s="68"/>
      <c r="AL92" s="50"/>
      <c r="AM92" s="50"/>
      <c r="AN92" s="61">
        <f t="shared" si="22"/>
        <v>0</v>
      </c>
      <c r="AO92" s="32" t="str">
        <f>IF(AND(AK92&lt;1,AL92&lt;1),"INVALIDE",IF(AND(AK92=1,AN92&lt;=LISTES!$M$2),"PLAI",IF(AND(AK92=1,AN92&gt;LISTES!$M$2,AN92&lt;=LISTES!$N$2),"PLUS",IF(AND(AK92=1,AN92&gt;LISTES!$N$2,AN92&lt;=LISTES!$O$2),"PLS",IF(AND(AK92=2,AN92&lt;=LISTES!$M$3),"PLAI",IF(AND(AK92=2,AN92&gt;LISTES!$M$3,AN92&lt;=LISTES!$N$3),"PLUS",IF(AND(AK92=2,AN92&gt;LISTES!$N$3,AN92&lt;=LISTES!$O$3),"PLS",IF(AND(AK92=3,AN92&lt;=LISTES!$M$4),"PLAI",IF(AND(AK92=3,AN92&gt;LISTES!$M$4,AN92&lt;=LISTES!$N$4),"PLUS",IF(AND(AK92=3,AN92&gt;LISTES!$N$4,AN92&lt;=LISTES!$O$4),"PLS",IF(AND(AK92=4,AN92&lt;=LISTES!$M$5),"PLAI",IF(AND(AK92=4,AN92&gt;LISTES!$M$5,AN92&lt;=LISTES!$N$5),"PLUS",IF(AND(AK92=4,AN92&gt;LISTES!$N$5,AN92&lt;=LISTES!$O$5),"PLS",IF(AND(AK92=5,AN92&lt;=LISTES!$M$6),"PLAI",IF(AND(AK92=5,AN92&gt;LISTES!$M$6,AN92&lt;=LISTES!$N$6),"PLUS",IF(AND(AK92=5,AN92&gt;LISTES!$N$6,AN92&lt;=LISTES!$O$6),"PLS",IF(AND(AK92=6,AN92&lt;=LISTES!$M$7),"PLAI",IF(AND(AK92=6,AN92&gt;LISTES!$M$7,AN92&lt;=LISTES!$N$7),"PLUS",IF(AND(AK92=6,AN92&gt;LISTES!$N$7,AN92&lt;=LISTES!$O$7),"PLS",IF(AND(AK92=7,AN92&lt;=LISTES!$M$8),"PLAI",IF(AND(AK92=7,AN92&gt;LISTES!$M$8,AN92&lt;=LISTES!$N$8),"PLUS",IF(AND(AK92=7,AN92&gt;LISTES!$N$8,AN92&lt;=LISTES!$O$8),"PLS"))))))))))))))))))))))</f>
        <v>INVALIDE</v>
      </c>
      <c r="AP92" s="59"/>
      <c r="AQ92" s="50"/>
      <c r="AR92" s="52">
        <f t="shared" si="14"/>
        <v>0</v>
      </c>
      <c r="AS92" s="32" t="str">
        <f>IF(AND(AK92&lt;1,AL92&lt;1),"INVALIDE",IF(AND(AK92=1,AR92&lt;=LISTES!$M$2),"PLAI",IF(AND(AK92=1,AR92&gt;LISTES!$M$2,AR92&lt;=LISTES!$N$2),"PLUS",IF(AND(AK92=1,AR92&gt;LISTES!$N$2,AR92&lt;=LISTES!$O$2),"PLS",IF(AND(AK92=2,AR92&lt;=LISTES!$M$3),"PLAI",IF(AND(AK92=2,AR92&gt;LISTES!$M$3,AR92&lt;=LISTES!$N$3),"PLUS",IF(AND(AK92=2,AR92&gt;LISTES!$N$3,AR92&lt;=LISTES!$O$3),"PLS",IF(AND(AK92=3,AR92&lt;=LISTES!$M$4),"PLAI",IF(AND(AK92=3,AR92&gt;LISTES!$M$4,AR92&lt;=LISTES!$N$4),"PLUS",IF(AND(AK92=3,AR92&gt;LISTES!$N$4,AR92&lt;=LISTES!$O$4),"PLS",IF(AND(AK92=4,AR92&lt;=LISTES!$M$5),"PLAI",IF(AND(AK92=4,AR92&gt;LISTES!$M$5,AR92&lt;=LISTES!$N$5),"PLUS",IF(AND(AK92=4,AR92&gt;LISTES!$N$5,AR92&lt;=LISTES!$O$5),"PLS",IF(AND(AK92=5,AR92&lt;=LISTES!$M$6),"PLAI",IF(AND(AK92=5,AR92&gt;LISTES!$M$6,AR92&lt;=LISTES!$N$6),"PLUS",IF(AND(AK92=5,AR92&gt;LISTES!$N$6,AR92&lt;=LISTES!$O$6),"PLS",IF(AND(AK92=6,AR92&lt;=LISTES!$M$7),"PLAI",IF(AND(AK92=6,AR92&gt;LISTES!$M$7,AR92&lt;=LISTES!$N$7),"PLUS",IF(AND(AK92=6,AR92&gt;LISTES!$N$7,AR92&lt;=LISTES!$O$7),"PLS",IF(AND(AK92=7,AR92&lt;=LISTES!$M$8),"PLAI",IF(AND(AK92=7,AR92&gt;LISTES!$M$8,AR92&lt;=LISTES!$N$8),"PLUS",IF(AND(AK92=7,AR92&gt;LISTES!$N$8,AR92&lt;=LISTES!$O$8),"PLS"))))))))))))))))))))))</f>
        <v>INVALIDE</v>
      </c>
      <c r="AT92" s="50"/>
      <c r="AU92" s="50"/>
      <c r="AV92" s="50"/>
      <c r="AW92" s="50"/>
      <c r="AX92" s="52">
        <f t="shared" si="15"/>
        <v>0</v>
      </c>
      <c r="AY92" s="33" t="e">
        <f t="shared" si="16"/>
        <v>#DIV/0!</v>
      </c>
      <c r="AZ92" s="24" t="s">
        <v>62</v>
      </c>
      <c r="BA92" s="10"/>
      <c r="BB92" s="59"/>
      <c r="BC92" s="59"/>
      <c r="BD92" s="61">
        <f t="shared" si="17"/>
        <v>0</v>
      </c>
      <c r="BE92" s="33" t="e">
        <f t="shared" si="18"/>
        <v>#DIV/0!</v>
      </c>
      <c r="BF92" s="10"/>
      <c r="BG92" s="10"/>
      <c r="BH92" s="10"/>
      <c r="BI92" s="10"/>
      <c r="BJ92" s="10"/>
      <c r="BK92" s="10"/>
      <c r="BL92" s="10"/>
      <c r="BM92" s="10"/>
      <c r="BN92" s="10"/>
      <c r="BO92" s="50"/>
      <c r="BP92" s="50"/>
      <c r="BQ92" s="33" t="e">
        <f t="shared" si="19"/>
        <v>#DIV/0!</v>
      </c>
      <c r="BR92" s="10"/>
      <c r="BS92" s="10"/>
      <c r="BT92" s="10"/>
      <c r="BU92" s="10"/>
      <c r="BV92" s="10"/>
      <c r="BW92" s="10"/>
      <c r="BX92" s="10"/>
      <c r="BY92" s="56"/>
      <c r="BZ9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2" s="19">
        <f ca="1">Tableau15[[#This Row],[BAREME]]</f>
        <v>8</v>
      </c>
      <c r="CC92" s="10">
        <f t="shared" si="20"/>
        <v>0</v>
      </c>
      <c r="CD92" s="10">
        <f t="shared" si="21"/>
        <v>0</v>
      </c>
      <c r="CE92" s="10" t="e">
        <f>Tableau20[[#This Row],[Bareme]]</f>
        <v>#N/A</v>
      </c>
      <c r="CF92" s="10" t="e">
        <f>Tableau21[[#This Row],[Bareme]]</f>
        <v>#N/A</v>
      </c>
      <c r="CG92" s="10">
        <f>Tableau22[[#This Row],[BAREME]]</f>
        <v>0</v>
      </c>
      <c r="CH92" s="10" t="e">
        <f>Tableau23[[#This Row],[BAREME]]</f>
        <v>#VALUE!</v>
      </c>
      <c r="CI92" s="10" t="e">
        <f>Tableau24[[#This Row],[BAREME]]</f>
        <v>#DIV/0!</v>
      </c>
      <c r="CJ92" s="10">
        <f>Tableau26[[#This Row],[Selection]]</f>
        <v>0</v>
      </c>
    </row>
    <row r="93" spans="1:88" ht="18.75" customHeight="1" x14ac:dyDescent="0.2">
      <c r="A93" s="10">
        <v>643</v>
      </c>
      <c r="B93" s="25"/>
      <c r="C93" s="46"/>
      <c r="D93" s="25"/>
      <c r="E93" s="10"/>
      <c r="F93" s="10"/>
      <c r="G93" s="10"/>
      <c r="H93" s="26"/>
      <c r="I93" s="10"/>
      <c r="J93" s="26"/>
      <c r="K93" s="27"/>
      <c r="L93" s="28"/>
      <c r="M93" s="10"/>
      <c r="N93" s="10"/>
      <c r="O93" s="28"/>
      <c r="P93" s="10"/>
      <c r="Q93" s="10"/>
      <c r="R93" s="10"/>
      <c r="S93" s="10"/>
      <c r="T93" s="56"/>
      <c r="U93" s="10"/>
      <c r="V93" s="10"/>
      <c r="W93" s="27"/>
      <c r="X93" s="56"/>
      <c r="Y93" s="56"/>
      <c r="Z93" s="56"/>
      <c r="AA93" s="56"/>
      <c r="AB93" s="56"/>
      <c r="AC93" s="56"/>
      <c r="AD93" s="56"/>
      <c r="AE93" s="56"/>
      <c r="AF93" s="30">
        <f t="shared" si="24"/>
        <v>0</v>
      </c>
      <c r="AG93" s="10"/>
      <c r="AH93" s="19"/>
      <c r="AI93" s="31">
        <f t="shared" si="23"/>
        <v>0</v>
      </c>
      <c r="AJ93" s="73"/>
      <c r="AK93" s="68"/>
      <c r="AL93" s="50"/>
      <c r="AM93" s="50"/>
      <c r="AN93" s="61">
        <f t="shared" si="22"/>
        <v>0</v>
      </c>
      <c r="AO93" s="32" t="str">
        <f>IF(AND(AK93&lt;1,AL93&lt;1),"INVALIDE",IF(AND(AK93=1,AN93&lt;=LISTES!$M$2),"PLAI",IF(AND(AK93=1,AN93&gt;LISTES!$M$2,AN93&lt;=LISTES!$N$2),"PLUS",IF(AND(AK93=1,AN93&gt;LISTES!$N$2,AN93&lt;=LISTES!$O$2),"PLS",IF(AND(AK93=2,AN93&lt;=LISTES!$M$3),"PLAI",IF(AND(AK93=2,AN93&gt;LISTES!$M$3,AN93&lt;=LISTES!$N$3),"PLUS",IF(AND(AK93=2,AN93&gt;LISTES!$N$3,AN93&lt;=LISTES!$O$3),"PLS",IF(AND(AK93=3,AN93&lt;=LISTES!$M$4),"PLAI",IF(AND(AK93=3,AN93&gt;LISTES!$M$4,AN93&lt;=LISTES!$N$4),"PLUS",IF(AND(AK93=3,AN93&gt;LISTES!$N$4,AN93&lt;=LISTES!$O$4),"PLS",IF(AND(AK93=4,AN93&lt;=LISTES!$M$5),"PLAI",IF(AND(AK93=4,AN93&gt;LISTES!$M$5,AN93&lt;=LISTES!$N$5),"PLUS",IF(AND(AK93=4,AN93&gt;LISTES!$N$5,AN93&lt;=LISTES!$O$5),"PLS",IF(AND(AK93=5,AN93&lt;=LISTES!$M$6),"PLAI",IF(AND(AK93=5,AN93&gt;LISTES!$M$6,AN93&lt;=LISTES!$N$6),"PLUS",IF(AND(AK93=5,AN93&gt;LISTES!$N$6,AN93&lt;=LISTES!$O$6),"PLS",IF(AND(AK93=6,AN93&lt;=LISTES!$M$7),"PLAI",IF(AND(AK93=6,AN93&gt;LISTES!$M$7,AN93&lt;=LISTES!$N$7),"PLUS",IF(AND(AK93=6,AN93&gt;LISTES!$N$7,AN93&lt;=LISTES!$O$7),"PLS",IF(AND(AK93=7,AN93&lt;=LISTES!$M$8),"PLAI",IF(AND(AK93=7,AN93&gt;LISTES!$M$8,AN93&lt;=LISTES!$N$8),"PLUS",IF(AND(AK93=7,AN93&gt;LISTES!$N$8,AN93&lt;=LISTES!$O$8),"PLS"))))))))))))))))))))))</f>
        <v>INVALIDE</v>
      </c>
      <c r="AP93" s="59"/>
      <c r="AQ93" s="50"/>
      <c r="AR93" s="52">
        <f t="shared" si="14"/>
        <v>0</v>
      </c>
      <c r="AS93" s="32" t="str">
        <f>IF(AND(AK93&lt;1,AL93&lt;1),"INVALIDE",IF(AND(AK93=1,AR93&lt;=LISTES!$M$2),"PLAI",IF(AND(AK93=1,AR93&gt;LISTES!$M$2,AR93&lt;=LISTES!$N$2),"PLUS",IF(AND(AK93=1,AR93&gt;LISTES!$N$2,AR93&lt;=LISTES!$O$2),"PLS",IF(AND(AK93=2,AR93&lt;=LISTES!$M$3),"PLAI",IF(AND(AK93=2,AR93&gt;LISTES!$M$3,AR93&lt;=LISTES!$N$3),"PLUS",IF(AND(AK93=2,AR93&gt;LISTES!$N$3,AR93&lt;=LISTES!$O$3),"PLS",IF(AND(AK93=3,AR93&lt;=LISTES!$M$4),"PLAI",IF(AND(AK93=3,AR93&gt;LISTES!$M$4,AR93&lt;=LISTES!$N$4),"PLUS",IF(AND(AK93=3,AR93&gt;LISTES!$N$4,AR93&lt;=LISTES!$O$4),"PLS",IF(AND(AK93=4,AR93&lt;=LISTES!$M$5),"PLAI",IF(AND(AK93=4,AR93&gt;LISTES!$M$5,AR93&lt;=LISTES!$N$5),"PLUS",IF(AND(AK93=4,AR93&gt;LISTES!$N$5,AR93&lt;=LISTES!$O$5),"PLS",IF(AND(AK93=5,AR93&lt;=LISTES!$M$6),"PLAI",IF(AND(AK93=5,AR93&gt;LISTES!$M$6,AR93&lt;=LISTES!$N$6),"PLUS",IF(AND(AK93=5,AR93&gt;LISTES!$N$6,AR93&lt;=LISTES!$O$6),"PLS",IF(AND(AK93=6,AR93&lt;=LISTES!$M$7),"PLAI",IF(AND(AK93=6,AR93&gt;LISTES!$M$7,AR93&lt;=LISTES!$N$7),"PLUS",IF(AND(AK93=6,AR93&gt;LISTES!$N$7,AR93&lt;=LISTES!$O$7),"PLS",IF(AND(AK93=7,AR93&lt;=LISTES!$M$8),"PLAI",IF(AND(AK93=7,AR93&gt;LISTES!$M$8,AR93&lt;=LISTES!$N$8),"PLUS",IF(AND(AK93=7,AR93&gt;LISTES!$N$8,AR93&lt;=LISTES!$O$8),"PLS"))))))))))))))))))))))</f>
        <v>INVALIDE</v>
      </c>
      <c r="AT93" s="50"/>
      <c r="AU93" s="50"/>
      <c r="AV93" s="50"/>
      <c r="AW93" s="50"/>
      <c r="AX93" s="52">
        <f t="shared" si="15"/>
        <v>0</v>
      </c>
      <c r="AY93" s="33" t="e">
        <f t="shared" si="16"/>
        <v>#DIV/0!</v>
      </c>
      <c r="AZ93" s="24" t="s">
        <v>62</v>
      </c>
      <c r="BA93" s="10"/>
      <c r="BB93" s="59"/>
      <c r="BC93" s="59"/>
      <c r="BD93" s="61">
        <f t="shared" si="17"/>
        <v>0</v>
      </c>
      <c r="BE93" s="33" t="e">
        <f t="shared" si="18"/>
        <v>#DIV/0!</v>
      </c>
      <c r="BF93" s="10"/>
      <c r="BG93" s="10"/>
      <c r="BH93" s="10"/>
      <c r="BI93" s="10"/>
      <c r="BJ93" s="10"/>
      <c r="BK93" s="10"/>
      <c r="BL93" s="10"/>
      <c r="BM93" s="10"/>
      <c r="BN93" s="10"/>
      <c r="BO93" s="50"/>
      <c r="BP93" s="50"/>
      <c r="BQ93" s="33" t="e">
        <f t="shared" si="19"/>
        <v>#DIV/0!</v>
      </c>
      <c r="BR93" s="10"/>
      <c r="BS93" s="10"/>
      <c r="BT93" s="10"/>
      <c r="BU93" s="10"/>
      <c r="BV93" s="10"/>
      <c r="BW93" s="10"/>
      <c r="BX93" s="10"/>
      <c r="BY93" s="56"/>
      <c r="BZ9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3" s="19">
        <f ca="1">Tableau15[[#This Row],[BAREME]]</f>
        <v>8</v>
      </c>
      <c r="CC93" s="10">
        <f t="shared" si="20"/>
        <v>0</v>
      </c>
      <c r="CD93" s="10">
        <f t="shared" si="21"/>
        <v>0</v>
      </c>
      <c r="CE93" s="10" t="e">
        <f>Tableau20[[#This Row],[Bareme]]</f>
        <v>#N/A</v>
      </c>
      <c r="CF93" s="10" t="e">
        <f>Tableau21[[#This Row],[Bareme]]</f>
        <v>#N/A</v>
      </c>
      <c r="CG93" s="10">
        <f>Tableau22[[#This Row],[BAREME]]</f>
        <v>0</v>
      </c>
      <c r="CH93" s="10" t="e">
        <f>Tableau23[[#This Row],[BAREME]]</f>
        <v>#VALUE!</v>
      </c>
      <c r="CI93" s="10" t="e">
        <f>Tableau24[[#This Row],[BAREME]]</f>
        <v>#DIV/0!</v>
      </c>
      <c r="CJ93" s="10">
        <f>Tableau26[[#This Row],[Selection]]</f>
        <v>0</v>
      </c>
    </row>
    <row r="94" spans="1:88" ht="18.75" customHeight="1" x14ac:dyDescent="0.2">
      <c r="A94" s="10">
        <v>644</v>
      </c>
      <c r="B94" s="25"/>
      <c r="C94" s="46"/>
      <c r="D94" s="25"/>
      <c r="E94" s="10"/>
      <c r="F94" s="10"/>
      <c r="G94" s="10"/>
      <c r="H94" s="26"/>
      <c r="I94" s="10"/>
      <c r="J94" s="26"/>
      <c r="K94" s="27"/>
      <c r="L94" s="28"/>
      <c r="M94" s="10"/>
      <c r="N94" s="10"/>
      <c r="O94" s="28"/>
      <c r="P94" s="10"/>
      <c r="Q94" s="10"/>
      <c r="R94" s="10"/>
      <c r="S94" s="10"/>
      <c r="T94" s="56"/>
      <c r="U94" s="10"/>
      <c r="V94" s="10"/>
      <c r="W94" s="27"/>
      <c r="X94" s="56"/>
      <c r="Y94" s="56"/>
      <c r="Z94" s="56"/>
      <c r="AA94" s="56"/>
      <c r="AB94" s="56"/>
      <c r="AC94" s="56"/>
      <c r="AD94" s="56"/>
      <c r="AE94" s="56"/>
      <c r="AF94" s="30">
        <f t="shared" si="24"/>
        <v>0</v>
      </c>
      <c r="AG94" s="10"/>
      <c r="AH94" s="19"/>
      <c r="AI94" s="31">
        <f t="shared" si="23"/>
        <v>0</v>
      </c>
      <c r="AJ94" s="73"/>
      <c r="AK94" s="68"/>
      <c r="AL94" s="50"/>
      <c r="AM94" s="50"/>
      <c r="AN94" s="61">
        <f t="shared" si="22"/>
        <v>0</v>
      </c>
      <c r="AO94" s="32" t="str">
        <f>IF(AND(AK94&lt;1,AL94&lt;1),"INVALIDE",IF(AND(AK94=1,AN94&lt;=LISTES!$M$2),"PLAI",IF(AND(AK94=1,AN94&gt;LISTES!$M$2,AN94&lt;=LISTES!$N$2),"PLUS",IF(AND(AK94=1,AN94&gt;LISTES!$N$2,AN94&lt;=LISTES!$O$2),"PLS",IF(AND(AK94=2,AN94&lt;=LISTES!$M$3),"PLAI",IF(AND(AK94=2,AN94&gt;LISTES!$M$3,AN94&lt;=LISTES!$N$3),"PLUS",IF(AND(AK94=2,AN94&gt;LISTES!$N$3,AN94&lt;=LISTES!$O$3),"PLS",IF(AND(AK94=3,AN94&lt;=LISTES!$M$4),"PLAI",IF(AND(AK94=3,AN94&gt;LISTES!$M$4,AN94&lt;=LISTES!$N$4),"PLUS",IF(AND(AK94=3,AN94&gt;LISTES!$N$4,AN94&lt;=LISTES!$O$4),"PLS",IF(AND(AK94=4,AN94&lt;=LISTES!$M$5),"PLAI",IF(AND(AK94=4,AN94&gt;LISTES!$M$5,AN94&lt;=LISTES!$N$5),"PLUS",IF(AND(AK94=4,AN94&gt;LISTES!$N$5,AN94&lt;=LISTES!$O$5),"PLS",IF(AND(AK94=5,AN94&lt;=LISTES!$M$6),"PLAI",IF(AND(AK94=5,AN94&gt;LISTES!$M$6,AN94&lt;=LISTES!$N$6),"PLUS",IF(AND(AK94=5,AN94&gt;LISTES!$N$6,AN94&lt;=LISTES!$O$6),"PLS",IF(AND(AK94=6,AN94&lt;=LISTES!$M$7),"PLAI",IF(AND(AK94=6,AN94&gt;LISTES!$M$7,AN94&lt;=LISTES!$N$7),"PLUS",IF(AND(AK94=6,AN94&gt;LISTES!$N$7,AN94&lt;=LISTES!$O$7),"PLS",IF(AND(AK94=7,AN94&lt;=LISTES!$M$8),"PLAI",IF(AND(AK94=7,AN94&gt;LISTES!$M$8,AN94&lt;=LISTES!$N$8),"PLUS",IF(AND(AK94=7,AN94&gt;LISTES!$N$8,AN94&lt;=LISTES!$O$8),"PLS"))))))))))))))))))))))</f>
        <v>INVALIDE</v>
      </c>
      <c r="AP94" s="59"/>
      <c r="AQ94" s="50"/>
      <c r="AR94" s="52">
        <f t="shared" si="14"/>
        <v>0</v>
      </c>
      <c r="AS94" s="32" t="str">
        <f>IF(AND(AK94&lt;1,AL94&lt;1),"INVALIDE",IF(AND(AK94=1,AR94&lt;=LISTES!$M$2),"PLAI",IF(AND(AK94=1,AR94&gt;LISTES!$M$2,AR94&lt;=LISTES!$N$2),"PLUS",IF(AND(AK94=1,AR94&gt;LISTES!$N$2,AR94&lt;=LISTES!$O$2),"PLS",IF(AND(AK94=2,AR94&lt;=LISTES!$M$3),"PLAI",IF(AND(AK94=2,AR94&gt;LISTES!$M$3,AR94&lt;=LISTES!$N$3),"PLUS",IF(AND(AK94=2,AR94&gt;LISTES!$N$3,AR94&lt;=LISTES!$O$3),"PLS",IF(AND(AK94=3,AR94&lt;=LISTES!$M$4),"PLAI",IF(AND(AK94=3,AR94&gt;LISTES!$M$4,AR94&lt;=LISTES!$N$4),"PLUS",IF(AND(AK94=3,AR94&gt;LISTES!$N$4,AR94&lt;=LISTES!$O$4),"PLS",IF(AND(AK94=4,AR94&lt;=LISTES!$M$5),"PLAI",IF(AND(AK94=4,AR94&gt;LISTES!$M$5,AR94&lt;=LISTES!$N$5),"PLUS",IF(AND(AK94=4,AR94&gt;LISTES!$N$5,AR94&lt;=LISTES!$O$5),"PLS",IF(AND(AK94=5,AR94&lt;=LISTES!$M$6),"PLAI",IF(AND(AK94=5,AR94&gt;LISTES!$M$6,AR94&lt;=LISTES!$N$6),"PLUS",IF(AND(AK94=5,AR94&gt;LISTES!$N$6,AR94&lt;=LISTES!$O$6),"PLS",IF(AND(AK94=6,AR94&lt;=LISTES!$M$7),"PLAI",IF(AND(AK94=6,AR94&gt;LISTES!$M$7,AR94&lt;=LISTES!$N$7),"PLUS",IF(AND(AK94=6,AR94&gt;LISTES!$N$7,AR94&lt;=LISTES!$O$7),"PLS",IF(AND(AK94=7,AR94&lt;=LISTES!$M$8),"PLAI",IF(AND(AK94=7,AR94&gt;LISTES!$M$8,AR94&lt;=LISTES!$N$8),"PLUS",IF(AND(AK94=7,AR94&gt;LISTES!$N$8,AR94&lt;=LISTES!$O$8),"PLS"))))))))))))))))))))))</f>
        <v>INVALIDE</v>
      </c>
      <c r="AT94" s="50"/>
      <c r="AU94" s="50"/>
      <c r="AV94" s="50"/>
      <c r="AW94" s="50"/>
      <c r="AX94" s="52">
        <f t="shared" si="15"/>
        <v>0</v>
      </c>
      <c r="AY94" s="33" t="e">
        <f t="shared" si="16"/>
        <v>#DIV/0!</v>
      </c>
      <c r="AZ94" s="24" t="s">
        <v>62</v>
      </c>
      <c r="BA94" s="10"/>
      <c r="BB94" s="59"/>
      <c r="BC94" s="59"/>
      <c r="BD94" s="61">
        <f t="shared" si="17"/>
        <v>0</v>
      </c>
      <c r="BE94" s="33" t="e">
        <f t="shared" si="18"/>
        <v>#DIV/0!</v>
      </c>
      <c r="BF94" s="10"/>
      <c r="BG94" s="10"/>
      <c r="BH94" s="10"/>
      <c r="BI94" s="10"/>
      <c r="BJ94" s="10"/>
      <c r="BK94" s="10"/>
      <c r="BL94" s="10"/>
      <c r="BM94" s="10"/>
      <c r="BN94" s="10"/>
      <c r="BO94" s="50"/>
      <c r="BP94" s="50"/>
      <c r="BQ94" s="33" t="e">
        <f t="shared" si="19"/>
        <v>#DIV/0!</v>
      </c>
      <c r="BR94" s="10"/>
      <c r="BS94" s="10"/>
      <c r="BT94" s="10"/>
      <c r="BU94" s="10"/>
      <c r="BV94" s="10"/>
      <c r="BW94" s="10"/>
      <c r="BX94" s="10"/>
      <c r="BY94" s="56"/>
      <c r="BZ9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4" s="19">
        <f ca="1">Tableau15[[#This Row],[BAREME]]</f>
        <v>8</v>
      </c>
      <c r="CC94" s="10">
        <f t="shared" si="20"/>
        <v>0</v>
      </c>
      <c r="CD94" s="10">
        <f t="shared" si="21"/>
        <v>0</v>
      </c>
      <c r="CE94" s="10" t="e">
        <f>Tableau20[[#This Row],[Bareme]]</f>
        <v>#N/A</v>
      </c>
      <c r="CF94" s="10" t="e">
        <f>Tableau21[[#This Row],[Bareme]]</f>
        <v>#N/A</v>
      </c>
      <c r="CG94" s="10">
        <f>Tableau22[[#This Row],[BAREME]]</f>
        <v>0</v>
      </c>
      <c r="CH94" s="10" t="e">
        <f>Tableau23[[#This Row],[BAREME]]</f>
        <v>#VALUE!</v>
      </c>
      <c r="CI94" s="10" t="e">
        <f>Tableau24[[#This Row],[BAREME]]</f>
        <v>#DIV/0!</v>
      </c>
      <c r="CJ94" s="10">
        <f>Tableau26[[#This Row],[Selection]]</f>
        <v>0</v>
      </c>
    </row>
    <row r="95" spans="1:88" ht="18.75" customHeight="1" x14ac:dyDescent="0.2">
      <c r="A95" s="10">
        <v>645</v>
      </c>
      <c r="B95" s="25"/>
      <c r="C95" s="46"/>
      <c r="D95" s="25"/>
      <c r="E95" s="10"/>
      <c r="F95" s="10"/>
      <c r="G95" s="10"/>
      <c r="H95" s="26"/>
      <c r="I95" s="10"/>
      <c r="J95" s="26"/>
      <c r="K95" s="27"/>
      <c r="L95" s="28"/>
      <c r="M95" s="10"/>
      <c r="N95" s="10"/>
      <c r="O95" s="28"/>
      <c r="P95" s="10"/>
      <c r="Q95" s="10"/>
      <c r="R95" s="10"/>
      <c r="S95" s="10"/>
      <c r="T95" s="56"/>
      <c r="U95" s="10"/>
      <c r="V95" s="10"/>
      <c r="W95" s="27"/>
      <c r="X95" s="56"/>
      <c r="Y95" s="56"/>
      <c r="Z95" s="56"/>
      <c r="AA95" s="56"/>
      <c r="AB95" s="56"/>
      <c r="AC95" s="56"/>
      <c r="AD95" s="56"/>
      <c r="AE95" s="56"/>
      <c r="AF95" s="30">
        <f t="shared" si="24"/>
        <v>0</v>
      </c>
      <c r="AG95" s="10"/>
      <c r="AH95" s="19"/>
      <c r="AI95" s="31">
        <f t="shared" si="23"/>
        <v>0</v>
      </c>
      <c r="AJ95" s="73"/>
      <c r="AK95" s="68"/>
      <c r="AL95" s="50"/>
      <c r="AM95" s="50"/>
      <c r="AN95" s="61">
        <f t="shared" si="22"/>
        <v>0</v>
      </c>
      <c r="AO95" s="32" t="str">
        <f>IF(AND(AK95&lt;1,AL95&lt;1),"INVALIDE",IF(AND(AK95=1,AN95&lt;=LISTES!$M$2),"PLAI",IF(AND(AK95=1,AN95&gt;LISTES!$M$2,AN95&lt;=LISTES!$N$2),"PLUS",IF(AND(AK95=1,AN95&gt;LISTES!$N$2,AN95&lt;=LISTES!$O$2),"PLS",IF(AND(AK95=2,AN95&lt;=LISTES!$M$3),"PLAI",IF(AND(AK95=2,AN95&gt;LISTES!$M$3,AN95&lt;=LISTES!$N$3),"PLUS",IF(AND(AK95=2,AN95&gt;LISTES!$N$3,AN95&lt;=LISTES!$O$3),"PLS",IF(AND(AK95=3,AN95&lt;=LISTES!$M$4),"PLAI",IF(AND(AK95=3,AN95&gt;LISTES!$M$4,AN95&lt;=LISTES!$N$4),"PLUS",IF(AND(AK95=3,AN95&gt;LISTES!$N$4,AN95&lt;=LISTES!$O$4),"PLS",IF(AND(AK95=4,AN95&lt;=LISTES!$M$5),"PLAI",IF(AND(AK95=4,AN95&gt;LISTES!$M$5,AN95&lt;=LISTES!$N$5),"PLUS",IF(AND(AK95=4,AN95&gt;LISTES!$N$5,AN95&lt;=LISTES!$O$5),"PLS",IF(AND(AK95=5,AN95&lt;=LISTES!$M$6),"PLAI",IF(AND(AK95=5,AN95&gt;LISTES!$M$6,AN95&lt;=LISTES!$N$6),"PLUS",IF(AND(AK95=5,AN95&gt;LISTES!$N$6,AN95&lt;=LISTES!$O$6),"PLS",IF(AND(AK95=6,AN95&lt;=LISTES!$M$7),"PLAI",IF(AND(AK95=6,AN95&gt;LISTES!$M$7,AN95&lt;=LISTES!$N$7),"PLUS",IF(AND(AK95=6,AN95&gt;LISTES!$N$7,AN95&lt;=LISTES!$O$7),"PLS",IF(AND(AK95=7,AN95&lt;=LISTES!$M$8),"PLAI",IF(AND(AK95=7,AN95&gt;LISTES!$M$8,AN95&lt;=LISTES!$N$8),"PLUS",IF(AND(AK95=7,AN95&gt;LISTES!$N$8,AN95&lt;=LISTES!$O$8),"PLS"))))))))))))))))))))))</f>
        <v>INVALIDE</v>
      </c>
      <c r="AP95" s="59"/>
      <c r="AQ95" s="50"/>
      <c r="AR95" s="52">
        <f t="shared" si="14"/>
        <v>0</v>
      </c>
      <c r="AS95" s="32" t="str">
        <f>IF(AND(AK95&lt;1,AL95&lt;1),"INVALIDE",IF(AND(AK95=1,AR95&lt;=LISTES!$M$2),"PLAI",IF(AND(AK95=1,AR95&gt;LISTES!$M$2,AR95&lt;=LISTES!$N$2),"PLUS",IF(AND(AK95=1,AR95&gt;LISTES!$N$2,AR95&lt;=LISTES!$O$2),"PLS",IF(AND(AK95=2,AR95&lt;=LISTES!$M$3),"PLAI",IF(AND(AK95=2,AR95&gt;LISTES!$M$3,AR95&lt;=LISTES!$N$3),"PLUS",IF(AND(AK95=2,AR95&gt;LISTES!$N$3,AR95&lt;=LISTES!$O$3),"PLS",IF(AND(AK95=3,AR95&lt;=LISTES!$M$4),"PLAI",IF(AND(AK95=3,AR95&gt;LISTES!$M$4,AR95&lt;=LISTES!$N$4),"PLUS",IF(AND(AK95=3,AR95&gt;LISTES!$N$4,AR95&lt;=LISTES!$O$4),"PLS",IF(AND(AK95=4,AR95&lt;=LISTES!$M$5),"PLAI",IF(AND(AK95=4,AR95&gt;LISTES!$M$5,AR95&lt;=LISTES!$N$5),"PLUS",IF(AND(AK95=4,AR95&gt;LISTES!$N$5,AR95&lt;=LISTES!$O$5),"PLS",IF(AND(AK95=5,AR95&lt;=LISTES!$M$6),"PLAI",IF(AND(AK95=5,AR95&gt;LISTES!$M$6,AR95&lt;=LISTES!$N$6),"PLUS",IF(AND(AK95=5,AR95&gt;LISTES!$N$6,AR95&lt;=LISTES!$O$6),"PLS",IF(AND(AK95=6,AR95&lt;=LISTES!$M$7),"PLAI",IF(AND(AK95=6,AR95&gt;LISTES!$M$7,AR95&lt;=LISTES!$N$7),"PLUS",IF(AND(AK95=6,AR95&gt;LISTES!$N$7,AR95&lt;=LISTES!$O$7),"PLS",IF(AND(AK95=7,AR95&lt;=LISTES!$M$8),"PLAI",IF(AND(AK95=7,AR95&gt;LISTES!$M$8,AR95&lt;=LISTES!$N$8),"PLUS",IF(AND(AK95=7,AR95&gt;LISTES!$N$8,AR95&lt;=LISTES!$O$8),"PLS"))))))))))))))))))))))</f>
        <v>INVALIDE</v>
      </c>
      <c r="AT95" s="50"/>
      <c r="AU95" s="50"/>
      <c r="AV95" s="50"/>
      <c r="AW95" s="50"/>
      <c r="AX95" s="52">
        <f t="shared" si="15"/>
        <v>0</v>
      </c>
      <c r="AY95" s="33" t="e">
        <f t="shared" si="16"/>
        <v>#DIV/0!</v>
      </c>
      <c r="AZ95" s="24" t="s">
        <v>62</v>
      </c>
      <c r="BA95" s="10"/>
      <c r="BB95" s="59"/>
      <c r="BC95" s="59"/>
      <c r="BD95" s="61">
        <f t="shared" si="17"/>
        <v>0</v>
      </c>
      <c r="BE95" s="33" t="e">
        <f t="shared" si="18"/>
        <v>#DIV/0!</v>
      </c>
      <c r="BF95" s="10"/>
      <c r="BG95" s="10"/>
      <c r="BH95" s="10"/>
      <c r="BI95" s="10"/>
      <c r="BJ95" s="10"/>
      <c r="BK95" s="10"/>
      <c r="BL95" s="10"/>
      <c r="BM95" s="10"/>
      <c r="BN95" s="10"/>
      <c r="BO95" s="50"/>
      <c r="BP95" s="50"/>
      <c r="BQ95" s="33" t="e">
        <f t="shared" si="19"/>
        <v>#DIV/0!</v>
      </c>
      <c r="BR95" s="10"/>
      <c r="BS95" s="10"/>
      <c r="BT95" s="10"/>
      <c r="BU95" s="10"/>
      <c r="BV95" s="10"/>
      <c r="BW95" s="10"/>
      <c r="BX95" s="10"/>
      <c r="BY95" s="56"/>
      <c r="BZ9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5" s="19">
        <f ca="1">Tableau15[[#This Row],[BAREME]]</f>
        <v>8</v>
      </c>
      <c r="CC95" s="10">
        <f t="shared" si="20"/>
        <v>0</v>
      </c>
      <c r="CD95" s="10">
        <f t="shared" si="21"/>
        <v>0</v>
      </c>
      <c r="CE95" s="10" t="e">
        <f>Tableau20[[#This Row],[Bareme]]</f>
        <v>#N/A</v>
      </c>
      <c r="CF95" s="10" t="e">
        <f>Tableau21[[#This Row],[Bareme]]</f>
        <v>#N/A</v>
      </c>
      <c r="CG95" s="10">
        <f>Tableau22[[#This Row],[BAREME]]</f>
        <v>0</v>
      </c>
      <c r="CH95" s="10" t="e">
        <f>Tableau23[[#This Row],[BAREME]]</f>
        <v>#VALUE!</v>
      </c>
      <c r="CI95" s="10" t="e">
        <f>Tableau24[[#This Row],[BAREME]]</f>
        <v>#DIV/0!</v>
      </c>
      <c r="CJ95" s="10">
        <f>Tableau26[[#This Row],[Selection]]</f>
        <v>0</v>
      </c>
    </row>
    <row r="96" spans="1:88" ht="18.75" customHeight="1" x14ac:dyDescent="0.2">
      <c r="A96" s="10">
        <v>646</v>
      </c>
      <c r="B96" s="25"/>
      <c r="C96" s="46"/>
      <c r="D96" s="25"/>
      <c r="E96" s="10"/>
      <c r="F96" s="10"/>
      <c r="G96" s="10"/>
      <c r="H96" s="26"/>
      <c r="I96" s="10"/>
      <c r="J96" s="26"/>
      <c r="K96" s="27"/>
      <c r="L96" s="28"/>
      <c r="M96" s="10"/>
      <c r="N96" s="10"/>
      <c r="O96" s="28"/>
      <c r="P96" s="10"/>
      <c r="Q96" s="10"/>
      <c r="R96" s="10"/>
      <c r="S96" s="10"/>
      <c r="T96" s="56"/>
      <c r="U96" s="10"/>
      <c r="V96" s="10"/>
      <c r="W96" s="27"/>
      <c r="X96" s="56"/>
      <c r="Y96" s="56"/>
      <c r="Z96" s="56"/>
      <c r="AA96" s="56"/>
      <c r="AB96" s="56"/>
      <c r="AC96" s="56"/>
      <c r="AD96" s="56"/>
      <c r="AE96" s="56"/>
      <c r="AF96" s="30">
        <f t="shared" si="24"/>
        <v>0</v>
      </c>
      <c r="AG96" s="10"/>
      <c r="AH96" s="19"/>
      <c r="AI96" s="31">
        <f t="shared" si="23"/>
        <v>0</v>
      </c>
      <c r="AJ96" s="73"/>
      <c r="AK96" s="68"/>
      <c r="AL96" s="50"/>
      <c r="AM96" s="50"/>
      <c r="AN96" s="61">
        <f t="shared" si="22"/>
        <v>0</v>
      </c>
      <c r="AO96" s="32" t="str">
        <f>IF(AND(AK96&lt;1,AL96&lt;1),"INVALIDE",IF(AND(AK96=1,AN96&lt;=LISTES!$M$2),"PLAI",IF(AND(AK96=1,AN96&gt;LISTES!$M$2,AN96&lt;=LISTES!$N$2),"PLUS",IF(AND(AK96=1,AN96&gt;LISTES!$N$2,AN96&lt;=LISTES!$O$2),"PLS",IF(AND(AK96=2,AN96&lt;=LISTES!$M$3),"PLAI",IF(AND(AK96=2,AN96&gt;LISTES!$M$3,AN96&lt;=LISTES!$N$3),"PLUS",IF(AND(AK96=2,AN96&gt;LISTES!$N$3,AN96&lt;=LISTES!$O$3),"PLS",IF(AND(AK96=3,AN96&lt;=LISTES!$M$4),"PLAI",IF(AND(AK96=3,AN96&gt;LISTES!$M$4,AN96&lt;=LISTES!$N$4),"PLUS",IF(AND(AK96=3,AN96&gt;LISTES!$N$4,AN96&lt;=LISTES!$O$4),"PLS",IF(AND(AK96=4,AN96&lt;=LISTES!$M$5),"PLAI",IF(AND(AK96=4,AN96&gt;LISTES!$M$5,AN96&lt;=LISTES!$N$5),"PLUS",IF(AND(AK96=4,AN96&gt;LISTES!$N$5,AN96&lt;=LISTES!$O$5),"PLS",IF(AND(AK96=5,AN96&lt;=LISTES!$M$6),"PLAI",IF(AND(AK96=5,AN96&gt;LISTES!$M$6,AN96&lt;=LISTES!$N$6),"PLUS",IF(AND(AK96=5,AN96&gt;LISTES!$N$6,AN96&lt;=LISTES!$O$6),"PLS",IF(AND(AK96=6,AN96&lt;=LISTES!$M$7),"PLAI",IF(AND(AK96=6,AN96&gt;LISTES!$M$7,AN96&lt;=LISTES!$N$7),"PLUS",IF(AND(AK96=6,AN96&gt;LISTES!$N$7,AN96&lt;=LISTES!$O$7),"PLS",IF(AND(AK96=7,AN96&lt;=LISTES!$M$8),"PLAI",IF(AND(AK96=7,AN96&gt;LISTES!$M$8,AN96&lt;=LISTES!$N$8),"PLUS",IF(AND(AK96=7,AN96&gt;LISTES!$N$8,AN96&lt;=LISTES!$O$8),"PLS"))))))))))))))))))))))</f>
        <v>INVALIDE</v>
      </c>
      <c r="AP96" s="59"/>
      <c r="AQ96" s="50"/>
      <c r="AR96" s="52">
        <f t="shared" si="14"/>
        <v>0</v>
      </c>
      <c r="AS96" s="32" t="str">
        <f>IF(AND(AK96&lt;1,AL96&lt;1),"INVALIDE",IF(AND(AK96=1,AR96&lt;=LISTES!$M$2),"PLAI",IF(AND(AK96=1,AR96&gt;LISTES!$M$2,AR96&lt;=LISTES!$N$2),"PLUS",IF(AND(AK96=1,AR96&gt;LISTES!$N$2,AR96&lt;=LISTES!$O$2),"PLS",IF(AND(AK96=2,AR96&lt;=LISTES!$M$3),"PLAI",IF(AND(AK96=2,AR96&gt;LISTES!$M$3,AR96&lt;=LISTES!$N$3),"PLUS",IF(AND(AK96=2,AR96&gt;LISTES!$N$3,AR96&lt;=LISTES!$O$3),"PLS",IF(AND(AK96=3,AR96&lt;=LISTES!$M$4),"PLAI",IF(AND(AK96=3,AR96&gt;LISTES!$M$4,AR96&lt;=LISTES!$N$4),"PLUS",IF(AND(AK96=3,AR96&gt;LISTES!$N$4,AR96&lt;=LISTES!$O$4),"PLS",IF(AND(AK96=4,AR96&lt;=LISTES!$M$5),"PLAI",IF(AND(AK96=4,AR96&gt;LISTES!$M$5,AR96&lt;=LISTES!$N$5),"PLUS",IF(AND(AK96=4,AR96&gt;LISTES!$N$5,AR96&lt;=LISTES!$O$5),"PLS",IF(AND(AK96=5,AR96&lt;=LISTES!$M$6),"PLAI",IF(AND(AK96=5,AR96&gt;LISTES!$M$6,AR96&lt;=LISTES!$N$6),"PLUS",IF(AND(AK96=5,AR96&gt;LISTES!$N$6,AR96&lt;=LISTES!$O$6),"PLS",IF(AND(AK96=6,AR96&lt;=LISTES!$M$7),"PLAI",IF(AND(AK96=6,AR96&gt;LISTES!$M$7,AR96&lt;=LISTES!$N$7),"PLUS",IF(AND(AK96=6,AR96&gt;LISTES!$N$7,AR96&lt;=LISTES!$O$7),"PLS",IF(AND(AK96=7,AR96&lt;=LISTES!$M$8),"PLAI",IF(AND(AK96=7,AR96&gt;LISTES!$M$8,AR96&lt;=LISTES!$N$8),"PLUS",IF(AND(AK96=7,AR96&gt;LISTES!$N$8,AR96&lt;=LISTES!$O$8),"PLS"))))))))))))))))))))))</f>
        <v>INVALIDE</v>
      </c>
      <c r="AT96" s="50"/>
      <c r="AU96" s="50"/>
      <c r="AV96" s="50"/>
      <c r="AW96" s="50"/>
      <c r="AX96" s="52">
        <f t="shared" si="15"/>
        <v>0</v>
      </c>
      <c r="AY96" s="33" t="e">
        <f t="shared" si="16"/>
        <v>#DIV/0!</v>
      </c>
      <c r="AZ96" s="24" t="s">
        <v>62</v>
      </c>
      <c r="BA96" s="10"/>
      <c r="BB96" s="59"/>
      <c r="BC96" s="59"/>
      <c r="BD96" s="61">
        <f t="shared" si="17"/>
        <v>0</v>
      </c>
      <c r="BE96" s="33" t="e">
        <f t="shared" si="18"/>
        <v>#DIV/0!</v>
      </c>
      <c r="BF96" s="10"/>
      <c r="BG96" s="10"/>
      <c r="BH96" s="10"/>
      <c r="BI96" s="10"/>
      <c r="BJ96" s="10"/>
      <c r="BK96" s="10"/>
      <c r="BL96" s="10"/>
      <c r="BM96" s="10"/>
      <c r="BN96" s="10"/>
      <c r="BO96" s="50"/>
      <c r="BP96" s="50"/>
      <c r="BQ96" s="33" t="e">
        <f t="shared" si="19"/>
        <v>#DIV/0!</v>
      </c>
      <c r="BR96" s="10"/>
      <c r="BS96" s="10"/>
      <c r="BT96" s="10"/>
      <c r="BU96" s="10"/>
      <c r="BV96" s="10"/>
      <c r="BW96" s="10"/>
      <c r="BX96" s="10"/>
      <c r="BY96" s="56"/>
      <c r="BZ9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6" s="19">
        <f ca="1">Tableau15[[#This Row],[BAREME]]</f>
        <v>8</v>
      </c>
      <c r="CC96" s="10">
        <f t="shared" si="20"/>
        <v>0</v>
      </c>
      <c r="CD96" s="10">
        <f t="shared" si="21"/>
        <v>0</v>
      </c>
      <c r="CE96" s="10" t="e">
        <f>Tableau20[[#This Row],[Bareme]]</f>
        <v>#N/A</v>
      </c>
      <c r="CF96" s="10" t="e">
        <f>Tableau21[[#This Row],[Bareme]]</f>
        <v>#N/A</v>
      </c>
      <c r="CG96" s="10">
        <f>Tableau22[[#This Row],[BAREME]]</f>
        <v>0</v>
      </c>
      <c r="CH96" s="10" t="e">
        <f>Tableau23[[#This Row],[BAREME]]</f>
        <v>#VALUE!</v>
      </c>
      <c r="CI96" s="10" t="e">
        <f>Tableau24[[#This Row],[BAREME]]</f>
        <v>#DIV/0!</v>
      </c>
      <c r="CJ96" s="10">
        <f>Tableau26[[#This Row],[Selection]]</f>
        <v>0</v>
      </c>
    </row>
    <row r="97" spans="1:88" ht="18.75" customHeight="1" x14ac:dyDescent="0.2">
      <c r="A97" s="10">
        <v>647</v>
      </c>
      <c r="B97" s="25"/>
      <c r="C97" s="46"/>
      <c r="D97" s="25"/>
      <c r="E97" s="10"/>
      <c r="F97" s="10"/>
      <c r="G97" s="10"/>
      <c r="H97" s="26"/>
      <c r="I97" s="10"/>
      <c r="J97" s="26"/>
      <c r="K97" s="27"/>
      <c r="L97" s="28"/>
      <c r="M97" s="10"/>
      <c r="N97" s="10"/>
      <c r="O97" s="28"/>
      <c r="P97" s="10"/>
      <c r="Q97" s="10"/>
      <c r="R97" s="10"/>
      <c r="S97" s="10"/>
      <c r="T97" s="56"/>
      <c r="U97" s="10"/>
      <c r="V97" s="10"/>
      <c r="W97" s="27"/>
      <c r="X97" s="56"/>
      <c r="Y97" s="56"/>
      <c r="Z97" s="56"/>
      <c r="AA97" s="56"/>
      <c r="AB97" s="56"/>
      <c r="AC97" s="56"/>
      <c r="AD97" s="56"/>
      <c r="AE97" s="56"/>
      <c r="AF97" s="30">
        <f t="shared" si="24"/>
        <v>0</v>
      </c>
      <c r="AG97" s="10"/>
      <c r="AH97" s="19"/>
      <c r="AI97" s="31">
        <f t="shared" si="23"/>
        <v>0</v>
      </c>
      <c r="AJ97" s="73"/>
      <c r="AK97" s="68"/>
      <c r="AL97" s="50"/>
      <c r="AM97" s="50"/>
      <c r="AN97" s="61">
        <f t="shared" si="22"/>
        <v>0</v>
      </c>
      <c r="AO97" s="32" t="str">
        <f>IF(AND(AK97&lt;1,AL97&lt;1),"INVALIDE",IF(AND(AK97=1,AN97&lt;=LISTES!$M$2),"PLAI",IF(AND(AK97=1,AN97&gt;LISTES!$M$2,AN97&lt;=LISTES!$N$2),"PLUS",IF(AND(AK97=1,AN97&gt;LISTES!$N$2,AN97&lt;=LISTES!$O$2),"PLS",IF(AND(AK97=2,AN97&lt;=LISTES!$M$3),"PLAI",IF(AND(AK97=2,AN97&gt;LISTES!$M$3,AN97&lt;=LISTES!$N$3),"PLUS",IF(AND(AK97=2,AN97&gt;LISTES!$N$3,AN97&lt;=LISTES!$O$3),"PLS",IF(AND(AK97=3,AN97&lt;=LISTES!$M$4),"PLAI",IF(AND(AK97=3,AN97&gt;LISTES!$M$4,AN97&lt;=LISTES!$N$4),"PLUS",IF(AND(AK97=3,AN97&gt;LISTES!$N$4,AN97&lt;=LISTES!$O$4),"PLS",IF(AND(AK97=4,AN97&lt;=LISTES!$M$5),"PLAI",IF(AND(AK97=4,AN97&gt;LISTES!$M$5,AN97&lt;=LISTES!$N$5),"PLUS",IF(AND(AK97=4,AN97&gt;LISTES!$N$5,AN97&lt;=LISTES!$O$5),"PLS",IF(AND(AK97=5,AN97&lt;=LISTES!$M$6),"PLAI",IF(AND(AK97=5,AN97&gt;LISTES!$M$6,AN97&lt;=LISTES!$N$6),"PLUS",IF(AND(AK97=5,AN97&gt;LISTES!$N$6,AN97&lt;=LISTES!$O$6),"PLS",IF(AND(AK97=6,AN97&lt;=LISTES!$M$7),"PLAI",IF(AND(AK97=6,AN97&gt;LISTES!$M$7,AN97&lt;=LISTES!$N$7),"PLUS",IF(AND(AK97=6,AN97&gt;LISTES!$N$7,AN97&lt;=LISTES!$O$7),"PLS",IF(AND(AK97=7,AN97&lt;=LISTES!$M$8),"PLAI",IF(AND(AK97=7,AN97&gt;LISTES!$M$8,AN97&lt;=LISTES!$N$8),"PLUS",IF(AND(AK97=7,AN97&gt;LISTES!$N$8,AN97&lt;=LISTES!$O$8),"PLS"))))))))))))))))))))))</f>
        <v>INVALIDE</v>
      </c>
      <c r="AP97" s="59"/>
      <c r="AQ97" s="50"/>
      <c r="AR97" s="52">
        <f t="shared" si="14"/>
        <v>0</v>
      </c>
      <c r="AS97" s="32" t="str">
        <f>IF(AND(AK97&lt;1,AL97&lt;1),"INVALIDE",IF(AND(AK97=1,AR97&lt;=LISTES!$M$2),"PLAI",IF(AND(AK97=1,AR97&gt;LISTES!$M$2,AR97&lt;=LISTES!$N$2),"PLUS",IF(AND(AK97=1,AR97&gt;LISTES!$N$2,AR97&lt;=LISTES!$O$2),"PLS",IF(AND(AK97=2,AR97&lt;=LISTES!$M$3),"PLAI",IF(AND(AK97=2,AR97&gt;LISTES!$M$3,AR97&lt;=LISTES!$N$3),"PLUS",IF(AND(AK97=2,AR97&gt;LISTES!$N$3,AR97&lt;=LISTES!$O$3),"PLS",IF(AND(AK97=3,AR97&lt;=LISTES!$M$4),"PLAI",IF(AND(AK97=3,AR97&gt;LISTES!$M$4,AR97&lt;=LISTES!$N$4),"PLUS",IF(AND(AK97=3,AR97&gt;LISTES!$N$4,AR97&lt;=LISTES!$O$4),"PLS",IF(AND(AK97=4,AR97&lt;=LISTES!$M$5),"PLAI",IF(AND(AK97=4,AR97&gt;LISTES!$M$5,AR97&lt;=LISTES!$N$5),"PLUS",IF(AND(AK97=4,AR97&gt;LISTES!$N$5,AR97&lt;=LISTES!$O$5),"PLS",IF(AND(AK97=5,AR97&lt;=LISTES!$M$6),"PLAI",IF(AND(AK97=5,AR97&gt;LISTES!$M$6,AR97&lt;=LISTES!$N$6),"PLUS",IF(AND(AK97=5,AR97&gt;LISTES!$N$6,AR97&lt;=LISTES!$O$6),"PLS",IF(AND(AK97=6,AR97&lt;=LISTES!$M$7),"PLAI",IF(AND(AK97=6,AR97&gt;LISTES!$M$7,AR97&lt;=LISTES!$N$7),"PLUS",IF(AND(AK97=6,AR97&gt;LISTES!$N$7,AR97&lt;=LISTES!$O$7),"PLS",IF(AND(AK97=7,AR97&lt;=LISTES!$M$8),"PLAI",IF(AND(AK97=7,AR97&gt;LISTES!$M$8,AR97&lt;=LISTES!$N$8),"PLUS",IF(AND(AK97=7,AR97&gt;LISTES!$N$8,AR97&lt;=LISTES!$O$8),"PLS"))))))))))))))))))))))</f>
        <v>INVALIDE</v>
      </c>
      <c r="AT97" s="50"/>
      <c r="AU97" s="50"/>
      <c r="AV97" s="50"/>
      <c r="AW97" s="50"/>
      <c r="AX97" s="52">
        <f t="shared" si="15"/>
        <v>0</v>
      </c>
      <c r="AY97" s="33" t="e">
        <f t="shared" si="16"/>
        <v>#DIV/0!</v>
      </c>
      <c r="AZ97" s="24" t="s">
        <v>62</v>
      </c>
      <c r="BA97" s="10"/>
      <c r="BB97" s="59"/>
      <c r="BC97" s="59"/>
      <c r="BD97" s="61">
        <f t="shared" si="17"/>
        <v>0</v>
      </c>
      <c r="BE97" s="33" t="e">
        <f t="shared" si="18"/>
        <v>#DIV/0!</v>
      </c>
      <c r="BF97" s="10"/>
      <c r="BG97" s="10"/>
      <c r="BH97" s="10"/>
      <c r="BI97" s="10"/>
      <c r="BJ97" s="10"/>
      <c r="BK97" s="10"/>
      <c r="BL97" s="10"/>
      <c r="BM97" s="10"/>
      <c r="BN97" s="10"/>
      <c r="BO97" s="50"/>
      <c r="BP97" s="50"/>
      <c r="BQ97" s="33" t="e">
        <f t="shared" si="19"/>
        <v>#DIV/0!</v>
      </c>
      <c r="BR97" s="10"/>
      <c r="BS97" s="10"/>
      <c r="BT97" s="10"/>
      <c r="BU97" s="10"/>
      <c r="BV97" s="10"/>
      <c r="BW97" s="10"/>
      <c r="BX97" s="10"/>
      <c r="BY97" s="56"/>
      <c r="BZ9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7" s="19">
        <f ca="1">Tableau15[[#This Row],[BAREME]]</f>
        <v>8</v>
      </c>
      <c r="CC97" s="10">
        <f t="shared" si="20"/>
        <v>0</v>
      </c>
      <c r="CD97" s="10">
        <f t="shared" si="21"/>
        <v>0</v>
      </c>
      <c r="CE97" s="10" t="e">
        <f>Tableau20[[#This Row],[Bareme]]</f>
        <v>#N/A</v>
      </c>
      <c r="CF97" s="10" t="e">
        <f>Tableau21[[#This Row],[Bareme]]</f>
        <v>#N/A</v>
      </c>
      <c r="CG97" s="10">
        <f>Tableau22[[#This Row],[BAREME]]</f>
        <v>0</v>
      </c>
      <c r="CH97" s="10" t="e">
        <f>Tableau23[[#This Row],[BAREME]]</f>
        <v>#VALUE!</v>
      </c>
      <c r="CI97" s="10" t="e">
        <f>Tableau24[[#This Row],[BAREME]]</f>
        <v>#DIV/0!</v>
      </c>
      <c r="CJ97" s="10">
        <f>Tableau26[[#This Row],[Selection]]</f>
        <v>0</v>
      </c>
    </row>
    <row r="98" spans="1:88" ht="18.75" customHeight="1" x14ac:dyDescent="0.2">
      <c r="A98" s="10">
        <v>648</v>
      </c>
      <c r="B98" s="25"/>
      <c r="C98" s="46"/>
      <c r="D98" s="25"/>
      <c r="E98" s="10"/>
      <c r="F98" s="10"/>
      <c r="G98" s="10"/>
      <c r="H98" s="26"/>
      <c r="I98" s="10"/>
      <c r="J98" s="26"/>
      <c r="K98" s="27"/>
      <c r="L98" s="28"/>
      <c r="M98" s="10"/>
      <c r="N98" s="10"/>
      <c r="O98" s="28"/>
      <c r="P98" s="10"/>
      <c r="Q98" s="10"/>
      <c r="R98" s="10"/>
      <c r="S98" s="10"/>
      <c r="T98" s="56"/>
      <c r="U98" s="10"/>
      <c r="V98" s="10"/>
      <c r="W98" s="27"/>
      <c r="X98" s="56"/>
      <c r="Y98" s="56"/>
      <c r="Z98" s="56"/>
      <c r="AA98" s="56"/>
      <c r="AB98" s="56"/>
      <c r="AC98" s="56"/>
      <c r="AD98" s="56"/>
      <c r="AE98" s="56"/>
      <c r="AF98" s="30">
        <f t="shared" si="24"/>
        <v>0</v>
      </c>
      <c r="AG98" s="10"/>
      <c r="AH98" s="19"/>
      <c r="AI98" s="31">
        <f t="shared" si="23"/>
        <v>0</v>
      </c>
      <c r="AJ98" s="73"/>
      <c r="AK98" s="68"/>
      <c r="AL98" s="50"/>
      <c r="AM98" s="50"/>
      <c r="AN98" s="61">
        <f t="shared" si="22"/>
        <v>0</v>
      </c>
      <c r="AO98" s="32" t="str">
        <f>IF(AND(AK98&lt;1,AL98&lt;1),"INVALIDE",IF(AND(AK98=1,AN98&lt;=LISTES!$M$2),"PLAI",IF(AND(AK98=1,AN98&gt;LISTES!$M$2,AN98&lt;=LISTES!$N$2),"PLUS",IF(AND(AK98=1,AN98&gt;LISTES!$N$2,AN98&lt;=LISTES!$O$2),"PLS",IF(AND(AK98=2,AN98&lt;=LISTES!$M$3),"PLAI",IF(AND(AK98=2,AN98&gt;LISTES!$M$3,AN98&lt;=LISTES!$N$3),"PLUS",IF(AND(AK98=2,AN98&gt;LISTES!$N$3,AN98&lt;=LISTES!$O$3),"PLS",IF(AND(AK98=3,AN98&lt;=LISTES!$M$4),"PLAI",IF(AND(AK98=3,AN98&gt;LISTES!$M$4,AN98&lt;=LISTES!$N$4),"PLUS",IF(AND(AK98=3,AN98&gt;LISTES!$N$4,AN98&lt;=LISTES!$O$4),"PLS",IF(AND(AK98=4,AN98&lt;=LISTES!$M$5),"PLAI",IF(AND(AK98=4,AN98&gt;LISTES!$M$5,AN98&lt;=LISTES!$N$5),"PLUS",IF(AND(AK98=4,AN98&gt;LISTES!$N$5,AN98&lt;=LISTES!$O$5),"PLS",IF(AND(AK98=5,AN98&lt;=LISTES!$M$6),"PLAI",IF(AND(AK98=5,AN98&gt;LISTES!$M$6,AN98&lt;=LISTES!$N$6),"PLUS",IF(AND(AK98=5,AN98&gt;LISTES!$N$6,AN98&lt;=LISTES!$O$6),"PLS",IF(AND(AK98=6,AN98&lt;=LISTES!$M$7),"PLAI",IF(AND(AK98=6,AN98&gt;LISTES!$M$7,AN98&lt;=LISTES!$N$7),"PLUS",IF(AND(AK98=6,AN98&gt;LISTES!$N$7,AN98&lt;=LISTES!$O$7),"PLS",IF(AND(AK98=7,AN98&lt;=LISTES!$M$8),"PLAI",IF(AND(AK98=7,AN98&gt;LISTES!$M$8,AN98&lt;=LISTES!$N$8),"PLUS",IF(AND(AK98=7,AN98&gt;LISTES!$N$8,AN98&lt;=LISTES!$O$8),"PLS"))))))))))))))))))))))</f>
        <v>INVALIDE</v>
      </c>
      <c r="AP98" s="59"/>
      <c r="AQ98" s="50"/>
      <c r="AR98" s="52">
        <f t="shared" si="14"/>
        <v>0</v>
      </c>
      <c r="AS98" s="32" t="str">
        <f>IF(AND(AK98&lt;1,AL98&lt;1),"INVALIDE",IF(AND(AK98=1,AR98&lt;=LISTES!$M$2),"PLAI",IF(AND(AK98=1,AR98&gt;LISTES!$M$2,AR98&lt;=LISTES!$N$2),"PLUS",IF(AND(AK98=1,AR98&gt;LISTES!$N$2,AR98&lt;=LISTES!$O$2),"PLS",IF(AND(AK98=2,AR98&lt;=LISTES!$M$3),"PLAI",IF(AND(AK98=2,AR98&gt;LISTES!$M$3,AR98&lt;=LISTES!$N$3),"PLUS",IF(AND(AK98=2,AR98&gt;LISTES!$N$3,AR98&lt;=LISTES!$O$3),"PLS",IF(AND(AK98=3,AR98&lt;=LISTES!$M$4),"PLAI",IF(AND(AK98=3,AR98&gt;LISTES!$M$4,AR98&lt;=LISTES!$N$4),"PLUS",IF(AND(AK98=3,AR98&gt;LISTES!$N$4,AR98&lt;=LISTES!$O$4),"PLS",IF(AND(AK98=4,AR98&lt;=LISTES!$M$5),"PLAI",IF(AND(AK98=4,AR98&gt;LISTES!$M$5,AR98&lt;=LISTES!$N$5),"PLUS",IF(AND(AK98=4,AR98&gt;LISTES!$N$5,AR98&lt;=LISTES!$O$5),"PLS",IF(AND(AK98=5,AR98&lt;=LISTES!$M$6),"PLAI",IF(AND(AK98=5,AR98&gt;LISTES!$M$6,AR98&lt;=LISTES!$N$6),"PLUS",IF(AND(AK98=5,AR98&gt;LISTES!$N$6,AR98&lt;=LISTES!$O$6),"PLS",IF(AND(AK98=6,AR98&lt;=LISTES!$M$7),"PLAI",IF(AND(AK98=6,AR98&gt;LISTES!$M$7,AR98&lt;=LISTES!$N$7),"PLUS",IF(AND(AK98=6,AR98&gt;LISTES!$N$7,AR98&lt;=LISTES!$O$7),"PLS",IF(AND(AK98=7,AR98&lt;=LISTES!$M$8),"PLAI",IF(AND(AK98=7,AR98&gt;LISTES!$M$8,AR98&lt;=LISTES!$N$8),"PLUS",IF(AND(AK98=7,AR98&gt;LISTES!$N$8,AR98&lt;=LISTES!$O$8),"PLS"))))))))))))))))))))))</f>
        <v>INVALIDE</v>
      </c>
      <c r="AT98" s="50"/>
      <c r="AU98" s="50"/>
      <c r="AV98" s="50"/>
      <c r="AW98" s="50"/>
      <c r="AX98" s="52">
        <f t="shared" si="15"/>
        <v>0</v>
      </c>
      <c r="AY98" s="33" t="e">
        <f t="shared" si="16"/>
        <v>#DIV/0!</v>
      </c>
      <c r="AZ98" s="24" t="s">
        <v>62</v>
      </c>
      <c r="BA98" s="10"/>
      <c r="BB98" s="59"/>
      <c r="BC98" s="59"/>
      <c r="BD98" s="61">
        <f t="shared" si="17"/>
        <v>0</v>
      </c>
      <c r="BE98" s="33" t="e">
        <f t="shared" si="18"/>
        <v>#DIV/0!</v>
      </c>
      <c r="BF98" s="10"/>
      <c r="BG98" s="10"/>
      <c r="BH98" s="10"/>
      <c r="BI98" s="10"/>
      <c r="BJ98" s="10"/>
      <c r="BK98" s="10"/>
      <c r="BL98" s="10"/>
      <c r="BM98" s="10"/>
      <c r="BN98" s="10"/>
      <c r="BO98" s="50"/>
      <c r="BP98" s="50"/>
      <c r="BQ98" s="33" t="e">
        <f t="shared" si="19"/>
        <v>#DIV/0!</v>
      </c>
      <c r="BR98" s="10"/>
      <c r="BS98" s="10"/>
      <c r="BT98" s="10"/>
      <c r="BU98" s="10"/>
      <c r="BV98" s="10"/>
      <c r="BW98" s="10"/>
      <c r="BX98" s="10"/>
      <c r="BY98" s="56"/>
      <c r="BZ9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8" s="19">
        <f ca="1">Tableau15[[#This Row],[BAREME]]</f>
        <v>8</v>
      </c>
      <c r="CC98" s="10">
        <f t="shared" si="20"/>
        <v>0</v>
      </c>
      <c r="CD98" s="10">
        <f t="shared" si="21"/>
        <v>0</v>
      </c>
      <c r="CE98" s="10" t="e">
        <f>Tableau20[[#This Row],[Bareme]]</f>
        <v>#N/A</v>
      </c>
      <c r="CF98" s="10" t="e">
        <f>Tableau21[[#This Row],[Bareme]]</f>
        <v>#N/A</v>
      </c>
      <c r="CG98" s="10">
        <f>Tableau22[[#This Row],[BAREME]]</f>
        <v>0</v>
      </c>
      <c r="CH98" s="10" t="e">
        <f>Tableau23[[#This Row],[BAREME]]</f>
        <v>#VALUE!</v>
      </c>
      <c r="CI98" s="10" t="e">
        <f>Tableau24[[#This Row],[BAREME]]</f>
        <v>#DIV/0!</v>
      </c>
      <c r="CJ98" s="10">
        <f>Tableau26[[#This Row],[Selection]]</f>
        <v>0</v>
      </c>
    </row>
    <row r="99" spans="1:88" ht="18.75" customHeight="1" x14ac:dyDescent="0.2">
      <c r="A99" s="10">
        <v>649</v>
      </c>
      <c r="B99" s="25"/>
      <c r="C99" s="46"/>
      <c r="D99" s="25"/>
      <c r="E99" s="10"/>
      <c r="F99" s="10"/>
      <c r="G99" s="10"/>
      <c r="H99" s="26"/>
      <c r="I99" s="10"/>
      <c r="J99" s="26"/>
      <c r="K99" s="27"/>
      <c r="L99" s="28"/>
      <c r="M99" s="10"/>
      <c r="N99" s="10"/>
      <c r="O99" s="28"/>
      <c r="P99" s="10"/>
      <c r="Q99" s="10"/>
      <c r="R99" s="10"/>
      <c r="S99" s="10"/>
      <c r="T99" s="56"/>
      <c r="U99" s="10"/>
      <c r="V99" s="10"/>
      <c r="W99" s="27"/>
      <c r="X99" s="56"/>
      <c r="Y99" s="56"/>
      <c r="Z99" s="56"/>
      <c r="AA99" s="56"/>
      <c r="AB99" s="56"/>
      <c r="AC99" s="56"/>
      <c r="AD99" s="56"/>
      <c r="AE99" s="56"/>
      <c r="AF99" s="30">
        <f t="shared" si="24"/>
        <v>0</v>
      </c>
      <c r="AG99" s="10"/>
      <c r="AH99" s="19"/>
      <c r="AI99" s="31">
        <f t="shared" si="23"/>
        <v>0</v>
      </c>
      <c r="AJ99" s="73"/>
      <c r="AK99" s="68"/>
      <c r="AL99" s="50"/>
      <c r="AM99" s="50"/>
      <c r="AN99" s="61">
        <f t="shared" si="22"/>
        <v>0</v>
      </c>
      <c r="AO99" s="32" t="str">
        <f>IF(AND(AK99&lt;1,AL99&lt;1),"INVALIDE",IF(AND(AK99=1,AN99&lt;=LISTES!$M$2),"PLAI",IF(AND(AK99=1,AN99&gt;LISTES!$M$2,AN99&lt;=LISTES!$N$2),"PLUS",IF(AND(AK99=1,AN99&gt;LISTES!$N$2,AN99&lt;=LISTES!$O$2),"PLS",IF(AND(AK99=2,AN99&lt;=LISTES!$M$3),"PLAI",IF(AND(AK99=2,AN99&gt;LISTES!$M$3,AN99&lt;=LISTES!$N$3),"PLUS",IF(AND(AK99=2,AN99&gt;LISTES!$N$3,AN99&lt;=LISTES!$O$3),"PLS",IF(AND(AK99=3,AN99&lt;=LISTES!$M$4),"PLAI",IF(AND(AK99=3,AN99&gt;LISTES!$M$4,AN99&lt;=LISTES!$N$4),"PLUS",IF(AND(AK99=3,AN99&gt;LISTES!$N$4,AN99&lt;=LISTES!$O$4),"PLS",IF(AND(AK99=4,AN99&lt;=LISTES!$M$5),"PLAI",IF(AND(AK99=4,AN99&gt;LISTES!$M$5,AN99&lt;=LISTES!$N$5),"PLUS",IF(AND(AK99=4,AN99&gt;LISTES!$N$5,AN99&lt;=LISTES!$O$5),"PLS",IF(AND(AK99=5,AN99&lt;=LISTES!$M$6),"PLAI",IF(AND(AK99=5,AN99&gt;LISTES!$M$6,AN99&lt;=LISTES!$N$6),"PLUS",IF(AND(AK99=5,AN99&gt;LISTES!$N$6,AN99&lt;=LISTES!$O$6),"PLS",IF(AND(AK99=6,AN99&lt;=LISTES!$M$7),"PLAI",IF(AND(AK99=6,AN99&gt;LISTES!$M$7,AN99&lt;=LISTES!$N$7),"PLUS",IF(AND(AK99=6,AN99&gt;LISTES!$N$7,AN99&lt;=LISTES!$O$7),"PLS",IF(AND(AK99=7,AN99&lt;=LISTES!$M$8),"PLAI",IF(AND(AK99=7,AN99&gt;LISTES!$M$8,AN99&lt;=LISTES!$N$8),"PLUS",IF(AND(AK99=7,AN99&gt;LISTES!$N$8,AN99&lt;=LISTES!$O$8),"PLS"))))))))))))))))))))))</f>
        <v>INVALIDE</v>
      </c>
      <c r="AP99" s="59"/>
      <c r="AQ99" s="50"/>
      <c r="AR99" s="52">
        <f t="shared" si="14"/>
        <v>0</v>
      </c>
      <c r="AS99" s="32" t="str">
        <f>IF(AND(AK99&lt;1,AL99&lt;1),"INVALIDE",IF(AND(AK99=1,AR99&lt;=LISTES!$M$2),"PLAI",IF(AND(AK99=1,AR99&gt;LISTES!$M$2,AR99&lt;=LISTES!$N$2),"PLUS",IF(AND(AK99=1,AR99&gt;LISTES!$N$2,AR99&lt;=LISTES!$O$2),"PLS",IF(AND(AK99=2,AR99&lt;=LISTES!$M$3),"PLAI",IF(AND(AK99=2,AR99&gt;LISTES!$M$3,AR99&lt;=LISTES!$N$3),"PLUS",IF(AND(AK99=2,AR99&gt;LISTES!$N$3,AR99&lt;=LISTES!$O$3),"PLS",IF(AND(AK99=3,AR99&lt;=LISTES!$M$4),"PLAI",IF(AND(AK99=3,AR99&gt;LISTES!$M$4,AR99&lt;=LISTES!$N$4),"PLUS",IF(AND(AK99=3,AR99&gt;LISTES!$N$4,AR99&lt;=LISTES!$O$4),"PLS",IF(AND(AK99=4,AR99&lt;=LISTES!$M$5),"PLAI",IF(AND(AK99=4,AR99&gt;LISTES!$M$5,AR99&lt;=LISTES!$N$5),"PLUS",IF(AND(AK99=4,AR99&gt;LISTES!$N$5,AR99&lt;=LISTES!$O$5),"PLS",IF(AND(AK99=5,AR99&lt;=LISTES!$M$6),"PLAI",IF(AND(AK99=5,AR99&gt;LISTES!$M$6,AR99&lt;=LISTES!$N$6),"PLUS",IF(AND(AK99=5,AR99&gt;LISTES!$N$6,AR99&lt;=LISTES!$O$6),"PLS",IF(AND(AK99=6,AR99&lt;=LISTES!$M$7),"PLAI",IF(AND(AK99=6,AR99&gt;LISTES!$M$7,AR99&lt;=LISTES!$N$7),"PLUS",IF(AND(AK99=6,AR99&gt;LISTES!$N$7,AR99&lt;=LISTES!$O$7),"PLS",IF(AND(AK99=7,AR99&lt;=LISTES!$M$8),"PLAI",IF(AND(AK99=7,AR99&gt;LISTES!$M$8,AR99&lt;=LISTES!$N$8),"PLUS",IF(AND(AK99=7,AR99&gt;LISTES!$N$8,AR99&lt;=LISTES!$O$8),"PLS"))))))))))))))))))))))</f>
        <v>INVALIDE</v>
      </c>
      <c r="AT99" s="50"/>
      <c r="AU99" s="50"/>
      <c r="AV99" s="50"/>
      <c r="AW99" s="50"/>
      <c r="AX99" s="52">
        <f t="shared" si="15"/>
        <v>0</v>
      </c>
      <c r="AY99" s="33" t="e">
        <f t="shared" si="16"/>
        <v>#DIV/0!</v>
      </c>
      <c r="AZ99" s="24" t="s">
        <v>62</v>
      </c>
      <c r="BA99" s="10"/>
      <c r="BB99" s="59"/>
      <c r="BC99" s="59"/>
      <c r="BD99" s="61">
        <f t="shared" si="17"/>
        <v>0</v>
      </c>
      <c r="BE99" s="33" t="e">
        <f t="shared" si="18"/>
        <v>#DIV/0!</v>
      </c>
      <c r="BF99" s="10"/>
      <c r="BG99" s="10"/>
      <c r="BH99" s="10"/>
      <c r="BI99" s="10"/>
      <c r="BJ99" s="10"/>
      <c r="BK99" s="10"/>
      <c r="BL99" s="10"/>
      <c r="BM99" s="10"/>
      <c r="BN99" s="10"/>
      <c r="BO99" s="50"/>
      <c r="BP99" s="50"/>
      <c r="BQ99" s="33" t="e">
        <f t="shared" si="19"/>
        <v>#DIV/0!</v>
      </c>
      <c r="BR99" s="10"/>
      <c r="BS99" s="10"/>
      <c r="BT99" s="10"/>
      <c r="BU99" s="10"/>
      <c r="BV99" s="10"/>
      <c r="BW99" s="10"/>
      <c r="BX99" s="10"/>
      <c r="BY99" s="56"/>
      <c r="BZ9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9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99" s="19">
        <f ca="1">Tableau15[[#This Row],[BAREME]]</f>
        <v>8</v>
      </c>
      <c r="CC99" s="10">
        <f t="shared" si="20"/>
        <v>0</v>
      </c>
      <c r="CD99" s="10">
        <f t="shared" si="21"/>
        <v>0</v>
      </c>
      <c r="CE99" s="10" t="e">
        <f>Tableau20[[#This Row],[Bareme]]</f>
        <v>#N/A</v>
      </c>
      <c r="CF99" s="10" t="e">
        <f>Tableau21[[#This Row],[Bareme]]</f>
        <v>#N/A</v>
      </c>
      <c r="CG99" s="10">
        <f>Tableau22[[#This Row],[BAREME]]</f>
        <v>0</v>
      </c>
      <c r="CH99" s="10" t="e">
        <f>Tableau23[[#This Row],[BAREME]]</f>
        <v>#VALUE!</v>
      </c>
      <c r="CI99" s="10" t="e">
        <f>Tableau24[[#This Row],[BAREME]]</f>
        <v>#DIV/0!</v>
      </c>
      <c r="CJ99" s="10">
        <f>Tableau26[[#This Row],[Selection]]</f>
        <v>0</v>
      </c>
    </row>
    <row r="100" spans="1:88" ht="18.75" customHeight="1" x14ac:dyDescent="0.2">
      <c r="A100" s="10">
        <v>650</v>
      </c>
      <c r="B100" s="25"/>
      <c r="C100" s="46"/>
      <c r="D100" s="25"/>
      <c r="E100" s="10"/>
      <c r="F100" s="10"/>
      <c r="G100" s="10"/>
      <c r="H100" s="26"/>
      <c r="I100" s="10"/>
      <c r="J100" s="26"/>
      <c r="K100" s="27"/>
      <c r="L100" s="28"/>
      <c r="M100" s="10"/>
      <c r="N100" s="10"/>
      <c r="O100" s="28"/>
      <c r="P100" s="10"/>
      <c r="Q100" s="10"/>
      <c r="R100" s="10"/>
      <c r="S100" s="10"/>
      <c r="T100" s="56"/>
      <c r="U100" s="10"/>
      <c r="V100" s="10"/>
      <c r="W100" s="27"/>
      <c r="X100" s="56"/>
      <c r="Y100" s="56"/>
      <c r="Z100" s="56"/>
      <c r="AA100" s="56"/>
      <c r="AB100" s="56"/>
      <c r="AC100" s="56"/>
      <c r="AD100" s="56"/>
      <c r="AE100" s="56"/>
      <c r="AF100" s="30">
        <f t="shared" si="24"/>
        <v>0</v>
      </c>
      <c r="AG100" s="10"/>
      <c r="AH100" s="19"/>
      <c r="AI100" s="31">
        <f t="shared" si="23"/>
        <v>0</v>
      </c>
      <c r="AJ100" s="73"/>
      <c r="AK100" s="68"/>
      <c r="AL100" s="50"/>
      <c r="AM100" s="50"/>
      <c r="AN100" s="61">
        <f t="shared" si="22"/>
        <v>0</v>
      </c>
      <c r="AO100" s="32" t="str">
        <f>IF(AND(AK100&lt;1,AL100&lt;1),"INVALIDE",IF(AND(AK100=1,AN100&lt;=LISTES!$M$2),"PLAI",IF(AND(AK100=1,AN100&gt;LISTES!$M$2,AN100&lt;=LISTES!$N$2),"PLUS",IF(AND(AK100=1,AN100&gt;LISTES!$N$2,AN100&lt;=LISTES!$O$2),"PLS",IF(AND(AK100=2,AN100&lt;=LISTES!$M$3),"PLAI",IF(AND(AK100=2,AN100&gt;LISTES!$M$3,AN100&lt;=LISTES!$N$3),"PLUS",IF(AND(AK100=2,AN100&gt;LISTES!$N$3,AN100&lt;=LISTES!$O$3),"PLS",IF(AND(AK100=3,AN100&lt;=LISTES!$M$4),"PLAI",IF(AND(AK100=3,AN100&gt;LISTES!$M$4,AN100&lt;=LISTES!$N$4),"PLUS",IF(AND(AK100=3,AN100&gt;LISTES!$N$4,AN100&lt;=LISTES!$O$4),"PLS",IF(AND(AK100=4,AN100&lt;=LISTES!$M$5),"PLAI",IF(AND(AK100=4,AN100&gt;LISTES!$M$5,AN100&lt;=LISTES!$N$5),"PLUS",IF(AND(AK100=4,AN100&gt;LISTES!$N$5,AN100&lt;=LISTES!$O$5),"PLS",IF(AND(AK100=5,AN100&lt;=LISTES!$M$6),"PLAI",IF(AND(AK100=5,AN100&gt;LISTES!$M$6,AN100&lt;=LISTES!$N$6),"PLUS",IF(AND(AK100=5,AN100&gt;LISTES!$N$6,AN100&lt;=LISTES!$O$6),"PLS",IF(AND(AK100=6,AN100&lt;=LISTES!$M$7),"PLAI",IF(AND(AK100=6,AN100&gt;LISTES!$M$7,AN100&lt;=LISTES!$N$7),"PLUS",IF(AND(AK100=6,AN100&gt;LISTES!$N$7,AN100&lt;=LISTES!$O$7),"PLS",IF(AND(AK100=7,AN100&lt;=LISTES!$M$8),"PLAI",IF(AND(AK100=7,AN100&gt;LISTES!$M$8,AN100&lt;=LISTES!$N$8),"PLUS",IF(AND(AK100=7,AN100&gt;LISTES!$N$8,AN100&lt;=LISTES!$O$8),"PLS"))))))))))))))))))))))</f>
        <v>INVALIDE</v>
      </c>
      <c r="AP100" s="59"/>
      <c r="AQ100" s="50"/>
      <c r="AR100" s="52">
        <f t="shared" si="14"/>
        <v>0</v>
      </c>
      <c r="AS100" s="32" t="str">
        <f>IF(AND(AK100&lt;1,AL100&lt;1),"INVALIDE",IF(AND(AK100=1,AR100&lt;=LISTES!$M$2),"PLAI",IF(AND(AK100=1,AR100&gt;LISTES!$M$2,AR100&lt;=LISTES!$N$2),"PLUS",IF(AND(AK100=1,AR100&gt;LISTES!$N$2,AR100&lt;=LISTES!$O$2),"PLS",IF(AND(AK100=2,AR100&lt;=LISTES!$M$3),"PLAI",IF(AND(AK100=2,AR100&gt;LISTES!$M$3,AR100&lt;=LISTES!$N$3),"PLUS",IF(AND(AK100=2,AR100&gt;LISTES!$N$3,AR100&lt;=LISTES!$O$3),"PLS",IF(AND(AK100=3,AR100&lt;=LISTES!$M$4),"PLAI",IF(AND(AK100=3,AR100&gt;LISTES!$M$4,AR100&lt;=LISTES!$N$4),"PLUS",IF(AND(AK100=3,AR100&gt;LISTES!$N$4,AR100&lt;=LISTES!$O$4),"PLS",IF(AND(AK100=4,AR100&lt;=LISTES!$M$5),"PLAI",IF(AND(AK100=4,AR100&gt;LISTES!$M$5,AR100&lt;=LISTES!$N$5),"PLUS",IF(AND(AK100=4,AR100&gt;LISTES!$N$5,AR100&lt;=LISTES!$O$5),"PLS",IF(AND(AK100=5,AR100&lt;=LISTES!$M$6),"PLAI",IF(AND(AK100=5,AR100&gt;LISTES!$M$6,AR100&lt;=LISTES!$N$6),"PLUS",IF(AND(AK100=5,AR100&gt;LISTES!$N$6,AR100&lt;=LISTES!$O$6),"PLS",IF(AND(AK100=6,AR100&lt;=LISTES!$M$7),"PLAI",IF(AND(AK100=6,AR100&gt;LISTES!$M$7,AR100&lt;=LISTES!$N$7),"PLUS",IF(AND(AK100=6,AR100&gt;LISTES!$N$7,AR100&lt;=LISTES!$O$7),"PLS",IF(AND(AK100=7,AR100&lt;=LISTES!$M$8),"PLAI",IF(AND(AK100=7,AR100&gt;LISTES!$M$8,AR100&lt;=LISTES!$N$8),"PLUS",IF(AND(AK100=7,AR100&gt;LISTES!$N$8,AR100&lt;=LISTES!$O$8),"PLS"))))))))))))))))))))))</f>
        <v>INVALIDE</v>
      </c>
      <c r="AT100" s="50"/>
      <c r="AU100" s="50"/>
      <c r="AV100" s="50"/>
      <c r="AW100" s="50"/>
      <c r="AX100" s="52">
        <f t="shared" si="15"/>
        <v>0</v>
      </c>
      <c r="AY100" s="33" t="e">
        <f t="shared" si="16"/>
        <v>#DIV/0!</v>
      </c>
      <c r="AZ100" s="24" t="s">
        <v>62</v>
      </c>
      <c r="BA100" s="10"/>
      <c r="BB100" s="59"/>
      <c r="BC100" s="59"/>
      <c r="BD100" s="61">
        <f t="shared" si="17"/>
        <v>0</v>
      </c>
      <c r="BE100" s="33" t="e">
        <f t="shared" si="18"/>
        <v>#DIV/0!</v>
      </c>
      <c r="BF100" s="10"/>
      <c r="BG100" s="10"/>
      <c r="BH100" s="10"/>
      <c r="BI100" s="10"/>
      <c r="BJ100" s="10"/>
      <c r="BK100" s="10"/>
      <c r="BL100" s="10"/>
      <c r="BM100" s="10"/>
      <c r="BN100" s="10"/>
      <c r="BO100" s="50"/>
      <c r="BP100" s="50"/>
      <c r="BQ100" s="33" t="e">
        <f t="shared" si="19"/>
        <v>#DIV/0!</v>
      </c>
      <c r="BR100" s="10"/>
      <c r="BS100" s="10"/>
      <c r="BT100" s="10"/>
      <c r="BU100" s="10"/>
      <c r="BV100" s="10"/>
      <c r="BW100" s="10"/>
      <c r="BX100" s="10"/>
      <c r="BY100" s="56"/>
      <c r="BZ10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0" s="19">
        <f ca="1">Tableau15[[#This Row],[BAREME]]</f>
        <v>8</v>
      </c>
      <c r="CC100" s="10">
        <f t="shared" si="20"/>
        <v>0</v>
      </c>
      <c r="CD100" s="10">
        <f t="shared" si="21"/>
        <v>0</v>
      </c>
      <c r="CE100" s="10" t="e">
        <f>Tableau20[[#This Row],[Bareme]]</f>
        <v>#N/A</v>
      </c>
      <c r="CF100" s="10" t="e">
        <f>Tableau21[[#This Row],[Bareme]]</f>
        <v>#N/A</v>
      </c>
      <c r="CG100" s="10">
        <f>Tableau22[[#This Row],[BAREME]]</f>
        <v>0</v>
      </c>
      <c r="CH100" s="10" t="e">
        <f>Tableau23[[#This Row],[BAREME]]</f>
        <v>#VALUE!</v>
      </c>
      <c r="CI100" s="10" t="e">
        <f>Tableau24[[#This Row],[BAREME]]</f>
        <v>#DIV/0!</v>
      </c>
      <c r="CJ100" s="10">
        <f>Tableau26[[#This Row],[Selection]]</f>
        <v>0</v>
      </c>
    </row>
    <row r="101" spans="1:88" ht="18.75" customHeight="1" x14ac:dyDescent="0.2">
      <c r="A101" s="10">
        <v>651</v>
      </c>
      <c r="B101" s="25"/>
      <c r="C101" s="46"/>
      <c r="D101" s="25"/>
      <c r="E101" s="10"/>
      <c r="F101" s="10"/>
      <c r="G101" s="10"/>
      <c r="H101" s="26"/>
      <c r="I101" s="10"/>
      <c r="J101" s="26"/>
      <c r="K101" s="27"/>
      <c r="L101" s="28"/>
      <c r="M101" s="10"/>
      <c r="N101" s="10"/>
      <c r="O101" s="28"/>
      <c r="P101" s="10"/>
      <c r="Q101" s="10"/>
      <c r="R101" s="10"/>
      <c r="S101" s="10"/>
      <c r="T101" s="56"/>
      <c r="U101" s="10"/>
      <c r="V101" s="10"/>
      <c r="W101" s="27"/>
      <c r="X101" s="56"/>
      <c r="Y101" s="56"/>
      <c r="Z101" s="56"/>
      <c r="AA101" s="56"/>
      <c r="AB101" s="56"/>
      <c r="AC101" s="56"/>
      <c r="AD101" s="56"/>
      <c r="AE101" s="56"/>
      <c r="AF101" s="30">
        <f t="shared" si="24"/>
        <v>0</v>
      </c>
      <c r="AG101" s="10"/>
      <c r="AH101" s="19"/>
      <c r="AI101" s="31">
        <f t="shared" si="23"/>
        <v>0</v>
      </c>
      <c r="AJ101" s="73"/>
      <c r="AK101" s="68"/>
      <c r="AL101" s="50"/>
      <c r="AM101" s="50"/>
      <c r="AN101" s="61">
        <f t="shared" si="22"/>
        <v>0</v>
      </c>
      <c r="AO101" s="32" t="str">
        <f>IF(AND(AK101&lt;1,AL101&lt;1),"INVALIDE",IF(AND(AK101=1,AN101&lt;=LISTES!$M$2),"PLAI",IF(AND(AK101=1,AN101&gt;LISTES!$M$2,AN101&lt;=LISTES!$N$2),"PLUS",IF(AND(AK101=1,AN101&gt;LISTES!$N$2,AN101&lt;=LISTES!$O$2),"PLS",IF(AND(AK101=2,AN101&lt;=LISTES!$M$3),"PLAI",IF(AND(AK101=2,AN101&gt;LISTES!$M$3,AN101&lt;=LISTES!$N$3),"PLUS",IF(AND(AK101=2,AN101&gt;LISTES!$N$3,AN101&lt;=LISTES!$O$3),"PLS",IF(AND(AK101=3,AN101&lt;=LISTES!$M$4),"PLAI",IF(AND(AK101=3,AN101&gt;LISTES!$M$4,AN101&lt;=LISTES!$N$4),"PLUS",IF(AND(AK101=3,AN101&gt;LISTES!$N$4,AN101&lt;=LISTES!$O$4),"PLS",IF(AND(AK101=4,AN101&lt;=LISTES!$M$5),"PLAI",IF(AND(AK101=4,AN101&gt;LISTES!$M$5,AN101&lt;=LISTES!$N$5),"PLUS",IF(AND(AK101=4,AN101&gt;LISTES!$N$5,AN101&lt;=LISTES!$O$5),"PLS",IF(AND(AK101=5,AN101&lt;=LISTES!$M$6),"PLAI",IF(AND(AK101=5,AN101&gt;LISTES!$M$6,AN101&lt;=LISTES!$N$6),"PLUS",IF(AND(AK101=5,AN101&gt;LISTES!$N$6,AN101&lt;=LISTES!$O$6),"PLS",IF(AND(AK101=6,AN101&lt;=LISTES!$M$7),"PLAI",IF(AND(AK101=6,AN101&gt;LISTES!$M$7,AN101&lt;=LISTES!$N$7),"PLUS",IF(AND(AK101=6,AN101&gt;LISTES!$N$7,AN101&lt;=LISTES!$O$7),"PLS",IF(AND(AK101=7,AN101&lt;=LISTES!$M$8),"PLAI",IF(AND(AK101=7,AN101&gt;LISTES!$M$8,AN101&lt;=LISTES!$N$8),"PLUS",IF(AND(AK101=7,AN101&gt;LISTES!$N$8,AN101&lt;=LISTES!$O$8),"PLS"))))))))))))))))))))))</f>
        <v>INVALIDE</v>
      </c>
      <c r="AP101" s="59"/>
      <c r="AQ101" s="50"/>
      <c r="AR101" s="52">
        <f t="shared" si="14"/>
        <v>0</v>
      </c>
      <c r="AS101" s="32" t="str">
        <f>IF(AND(AK101&lt;1,AL101&lt;1),"INVALIDE",IF(AND(AK101=1,AR101&lt;=LISTES!$M$2),"PLAI",IF(AND(AK101=1,AR101&gt;LISTES!$M$2,AR101&lt;=LISTES!$N$2),"PLUS",IF(AND(AK101=1,AR101&gt;LISTES!$N$2,AR101&lt;=LISTES!$O$2),"PLS",IF(AND(AK101=2,AR101&lt;=LISTES!$M$3),"PLAI",IF(AND(AK101=2,AR101&gt;LISTES!$M$3,AR101&lt;=LISTES!$N$3),"PLUS",IF(AND(AK101=2,AR101&gt;LISTES!$N$3,AR101&lt;=LISTES!$O$3),"PLS",IF(AND(AK101=3,AR101&lt;=LISTES!$M$4),"PLAI",IF(AND(AK101=3,AR101&gt;LISTES!$M$4,AR101&lt;=LISTES!$N$4),"PLUS",IF(AND(AK101=3,AR101&gt;LISTES!$N$4,AR101&lt;=LISTES!$O$4),"PLS",IF(AND(AK101=4,AR101&lt;=LISTES!$M$5),"PLAI",IF(AND(AK101=4,AR101&gt;LISTES!$M$5,AR101&lt;=LISTES!$N$5),"PLUS",IF(AND(AK101=4,AR101&gt;LISTES!$N$5,AR101&lt;=LISTES!$O$5),"PLS",IF(AND(AK101=5,AR101&lt;=LISTES!$M$6),"PLAI",IF(AND(AK101=5,AR101&gt;LISTES!$M$6,AR101&lt;=LISTES!$N$6),"PLUS",IF(AND(AK101=5,AR101&gt;LISTES!$N$6,AR101&lt;=LISTES!$O$6),"PLS",IF(AND(AK101=6,AR101&lt;=LISTES!$M$7),"PLAI",IF(AND(AK101=6,AR101&gt;LISTES!$M$7,AR101&lt;=LISTES!$N$7),"PLUS",IF(AND(AK101=6,AR101&gt;LISTES!$N$7,AR101&lt;=LISTES!$O$7),"PLS",IF(AND(AK101=7,AR101&lt;=LISTES!$M$8),"PLAI",IF(AND(AK101=7,AR101&gt;LISTES!$M$8,AR101&lt;=LISTES!$N$8),"PLUS",IF(AND(AK101=7,AR101&gt;LISTES!$N$8,AR101&lt;=LISTES!$O$8),"PLS"))))))))))))))))))))))</f>
        <v>INVALIDE</v>
      </c>
      <c r="AT101" s="50"/>
      <c r="AU101" s="50"/>
      <c r="AV101" s="50"/>
      <c r="AW101" s="50"/>
      <c r="AX101" s="52">
        <f t="shared" si="15"/>
        <v>0</v>
      </c>
      <c r="AY101" s="33" t="e">
        <f t="shared" si="16"/>
        <v>#DIV/0!</v>
      </c>
      <c r="AZ101" s="24" t="s">
        <v>62</v>
      </c>
      <c r="BA101" s="10"/>
      <c r="BB101" s="59"/>
      <c r="BC101" s="59"/>
      <c r="BD101" s="61">
        <f t="shared" si="17"/>
        <v>0</v>
      </c>
      <c r="BE101" s="33" t="e">
        <f t="shared" si="18"/>
        <v>#DIV/0!</v>
      </c>
      <c r="BF101" s="10"/>
      <c r="BG101" s="10"/>
      <c r="BH101" s="10"/>
      <c r="BI101" s="10"/>
      <c r="BJ101" s="10"/>
      <c r="BK101" s="10"/>
      <c r="BL101" s="10"/>
      <c r="BM101" s="10"/>
      <c r="BN101" s="10"/>
      <c r="BO101" s="50"/>
      <c r="BP101" s="50"/>
      <c r="BQ101" s="33" t="e">
        <f t="shared" si="19"/>
        <v>#DIV/0!</v>
      </c>
      <c r="BR101" s="10"/>
      <c r="BS101" s="10"/>
      <c r="BT101" s="10"/>
      <c r="BU101" s="10"/>
      <c r="BV101" s="10"/>
      <c r="BW101" s="10"/>
      <c r="BX101" s="10"/>
      <c r="BY101" s="56"/>
      <c r="BZ10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1" s="19">
        <f ca="1">Tableau15[[#This Row],[BAREME]]</f>
        <v>8</v>
      </c>
      <c r="CC101" s="10">
        <f t="shared" si="20"/>
        <v>0</v>
      </c>
      <c r="CD101" s="10">
        <f t="shared" si="21"/>
        <v>0</v>
      </c>
      <c r="CE101" s="10" t="e">
        <f>Tableau20[[#This Row],[Bareme]]</f>
        <v>#N/A</v>
      </c>
      <c r="CF101" s="10" t="e">
        <f>Tableau21[[#This Row],[Bareme]]</f>
        <v>#N/A</v>
      </c>
      <c r="CG101" s="10">
        <f>Tableau22[[#This Row],[BAREME]]</f>
        <v>0</v>
      </c>
      <c r="CH101" s="10" t="e">
        <f>Tableau23[[#This Row],[BAREME]]</f>
        <v>#VALUE!</v>
      </c>
      <c r="CI101" s="10" t="e">
        <f>Tableau24[[#This Row],[BAREME]]</f>
        <v>#DIV/0!</v>
      </c>
      <c r="CJ101" s="10">
        <f>Tableau26[[#This Row],[Selection]]</f>
        <v>0</v>
      </c>
    </row>
    <row r="102" spans="1:88" ht="18.75" customHeight="1" x14ac:dyDescent="0.2">
      <c r="A102" s="10">
        <v>652</v>
      </c>
      <c r="B102" s="25"/>
      <c r="C102" s="46"/>
      <c r="D102" s="25"/>
      <c r="E102" s="10"/>
      <c r="F102" s="10"/>
      <c r="G102" s="10"/>
      <c r="H102" s="26"/>
      <c r="I102" s="10"/>
      <c r="J102" s="26"/>
      <c r="K102" s="27"/>
      <c r="L102" s="28"/>
      <c r="M102" s="10"/>
      <c r="N102" s="10"/>
      <c r="O102" s="28"/>
      <c r="P102" s="10"/>
      <c r="Q102" s="10"/>
      <c r="R102" s="10"/>
      <c r="S102" s="10"/>
      <c r="T102" s="56"/>
      <c r="U102" s="10"/>
      <c r="V102" s="10"/>
      <c r="W102" s="27"/>
      <c r="X102" s="56"/>
      <c r="Y102" s="56"/>
      <c r="Z102" s="56"/>
      <c r="AA102" s="56"/>
      <c r="AB102" s="56"/>
      <c r="AC102" s="56"/>
      <c r="AD102" s="56"/>
      <c r="AE102" s="56"/>
      <c r="AF102" s="30">
        <f t="shared" si="24"/>
        <v>0</v>
      </c>
      <c r="AG102" s="10"/>
      <c r="AH102" s="19"/>
      <c r="AI102" s="31">
        <f t="shared" si="23"/>
        <v>0</v>
      </c>
      <c r="AJ102" s="73"/>
      <c r="AK102" s="68"/>
      <c r="AL102" s="50"/>
      <c r="AM102" s="50"/>
      <c r="AN102" s="61">
        <f t="shared" si="22"/>
        <v>0</v>
      </c>
      <c r="AO102" s="32" t="str">
        <f>IF(AND(AK102&lt;1,AL102&lt;1),"INVALIDE",IF(AND(AK102=1,AN102&lt;=LISTES!$M$2),"PLAI",IF(AND(AK102=1,AN102&gt;LISTES!$M$2,AN102&lt;=LISTES!$N$2),"PLUS",IF(AND(AK102=1,AN102&gt;LISTES!$N$2,AN102&lt;=LISTES!$O$2),"PLS",IF(AND(AK102=2,AN102&lt;=LISTES!$M$3),"PLAI",IF(AND(AK102=2,AN102&gt;LISTES!$M$3,AN102&lt;=LISTES!$N$3),"PLUS",IF(AND(AK102=2,AN102&gt;LISTES!$N$3,AN102&lt;=LISTES!$O$3),"PLS",IF(AND(AK102=3,AN102&lt;=LISTES!$M$4),"PLAI",IF(AND(AK102=3,AN102&gt;LISTES!$M$4,AN102&lt;=LISTES!$N$4),"PLUS",IF(AND(AK102=3,AN102&gt;LISTES!$N$4,AN102&lt;=LISTES!$O$4),"PLS",IF(AND(AK102=4,AN102&lt;=LISTES!$M$5),"PLAI",IF(AND(AK102=4,AN102&gt;LISTES!$M$5,AN102&lt;=LISTES!$N$5),"PLUS",IF(AND(AK102=4,AN102&gt;LISTES!$N$5,AN102&lt;=LISTES!$O$5),"PLS",IF(AND(AK102=5,AN102&lt;=LISTES!$M$6),"PLAI",IF(AND(AK102=5,AN102&gt;LISTES!$M$6,AN102&lt;=LISTES!$N$6),"PLUS",IF(AND(AK102=5,AN102&gt;LISTES!$N$6,AN102&lt;=LISTES!$O$6),"PLS",IF(AND(AK102=6,AN102&lt;=LISTES!$M$7),"PLAI",IF(AND(AK102=6,AN102&gt;LISTES!$M$7,AN102&lt;=LISTES!$N$7),"PLUS",IF(AND(AK102=6,AN102&gt;LISTES!$N$7,AN102&lt;=LISTES!$O$7),"PLS",IF(AND(AK102=7,AN102&lt;=LISTES!$M$8),"PLAI",IF(AND(AK102=7,AN102&gt;LISTES!$M$8,AN102&lt;=LISTES!$N$8),"PLUS",IF(AND(AK102=7,AN102&gt;LISTES!$N$8,AN102&lt;=LISTES!$O$8),"PLS"))))))))))))))))))))))</f>
        <v>INVALIDE</v>
      </c>
      <c r="AP102" s="59"/>
      <c r="AQ102" s="50"/>
      <c r="AR102" s="52">
        <f t="shared" ref="AR102:AR165" si="25">AP102+AQ102</f>
        <v>0</v>
      </c>
      <c r="AS102" s="32" t="str">
        <f>IF(AND(AK102&lt;1,AL102&lt;1),"INVALIDE",IF(AND(AK102=1,AR102&lt;=LISTES!$M$2),"PLAI",IF(AND(AK102=1,AR102&gt;LISTES!$M$2,AR102&lt;=LISTES!$N$2),"PLUS",IF(AND(AK102=1,AR102&gt;LISTES!$N$2,AR102&lt;=LISTES!$O$2),"PLS",IF(AND(AK102=2,AR102&lt;=LISTES!$M$3),"PLAI",IF(AND(AK102=2,AR102&gt;LISTES!$M$3,AR102&lt;=LISTES!$N$3),"PLUS",IF(AND(AK102=2,AR102&gt;LISTES!$N$3,AR102&lt;=LISTES!$O$3),"PLS",IF(AND(AK102=3,AR102&lt;=LISTES!$M$4),"PLAI",IF(AND(AK102=3,AR102&gt;LISTES!$M$4,AR102&lt;=LISTES!$N$4),"PLUS",IF(AND(AK102=3,AR102&gt;LISTES!$N$4,AR102&lt;=LISTES!$O$4),"PLS",IF(AND(AK102=4,AR102&lt;=LISTES!$M$5),"PLAI",IF(AND(AK102=4,AR102&gt;LISTES!$M$5,AR102&lt;=LISTES!$N$5),"PLUS",IF(AND(AK102=4,AR102&gt;LISTES!$N$5,AR102&lt;=LISTES!$O$5),"PLS",IF(AND(AK102=5,AR102&lt;=LISTES!$M$6),"PLAI",IF(AND(AK102=5,AR102&gt;LISTES!$M$6,AR102&lt;=LISTES!$N$6),"PLUS",IF(AND(AK102=5,AR102&gt;LISTES!$N$6,AR102&lt;=LISTES!$O$6),"PLS",IF(AND(AK102=6,AR102&lt;=LISTES!$M$7),"PLAI",IF(AND(AK102=6,AR102&gt;LISTES!$M$7,AR102&lt;=LISTES!$N$7),"PLUS",IF(AND(AK102=6,AR102&gt;LISTES!$N$7,AR102&lt;=LISTES!$O$7),"PLS",IF(AND(AK102=7,AR102&lt;=LISTES!$M$8),"PLAI",IF(AND(AK102=7,AR102&gt;LISTES!$M$8,AR102&lt;=LISTES!$N$8),"PLUS",IF(AND(AK102=7,AR102&gt;LISTES!$N$8,AR102&lt;=LISTES!$O$8),"PLS"))))))))))))))))))))))</f>
        <v>INVALIDE</v>
      </c>
      <c r="AT102" s="50"/>
      <c r="AU102" s="50"/>
      <c r="AV102" s="50"/>
      <c r="AW102" s="50"/>
      <c r="AX102" s="52">
        <f t="shared" ref="AX102:AX165" si="26">AT102+AU102+AV102+AW102</f>
        <v>0</v>
      </c>
      <c r="AY102" s="33" t="e">
        <f t="shared" ref="AY102:AY165" si="27">(AT102+AU102)/AX102</f>
        <v>#DIV/0!</v>
      </c>
      <c r="AZ102" s="24" t="s">
        <v>62</v>
      </c>
      <c r="BA102" s="10"/>
      <c r="BB102" s="59"/>
      <c r="BC102" s="59"/>
      <c r="BD102" s="61">
        <f t="shared" ref="BD102:BD165" si="28">BB102-BC102</f>
        <v>0</v>
      </c>
      <c r="BE102" s="33" t="e">
        <f t="shared" ref="BE102:BE165" si="29">BD102/AX102</f>
        <v>#DIV/0!</v>
      </c>
      <c r="BF102" s="10"/>
      <c r="BG102" s="10"/>
      <c r="BH102" s="10"/>
      <c r="BI102" s="10"/>
      <c r="BJ102" s="10"/>
      <c r="BK102" s="10"/>
      <c r="BL102" s="10"/>
      <c r="BM102" s="10"/>
      <c r="BN102" s="10"/>
      <c r="BO102" s="50"/>
      <c r="BP102" s="50"/>
      <c r="BQ102" s="33" t="e">
        <f t="shared" ref="BQ102:BQ165" si="30">(BO102-BP102)/AX102</f>
        <v>#DIV/0!</v>
      </c>
      <c r="BR102" s="10"/>
      <c r="BS102" s="10"/>
      <c r="BT102" s="10"/>
      <c r="BU102" s="10"/>
      <c r="BV102" s="10"/>
      <c r="BW102" s="10"/>
      <c r="BX102" s="10"/>
      <c r="BY102" s="56"/>
      <c r="BZ10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2" s="19">
        <f ca="1">Tableau15[[#This Row],[BAREME]]</f>
        <v>8</v>
      </c>
      <c r="CC102" s="10">
        <f t="shared" si="20"/>
        <v>0</v>
      </c>
      <c r="CD102" s="10">
        <f t="shared" si="21"/>
        <v>0</v>
      </c>
      <c r="CE102" s="10" t="e">
        <f>Tableau20[[#This Row],[Bareme]]</f>
        <v>#N/A</v>
      </c>
      <c r="CF102" s="10" t="e">
        <f>Tableau21[[#This Row],[Bareme]]</f>
        <v>#N/A</v>
      </c>
      <c r="CG102" s="10">
        <f>Tableau22[[#This Row],[BAREME]]</f>
        <v>0</v>
      </c>
      <c r="CH102" s="10" t="e">
        <f>Tableau23[[#This Row],[BAREME]]</f>
        <v>#VALUE!</v>
      </c>
      <c r="CI102" s="10" t="e">
        <f>Tableau24[[#This Row],[BAREME]]</f>
        <v>#DIV/0!</v>
      </c>
      <c r="CJ102" s="10">
        <f>Tableau26[[#This Row],[Selection]]</f>
        <v>0</v>
      </c>
    </row>
    <row r="103" spans="1:88" ht="18.75" customHeight="1" x14ac:dyDescent="0.2">
      <c r="A103" s="10">
        <v>653</v>
      </c>
      <c r="B103" s="25"/>
      <c r="C103" s="46"/>
      <c r="D103" s="25"/>
      <c r="E103" s="10"/>
      <c r="F103" s="10"/>
      <c r="G103" s="10"/>
      <c r="H103" s="26"/>
      <c r="I103" s="10"/>
      <c r="J103" s="26"/>
      <c r="K103" s="27"/>
      <c r="L103" s="28"/>
      <c r="M103" s="10"/>
      <c r="N103" s="10"/>
      <c r="O103" s="28"/>
      <c r="P103" s="10"/>
      <c r="Q103" s="10"/>
      <c r="R103" s="10"/>
      <c r="S103" s="10"/>
      <c r="T103" s="56"/>
      <c r="U103" s="10"/>
      <c r="V103" s="10"/>
      <c r="W103" s="27"/>
      <c r="X103" s="56"/>
      <c r="Y103" s="56"/>
      <c r="Z103" s="56"/>
      <c r="AA103" s="56"/>
      <c r="AB103" s="56"/>
      <c r="AC103" s="56"/>
      <c r="AD103" s="56"/>
      <c r="AE103" s="56"/>
      <c r="AF103" s="30">
        <f t="shared" si="24"/>
        <v>0</v>
      </c>
      <c r="AG103" s="10"/>
      <c r="AH103" s="19"/>
      <c r="AI103" s="31">
        <f t="shared" si="23"/>
        <v>0</v>
      </c>
      <c r="AJ103" s="73"/>
      <c r="AK103" s="68"/>
      <c r="AL103" s="50"/>
      <c r="AM103" s="50"/>
      <c r="AN103" s="61">
        <f t="shared" si="22"/>
        <v>0</v>
      </c>
      <c r="AO103" s="32" t="str">
        <f>IF(AND(AK103&lt;1,AL103&lt;1),"INVALIDE",IF(AND(AK103=1,AN103&lt;=LISTES!$M$2),"PLAI",IF(AND(AK103=1,AN103&gt;LISTES!$M$2,AN103&lt;=LISTES!$N$2),"PLUS",IF(AND(AK103=1,AN103&gt;LISTES!$N$2,AN103&lt;=LISTES!$O$2),"PLS",IF(AND(AK103=2,AN103&lt;=LISTES!$M$3),"PLAI",IF(AND(AK103=2,AN103&gt;LISTES!$M$3,AN103&lt;=LISTES!$N$3),"PLUS",IF(AND(AK103=2,AN103&gt;LISTES!$N$3,AN103&lt;=LISTES!$O$3),"PLS",IF(AND(AK103=3,AN103&lt;=LISTES!$M$4),"PLAI",IF(AND(AK103=3,AN103&gt;LISTES!$M$4,AN103&lt;=LISTES!$N$4),"PLUS",IF(AND(AK103=3,AN103&gt;LISTES!$N$4,AN103&lt;=LISTES!$O$4),"PLS",IF(AND(AK103=4,AN103&lt;=LISTES!$M$5),"PLAI",IF(AND(AK103=4,AN103&gt;LISTES!$M$5,AN103&lt;=LISTES!$N$5),"PLUS",IF(AND(AK103=4,AN103&gt;LISTES!$N$5,AN103&lt;=LISTES!$O$5),"PLS",IF(AND(AK103=5,AN103&lt;=LISTES!$M$6),"PLAI",IF(AND(AK103=5,AN103&gt;LISTES!$M$6,AN103&lt;=LISTES!$N$6),"PLUS",IF(AND(AK103=5,AN103&gt;LISTES!$N$6,AN103&lt;=LISTES!$O$6),"PLS",IF(AND(AK103=6,AN103&lt;=LISTES!$M$7),"PLAI",IF(AND(AK103=6,AN103&gt;LISTES!$M$7,AN103&lt;=LISTES!$N$7),"PLUS",IF(AND(AK103=6,AN103&gt;LISTES!$N$7,AN103&lt;=LISTES!$O$7),"PLS",IF(AND(AK103=7,AN103&lt;=LISTES!$M$8),"PLAI",IF(AND(AK103=7,AN103&gt;LISTES!$M$8,AN103&lt;=LISTES!$N$8),"PLUS",IF(AND(AK103=7,AN103&gt;LISTES!$N$8,AN103&lt;=LISTES!$O$8),"PLS"))))))))))))))))))))))</f>
        <v>INVALIDE</v>
      </c>
      <c r="AP103" s="59"/>
      <c r="AQ103" s="50"/>
      <c r="AR103" s="52">
        <f t="shared" si="25"/>
        <v>0</v>
      </c>
      <c r="AS103" s="32" t="str">
        <f>IF(AND(AK103&lt;1,AL103&lt;1),"INVALIDE",IF(AND(AK103=1,AR103&lt;=LISTES!$M$2),"PLAI",IF(AND(AK103=1,AR103&gt;LISTES!$M$2,AR103&lt;=LISTES!$N$2),"PLUS",IF(AND(AK103=1,AR103&gt;LISTES!$N$2,AR103&lt;=LISTES!$O$2),"PLS",IF(AND(AK103=2,AR103&lt;=LISTES!$M$3),"PLAI",IF(AND(AK103=2,AR103&gt;LISTES!$M$3,AR103&lt;=LISTES!$N$3),"PLUS",IF(AND(AK103=2,AR103&gt;LISTES!$N$3,AR103&lt;=LISTES!$O$3),"PLS",IF(AND(AK103=3,AR103&lt;=LISTES!$M$4),"PLAI",IF(AND(AK103=3,AR103&gt;LISTES!$M$4,AR103&lt;=LISTES!$N$4),"PLUS",IF(AND(AK103=3,AR103&gt;LISTES!$N$4,AR103&lt;=LISTES!$O$4),"PLS",IF(AND(AK103=4,AR103&lt;=LISTES!$M$5),"PLAI",IF(AND(AK103=4,AR103&gt;LISTES!$M$5,AR103&lt;=LISTES!$N$5),"PLUS",IF(AND(AK103=4,AR103&gt;LISTES!$N$5,AR103&lt;=LISTES!$O$5),"PLS",IF(AND(AK103=5,AR103&lt;=LISTES!$M$6),"PLAI",IF(AND(AK103=5,AR103&gt;LISTES!$M$6,AR103&lt;=LISTES!$N$6),"PLUS",IF(AND(AK103=5,AR103&gt;LISTES!$N$6,AR103&lt;=LISTES!$O$6),"PLS",IF(AND(AK103=6,AR103&lt;=LISTES!$M$7),"PLAI",IF(AND(AK103=6,AR103&gt;LISTES!$M$7,AR103&lt;=LISTES!$N$7),"PLUS",IF(AND(AK103=6,AR103&gt;LISTES!$N$7,AR103&lt;=LISTES!$O$7),"PLS",IF(AND(AK103=7,AR103&lt;=LISTES!$M$8),"PLAI",IF(AND(AK103=7,AR103&gt;LISTES!$M$8,AR103&lt;=LISTES!$N$8),"PLUS",IF(AND(AK103=7,AR103&gt;LISTES!$N$8,AR103&lt;=LISTES!$O$8),"PLS"))))))))))))))))))))))</f>
        <v>INVALIDE</v>
      </c>
      <c r="AT103" s="50"/>
      <c r="AU103" s="50"/>
      <c r="AV103" s="50"/>
      <c r="AW103" s="50"/>
      <c r="AX103" s="52">
        <f t="shared" si="26"/>
        <v>0</v>
      </c>
      <c r="AY103" s="33" t="e">
        <f t="shared" si="27"/>
        <v>#DIV/0!</v>
      </c>
      <c r="AZ103" s="24" t="s">
        <v>62</v>
      </c>
      <c r="BA103" s="10"/>
      <c r="BB103" s="59"/>
      <c r="BC103" s="59"/>
      <c r="BD103" s="61">
        <f t="shared" si="28"/>
        <v>0</v>
      </c>
      <c r="BE103" s="33" t="e">
        <f t="shared" si="29"/>
        <v>#DIV/0!</v>
      </c>
      <c r="BF103" s="10"/>
      <c r="BG103" s="10"/>
      <c r="BH103" s="10"/>
      <c r="BI103" s="10"/>
      <c r="BJ103" s="10"/>
      <c r="BK103" s="10"/>
      <c r="BL103" s="10"/>
      <c r="BM103" s="10"/>
      <c r="BN103" s="10"/>
      <c r="BO103" s="50"/>
      <c r="BP103" s="50"/>
      <c r="BQ103" s="33" t="e">
        <f t="shared" si="30"/>
        <v>#DIV/0!</v>
      </c>
      <c r="BR103" s="10"/>
      <c r="BS103" s="10"/>
      <c r="BT103" s="10"/>
      <c r="BU103" s="10"/>
      <c r="BV103" s="10"/>
      <c r="BW103" s="10"/>
      <c r="BX103" s="10"/>
      <c r="BY103" s="56"/>
      <c r="BZ10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3" s="19">
        <f ca="1">Tableau15[[#This Row],[BAREME]]</f>
        <v>8</v>
      </c>
      <c r="CC103" s="10">
        <f t="shared" si="20"/>
        <v>0</v>
      </c>
      <c r="CD103" s="10">
        <f t="shared" si="21"/>
        <v>0</v>
      </c>
      <c r="CE103" s="10" t="e">
        <f>Tableau20[[#This Row],[Bareme]]</f>
        <v>#N/A</v>
      </c>
      <c r="CF103" s="10" t="e">
        <f>Tableau21[[#This Row],[Bareme]]</f>
        <v>#N/A</v>
      </c>
      <c r="CG103" s="10">
        <f>Tableau22[[#This Row],[BAREME]]</f>
        <v>0</v>
      </c>
      <c r="CH103" s="10" t="e">
        <f>Tableau23[[#This Row],[BAREME]]</f>
        <v>#VALUE!</v>
      </c>
      <c r="CI103" s="10" t="e">
        <f>Tableau24[[#This Row],[BAREME]]</f>
        <v>#DIV/0!</v>
      </c>
      <c r="CJ103" s="10">
        <f>Tableau26[[#This Row],[Selection]]</f>
        <v>0</v>
      </c>
    </row>
    <row r="104" spans="1:88" ht="18.75" customHeight="1" x14ac:dyDescent="0.2">
      <c r="A104" s="10">
        <v>654</v>
      </c>
      <c r="B104" s="25"/>
      <c r="C104" s="46"/>
      <c r="D104" s="25"/>
      <c r="E104" s="10"/>
      <c r="F104" s="10"/>
      <c r="G104" s="10"/>
      <c r="H104" s="26"/>
      <c r="I104" s="10"/>
      <c r="J104" s="26"/>
      <c r="K104" s="27"/>
      <c r="L104" s="28"/>
      <c r="M104" s="10"/>
      <c r="N104" s="10"/>
      <c r="O104" s="28"/>
      <c r="P104" s="10"/>
      <c r="Q104" s="10"/>
      <c r="R104" s="10"/>
      <c r="S104" s="10"/>
      <c r="T104" s="56"/>
      <c r="U104" s="10"/>
      <c r="V104" s="10"/>
      <c r="W104" s="27"/>
      <c r="X104" s="56"/>
      <c r="Y104" s="56"/>
      <c r="Z104" s="56"/>
      <c r="AA104" s="56"/>
      <c r="AB104" s="56"/>
      <c r="AC104" s="56"/>
      <c r="AD104" s="56"/>
      <c r="AE104" s="56"/>
      <c r="AF104" s="30">
        <f t="shared" si="24"/>
        <v>0</v>
      </c>
      <c r="AG104" s="10"/>
      <c r="AH104" s="19"/>
      <c r="AI104" s="31">
        <f t="shared" si="23"/>
        <v>0</v>
      </c>
      <c r="AJ104" s="73"/>
      <c r="AK104" s="68"/>
      <c r="AL104" s="50"/>
      <c r="AM104" s="50"/>
      <c r="AN104" s="61">
        <f t="shared" si="22"/>
        <v>0</v>
      </c>
      <c r="AO104" s="32" t="str">
        <f>IF(AND(AK104&lt;1,AL104&lt;1),"INVALIDE",IF(AND(AK104=1,AN104&lt;=LISTES!$M$2),"PLAI",IF(AND(AK104=1,AN104&gt;LISTES!$M$2,AN104&lt;=LISTES!$N$2),"PLUS",IF(AND(AK104=1,AN104&gt;LISTES!$N$2,AN104&lt;=LISTES!$O$2),"PLS",IF(AND(AK104=2,AN104&lt;=LISTES!$M$3),"PLAI",IF(AND(AK104=2,AN104&gt;LISTES!$M$3,AN104&lt;=LISTES!$N$3),"PLUS",IF(AND(AK104=2,AN104&gt;LISTES!$N$3,AN104&lt;=LISTES!$O$3),"PLS",IF(AND(AK104=3,AN104&lt;=LISTES!$M$4),"PLAI",IF(AND(AK104=3,AN104&gt;LISTES!$M$4,AN104&lt;=LISTES!$N$4),"PLUS",IF(AND(AK104=3,AN104&gt;LISTES!$N$4,AN104&lt;=LISTES!$O$4),"PLS",IF(AND(AK104=4,AN104&lt;=LISTES!$M$5),"PLAI",IF(AND(AK104=4,AN104&gt;LISTES!$M$5,AN104&lt;=LISTES!$N$5),"PLUS",IF(AND(AK104=4,AN104&gt;LISTES!$N$5,AN104&lt;=LISTES!$O$5),"PLS",IF(AND(AK104=5,AN104&lt;=LISTES!$M$6),"PLAI",IF(AND(AK104=5,AN104&gt;LISTES!$M$6,AN104&lt;=LISTES!$N$6),"PLUS",IF(AND(AK104=5,AN104&gt;LISTES!$N$6,AN104&lt;=LISTES!$O$6),"PLS",IF(AND(AK104=6,AN104&lt;=LISTES!$M$7),"PLAI",IF(AND(AK104=6,AN104&gt;LISTES!$M$7,AN104&lt;=LISTES!$N$7),"PLUS",IF(AND(AK104=6,AN104&gt;LISTES!$N$7,AN104&lt;=LISTES!$O$7),"PLS",IF(AND(AK104=7,AN104&lt;=LISTES!$M$8),"PLAI",IF(AND(AK104=7,AN104&gt;LISTES!$M$8,AN104&lt;=LISTES!$N$8),"PLUS",IF(AND(AK104=7,AN104&gt;LISTES!$N$8,AN104&lt;=LISTES!$O$8),"PLS"))))))))))))))))))))))</f>
        <v>INVALIDE</v>
      </c>
      <c r="AP104" s="59"/>
      <c r="AQ104" s="50"/>
      <c r="AR104" s="52">
        <f t="shared" si="25"/>
        <v>0</v>
      </c>
      <c r="AS104" s="32" t="str">
        <f>IF(AND(AK104&lt;1,AL104&lt;1),"INVALIDE",IF(AND(AK104=1,AR104&lt;=LISTES!$M$2),"PLAI",IF(AND(AK104=1,AR104&gt;LISTES!$M$2,AR104&lt;=LISTES!$N$2),"PLUS",IF(AND(AK104=1,AR104&gt;LISTES!$N$2,AR104&lt;=LISTES!$O$2),"PLS",IF(AND(AK104=2,AR104&lt;=LISTES!$M$3),"PLAI",IF(AND(AK104=2,AR104&gt;LISTES!$M$3,AR104&lt;=LISTES!$N$3),"PLUS",IF(AND(AK104=2,AR104&gt;LISTES!$N$3,AR104&lt;=LISTES!$O$3),"PLS",IF(AND(AK104=3,AR104&lt;=LISTES!$M$4),"PLAI",IF(AND(AK104=3,AR104&gt;LISTES!$M$4,AR104&lt;=LISTES!$N$4),"PLUS",IF(AND(AK104=3,AR104&gt;LISTES!$N$4,AR104&lt;=LISTES!$O$4),"PLS",IF(AND(AK104=4,AR104&lt;=LISTES!$M$5),"PLAI",IF(AND(AK104=4,AR104&gt;LISTES!$M$5,AR104&lt;=LISTES!$N$5),"PLUS",IF(AND(AK104=4,AR104&gt;LISTES!$N$5,AR104&lt;=LISTES!$O$5),"PLS",IF(AND(AK104=5,AR104&lt;=LISTES!$M$6),"PLAI",IF(AND(AK104=5,AR104&gt;LISTES!$M$6,AR104&lt;=LISTES!$N$6),"PLUS",IF(AND(AK104=5,AR104&gt;LISTES!$N$6,AR104&lt;=LISTES!$O$6),"PLS",IF(AND(AK104=6,AR104&lt;=LISTES!$M$7),"PLAI",IF(AND(AK104=6,AR104&gt;LISTES!$M$7,AR104&lt;=LISTES!$N$7),"PLUS",IF(AND(AK104=6,AR104&gt;LISTES!$N$7,AR104&lt;=LISTES!$O$7),"PLS",IF(AND(AK104=7,AR104&lt;=LISTES!$M$8),"PLAI",IF(AND(AK104=7,AR104&gt;LISTES!$M$8,AR104&lt;=LISTES!$N$8),"PLUS",IF(AND(AK104=7,AR104&gt;LISTES!$N$8,AR104&lt;=LISTES!$O$8),"PLS"))))))))))))))))))))))</f>
        <v>INVALIDE</v>
      </c>
      <c r="AT104" s="50"/>
      <c r="AU104" s="50"/>
      <c r="AV104" s="50"/>
      <c r="AW104" s="50"/>
      <c r="AX104" s="52">
        <f t="shared" si="26"/>
        <v>0</v>
      </c>
      <c r="AY104" s="33" t="e">
        <f t="shared" si="27"/>
        <v>#DIV/0!</v>
      </c>
      <c r="AZ104" s="24" t="s">
        <v>62</v>
      </c>
      <c r="BA104" s="10"/>
      <c r="BB104" s="59"/>
      <c r="BC104" s="59"/>
      <c r="BD104" s="61">
        <f t="shared" si="28"/>
        <v>0</v>
      </c>
      <c r="BE104" s="33" t="e">
        <f t="shared" si="29"/>
        <v>#DIV/0!</v>
      </c>
      <c r="BF104" s="10"/>
      <c r="BG104" s="10"/>
      <c r="BH104" s="10"/>
      <c r="BI104" s="10"/>
      <c r="BJ104" s="10"/>
      <c r="BK104" s="10"/>
      <c r="BL104" s="10"/>
      <c r="BM104" s="10"/>
      <c r="BN104" s="10"/>
      <c r="BO104" s="50"/>
      <c r="BP104" s="50"/>
      <c r="BQ104" s="33" t="e">
        <f t="shared" si="30"/>
        <v>#DIV/0!</v>
      </c>
      <c r="BR104" s="10"/>
      <c r="BS104" s="10"/>
      <c r="BT104" s="10"/>
      <c r="BU104" s="10"/>
      <c r="BV104" s="10"/>
      <c r="BW104" s="10"/>
      <c r="BX104" s="10"/>
      <c r="BY104" s="56"/>
      <c r="BZ10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4" s="19">
        <f ca="1">Tableau15[[#This Row],[BAREME]]</f>
        <v>8</v>
      </c>
      <c r="CC104" s="10">
        <f t="shared" si="20"/>
        <v>0</v>
      </c>
      <c r="CD104" s="10">
        <f t="shared" si="21"/>
        <v>0</v>
      </c>
      <c r="CE104" s="10" t="e">
        <f>Tableau20[[#This Row],[Bareme]]</f>
        <v>#N/A</v>
      </c>
      <c r="CF104" s="10" t="e">
        <f>Tableau21[[#This Row],[Bareme]]</f>
        <v>#N/A</v>
      </c>
      <c r="CG104" s="10">
        <f>Tableau22[[#This Row],[BAREME]]</f>
        <v>0</v>
      </c>
      <c r="CH104" s="10" t="e">
        <f>Tableau23[[#This Row],[BAREME]]</f>
        <v>#VALUE!</v>
      </c>
      <c r="CI104" s="10" t="e">
        <f>Tableau24[[#This Row],[BAREME]]</f>
        <v>#DIV/0!</v>
      </c>
      <c r="CJ104" s="10">
        <f>Tableau26[[#This Row],[Selection]]</f>
        <v>0</v>
      </c>
    </row>
    <row r="105" spans="1:88" ht="18.75" customHeight="1" x14ac:dyDescent="0.2">
      <c r="A105" s="10">
        <v>655</v>
      </c>
      <c r="B105" s="25"/>
      <c r="C105" s="46"/>
      <c r="D105" s="25"/>
      <c r="E105" s="10"/>
      <c r="F105" s="10"/>
      <c r="G105" s="10"/>
      <c r="H105" s="26"/>
      <c r="I105" s="10"/>
      <c r="J105" s="26"/>
      <c r="K105" s="27"/>
      <c r="L105" s="28"/>
      <c r="M105" s="10"/>
      <c r="N105" s="10"/>
      <c r="O105" s="28"/>
      <c r="P105" s="10"/>
      <c r="Q105" s="10"/>
      <c r="R105" s="10"/>
      <c r="S105" s="10"/>
      <c r="T105" s="56"/>
      <c r="U105" s="10"/>
      <c r="V105" s="10"/>
      <c r="W105" s="27"/>
      <c r="X105" s="56"/>
      <c r="Y105" s="56"/>
      <c r="Z105" s="56"/>
      <c r="AA105" s="56"/>
      <c r="AB105" s="56"/>
      <c r="AC105" s="56"/>
      <c r="AD105" s="56"/>
      <c r="AE105" s="56"/>
      <c r="AF105" s="30">
        <f t="shared" si="24"/>
        <v>0</v>
      </c>
      <c r="AG105" s="10"/>
      <c r="AH105" s="19"/>
      <c r="AI105" s="31">
        <f t="shared" si="23"/>
        <v>0</v>
      </c>
      <c r="AJ105" s="73"/>
      <c r="AK105" s="68"/>
      <c r="AL105" s="50"/>
      <c r="AM105" s="50"/>
      <c r="AN105" s="61">
        <f t="shared" si="22"/>
        <v>0</v>
      </c>
      <c r="AO105" s="32" t="str">
        <f>IF(AND(AK105&lt;1,AL105&lt;1),"INVALIDE",IF(AND(AK105=1,AN105&lt;=LISTES!$M$2),"PLAI",IF(AND(AK105=1,AN105&gt;LISTES!$M$2,AN105&lt;=LISTES!$N$2),"PLUS",IF(AND(AK105=1,AN105&gt;LISTES!$N$2,AN105&lt;=LISTES!$O$2),"PLS",IF(AND(AK105=2,AN105&lt;=LISTES!$M$3),"PLAI",IF(AND(AK105=2,AN105&gt;LISTES!$M$3,AN105&lt;=LISTES!$N$3),"PLUS",IF(AND(AK105=2,AN105&gt;LISTES!$N$3,AN105&lt;=LISTES!$O$3),"PLS",IF(AND(AK105=3,AN105&lt;=LISTES!$M$4),"PLAI",IF(AND(AK105=3,AN105&gt;LISTES!$M$4,AN105&lt;=LISTES!$N$4),"PLUS",IF(AND(AK105=3,AN105&gt;LISTES!$N$4,AN105&lt;=LISTES!$O$4),"PLS",IF(AND(AK105=4,AN105&lt;=LISTES!$M$5),"PLAI",IF(AND(AK105=4,AN105&gt;LISTES!$M$5,AN105&lt;=LISTES!$N$5),"PLUS",IF(AND(AK105=4,AN105&gt;LISTES!$N$5,AN105&lt;=LISTES!$O$5),"PLS",IF(AND(AK105=5,AN105&lt;=LISTES!$M$6),"PLAI",IF(AND(AK105=5,AN105&gt;LISTES!$M$6,AN105&lt;=LISTES!$N$6),"PLUS",IF(AND(AK105=5,AN105&gt;LISTES!$N$6,AN105&lt;=LISTES!$O$6),"PLS",IF(AND(AK105=6,AN105&lt;=LISTES!$M$7),"PLAI",IF(AND(AK105=6,AN105&gt;LISTES!$M$7,AN105&lt;=LISTES!$N$7),"PLUS",IF(AND(AK105=6,AN105&gt;LISTES!$N$7,AN105&lt;=LISTES!$O$7),"PLS",IF(AND(AK105=7,AN105&lt;=LISTES!$M$8),"PLAI",IF(AND(AK105=7,AN105&gt;LISTES!$M$8,AN105&lt;=LISTES!$N$8),"PLUS",IF(AND(AK105=7,AN105&gt;LISTES!$N$8,AN105&lt;=LISTES!$O$8),"PLS"))))))))))))))))))))))</f>
        <v>INVALIDE</v>
      </c>
      <c r="AP105" s="59"/>
      <c r="AQ105" s="50"/>
      <c r="AR105" s="52">
        <f t="shared" si="25"/>
        <v>0</v>
      </c>
      <c r="AS105" s="32" t="str">
        <f>IF(AND(AK105&lt;1,AL105&lt;1),"INVALIDE",IF(AND(AK105=1,AR105&lt;=LISTES!$M$2),"PLAI",IF(AND(AK105=1,AR105&gt;LISTES!$M$2,AR105&lt;=LISTES!$N$2),"PLUS",IF(AND(AK105=1,AR105&gt;LISTES!$N$2,AR105&lt;=LISTES!$O$2),"PLS",IF(AND(AK105=2,AR105&lt;=LISTES!$M$3),"PLAI",IF(AND(AK105=2,AR105&gt;LISTES!$M$3,AR105&lt;=LISTES!$N$3),"PLUS",IF(AND(AK105=2,AR105&gt;LISTES!$N$3,AR105&lt;=LISTES!$O$3),"PLS",IF(AND(AK105=3,AR105&lt;=LISTES!$M$4),"PLAI",IF(AND(AK105=3,AR105&gt;LISTES!$M$4,AR105&lt;=LISTES!$N$4),"PLUS",IF(AND(AK105=3,AR105&gt;LISTES!$N$4,AR105&lt;=LISTES!$O$4),"PLS",IF(AND(AK105=4,AR105&lt;=LISTES!$M$5),"PLAI",IF(AND(AK105=4,AR105&gt;LISTES!$M$5,AR105&lt;=LISTES!$N$5),"PLUS",IF(AND(AK105=4,AR105&gt;LISTES!$N$5,AR105&lt;=LISTES!$O$5),"PLS",IF(AND(AK105=5,AR105&lt;=LISTES!$M$6),"PLAI",IF(AND(AK105=5,AR105&gt;LISTES!$M$6,AR105&lt;=LISTES!$N$6),"PLUS",IF(AND(AK105=5,AR105&gt;LISTES!$N$6,AR105&lt;=LISTES!$O$6),"PLS",IF(AND(AK105=6,AR105&lt;=LISTES!$M$7),"PLAI",IF(AND(AK105=6,AR105&gt;LISTES!$M$7,AR105&lt;=LISTES!$N$7),"PLUS",IF(AND(AK105=6,AR105&gt;LISTES!$N$7,AR105&lt;=LISTES!$O$7),"PLS",IF(AND(AK105=7,AR105&lt;=LISTES!$M$8),"PLAI",IF(AND(AK105=7,AR105&gt;LISTES!$M$8,AR105&lt;=LISTES!$N$8),"PLUS",IF(AND(AK105=7,AR105&gt;LISTES!$N$8,AR105&lt;=LISTES!$O$8),"PLS"))))))))))))))))))))))</f>
        <v>INVALIDE</v>
      </c>
      <c r="AT105" s="50"/>
      <c r="AU105" s="50"/>
      <c r="AV105" s="50"/>
      <c r="AW105" s="50"/>
      <c r="AX105" s="52">
        <f t="shared" si="26"/>
        <v>0</v>
      </c>
      <c r="AY105" s="33" t="e">
        <f t="shared" si="27"/>
        <v>#DIV/0!</v>
      </c>
      <c r="AZ105" s="24" t="s">
        <v>62</v>
      </c>
      <c r="BA105" s="10"/>
      <c r="BB105" s="59"/>
      <c r="BC105" s="59"/>
      <c r="BD105" s="61">
        <f t="shared" si="28"/>
        <v>0</v>
      </c>
      <c r="BE105" s="33" t="e">
        <f t="shared" si="29"/>
        <v>#DIV/0!</v>
      </c>
      <c r="BF105" s="10"/>
      <c r="BG105" s="10"/>
      <c r="BH105" s="10"/>
      <c r="BI105" s="10"/>
      <c r="BJ105" s="10"/>
      <c r="BK105" s="10"/>
      <c r="BL105" s="10"/>
      <c r="BM105" s="10"/>
      <c r="BN105" s="10"/>
      <c r="BO105" s="50"/>
      <c r="BP105" s="50"/>
      <c r="BQ105" s="33" t="e">
        <f t="shared" si="30"/>
        <v>#DIV/0!</v>
      </c>
      <c r="BR105" s="10"/>
      <c r="BS105" s="10"/>
      <c r="BT105" s="10"/>
      <c r="BU105" s="10"/>
      <c r="BV105" s="10"/>
      <c r="BW105" s="10"/>
      <c r="BX105" s="10"/>
      <c r="BY105" s="56"/>
      <c r="BZ10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5" s="19">
        <f ca="1">Tableau15[[#This Row],[BAREME]]</f>
        <v>8</v>
      </c>
      <c r="CC105" s="10">
        <f t="shared" si="20"/>
        <v>0</v>
      </c>
      <c r="CD105" s="10">
        <f t="shared" si="21"/>
        <v>0</v>
      </c>
      <c r="CE105" s="10" t="e">
        <f>Tableau20[[#This Row],[Bareme]]</f>
        <v>#N/A</v>
      </c>
      <c r="CF105" s="10" t="e">
        <f>Tableau21[[#This Row],[Bareme]]</f>
        <v>#N/A</v>
      </c>
      <c r="CG105" s="10">
        <f>Tableau22[[#This Row],[BAREME]]</f>
        <v>0</v>
      </c>
      <c r="CH105" s="10" t="e">
        <f>Tableau23[[#This Row],[BAREME]]</f>
        <v>#VALUE!</v>
      </c>
      <c r="CI105" s="10" t="e">
        <f>Tableau24[[#This Row],[BAREME]]</f>
        <v>#DIV/0!</v>
      </c>
      <c r="CJ105" s="10">
        <f>Tableau26[[#This Row],[Selection]]</f>
        <v>0</v>
      </c>
    </row>
    <row r="106" spans="1:88" ht="18.75" customHeight="1" x14ac:dyDescent="0.2">
      <c r="A106" s="10">
        <v>656</v>
      </c>
      <c r="B106" s="25"/>
      <c r="C106" s="46"/>
      <c r="D106" s="25"/>
      <c r="E106" s="10"/>
      <c r="F106" s="10"/>
      <c r="G106" s="10"/>
      <c r="H106" s="26"/>
      <c r="I106" s="10"/>
      <c r="J106" s="26"/>
      <c r="K106" s="27"/>
      <c r="L106" s="28"/>
      <c r="M106" s="10"/>
      <c r="N106" s="10"/>
      <c r="O106" s="28"/>
      <c r="P106" s="10"/>
      <c r="Q106" s="10"/>
      <c r="R106" s="10"/>
      <c r="S106" s="10"/>
      <c r="T106" s="56"/>
      <c r="U106" s="10"/>
      <c r="V106" s="10"/>
      <c r="W106" s="27"/>
      <c r="X106" s="56"/>
      <c r="Y106" s="56"/>
      <c r="Z106" s="56"/>
      <c r="AA106" s="56"/>
      <c r="AB106" s="56"/>
      <c r="AC106" s="56"/>
      <c r="AD106" s="56"/>
      <c r="AE106" s="56"/>
      <c r="AF106" s="30">
        <f t="shared" si="24"/>
        <v>0</v>
      </c>
      <c r="AG106" s="10"/>
      <c r="AH106" s="19"/>
      <c r="AI106" s="31">
        <f t="shared" si="23"/>
        <v>0</v>
      </c>
      <c r="AJ106" s="73"/>
      <c r="AK106" s="68"/>
      <c r="AL106" s="50"/>
      <c r="AM106" s="50"/>
      <c r="AN106" s="61">
        <f t="shared" si="22"/>
        <v>0</v>
      </c>
      <c r="AO106" s="32" t="str">
        <f>IF(AND(AK106&lt;1,AL106&lt;1),"INVALIDE",IF(AND(AK106=1,AN106&lt;=LISTES!$M$2),"PLAI",IF(AND(AK106=1,AN106&gt;LISTES!$M$2,AN106&lt;=LISTES!$N$2),"PLUS",IF(AND(AK106=1,AN106&gt;LISTES!$N$2,AN106&lt;=LISTES!$O$2),"PLS",IF(AND(AK106=2,AN106&lt;=LISTES!$M$3),"PLAI",IF(AND(AK106=2,AN106&gt;LISTES!$M$3,AN106&lt;=LISTES!$N$3),"PLUS",IF(AND(AK106=2,AN106&gt;LISTES!$N$3,AN106&lt;=LISTES!$O$3),"PLS",IF(AND(AK106=3,AN106&lt;=LISTES!$M$4),"PLAI",IF(AND(AK106=3,AN106&gt;LISTES!$M$4,AN106&lt;=LISTES!$N$4),"PLUS",IF(AND(AK106=3,AN106&gt;LISTES!$N$4,AN106&lt;=LISTES!$O$4),"PLS",IF(AND(AK106=4,AN106&lt;=LISTES!$M$5),"PLAI",IF(AND(AK106=4,AN106&gt;LISTES!$M$5,AN106&lt;=LISTES!$N$5),"PLUS",IF(AND(AK106=4,AN106&gt;LISTES!$N$5,AN106&lt;=LISTES!$O$5),"PLS",IF(AND(AK106=5,AN106&lt;=LISTES!$M$6),"PLAI",IF(AND(AK106=5,AN106&gt;LISTES!$M$6,AN106&lt;=LISTES!$N$6),"PLUS",IF(AND(AK106=5,AN106&gt;LISTES!$N$6,AN106&lt;=LISTES!$O$6),"PLS",IF(AND(AK106=6,AN106&lt;=LISTES!$M$7),"PLAI",IF(AND(AK106=6,AN106&gt;LISTES!$M$7,AN106&lt;=LISTES!$N$7),"PLUS",IF(AND(AK106=6,AN106&gt;LISTES!$N$7,AN106&lt;=LISTES!$O$7),"PLS",IF(AND(AK106=7,AN106&lt;=LISTES!$M$8),"PLAI",IF(AND(AK106=7,AN106&gt;LISTES!$M$8,AN106&lt;=LISTES!$N$8),"PLUS",IF(AND(AK106=7,AN106&gt;LISTES!$N$8,AN106&lt;=LISTES!$O$8),"PLS"))))))))))))))))))))))</f>
        <v>INVALIDE</v>
      </c>
      <c r="AP106" s="59"/>
      <c r="AQ106" s="50"/>
      <c r="AR106" s="52">
        <f t="shared" si="25"/>
        <v>0</v>
      </c>
      <c r="AS106" s="32" t="str">
        <f>IF(AND(AK106&lt;1,AL106&lt;1),"INVALIDE",IF(AND(AK106=1,AR106&lt;=LISTES!$M$2),"PLAI",IF(AND(AK106=1,AR106&gt;LISTES!$M$2,AR106&lt;=LISTES!$N$2),"PLUS",IF(AND(AK106=1,AR106&gt;LISTES!$N$2,AR106&lt;=LISTES!$O$2),"PLS",IF(AND(AK106=2,AR106&lt;=LISTES!$M$3),"PLAI",IF(AND(AK106=2,AR106&gt;LISTES!$M$3,AR106&lt;=LISTES!$N$3),"PLUS",IF(AND(AK106=2,AR106&gt;LISTES!$N$3,AR106&lt;=LISTES!$O$3),"PLS",IF(AND(AK106=3,AR106&lt;=LISTES!$M$4),"PLAI",IF(AND(AK106=3,AR106&gt;LISTES!$M$4,AR106&lt;=LISTES!$N$4),"PLUS",IF(AND(AK106=3,AR106&gt;LISTES!$N$4,AR106&lt;=LISTES!$O$4),"PLS",IF(AND(AK106=4,AR106&lt;=LISTES!$M$5),"PLAI",IF(AND(AK106=4,AR106&gt;LISTES!$M$5,AR106&lt;=LISTES!$N$5),"PLUS",IF(AND(AK106=4,AR106&gt;LISTES!$N$5,AR106&lt;=LISTES!$O$5),"PLS",IF(AND(AK106=5,AR106&lt;=LISTES!$M$6),"PLAI",IF(AND(AK106=5,AR106&gt;LISTES!$M$6,AR106&lt;=LISTES!$N$6),"PLUS",IF(AND(AK106=5,AR106&gt;LISTES!$N$6,AR106&lt;=LISTES!$O$6),"PLS",IF(AND(AK106=6,AR106&lt;=LISTES!$M$7),"PLAI",IF(AND(AK106=6,AR106&gt;LISTES!$M$7,AR106&lt;=LISTES!$N$7),"PLUS",IF(AND(AK106=6,AR106&gt;LISTES!$N$7,AR106&lt;=LISTES!$O$7),"PLS",IF(AND(AK106=7,AR106&lt;=LISTES!$M$8),"PLAI",IF(AND(AK106=7,AR106&gt;LISTES!$M$8,AR106&lt;=LISTES!$N$8),"PLUS",IF(AND(AK106=7,AR106&gt;LISTES!$N$8,AR106&lt;=LISTES!$O$8),"PLS"))))))))))))))))))))))</f>
        <v>INVALIDE</v>
      </c>
      <c r="AT106" s="50"/>
      <c r="AU106" s="50"/>
      <c r="AV106" s="50"/>
      <c r="AW106" s="50"/>
      <c r="AX106" s="52">
        <f t="shared" si="26"/>
        <v>0</v>
      </c>
      <c r="AY106" s="33" t="e">
        <f t="shared" si="27"/>
        <v>#DIV/0!</v>
      </c>
      <c r="AZ106" s="24" t="s">
        <v>62</v>
      </c>
      <c r="BA106" s="10"/>
      <c r="BB106" s="59"/>
      <c r="BC106" s="59"/>
      <c r="BD106" s="61">
        <f t="shared" si="28"/>
        <v>0</v>
      </c>
      <c r="BE106" s="33" t="e">
        <f t="shared" si="29"/>
        <v>#DIV/0!</v>
      </c>
      <c r="BF106" s="10"/>
      <c r="BG106" s="10"/>
      <c r="BH106" s="10"/>
      <c r="BI106" s="10"/>
      <c r="BJ106" s="10"/>
      <c r="BK106" s="10"/>
      <c r="BL106" s="10"/>
      <c r="BM106" s="10"/>
      <c r="BN106" s="10"/>
      <c r="BO106" s="50"/>
      <c r="BP106" s="50"/>
      <c r="BQ106" s="33" t="e">
        <f t="shared" si="30"/>
        <v>#DIV/0!</v>
      </c>
      <c r="BR106" s="10"/>
      <c r="BS106" s="10"/>
      <c r="BT106" s="10"/>
      <c r="BU106" s="10"/>
      <c r="BV106" s="10"/>
      <c r="BW106" s="10"/>
      <c r="BX106" s="10"/>
      <c r="BY106" s="56"/>
      <c r="BZ10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6" s="19">
        <f ca="1">Tableau15[[#This Row],[BAREME]]</f>
        <v>8</v>
      </c>
      <c r="CC106" s="10">
        <f t="shared" si="20"/>
        <v>0</v>
      </c>
      <c r="CD106" s="10">
        <f t="shared" si="21"/>
        <v>0</v>
      </c>
      <c r="CE106" s="10" t="e">
        <f>Tableau20[[#This Row],[Bareme]]</f>
        <v>#N/A</v>
      </c>
      <c r="CF106" s="10" t="e">
        <f>Tableau21[[#This Row],[Bareme]]</f>
        <v>#N/A</v>
      </c>
      <c r="CG106" s="10">
        <f>Tableau22[[#This Row],[BAREME]]</f>
        <v>0</v>
      </c>
      <c r="CH106" s="10" t="e">
        <f>Tableau23[[#This Row],[BAREME]]</f>
        <v>#VALUE!</v>
      </c>
      <c r="CI106" s="10" t="e">
        <f>Tableau24[[#This Row],[BAREME]]</f>
        <v>#DIV/0!</v>
      </c>
      <c r="CJ106" s="10">
        <f>Tableau26[[#This Row],[Selection]]</f>
        <v>0</v>
      </c>
    </row>
    <row r="107" spans="1:88" ht="18.75" customHeight="1" x14ac:dyDescent="0.2">
      <c r="A107" s="10">
        <v>657</v>
      </c>
      <c r="B107" s="25"/>
      <c r="C107" s="46"/>
      <c r="D107" s="25"/>
      <c r="E107" s="10"/>
      <c r="F107" s="10"/>
      <c r="G107" s="10"/>
      <c r="H107" s="26"/>
      <c r="I107" s="10"/>
      <c r="J107" s="26"/>
      <c r="K107" s="27"/>
      <c r="L107" s="28"/>
      <c r="M107" s="10"/>
      <c r="N107" s="10"/>
      <c r="O107" s="28"/>
      <c r="P107" s="10"/>
      <c r="Q107" s="10"/>
      <c r="R107" s="10"/>
      <c r="S107" s="10"/>
      <c r="T107" s="56"/>
      <c r="U107" s="10"/>
      <c r="V107" s="10"/>
      <c r="W107" s="27"/>
      <c r="X107" s="56"/>
      <c r="Y107" s="56"/>
      <c r="Z107" s="56"/>
      <c r="AA107" s="56"/>
      <c r="AB107" s="56"/>
      <c r="AC107" s="56"/>
      <c r="AD107" s="56"/>
      <c r="AE107" s="56"/>
      <c r="AF107" s="30">
        <f t="shared" si="24"/>
        <v>0</v>
      </c>
      <c r="AG107" s="10"/>
      <c r="AH107" s="19"/>
      <c r="AI107" s="31">
        <f t="shared" si="23"/>
        <v>0</v>
      </c>
      <c r="AJ107" s="73"/>
      <c r="AK107" s="68"/>
      <c r="AL107" s="50"/>
      <c r="AM107" s="50"/>
      <c r="AN107" s="61">
        <f t="shared" si="22"/>
        <v>0</v>
      </c>
      <c r="AO107" s="32" t="str">
        <f>IF(AND(AK107&lt;1,AL107&lt;1),"INVALIDE",IF(AND(AK107=1,AN107&lt;=LISTES!$M$2),"PLAI",IF(AND(AK107=1,AN107&gt;LISTES!$M$2,AN107&lt;=LISTES!$N$2),"PLUS",IF(AND(AK107=1,AN107&gt;LISTES!$N$2,AN107&lt;=LISTES!$O$2),"PLS",IF(AND(AK107=2,AN107&lt;=LISTES!$M$3),"PLAI",IF(AND(AK107=2,AN107&gt;LISTES!$M$3,AN107&lt;=LISTES!$N$3),"PLUS",IF(AND(AK107=2,AN107&gt;LISTES!$N$3,AN107&lt;=LISTES!$O$3),"PLS",IF(AND(AK107=3,AN107&lt;=LISTES!$M$4),"PLAI",IF(AND(AK107=3,AN107&gt;LISTES!$M$4,AN107&lt;=LISTES!$N$4),"PLUS",IF(AND(AK107=3,AN107&gt;LISTES!$N$4,AN107&lt;=LISTES!$O$4),"PLS",IF(AND(AK107=4,AN107&lt;=LISTES!$M$5),"PLAI",IF(AND(AK107=4,AN107&gt;LISTES!$M$5,AN107&lt;=LISTES!$N$5),"PLUS",IF(AND(AK107=4,AN107&gt;LISTES!$N$5,AN107&lt;=LISTES!$O$5),"PLS",IF(AND(AK107=5,AN107&lt;=LISTES!$M$6),"PLAI",IF(AND(AK107=5,AN107&gt;LISTES!$M$6,AN107&lt;=LISTES!$N$6),"PLUS",IF(AND(AK107=5,AN107&gt;LISTES!$N$6,AN107&lt;=LISTES!$O$6),"PLS",IF(AND(AK107=6,AN107&lt;=LISTES!$M$7),"PLAI",IF(AND(AK107=6,AN107&gt;LISTES!$M$7,AN107&lt;=LISTES!$N$7),"PLUS",IF(AND(AK107=6,AN107&gt;LISTES!$N$7,AN107&lt;=LISTES!$O$7),"PLS",IF(AND(AK107=7,AN107&lt;=LISTES!$M$8),"PLAI",IF(AND(AK107=7,AN107&gt;LISTES!$M$8,AN107&lt;=LISTES!$N$8),"PLUS",IF(AND(AK107=7,AN107&gt;LISTES!$N$8,AN107&lt;=LISTES!$O$8),"PLS"))))))))))))))))))))))</f>
        <v>INVALIDE</v>
      </c>
      <c r="AP107" s="59"/>
      <c r="AQ107" s="50"/>
      <c r="AR107" s="52">
        <f t="shared" si="25"/>
        <v>0</v>
      </c>
      <c r="AS107" s="32" t="str">
        <f>IF(AND(AK107&lt;1,AL107&lt;1),"INVALIDE",IF(AND(AK107=1,AR107&lt;=LISTES!$M$2),"PLAI",IF(AND(AK107=1,AR107&gt;LISTES!$M$2,AR107&lt;=LISTES!$N$2),"PLUS",IF(AND(AK107=1,AR107&gt;LISTES!$N$2,AR107&lt;=LISTES!$O$2),"PLS",IF(AND(AK107=2,AR107&lt;=LISTES!$M$3),"PLAI",IF(AND(AK107=2,AR107&gt;LISTES!$M$3,AR107&lt;=LISTES!$N$3),"PLUS",IF(AND(AK107=2,AR107&gt;LISTES!$N$3,AR107&lt;=LISTES!$O$3),"PLS",IF(AND(AK107=3,AR107&lt;=LISTES!$M$4),"PLAI",IF(AND(AK107=3,AR107&gt;LISTES!$M$4,AR107&lt;=LISTES!$N$4),"PLUS",IF(AND(AK107=3,AR107&gt;LISTES!$N$4,AR107&lt;=LISTES!$O$4),"PLS",IF(AND(AK107=4,AR107&lt;=LISTES!$M$5),"PLAI",IF(AND(AK107=4,AR107&gt;LISTES!$M$5,AR107&lt;=LISTES!$N$5),"PLUS",IF(AND(AK107=4,AR107&gt;LISTES!$N$5,AR107&lt;=LISTES!$O$5),"PLS",IF(AND(AK107=5,AR107&lt;=LISTES!$M$6),"PLAI",IF(AND(AK107=5,AR107&gt;LISTES!$M$6,AR107&lt;=LISTES!$N$6),"PLUS",IF(AND(AK107=5,AR107&gt;LISTES!$N$6,AR107&lt;=LISTES!$O$6),"PLS",IF(AND(AK107=6,AR107&lt;=LISTES!$M$7),"PLAI",IF(AND(AK107=6,AR107&gt;LISTES!$M$7,AR107&lt;=LISTES!$N$7),"PLUS",IF(AND(AK107=6,AR107&gt;LISTES!$N$7,AR107&lt;=LISTES!$O$7),"PLS",IF(AND(AK107=7,AR107&lt;=LISTES!$M$8),"PLAI",IF(AND(AK107=7,AR107&gt;LISTES!$M$8,AR107&lt;=LISTES!$N$8),"PLUS",IF(AND(AK107=7,AR107&gt;LISTES!$N$8,AR107&lt;=LISTES!$O$8),"PLS"))))))))))))))))))))))</f>
        <v>INVALIDE</v>
      </c>
      <c r="AT107" s="50"/>
      <c r="AU107" s="50"/>
      <c r="AV107" s="50"/>
      <c r="AW107" s="50"/>
      <c r="AX107" s="52">
        <f t="shared" si="26"/>
        <v>0</v>
      </c>
      <c r="AY107" s="33" t="e">
        <f t="shared" si="27"/>
        <v>#DIV/0!</v>
      </c>
      <c r="AZ107" s="24" t="s">
        <v>62</v>
      </c>
      <c r="BA107" s="10"/>
      <c r="BB107" s="59"/>
      <c r="BC107" s="59"/>
      <c r="BD107" s="61">
        <f t="shared" si="28"/>
        <v>0</v>
      </c>
      <c r="BE107" s="33" t="e">
        <f t="shared" si="29"/>
        <v>#DIV/0!</v>
      </c>
      <c r="BF107" s="10"/>
      <c r="BG107" s="10"/>
      <c r="BH107" s="10"/>
      <c r="BI107" s="10"/>
      <c r="BJ107" s="10"/>
      <c r="BK107" s="10"/>
      <c r="BL107" s="10"/>
      <c r="BM107" s="10"/>
      <c r="BN107" s="10"/>
      <c r="BO107" s="50"/>
      <c r="BP107" s="50"/>
      <c r="BQ107" s="33" t="e">
        <f t="shared" si="30"/>
        <v>#DIV/0!</v>
      </c>
      <c r="BR107" s="10"/>
      <c r="BS107" s="10"/>
      <c r="BT107" s="10"/>
      <c r="BU107" s="10"/>
      <c r="BV107" s="10"/>
      <c r="BW107" s="10"/>
      <c r="BX107" s="10"/>
      <c r="BY107" s="56"/>
      <c r="BZ10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7" s="19">
        <f ca="1">Tableau15[[#This Row],[BAREME]]</f>
        <v>8</v>
      </c>
      <c r="CC107" s="10">
        <f t="shared" ref="CC107:CC170" si="31">AF107:AF1105</f>
        <v>0</v>
      </c>
      <c r="CD107" s="10">
        <f t="shared" ref="CD107:CD170" si="32">AG107*3</f>
        <v>0</v>
      </c>
      <c r="CE107" s="10" t="e">
        <f>Tableau20[[#This Row],[Bareme]]</f>
        <v>#N/A</v>
      </c>
      <c r="CF107" s="10" t="e">
        <f>Tableau21[[#This Row],[Bareme]]</f>
        <v>#N/A</v>
      </c>
      <c r="CG107" s="10">
        <f>Tableau22[[#This Row],[BAREME]]</f>
        <v>0</v>
      </c>
      <c r="CH107" s="10" t="e">
        <f>Tableau23[[#This Row],[BAREME]]</f>
        <v>#VALUE!</v>
      </c>
      <c r="CI107" s="10" t="e">
        <f>Tableau24[[#This Row],[BAREME]]</f>
        <v>#DIV/0!</v>
      </c>
      <c r="CJ107" s="10">
        <f>Tableau26[[#This Row],[Selection]]</f>
        <v>0</v>
      </c>
    </row>
    <row r="108" spans="1:88" ht="18.75" customHeight="1" x14ac:dyDescent="0.2">
      <c r="A108" s="10">
        <v>658</v>
      </c>
      <c r="B108" s="25"/>
      <c r="C108" s="46"/>
      <c r="D108" s="25"/>
      <c r="E108" s="10"/>
      <c r="F108" s="10"/>
      <c r="G108" s="10"/>
      <c r="H108" s="26"/>
      <c r="I108" s="10"/>
      <c r="J108" s="26"/>
      <c r="K108" s="27"/>
      <c r="L108" s="28"/>
      <c r="M108" s="10"/>
      <c r="N108" s="10"/>
      <c r="O108" s="28"/>
      <c r="P108" s="10"/>
      <c r="Q108" s="10"/>
      <c r="R108" s="10"/>
      <c r="S108" s="10"/>
      <c r="T108" s="56"/>
      <c r="U108" s="10"/>
      <c r="V108" s="10"/>
      <c r="W108" s="27"/>
      <c r="X108" s="56"/>
      <c r="Y108" s="56"/>
      <c r="Z108" s="56"/>
      <c r="AA108" s="56"/>
      <c r="AB108" s="56"/>
      <c r="AC108" s="56"/>
      <c r="AD108" s="56"/>
      <c r="AE108" s="56"/>
      <c r="AF108" s="30">
        <f t="shared" si="24"/>
        <v>0</v>
      </c>
      <c r="AG108" s="10"/>
      <c r="AH108" s="19"/>
      <c r="AI108" s="31">
        <f t="shared" si="23"/>
        <v>0</v>
      </c>
      <c r="AJ108" s="73"/>
      <c r="AK108" s="68"/>
      <c r="AL108" s="50"/>
      <c r="AM108" s="50"/>
      <c r="AN108" s="61">
        <f t="shared" si="22"/>
        <v>0</v>
      </c>
      <c r="AO108" s="32" t="str">
        <f>IF(AND(AK108&lt;1,AL108&lt;1),"INVALIDE",IF(AND(AK108=1,AN108&lt;=LISTES!$M$2),"PLAI",IF(AND(AK108=1,AN108&gt;LISTES!$M$2,AN108&lt;=LISTES!$N$2),"PLUS",IF(AND(AK108=1,AN108&gt;LISTES!$N$2,AN108&lt;=LISTES!$O$2),"PLS",IF(AND(AK108=2,AN108&lt;=LISTES!$M$3),"PLAI",IF(AND(AK108=2,AN108&gt;LISTES!$M$3,AN108&lt;=LISTES!$N$3),"PLUS",IF(AND(AK108=2,AN108&gt;LISTES!$N$3,AN108&lt;=LISTES!$O$3),"PLS",IF(AND(AK108=3,AN108&lt;=LISTES!$M$4),"PLAI",IF(AND(AK108=3,AN108&gt;LISTES!$M$4,AN108&lt;=LISTES!$N$4),"PLUS",IF(AND(AK108=3,AN108&gt;LISTES!$N$4,AN108&lt;=LISTES!$O$4),"PLS",IF(AND(AK108=4,AN108&lt;=LISTES!$M$5),"PLAI",IF(AND(AK108=4,AN108&gt;LISTES!$M$5,AN108&lt;=LISTES!$N$5),"PLUS",IF(AND(AK108=4,AN108&gt;LISTES!$N$5,AN108&lt;=LISTES!$O$5),"PLS",IF(AND(AK108=5,AN108&lt;=LISTES!$M$6),"PLAI",IF(AND(AK108=5,AN108&gt;LISTES!$M$6,AN108&lt;=LISTES!$N$6),"PLUS",IF(AND(AK108=5,AN108&gt;LISTES!$N$6,AN108&lt;=LISTES!$O$6),"PLS",IF(AND(AK108=6,AN108&lt;=LISTES!$M$7),"PLAI",IF(AND(AK108=6,AN108&gt;LISTES!$M$7,AN108&lt;=LISTES!$N$7),"PLUS",IF(AND(AK108=6,AN108&gt;LISTES!$N$7,AN108&lt;=LISTES!$O$7),"PLS",IF(AND(AK108=7,AN108&lt;=LISTES!$M$8),"PLAI",IF(AND(AK108=7,AN108&gt;LISTES!$M$8,AN108&lt;=LISTES!$N$8),"PLUS",IF(AND(AK108=7,AN108&gt;LISTES!$N$8,AN108&lt;=LISTES!$O$8),"PLS"))))))))))))))))))))))</f>
        <v>INVALIDE</v>
      </c>
      <c r="AP108" s="59"/>
      <c r="AQ108" s="50"/>
      <c r="AR108" s="52">
        <f t="shared" si="25"/>
        <v>0</v>
      </c>
      <c r="AS108" s="32" t="str">
        <f>IF(AND(AK108&lt;1,AL108&lt;1),"INVALIDE",IF(AND(AK108=1,AR108&lt;=LISTES!$M$2),"PLAI",IF(AND(AK108=1,AR108&gt;LISTES!$M$2,AR108&lt;=LISTES!$N$2),"PLUS",IF(AND(AK108=1,AR108&gt;LISTES!$N$2,AR108&lt;=LISTES!$O$2),"PLS",IF(AND(AK108=2,AR108&lt;=LISTES!$M$3),"PLAI",IF(AND(AK108=2,AR108&gt;LISTES!$M$3,AR108&lt;=LISTES!$N$3),"PLUS",IF(AND(AK108=2,AR108&gt;LISTES!$N$3,AR108&lt;=LISTES!$O$3),"PLS",IF(AND(AK108=3,AR108&lt;=LISTES!$M$4),"PLAI",IF(AND(AK108=3,AR108&gt;LISTES!$M$4,AR108&lt;=LISTES!$N$4),"PLUS",IF(AND(AK108=3,AR108&gt;LISTES!$N$4,AR108&lt;=LISTES!$O$4),"PLS",IF(AND(AK108=4,AR108&lt;=LISTES!$M$5),"PLAI",IF(AND(AK108=4,AR108&gt;LISTES!$M$5,AR108&lt;=LISTES!$N$5),"PLUS",IF(AND(AK108=4,AR108&gt;LISTES!$N$5,AR108&lt;=LISTES!$O$5),"PLS",IF(AND(AK108=5,AR108&lt;=LISTES!$M$6),"PLAI",IF(AND(AK108=5,AR108&gt;LISTES!$M$6,AR108&lt;=LISTES!$N$6),"PLUS",IF(AND(AK108=5,AR108&gt;LISTES!$N$6,AR108&lt;=LISTES!$O$6),"PLS",IF(AND(AK108=6,AR108&lt;=LISTES!$M$7),"PLAI",IF(AND(AK108=6,AR108&gt;LISTES!$M$7,AR108&lt;=LISTES!$N$7),"PLUS",IF(AND(AK108=6,AR108&gt;LISTES!$N$7,AR108&lt;=LISTES!$O$7),"PLS",IF(AND(AK108=7,AR108&lt;=LISTES!$M$8),"PLAI",IF(AND(AK108=7,AR108&gt;LISTES!$M$8,AR108&lt;=LISTES!$N$8),"PLUS",IF(AND(AK108=7,AR108&gt;LISTES!$N$8,AR108&lt;=LISTES!$O$8),"PLS"))))))))))))))))))))))</f>
        <v>INVALIDE</v>
      </c>
      <c r="AT108" s="50"/>
      <c r="AU108" s="50"/>
      <c r="AV108" s="50"/>
      <c r="AW108" s="50"/>
      <c r="AX108" s="52">
        <f t="shared" si="26"/>
        <v>0</v>
      </c>
      <c r="AY108" s="33" t="e">
        <f t="shared" si="27"/>
        <v>#DIV/0!</v>
      </c>
      <c r="AZ108" s="24" t="s">
        <v>62</v>
      </c>
      <c r="BA108" s="10"/>
      <c r="BB108" s="59"/>
      <c r="BC108" s="59"/>
      <c r="BD108" s="61">
        <f t="shared" si="28"/>
        <v>0</v>
      </c>
      <c r="BE108" s="33" t="e">
        <f t="shared" si="29"/>
        <v>#DIV/0!</v>
      </c>
      <c r="BF108" s="10"/>
      <c r="BG108" s="10"/>
      <c r="BH108" s="10"/>
      <c r="BI108" s="10"/>
      <c r="BJ108" s="10"/>
      <c r="BK108" s="10"/>
      <c r="BL108" s="10"/>
      <c r="BM108" s="10"/>
      <c r="BN108" s="10"/>
      <c r="BO108" s="50"/>
      <c r="BP108" s="50"/>
      <c r="BQ108" s="33" t="e">
        <f t="shared" si="30"/>
        <v>#DIV/0!</v>
      </c>
      <c r="BR108" s="10"/>
      <c r="BS108" s="10"/>
      <c r="BT108" s="10"/>
      <c r="BU108" s="10"/>
      <c r="BV108" s="10"/>
      <c r="BW108" s="10"/>
      <c r="BX108" s="10"/>
      <c r="BY108" s="56"/>
      <c r="BZ10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8" s="19">
        <f ca="1">Tableau15[[#This Row],[BAREME]]</f>
        <v>8</v>
      </c>
      <c r="CC108" s="10">
        <f t="shared" si="31"/>
        <v>0</v>
      </c>
      <c r="CD108" s="10">
        <f t="shared" si="32"/>
        <v>0</v>
      </c>
      <c r="CE108" s="10" t="e">
        <f>Tableau20[[#This Row],[Bareme]]</f>
        <v>#N/A</v>
      </c>
      <c r="CF108" s="10" t="e">
        <f>Tableau21[[#This Row],[Bareme]]</f>
        <v>#N/A</v>
      </c>
      <c r="CG108" s="10">
        <f>Tableau22[[#This Row],[BAREME]]</f>
        <v>0</v>
      </c>
      <c r="CH108" s="10" t="e">
        <f>Tableau23[[#This Row],[BAREME]]</f>
        <v>#VALUE!</v>
      </c>
      <c r="CI108" s="10" t="e">
        <f>Tableau24[[#This Row],[BAREME]]</f>
        <v>#DIV/0!</v>
      </c>
      <c r="CJ108" s="10">
        <f>Tableau26[[#This Row],[Selection]]</f>
        <v>0</v>
      </c>
    </row>
    <row r="109" spans="1:88" ht="18.75" customHeight="1" x14ac:dyDescent="0.2">
      <c r="A109" s="10">
        <v>659</v>
      </c>
      <c r="B109" s="25"/>
      <c r="C109" s="46"/>
      <c r="D109" s="25"/>
      <c r="E109" s="10"/>
      <c r="F109" s="10"/>
      <c r="G109" s="10"/>
      <c r="H109" s="26"/>
      <c r="I109" s="10"/>
      <c r="J109" s="26"/>
      <c r="K109" s="27"/>
      <c r="L109" s="28"/>
      <c r="M109" s="10"/>
      <c r="N109" s="10"/>
      <c r="O109" s="28"/>
      <c r="P109" s="10"/>
      <c r="Q109" s="10"/>
      <c r="R109" s="10"/>
      <c r="S109" s="10"/>
      <c r="T109" s="56"/>
      <c r="U109" s="10"/>
      <c r="V109" s="10"/>
      <c r="W109" s="27"/>
      <c r="X109" s="56"/>
      <c r="Y109" s="56"/>
      <c r="Z109" s="56"/>
      <c r="AA109" s="56"/>
      <c r="AB109" s="56"/>
      <c r="AC109" s="56"/>
      <c r="AD109" s="56"/>
      <c r="AE109" s="56"/>
      <c r="AF109" s="30">
        <f t="shared" si="24"/>
        <v>0</v>
      </c>
      <c r="AG109" s="10"/>
      <c r="AH109" s="19"/>
      <c r="AI109" s="31">
        <f t="shared" si="23"/>
        <v>0</v>
      </c>
      <c r="AJ109" s="73"/>
      <c r="AK109" s="68"/>
      <c r="AL109" s="50"/>
      <c r="AM109" s="50"/>
      <c r="AN109" s="61">
        <f t="shared" si="22"/>
        <v>0</v>
      </c>
      <c r="AO109" s="32" t="str">
        <f>IF(AND(AK109&lt;1,AL109&lt;1),"INVALIDE",IF(AND(AK109=1,AN109&lt;=LISTES!$M$2),"PLAI",IF(AND(AK109=1,AN109&gt;LISTES!$M$2,AN109&lt;=LISTES!$N$2),"PLUS",IF(AND(AK109=1,AN109&gt;LISTES!$N$2,AN109&lt;=LISTES!$O$2),"PLS",IF(AND(AK109=2,AN109&lt;=LISTES!$M$3),"PLAI",IF(AND(AK109=2,AN109&gt;LISTES!$M$3,AN109&lt;=LISTES!$N$3),"PLUS",IF(AND(AK109=2,AN109&gt;LISTES!$N$3,AN109&lt;=LISTES!$O$3),"PLS",IF(AND(AK109=3,AN109&lt;=LISTES!$M$4),"PLAI",IF(AND(AK109=3,AN109&gt;LISTES!$M$4,AN109&lt;=LISTES!$N$4),"PLUS",IF(AND(AK109=3,AN109&gt;LISTES!$N$4,AN109&lt;=LISTES!$O$4),"PLS",IF(AND(AK109=4,AN109&lt;=LISTES!$M$5),"PLAI",IF(AND(AK109=4,AN109&gt;LISTES!$M$5,AN109&lt;=LISTES!$N$5),"PLUS",IF(AND(AK109=4,AN109&gt;LISTES!$N$5,AN109&lt;=LISTES!$O$5),"PLS",IF(AND(AK109=5,AN109&lt;=LISTES!$M$6),"PLAI",IF(AND(AK109=5,AN109&gt;LISTES!$M$6,AN109&lt;=LISTES!$N$6),"PLUS",IF(AND(AK109=5,AN109&gt;LISTES!$N$6,AN109&lt;=LISTES!$O$6),"PLS",IF(AND(AK109=6,AN109&lt;=LISTES!$M$7),"PLAI",IF(AND(AK109=6,AN109&gt;LISTES!$M$7,AN109&lt;=LISTES!$N$7),"PLUS",IF(AND(AK109=6,AN109&gt;LISTES!$N$7,AN109&lt;=LISTES!$O$7),"PLS",IF(AND(AK109=7,AN109&lt;=LISTES!$M$8),"PLAI",IF(AND(AK109=7,AN109&gt;LISTES!$M$8,AN109&lt;=LISTES!$N$8),"PLUS",IF(AND(AK109=7,AN109&gt;LISTES!$N$8,AN109&lt;=LISTES!$O$8),"PLS"))))))))))))))))))))))</f>
        <v>INVALIDE</v>
      </c>
      <c r="AP109" s="59"/>
      <c r="AQ109" s="50"/>
      <c r="AR109" s="52">
        <f t="shared" si="25"/>
        <v>0</v>
      </c>
      <c r="AS109" s="32" t="str">
        <f>IF(AND(AK109&lt;1,AL109&lt;1),"INVALIDE",IF(AND(AK109=1,AR109&lt;=LISTES!$M$2),"PLAI",IF(AND(AK109=1,AR109&gt;LISTES!$M$2,AR109&lt;=LISTES!$N$2),"PLUS",IF(AND(AK109=1,AR109&gt;LISTES!$N$2,AR109&lt;=LISTES!$O$2),"PLS",IF(AND(AK109=2,AR109&lt;=LISTES!$M$3),"PLAI",IF(AND(AK109=2,AR109&gt;LISTES!$M$3,AR109&lt;=LISTES!$N$3),"PLUS",IF(AND(AK109=2,AR109&gt;LISTES!$N$3,AR109&lt;=LISTES!$O$3),"PLS",IF(AND(AK109=3,AR109&lt;=LISTES!$M$4),"PLAI",IF(AND(AK109=3,AR109&gt;LISTES!$M$4,AR109&lt;=LISTES!$N$4),"PLUS",IF(AND(AK109=3,AR109&gt;LISTES!$N$4,AR109&lt;=LISTES!$O$4),"PLS",IF(AND(AK109=4,AR109&lt;=LISTES!$M$5),"PLAI",IF(AND(AK109=4,AR109&gt;LISTES!$M$5,AR109&lt;=LISTES!$N$5),"PLUS",IF(AND(AK109=4,AR109&gt;LISTES!$N$5,AR109&lt;=LISTES!$O$5),"PLS",IF(AND(AK109=5,AR109&lt;=LISTES!$M$6),"PLAI",IF(AND(AK109=5,AR109&gt;LISTES!$M$6,AR109&lt;=LISTES!$N$6),"PLUS",IF(AND(AK109=5,AR109&gt;LISTES!$N$6,AR109&lt;=LISTES!$O$6),"PLS",IF(AND(AK109=6,AR109&lt;=LISTES!$M$7),"PLAI",IF(AND(AK109=6,AR109&gt;LISTES!$M$7,AR109&lt;=LISTES!$N$7),"PLUS",IF(AND(AK109=6,AR109&gt;LISTES!$N$7,AR109&lt;=LISTES!$O$7),"PLS",IF(AND(AK109=7,AR109&lt;=LISTES!$M$8),"PLAI",IF(AND(AK109=7,AR109&gt;LISTES!$M$8,AR109&lt;=LISTES!$N$8),"PLUS",IF(AND(AK109=7,AR109&gt;LISTES!$N$8,AR109&lt;=LISTES!$O$8),"PLS"))))))))))))))))))))))</f>
        <v>INVALIDE</v>
      </c>
      <c r="AT109" s="50"/>
      <c r="AU109" s="50"/>
      <c r="AV109" s="50"/>
      <c r="AW109" s="50"/>
      <c r="AX109" s="52">
        <f t="shared" si="26"/>
        <v>0</v>
      </c>
      <c r="AY109" s="33" t="e">
        <f t="shared" si="27"/>
        <v>#DIV/0!</v>
      </c>
      <c r="AZ109" s="24" t="s">
        <v>62</v>
      </c>
      <c r="BA109" s="10"/>
      <c r="BB109" s="59"/>
      <c r="BC109" s="59"/>
      <c r="BD109" s="61">
        <f t="shared" si="28"/>
        <v>0</v>
      </c>
      <c r="BE109" s="33" t="e">
        <f t="shared" si="29"/>
        <v>#DIV/0!</v>
      </c>
      <c r="BF109" s="10"/>
      <c r="BG109" s="10"/>
      <c r="BH109" s="10"/>
      <c r="BI109" s="10"/>
      <c r="BJ109" s="10"/>
      <c r="BK109" s="10"/>
      <c r="BL109" s="10"/>
      <c r="BM109" s="10"/>
      <c r="BN109" s="10"/>
      <c r="BO109" s="50"/>
      <c r="BP109" s="50"/>
      <c r="BQ109" s="33" t="e">
        <f t="shared" si="30"/>
        <v>#DIV/0!</v>
      </c>
      <c r="BR109" s="10"/>
      <c r="BS109" s="10"/>
      <c r="BT109" s="10"/>
      <c r="BU109" s="10"/>
      <c r="BV109" s="10"/>
      <c r="BW109" s="10"/>
      <c r="BX109" s="10"/>
      <c r="BY109" s="56"/>
      <c r="BZ10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0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09" s="19">
        <f ca="1">Tableau15[[#This Row],[BAREME]]</f>
        <v>8</v>
      </c>
      <c r="CC109" s="10">
        <f t="shared" si="31"/>
        <v>0</v>
      </c>
      <c r="CD109" s="10">
        <f t="shared" si="32"/>
        <v>0</v>
      </c>
      <c r="CE109" s="10" t="e">
        <f>Tableau20[[#This Row],[Bareme]]</f>
        <v>#N/A</v>
      </c>
      <c r="CF109" s="10" t="e">
        <f>Tableau21[[#This Row],[Bareme]]</f>
        <v>#N/A</v>
      </c>
      <c r="CG109" s="10">
        <f>Tableau22[[#This Row],[BAREME]]</f>
        <v>0</v>
      </c>
      <c r="CH109" s="10" t="e">
        <f>Tableau23[[#This Row],[BAREME]]</f>
        <v>#VALUE!</v>
      </c>
      <c r="CI109" s="10" t="e">
        <f>Tableau24[[#This Row],[BAREME]]</f>
        <v>#DIV/0!</v>
      </c>
      <c r="CJ109" s="10">
        <f>Tableau26[[#This Row],[Selection]]</f>
        <v>0</v>
      </c>
    </row>
    <row r="110" spans="1:88" ht="18.75" customHeight="1" x14ac:dyDescent="0.2">
      <c r="A110" s="10">
        <v>660</v>
      </c>
      <c r="B110" s="25"/>
      <c r="C110" s="46"/>
      <c r="D110" s="25"/>
      <c r="E110" s="10"/>
      <c r="F110" s="10"/>
      <c r="G110" s="10"/>
      <c r="H110" s="26"/>
      <c r="I110" s="10"/>
      <c r="J110" s="26"/>
      <c r="K110" s="27"/>
      <c r="L110" s="28"/>
      <c r="M110" s="10"/>
      <c r="N110" s="10"/>
      <c r="O110" s="28"/>
      <c r="P110" s="10"/>
      <c r="Q110" s="10"/>
      <c r="R110" s="10"/>
      <c r="S110" s="10"/>
      <c r="T110" s="56"/>
      <c r="U110" s="10"/>
      <c r="V110" s="10"/>
      <c r="W110" s="27"/>
      <c r="X110" s="56"/>
      <c r="Y110" s="56"/>
      <c r="Z110" s="56"/>
      <c r="AA110" s="56"/>
      <c r="AB110" s="56"/>
      <c r="AC110" s="56"/>
      <c r="AD110" s="56"/>
      <c r="AE110" s="56"/>
      <c r="AF110" s="30">
        <f t="shared" si="24"/>
        <v>0</v>
      </c>
      <c r="AG110" s="10"/>
      <c r="AH110" s="19"/>
      <c r="AI110" s="31">
        <f t="shared" si="23"/>
        <v>0</v>
      </c>
      <c r="AJ110" s="73"/>
      <c r="AK110" s="68"/>
      <c r="AL110" s="50"/>
      <c r="AM110" s="50"/>
      <c r="AN110" s="61">
        <f t="shared" si="22"/>
        <v>0</v>
      </c>
      <c r="AO110" s="32" t="str">
        <f>IF(AND(AK110&lt;1,AL110&lt;1),"INVALIDE",IF(AND(AK110=1,AN110&lt;=LISTES!$M$2),"PLAI",IF(AND(AK110=1,AN110&gt;LISTES!$M$2,AN110&lt;=LISTES!$N$2),"PLUS",IF(AND(AK110=1,AN110&gt;LISTES!$N$2,AN110&lt;=LISTES!$O$2),"PLS",IF(AND(AK110=2,AN110&lt;=LISTES!$M$3),"PLAI",IF(AND(AK110=2,AN110&gt;LISTES!$M$3,AN110&lt;=LISTES!$N$3),"PLUS",IF(AND(AK110=2,AN110&gt;LISTES!$N$3,AN110&lt;=LISTES!$O$3),"PLS",IF(AND(AK110=3,AN110&lt;=LISTES!$M$4),"PLAI",IF(AND(AK110=3,AN110&gt;LISTES!$M$4,AN110&lt;=LISTES!$N$4),"PLUS",IF(AND(AK110=3,AN110&gt;LISTES!$N$4,AN110&lt;=LISTES!$O$4),"PLS",IF(AND(AK110=4,AN110&lt;=LISTES!$M$5),"PLAI",IF(AND(AK110=4,AN110&gt;LISTES!$M$5,AN110&lt;=LISTES!$N$5),"PLUS",IF(AND(AK110=4,AN110&gt;LISTES!$N$5,AN110&lt;=LISTES!$O$5),"PLS",IF(AND(AK110=5,AN110&lt;=LISTES!$M$6),"PLAI",IF(AND(AK110=5,AN110&gt;LISTES!$M$6,AN110&lt;=LISTES!$N$6),"PLUS",IF(AND(AK110=5,AN110&gt;LISTES!$N$6,AN110&lt;=LISTES!$O$6),"PLS",IF(AND(AK110=6,AN110&lt;=LISTES!$M$7),"PLAI",IF(AND(AK110=6,AN110&gt;LISTES!$M$7,AN110&lt;=LISTES!$N$7),"PLUS",IF(AND(AK110=6,AN110&gt;LISTES!$N$7,AN110&lt;=LISTES!$O$7),"PLS",IF(AND(AK110=7,AN110&lt;=LISTES!$M$8),"PLAI",IF(AND(AK110=7,AN110&gt;LISTES!$M$8,AN110&lt;=LISTES!$N$8),"PLUS",IF(AND(AK110=7,AN110&gt;LISTES!$N$8,AN110&lt;=LISTES!$O$8),"PLS"))))))))))))))))))))))</f>
        <v>INVALIDE</v>
      </c>
      <c r="AP110" s="59"/>
      <c r="AQ110" s="50"/>
      <c r="AR110" s="52">
        <f t="shared" si="25"/>
        <v>0</v>
      </c>
      <c r="AS110" s="32" t="str">
        <f>IF(AND(AK110&lt;1,AL110&lt;1),"INVALIDE",IF(AND(AK110=1,AR110&lt;=LISTES!$M$2),"PLAI",IF(AND(AK110=1,AR110&gt;LISTES!$M$2,AR110&lt;=LISTES!$N$2),"PLUS",IF(AND(AK110=1,AR110&gt;LISTES!$N$2,AR110&lt;=LISTES!$O$2),"PLS",IF(AND(AK110=2,AR110&lt;=LISTES!$M$3),"PLAI",IF(AND(AK110=2,AR110&gt;LISTES!$M$3,AR110&lt;=LISTES!$N$3),"PLUS",IF(AND(AK110=2,AR110&gt;LISTES!$N$3,AR110&lt;=LISTES!$O$3),"PLS",IF(AND(AK110=3,AR110&lt;=LISTES!$M$4),"PLAI",IF(AND(AK110=3,AR110&gt;LISTES!$M$4,AR110&lt;=LISTES!$N$4),"PLUS",IF(AND(AK110=3,AR110&gt;LISTES!$N$4,AR110&lt;=LISTES!$O$4),"PLS",IF(AND(AK110=4,AR110&lt;=LISTES!$M$5),"PLAI",IF(AND(AK110=4,AR110&gt;LISTES!$M$5,AR110&lt;=LISTES!$N$5),"PLUS",IF(AND(AK110=4,AR110&gt;LISTES!$N$5,AR110&lt;=LISTES!$O$5),"PLS",IF(AND(AK110=5,AR110&lt;=LISTES!$M$6),"PLAI",IF(AND(AK110=5,AR110&gt;LISTES!$M$6,AR110&lt;=LISTES!$N$6),"PLUS",IF(AND(AK110=5,AR110&gt;LISTES!$N$6,AR110&lt;=LISTES!$O$6),"PLS",IF(AND(AK110=6,AR110&lt;=LISTES!$M$7),"PLAI",IF(AND(AK110=6,AR110&gt;LISTES!$M$7,AR110&lt;=LISTES!$N$7),"PLUS",IF(AND(AK110=6,AR110&gt;LISTES!$N$7,AR110&lt;=LISTES!$O$7),"PLS",IF(AND(AK110=7,AR110&lt;=LISTES!$M$8),"PLAI",IF(AND(AK110=7,AR110&gt;LISTES!$M$8,AR110&lt;=LISTES!$N$8),"PLUS",IF(AND(AK110=7,AR110&gt;LISTES!$N$8,AR110&lt;=LISTES!$O$8),"PLS"))))))))))))))))))))))</f>
        <v>INVALIDE</v>
      </c>
      <c r="AT110" s="50"/>
      <c r="AU110" s="50"/>
      <c r="AV110" s="50"/>
      <c r="AW110" s="50"/>
      <c r="AX110" s="52">
        <f t="shared" si="26"/>
        <v>0</v>
      </c>
      <c r="AY110" s="33" t="e">
        <f t="shared" si="27"/>
        <v>#DIV/0!</v>
      </c>
      <c r="AZ110" s="24" t="s">
        <v>62</v>
      </c>
      <c r="BA110" s="10"/>
      <c r="BB110" s="59"/>
      <c r="BC110" s="59"/>
      <c r="BD110" s="61">
        <f t="shared" si="28"/>
        <v>0</v>
      </c>
      <c r="BE110" s="33" t="e">
        <f t="shared" si="29"/>
        <v>#DIV/0!</v>
      </c>
      <c r="BF110" s="10"/>
      <c r="BG110" s="10"/>
      <c r="BH110" s="10"/>
      <c r="BI110" s="10"/>
      <c r="BJ110" s="10"/>
      <c r="BK110" s="10"/>
      <c r="BL110" s="10"/>
      <c r="BM110" s="10"/>
      <c r="BN110" s="10"/>
      <c r="BO110" s="50"/>
      <c r="BP110" s="50"/>
      <c r="BQ110" s="33" t="e">
        <f t="shared" si="30"/>
        <v>#DIV/0!</v>
      </c>
      <c r="BR110" s="10"/>
      <c r="BS110" s="10"/>
      <c r="BT110" s="10"/>
      <c r="BU110" s="10"/>
      <c r="BV110" s="10"/>
      <c r="BW110" s="10"/>
      <c r="BX110" s="10"/>
      <c r="BY110" s="56"/>
      <c r="BZ11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0" s="19">
        <f ca="1">Tableau15[[#This Row],[BAREME]]</f>
        <v>8</v>
      </c>
      <c r="CC110" s="10">
        <f t="shared" si="31"/>
        <v>0</v>
      </c>
      <c r="CD110" s="10">
        <f t="shared" si="32"/>
        <v>0</v>
      </c>
      <c r="CE110" s="10" t="e">
        <f>Tableau20[[#This Row],[Bareme]]</f>
        <v>#N/A</v>
      </c>
      <c r="CF110" s="10" t="e">
        <f>Tableau21[[#This Row],[Bareme]]</f>
        <v>#N/A</v>
      </c>
      <c r="CG110" s="10">
        <f>Tableau22[[#This Row],[BAREME]]</f>
        <v>0</v>
      </c>
      <c r="CH110" s="10" t="e">
        <f>Tableau23[[#This Row],[BAREME]]</f>
        <v>#VALUE!</v>
      </c>
      <c r="CI110" s="10" t="e">
        <f>Tableau24[[#This Row],[BAREME]]</f>
        <v>#DIV/0!</v>
      </c>
      <c r="CJ110" s="10">
        <f>Tableau26[[#This Row],[Selection]]</f>
        <v>0</v>
      </c>
    </row>
    <row r="111" spans="1:88" ht="18.75" customHeight="1" x14ac:dyDescent="0.2">
      <c r="A111" s="10">
        <v>661</v>
      </c>
      <c r="B111" s="25"/>
      <c r="C111" s="46"/>
      <c r="D111" s="25"/>
      <c r="E111" s="10"/>
      <c r="F111" s="10"/>
      <c r="G111" s="10"/>
      <c r="H111" s="26"/>
      <c r="I111" s="10"/>
      <c r="J111" s="26"/>
      <c r="K111" s="27"/>
      <c r="L111" s="28"/>
      <c r="M111" s="10"/>
      <c r="N111" s="10"/>
      <c r="O111" s="28"/>
      <c r="P111" s="10"/>
      <c r="Q111" s="10"/>
      <c r="R111" s="10"/>
      <c r="S111" s="10"/>
      <c r="T111" s="56"/>
      <c r="U111" s="10"/>
      <c r="V111" s="10"/>
      <c r="W111" s="27"/>
      <c r="X111" s="56"/>
      <c r="Y111" s="56"/>
      <c r="Z111" s="56"/>
      <c r="AA111" s="56"/>
      <c r="AB111" s="56"/>
      <c r="AC111" s="56"/>
      <c r="AD111" s="56"/>
      <c r="AE111" s="56"/>
      <c r="AF111" s="30">
        <f t="shared" si="24"/>
        <v>0</v>
      </c>
      <c r="AG111" s="10"/>
      <c r="AH111" s="19"/>
      <c r="AI111" s="31">
        <f t="shared" si="23"/>
        <v>0</v>
      </c>
      <c r="AJ111" s="73"/>
      <c r="AK111" s="68"/>
      <c r="AL111" s="50"/>
      <c r="AM111" s="50"/>
      <c r="AN111" s="61">
        <f t="shared" si="22"/>
        <v>0</v>
      </c>
      <c r="AO111" s="32" t="str">
        <f>IF(AND(AK111&lt;1,AL111&lt;1),"INVALIDE",IF(AND(AK111=1,AN111&lt;=LISTES!$M$2),"PLAI",IF(AND(AK111=1,AN111&gt;LISTES!$M$2,AN111&lt;=LISTES!$N$2),"PLUS",IF(AND(AK111=1,AN111&gt;LISTES!$N$2,AN111&lt;=LISTES!$O$2),"PLS",IF(AND(AK111=2,AN111&lt;=LISTES!$M$3),"PLAI",IF(AND(AK111=2,AN111&gt;LISTES!$M$3,AN111&lt;=LISTES!$N$3),"PLUS",IF(AND(AK111=2,AN111&gt;LISTES!$N$3,AN111&lt;=LISTES!$O$3),"PLS",IF(AND(AK111=3,AN111&lt;=LISTES!$M$4),"PLAI",IF(AND(AK111=3,AN111&gt;LISTES!$M$4,AN111&lt;=LISTES!$N$4),"PLUS",IF(AND(AK111=3,AN111&gt;LISTES!$N$4,AN111&lt;=LISTES!$O$4),"PLS",IF(AND(AK111=4,AN111&lt;=LISTES!$M$5),"PLAI",IF(AND(AK111=4,AN111&gt;LISTES!$M$5,AN111&lt;=LISTES!$N$5),"PLUS",IF(AND(AK111=4,AN111&gt;LISTES!$N$5,AN111&lt;=LISTES!$O$5),"PLS",IF(AND(AK111=5,AN111&lt;=LISTES!$M$6),"PLAI",IF(AND(AK111=5,AN111&gt;LISTES!$M$6,AN111&lt;=LISTES!$N$6),"PLUS",IF(AND(AK111=5,AN111&gt;LISTES!$N$6,AN111&lt;=LISTES!$O$6),"PLS",IF(AND(AK111=6,AN111&lt;=LISTES!$M$7),"PLAI",IF(AND(AK111=6,AN111&gt;LISTES!$M$7,AN111&lt;=LISTES!$N$7),"PLUS",IF(AND(AK111=6,AN111&gt;LISTES!$N$7,AN111&lt;=LISTES!$O$7),"PLS",IF(AND(AK111=7,AN111&lt;=LISTES!$M$8),"PLAI",IF(AND(AK111=7,AN111&gt;LISTES!$M$8,AN111&lt;=LISTES!$N$8),"PLUS",IF(AND(AK111=7,AN111&gt;LISTES!$N$8,AN111&lt;=LISTES!$O$8),"PLS"))))))))))))))))))))))</f>
        <v>INVALIDE</v>
      </c>
      <c r="AP111" s="59"/>
      <c r="AQ111" s="50"/>
      <c r="AR111" s="52">
        <f t="shared" si="25"/>
        <v>0</v>
      </c>
      <c r="AS111" s="32" t="str">
        <f>IF(AND(AK111&lt;1,AL111&lt;1),"INVALIDE",IF(AND(AK111=1,AR111&lt;=LISTES!$M$2),"PLAI",IF(AND(AK111=1,AR111&gt;LISTES!$M$2,AR111&lt;=LISTES!$N$2),"PLUS",IF(AND(AK111=1,AR111&gt;LISTES!$N$2,AR111&lt;=LISTES!$O$2),"PLS",IF(AND(AK111=2,AR111&lt;=LISTES!$M$3),"PLAI",IF(AND(AK111=2,AR111&gt;LISTES!$M$3,AR111&lt;=LISTES!$N$3),"PLUS",IF(AND(AK111=2,AR111&gt;LISTES!$N$3,AR111&lt;=LISTES!$O$3),"PLS",IF(AND(AK111=3,AR111&lt;=LISTES!$M$4),"PLAI",IF(AND(AK111=3,AR111&gt;LISTES!$M$4,AR111&lt;=LISTES!$N$4),"PLUS",IF(AND(AK111=3,AR111&gt;LISTES!$N$4,AR111&lt;=LISTES!$O$4),"PLS",IF(AND(AK111=4,AR111&lt;=LISTES!$M$5),"PLAI",IF(AND(AK111=4,AR111&gt;LISTES!$M$5,AR111&lt;=LISTES!$N$5),"PLUS",IF(AND(AK111=4,AR111&gt;LISTES!$N$5,AR111&lt;=LISTES!$O$5),"PLS",IF(AND(AK111=5,AR111&lt;=LISTES!$M$6),"PLAI",IF(AND(AK111=5,AR111&gt;LISTES!$M$6,AR111&lt;=LISTES!$N$6),"PLUS",IF(AND(AK111=5,AR111&gt;LISTES!$N$6,AR111&lt;=LISTES!$O$6),"PLS",IF(AND(AK111=6,AR111&lt;=LISTES!$M$7),"PLAI",IF(AND(AK111=6,AR111&gt;LISTES!$M$7,AR111&lt;=LISTES!$N$7),"PLUS",IF(AND(AK111=6,AR111&gt;LISTES!$N$7,AR111&lt;=LISTES!$O$7),"PLS",IF(AND(AK111=7,AR111&lt;=LISTES!$M$8),"PLAI",IF(AND(AK111=7,AR111&gt;LISTES!$M$8,AR111&lt;=LISTES!$N$8),"PLUS",IF(AND(AK111=7,AR111&gt;LISTES!$N$8,AR111&lt;=LISTES!$O$8),"PLS"))))))))))))))))))))))</f>
        <v>INVALIDE</v>
      </c>
      <c r="AT111" s="50"/>
      <c r="AU111" s="50"/>
      <c r="AV111" s="50"/>
      <c r="AW111" s="50"/>
      <c r="AX111" s="52">
        <f t="shared" si="26"/>
        <v>0</v>
      </c>
      <c r="AY111" s="33" t="e">
        <f t="shared" si="27"/>
        <v>#DIV/0!</v>
      </c>
      <c r="AZ111" s="24" t="s">
        <v>62</v>
      </c>
      <c r="BA111" s="10"/>
      <c r="BB111" s="59"/>
      <c r="BC111" s="59"/>
      <c r="BD111" s="61">
        <f t="shared" si="28"/>
        <v>0</v>
      </c>
      <c r="BE111" s="33" t="e">
        <f t="shared" si="29"/>
        <v>#DIV/0!</v>
      </c>
      <c r="BF111" s="10"/>
      <c r="BG111" s="10"/>
      <c r="BH111" s="10"/>
      <c r="BI111" s="10"/>
      <c r="BJ111" s="10"/>
      <c r="BK111" s="10"/>
      <c r="BL111" s="10"/>
      <c r="BM111" s="10"/>
      <c r="BN111" s="10"/>
      <c r="BO111" s="50"/>
      <c r="BP111" s="50"/>
      <c r="BQ111" s="33" t="e">
        <f t="shared" si="30"/>
        <v>#DIV/0!</v>
      </c>
      <c r="BR111" s="10"/>
      <c r="BS111" s="10"/>
      <c r="BT111" s="10"/>
      <c r="BU111" s="10"/>
      <c r="BV111" s="10"/>
      <c r="BW111" s="10"/>
      <c r="BX111" s="10"/>
      <c r="BY111" s="56"/>
      <c r="BZ11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1" s="19">
        <f ca="1">Tableau15[[#This Row],[BAREME]]</f>
        <v>8</v>
      </c>
      <c r="CC111" s="10">
        <f t="shared" si="31"/>
        <v>0</v>
      </c>
      <c r="CD111" s="10">
        <f t="shared" si="32"/>
        <v>0</v>
      </c>
      <c r="CE111" s="10" t="e">
        <f>Tableau20[[#This Row],[Bareme]]</f>
        <v>#N/A</v>
      </c>
      <c r="CF111" s="10" t="e">
        <f>Tableau21[[#This Row],[Bareme]]</f>
        <v>#N/A</v>
      </c>
      <c r="CG111" s="10">
        <f>Tableau22[[#This Row],[BAREME]]</f>
        <v>0</v>
      </c>
      <c r="CH111" s="10" t="e">
        <f>Tableau23[[#This Row],[BAREME]]</f>
        <v>#VALUE!</v>
      </c>
      <c r="CI111" s="10" t="e">
        <f>Tableau24[[#This Row],[BAREME]]</f>
        <v>#DIV/0!</v>
      </c>
      <c r="CJ111" s="10">
        <f>Tableau26[[#This Row],[Selection]]</f>
        <v>0</v>
      </c>
    </row>
    <row r="112" spans="1:88" ht="18.75" customHeight="1" x14ac:dyDescent="0.2">
      <c r="A112" s="10">
        <v>662</v>
      </c>
      <c r="B112" s="25"/>
      <c r="C112" s="46"/>
      <c r="D112" s="25"/>
      <c r="E112" s="10"/>
      <c r="F112" s="10"/>
      <c r="G112" s="10"/>
      <c r="H112" s="26"/>
      <c r="I112" s="10"/>
      <c r="J112" s="26"/>
      <c r="K112" s="27"/>
      <c r="L112" s="28"/>
      <c r="M112" s="10"/>
      <c r="N112" s="10"/>
      <c r="O112" s="28"/>
      <c r="P112" s="10"/>
      <c r="Q112" s="10"/>
      <c r="R112" s="10"/>
      <c r="S112" s="10"/>
      <c r="T112" s="56"/>
      <c r="U112" s="10"/>
      <c r="V112" s="10"/>
      <c r="W112" s="27"/>
      <c r="X112" s="56"/>
      <c r="Y112" s="56"/>
      <c r="Z112" s="56"/>
      <c r="AA112" s="56"/>
      <c r="AB112" s="56"/>
      <c r="AC112" s="56"/>
      <c r="AD112" s="56"/>
      <c r="AE112" s="56"/>
      <c r="AF112" s="30">
        <f t="shared" si="24"/>
        <v>0</v>
      </c>
      <c r="AG112" s="10"/>
      <c r="AH112" s="19"/>
      <c r="AI112" s="31">
        <f t="shared" si="23"/>
        <v>0</v>
      </c>
      <c r="AJ112" s="73"/>
      <c r="AK112" s="68"/>
      <c r="AL112" s="50"/>
      <c r="AM112" s="50"/>
      <c r="AN112" s="61">
        <f t="shared" si="22"/>
        <v>0</v>
      </c>
      <c r="AO112" s="32" t="str">
        <f>IF(AND(AK112&lt;1,AL112&lt;1),"INVALIDE",IF(AND(AK112=1,AN112&lt;=LISTES!$M$2),"PLAI",IF(AND(AK112=1,AN112&gt;LISTES!$M$2,AN112&lt;=LISTES!$N$2),"PLUS",IF(AND(AK112=1,AN112&gt;LISTES!$N$2,AN112&lt;=LISTES!$O$2),"PLS",IF(AND(AK112=2,AN112&lt;=LISTES!$M$3),"PLAI",IF(AND(AK112=2,AN112&gt;LISTES!$M$3,AN112&lt;=LISTES!$N$3),"PLUS",IF(AND(AK112=2,AN112&gt;LISTES!$N$3,AN112&lt;=LISTES!$O$3),"PLS",IF(AND(AK112=3,AN112&lt;=LISTES!$M$4),"PLAI",IF(AND(AK112=3,AN112&gt;LISTES!$M$4,AN112&lt;=LISTES!$N$4),"PLUS",IF(AND(AK112=3,AN112&gt;LISTES!$N$4,AN112&lt;=LISTES!$O$4),"PLS",IF(AND(AK112=4,AN112&lt;=LISTES!$M$5),"PLAI",IF(AND(AK112=4,AN112&gt;LISTES!$M$5,AN112&lt;=LISTES!$N$5),"PLUS",IF(AND(AK112=4,AN112&gt;LISTES!$N$5,AN112&lt;=LISTES!$O$5),"PLS",IF(AND(AK112=5,AN112&lt;=LISTES!$M$6),"PLAI",IF(AND(AK112=5,AN112&gt;LISTES!$M$6,AN112&lt;=LISTES!$N$6),"PLUS",IF(AND(AK112=5,AN112&gt;LISTES!$N$6,AN112&lt;=LISTES!$O$6),"PLS",IF(AND(AK112=6,AN112&lt;=LISTES!$M$7),"PLAI",IF(AND(AK112=6,AN112&gt;LISTES!$M$7,AN112&lt;=LISTES!$N$7),"PLUS",IF(AND(AK112=6,AN112&gt;LISTES!$N$7,AN112&lt;=LISTES!$O$7),"PLS",IF(AND(AK112=7,AN112&lt;=LISTES!$M$8),"PLAI",IF(AND(AK112=7,AN112&gt;LISTES!$M$8,AN112&lt;=LISTES!$N$8),"PLUS",IF(AND(AK112=7,AN112&gt;LISTES!$N$8,AN112&lt;=LISTES!$O$8),"PLS"))))))))))))))))))))))</f>
        <v>INVALIDE</v>
      </c>
      <c r="AP112" s="59"/>
      <c r="AQ112" s="50"/>
      <c r="AR112" s="52">
        <f t="shared" si="25"/>
        <v>0</v>
      </c>
      <c r="AS112" s="32" t="str">
        <f>IF(AND(AK112&lt;1,AL112&lt;1),"INVALIDE",IF(AND(AK112=1,AR112&lt;=LISTES!$M$2),"PLAI",IF(AND(AK112=1,AR112&gt;LISTES!$M$2,AR112&lt;=LISTES!$N$2),"PLUS",IF(AND(AK112=1,AR112&gt;LISTES!$N$2,AR112&lt;=LISTES!$O$2),"PLS",IF(AND(AK112=2,AR112&lt;=LISTES!$M$3),"PLAI",IF(AND(AK112=2,AR112&gt;LISTES!$M$3,AR112&lt;=LISTES!$N$3),"PLUS",IF(AND(AK112=2,AR112&gt;LISTES!$N$3,AR112&lt;=LISTES!$O$3),"PLS",IF(AND(AK112=3,AR112&lt;=LISTES!$M$4),"PLAI",IF(AND(AK112=3,AR112&gt;LISTES!$M$4,AR112&lt;=LISTES!$N$4),"PLUS",IF(AND(AK112=3,AR112&gt;LISTES!$N$4,AR112&lt;=LISTES!$O$4),"PLS",IF(AND(AK112=4,AR112&lt;=LISTES!$M$5),"PLAI",IF(AND(AK112=4,AR112&gt;LISTES!$M$5,AR112&lt;=LISTES!$N$5),"PLUS",IF(AND(AK112=4,AR112&gt;LISTES!$N$5,AR112&lt;=LISTES!$O$5),"PLS",IF(AND(AK112=5,AR112&lt;=LISTES!$M$6),"PLAI",IF(AND(AK112=5,AR112&gt;LISTES!$M$6,AR112&lt;=LISTES!$N$6),"PLUS",IF(AND(AK112=5,AR112&gt;LISTES!$N$6,AR112&lt;=LISTES!$O$6),"PLS",IF(AND(AK112=6,AR112&lt;=LISTES!$M$7),"PLAI",IF(AND(AK112=6,AR112&gt;LISTES!$M$7,AR112&lt;=LISTES!$N$7),"PLUS",IF(AND(AK112=6,AR112&gt;LISTES!$N$7,AR112&lt;=LISTES!$O$7),"PLS",IF(AND(AK112=7,AR112&lt;=LISTES!$M$8),"PLAI",IF(AND(AK112=7,AR112&gt;LISTES!$M$8,AR112&lt;=LISTES!$N$8),"PLUS",IF(AND(AK112=7,AR112&gt;LISTES!$N$8,AR112&lt;=LISTES!$O$8),"PLS"))))))))))))))))))))))</f>
        <v>INVALIDE</v>
      </c>
      <c r="AT112" s="50"/>
      <c r="AU112" s="50"/>
      <c r="AV112" s="50"/>
      <c r="AW112" s="50"/>
      <c r="AX112" s="52">
        <f t="shared" si="26"/>
        <v>0</v>
      </c>
      <c r="AY112" s="33" t="e">
        <f t="shared" si="27"/>
        <v>#DIV/0!</v>
      </c>
      <c r="AZ112" s="24" t="s">
        <v>62</v>
      </c>
      <c r="BA112" s="10"/>
      <c r="BB112" s="59"/>
      <c r="BC112" s="59"/>
      <c r="BD112" s="61">
        <f t="shared" si="28"/>
        <v>0</v>
      </c>
      <c r="BE112" s="33" t="e">
        <f t="shared" si="29"/>
        <v>#DIV/0!</v>
      </c>
      <c r="BF112" s="10"/>
      <c r="BG112" s="10"/>
      <c r="BH112" s="10"/>
      <c r="BI112" s="10"/>
      <c r="BJ112" s="10"/>
      <c r="BK112" s="10"/>
      <c r="BL112" s="10"/>
      <c r="BM112" s="10"/>
      <c r="BN112" s="10"/>
      <c r="BO112" s="50"/>
      <c r="BP112" s="50"/>
      <c r="BQ112" s="33" t="e">
        <f t="shared" si="30"/>
        <v>#DIV/0!</v>
      </c>
      <c r="BR112" s="10"/>
      <c r="BS112" s="10"/>
      <c r="BT112" s="10"/>
      <c r="BU112" s="10"/>
      <c r="BV112" s="10"/>
      <c r="BW112" s="10"/>
      <c r="BX112" s="10"/>
      <c r="BY112" s="56"/>
      <c r="BZ11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2" s="19">
        <f ca="1">Tableau15[[#This Row],[BAREME]]</f>
        <v>8</v>
      </c>
      <c r="CC112" s="10">
        <f t="shared" si="31"/>
        <v>0</v>
      </c>
      <c r="CD112" s="10">
        <f t="shared" si="32"/>
        <v>0</v>
      </c>
      <c r="CE112" s="10" t="e">
        <f>Tableau20[[#This Row],[Bareme]]</f>
        <v>#N/A</v>
      </c>
      <c r="CF112" s="10" t="e">
        <f>Tableau21[[#This Row],[Bareme]]</f>
        <v>#N/A</v>
      </c>
      <c r="CG112" s="10">
        <f>Tableau22[[#This Row],[BAREME]]</f>
        <v>0</v>
      </c>
      <c r="CH112" s="10" t="e">
        <f>Tableau23[[#This Row],[BAREME]]</f>
        <v>#VALUE!</v>
      </c>
      <c r="CI112" s="10" t="e">
        <f>Tableau24[[#This Row],[BAREME]]</f>
        <v>#DIV/0!</v>
      </c>
      <c r="CJ112" s="10">
        <f>Tableau26[[#This Row],[Selection]]</f>
        <v>0</v>
      </c>
    </row>
    <row r="113" spans="1:88" ht="18.75" customHeight="1" x14ac:dyDescent="0.2">
      <c r="A113" s="10">
        <v>663</v>
      </c>
      <c r="B113" s="25"/>
      <c r="C113" s="46"/>
      <c r="D113" s="25"/>
      <c r="E113" s="10"/>
      <c r="F113" s="10"/>
      <c r="G113" s="10"/>
      <c r="H113" s="26"/>
      <c r="I113" s="10"/>
      <c r="J113" s="26"/>
      <c r="K113" s="27"/>
      <c r="L113" s="28"/>
      <c r="M113" s="10"/>
      <c r="N113" s="10"/>
      <c r="O113" s="28"/>
      <c r="P113" s="10"/>
      <c r="Q113" s="10"/>
      <c r="R113" s="10"/>
      <c r="S113" s="10"/>
      <c r="T113" s="56"/>
      <c r="U113" s="10"/>
      <c r="V113" s="10"/>
      <c r="W113" s="27"/>
      <c r="X113" s="56"/>
      <c r="Y113" s="56"/>
      <c r="Z113" s="56"/>
      <c r="AA113" s="56"/>
      <c r="AB113" s="56"/>
      <c r="AC113" s="56"/>
      <c r="AD113" s="56"/>
      <c r="AE113" s="56"/>
      <c r="AF113" s="30">
        <f t="shared" si="24"/>
        <v>0</v>
      </c>
      <c r="AG113" s="10"/>
      <c r="AH113" s="19"/>
      <c r="AI113" s="31">
        <f t="shared" si="23"/>
        <v>0</v>
      </c>
      <c r="AJ113" s="73"/>
      <c r="AK113" s="68"/>
      <c r="AL113" s="50"/>
      <c r="AM113" s="50"/>
      <c r="AN113" s="61">
        <f t="shared" si="22"/>
        <v>0</v>
      </c>
      <c r="AO113" s="32" t="str">
        <f>IF(AND(AK113&lt;1,AL113&lt;1),"INVALIDE",IF(AND(AK113=1,AN113&lt;=LISTES!$M$2),"PLAI",IF(AND(AK113=1,AN113&gt;LISTES!$M$2,AN113&lt;=LISTES!$N$2),"PLUS",IF(AND(AK113=1,AN113&gt;LISTES!$N$2,AN113&lt;=LISTES!$O$2),"PLS",IF(AND(AK113=2,AN113&lt;=LISTES!$M$3),"PLAI",IF(AND(AK113=2,AN113&gt;LISTES!$M$3,AN113&lt;=LISTES!$N$3),"PLUS",IF(AND(AK113=2,AN113&gt;LISTES!$N$3,AN113&lt;=LISTES!$O$3),"PLS",IF(AND(AK113=3,AN113&lt;=LISTES!$M$4),"PLAI",IF(AND(AK113=3,AN113&gt;LISTES!$M$4,AN113&lt;=LISTES!$N$4),"PLUS",IF(AND(AK113=3,AN113&gt;LISTES!$N$4,AN113&lt;=LISTES!$O$4),"PLS",IF(AND(AK113=4,AN113&lt;=LISTES!$M$5),"PLAI",IF(AND(AK113=4,AN113&gt;LISTES!$M$5,AN113&lt;=LISTES!$N$5),"PLUS",IF(AND(AK113=4,AN113&gt;LISTES!$N$5,AN113&lt;=LISTES!$O$5),"PLS",IF(AND(AK113=5,AN113&lt;=LISTES!$M$6),"PLAI",IF(AND(AK113=5,AN113&gt;LISTES!$M$6,AN113&lt;=LISTES!$N$6),"PLUS",IF(AND(AK113=5,AN113&gt;LISTES!$N$6,AN113&lt;=LISTES!$O$6),"PLS",IF(AND(AK113=6,AN113&lt;=LISTES!$M$7),"PLAI",IF(AND(AK113=6,AN113&gt;LISTES!$M$7,AN113&lt;=LISTES!$N$7),"PLUS",IF(AND(AK113=6,AN113&gt;LISTES!$N$7,AN113&lt;=LISTES!$O$7),"PLS",IF(AND(AK113=7,AN113&lt;=LISTES!$M$8),"PLAI",IF(AND(AK113=7,AN113&gt;LISTES!$M$8,AN113&lt;=LISTES!$N$8),"PLUS",IF(AND(AK113=7,AN113&gt;LISTES!$N$8,AN113&lt;=LISTES!$O$8),"PLS"))))))))))))))))))))))</f>
        <v>INVALIDE</v>
      </c>
      <c r="AP113" s="59"/>
      <c r="AQ113" s="50"/>
      <c r="AR113" s="52">
        <f t="shared" si="25"/>
        <v>0</v>
      </c>
      <c r="AS113" s="32" t="str">
        <f>IF(AND(AK113&lt;1,AL113&lt;1),"INVALIDE",IF(AND(AK113=1,AR113&lt;=LISTES!$M$2),"PLAI",IF(AND(AK113=1,AR113&gt;LISTES!$M$2,AR113&lt;=LISTES!$N$2),"PLUS",IF(AND(AK113=1,AR113&gt;LISTES!$N$2,AR113&lt;=LISTES!$O$2),"PLS",IF(AND(AK113=2,AR113&lt;=LISTES!$M$3),"PLAI",IF(AND(AK113=2,AR113&gt;LISTES!$M$3,AR113&lt;=LISTES!$N$3),"PLUS",IF(AND(AK113=2,AR113&gt;LISTES!$N$3,AR113&lt;=LISTES!$O$3),"PLS",IF(AND(AK113=3,AR113&lt;=LISTES!$M$4),"PLAI",IF(AND(AK113=3,AR113&gt;LISTES!$M$4,AR113&lt;=LISTES!$N$4),"PLUS",IF(AND(AK113=3,AR113&gt;LISTES!$N$4,AR113&lt;=LISTES!$O$4),"PLS",IF(AND(AK113=4,AR113&lt;=LISTES!$M$5),"PLAI",IF(AND(AK113=4,AR113&gt;LISTES!$M$5,AR113&lt;=LISTES!$N$5),"PLUS",IF(AND(AK113=4,AR113&gt;LISTES!$N$5,AR113&lt;=LISTES!$O$5),"PLS",IF(AND(AK113=5,AR113&lt;=LISTES!$M$6),"PLAI",IF(AND(AK113=5,AR113&gt;LISTES!$M$6,AR113&lt;=LISTES!$N$6),"PLUS",IF(AND(AK113=5,AR113&gt;LISTES!$N$6,AR113&lt;=LISTES!$O$6),"PLS",IF(AND(AK113=6,AR113&lt;=LISTES!$M$7),"PLAI",IF(AND(AK113=6,AR113&gt;LISTES!$M$7,AR113&lt;=LISTES!$N$7),"PLUS",IF(AND(AK113=6,AR113&gt;LISTES!$N$7,AR113&lt;=LISTES!$O$7),"PLS",IF(AND(AK113=7,AR113&lt;=LISTES!$M$8),"PLAI",IF(AND(AK113=7,AR113&gt;LISTES!$M$8,AR113&lt;=LISTES!$N$8),"PLUS",IF(AND(AK113=7,AR113&gt;LISTES!$N$8,AR113&lt;=LISTES!$O$8),"PLS"))))))))))))))))))))))</f>
        <v>INVALIDE</v>
      </c>
      <c r="AT113" s="50"/>
      <c r="AU113" s="50"/>
      <c r="AV113" s="50"/>
      <c r="AW113" s="50"/>
      <c r="AX113" s="52">
        <f t="shared" si="26"/>
        <v>0</v>
      </c>
      <c r="AY113" s="33" t="e">
        <f t="shared" si="27"/>
        <v>#DIV/0!</v>
      </c>
      <c r="AZ113" s="24" t="s">
        <v>62</v>
      </c>
      <c r="BA113" s="10"/>
      <c r="BB113" s="59"/>
      <c r="BC113" s="59"/>
      <c r="BD113" s="61">
        <f t="shared" si="28"/>
        <v>0</v>
      </c>
      <c r="BE113" s="33" t="e">
        <f t="shared" si="29"/>
        <v>#DIV/0!</v>
      </c>
      <c r="BF113" s="10"/>
      <c r="BG113" s="10"/>
      <c r="BH113" s="10"/>
      <c r="BI113" s="10"/>
      <c r="BJ113" s="10"/>
      <c r="BK113" s="10"/>
      <c r="BL113" s="10"/>
      <c r="BM113" s="10"/>
      <c r="BN113" s="10"/>
      <c r="BO113" s="50"/>
      <c r="BP113" s="50"/>
      <c r="BQ113" s="33" t="e">
        <f t="shared" si="30"/>
        <v>#DIV/0!</v>
      </c>
      <c r="BR113" s="10"/>
      <c r="BS113" s="10"/>
      <c r="BT113" s="10"/>
      <c r="BU113" s="10"/>
      <c r="BV113" s="10"/>
      <c r="BW113" s="10"/>
      <c r="BX113" s="10"/>
      <c r="BY113" s="56"/>
      <c r="BZ11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3" s="19">
        <f ca="1">Tableau15[[#This Row],[BAREME]]</f>
        <v>8</v>
      </c>
      <c r="CC113" s="10">
        <f t="shared" si="31"/>
        <v>0</v>
      </c>
      <c r="CD113" s="10">
        <f t="shared" si="32"/>
        <v>0</v>
      </c>
      <c r="CE113" s="10" t="e">
        <f>Tableau20[[#This Row],[Bareme]]</f>
        <v>#N/A</v>
      </c>
      <c r="CF113" s="10" t="e">
        <f>Tableau21[[#This Row],[Bareme]]</f>
        <v>#N/A</v>
      </c>
      <c r="CG113" s="10">
        <f>Tableau22[[#This Row],[BAREME]]</f>
        <v>0</v>
      </c>
      <c r="CH113" s="10" t="e">
        <f>Tableau23[[#This Row],[BAREME]]</f>
        <v>#VALUE!</v>
      </c>
      <c r="CI113" s="10" t="e">
        <f>Tableau24[[#This Row],[BAREME]]</f>
        <v>#DIV/0!</v>
      </c>
      <c r="CJ113" s="10">
        <f>Tableau26[[#This Row],[Selection]]</f>
        <v>0</v>
      </c>
    </row>
    <row r="114" spans="1:88" ht="18.75" customHeight="1" x14ac:dyDescent="0.2">
      <c r="A114" s="10">
        <v>664</v>
      </c>
      <c r="B114" s="25"/>
      <c r="C114" s="46"/>
      <c r="D114" s="25"/>
      <c r="E114" s="10"/>
      <c r="F114" s="10"/>
      <c r="G114" s="10"/>
      <c r="H114" s="26"/>
      <c r="I114" s="10"/>
      <c r="J114" s="26"/>
      <c r="K114" s="27"/>
      <c r="L114" s="28"/>
      <c r="M114" s="10"/>
      <c r="N114" s="10"/>
      <c r="O114" s="28"/>
      <c r="P114" s="10"/>
      <c r="Q114" s="10"/>
      <c r="R114" s="10"/>
      <c r="S114" s="10"/>
      <c r="T114" s="56"/>
      <c r="U114" s="10"/>
      <c r="V114" s="10"/>
      <c r="W114" s="27"/>
      <c r="X114" s="56"/>
      <c r="Y114" s="56"/>
      <c r="Z114" s="56"/>
      <c r="AA114" s="56"/>
      <c r="AB114" s="56"/>
      <c r="AC114" s="56"/>
      <c r="AD114" s="56"/>
      <c r="AE114" s="56"/>
      <c r="AF114" s="30">
        <f t="shared" si="24"/>
        <v>0</v>
      </c>
      <c r="AG114" s="10"/>
      <c r="AH114" s="19"/>
      <c r="AI114" s="31">
        <f t="shared" si="23"/>
        <v>0</v>
      </c>
      <c r="AJ114" s="73"/>
      <c r="AK114" s="68"/>
      <c r="AL114" s="50"/>
      <c r="AM114" s="50"/>
      <c r="AN114" s="61">
        <f t="shared" si="22"/>
        <v>0</v>
      </c>
      <c r="AO114" s="32" t="str">
        <f>IF(AND(AK114&lt;1,AL114&lt;1),"INVALIDE",IF(AND(AK114=1,AN114&lt;=LISTES!$M$2),"PLAI",IF(AND(AK114=1,AN114&gt;LISTES!$M$2,AN114&lt;=LISTES!$N$2),"PLUS",IF(AND(AK114=1,AN114&gt;LISTES!$N$2,AN114&lt;=LISTES!$O$2),"PLS",IF(AND(AK114=2,AN114&lt;=LISTES!$M$3),"PLAI",IF(AND(AK114=2,AN114&gt;LISTES!$M$3,AN114&lt;=LISTES!$N$3),"PLUS",IF(AND(AK114=2,AN114&gt;LISTES!$N$3,AN114&lt;=LISTES!$O$3),"PLS",IF(AND(AK114=3,AN114&lt;=LISTES!$M$4),"PLAI",IF(AND(AK114=3,AN114&gt;LISTES!$M$4,AN114&lt;=LISTES!$N$4),"PLUS",IF(AND(AK114=3,AN114&gt;LISTES!$N$4,AN114&lt;=LISTES!$O$4),"PLS",IF(AND(AK114=4,AN114&lt;=LISTES!$M$5),"PLAI",IF(AND(AK114=4,AN114&gt;LISTES!$M$5,AN114&lt;=LISTES!$N$5),"PLUS",IF(AND(AK114=4,AN114&gt;LISTES!$N$5,AN114&lt;=LISTES!$O$5),"PLS",IF(AND(AK114=5,AN114&lt;=LISTES!$M$6),"PLAI",IF(AND(AK114=5,AN114&gt;LISTES!$M$6,AN114&lt;=LISTES!$N$6),"PLUS",IF(AND(AK114=5,AN114&gt;LISTES!$N$6,AN114&lt;=LISTES!$O$6),"PLS",IF(AND(AK114=6,AN114&lt;=LISTES!$M$7),"PLAI",IF(AND(AK114=6,AN114&gt;LISTES!$M$7,AN114&lt;=LISTES!$N$7),"PLUS",IF(AND(AK114=6,AN114&gt;LISTES!$N$7,AN114&lt;=LISTES!$O$7),"PLS",IF(AND(AK114=7,AN114&lt;=LISTES!$M$8),"PLAI",IF(AND(AK114=7,AN114&gt;LISTES!$M$8,AN114&lt;=LISTES!$N$8),"PLUS",IF(AND(AK114=7,AN114&gt;LISTES!$N$8,AN114&lt;=LISTES!$O$8),"PLS"))))))))))))))))))))))</f>
        <v>INVALIDE</v>
      </c>
      <c r="AP114" s="59"/>
      <c r="AQ114" s="50"/>
      <c r="AR114" s="52">
        <f t="shared" si="25"/>
        <v>0</v>
      </c>
      <c r="AS114" s="32" t="str">
        <f>IF(AND(AK114&lt;1,AL114&lt;1),"INVALIDE",IF(AND(AK114=1,AR114&lt;=LISTES!$M$2),"PLAI",IF(AND(AK114=1,AR114&gt;LISTES!$M$2,AR114&lt;=LISTES!$N$2),"PLUS",IF(AND(AK114=1,AR114&gt;LISTES!$N$2,AR114&lt;=LISTES!$O$2),"PLS",IF(AND(AK114=2,AR114&lt;=LISTES!$M$3),"PLAI",IF(AND(AK114=2,AR114&gt;LISTES!$M$3,AR114&lt;=LISTES!$N$3),"PLUS",IF(AND(AK114=2,AR114&gt;LISTES!$N$3,AR114&lt;=LISTES!$O$3),"PLS",IF(AND(AK114=3,AR114&lt;=LISTES!$M$4),"PLAI",IF(AND(AK114=3,AR114&gt;LISTES!$M$4,AR114&lt;=LISTES!$N$4),"PLUS",IF(AND(AK114=3,AR114&gt;LISTES!$N$4,AR114&lt;=LISTES!$O$4),"PLS",IF(AND(AK114=4,AR114&lt;=LISTES!$M$5),"PLAI",IF(AND(AK114=4,AR114&gt;LISTES!$M$5,AR114&lt;=LISTES!$N$5),"PLUS",IF(AND(AK114=4,AR114&gt;LISTES!$N$5,AR114&lt;=LISTES!$O$5),"PLS",IF(AND(AK114=5,AR114&lt;=LISTES!$M$6),"PLAI",IF(AND(AK114=5,AR114&gt;LISTES!$M$6,AR114&lt;=LISTES!$N$6),"PLUS",IF(AND(AK114=5,AR114&gt;LISTES!$N$6,AR114&lt;=LISTES!$O$6),"PLS",IF(AND(AK114=6,AR114&lt;=LISTES!$M$7),"PLAI",IF(AND(AK114=6,AR114&gt;LISTES!$M$7,AR114&lt;=LISTES!$N$7),"PLUS",IF(AND(AK114=6,AR114&gt;LISTES!$N$7,AR114&lt;=LISTES!$O$7),"PLS",IF(AND(AK114=7,AR114&lt;=LISTES!$M$8),"PLAI",IF(AND(AK114=7,AR114&gt;LISTES!$M$8,AR114&lt;=LISTES!$N$8),"PLUS",IF(AND(AK114=7,AR114&gt;LISTES!$N$8,AR114&lt;=LISTES!$O$8),"PLS"))))))))))))))))))))))</f>
        <v>INVALIDE</v>
      </c>
      <c r="AT114" s="50"/>
      <c r="AU114" s="50"/>
      <c r="AV114" s="50"/>
      <c r="AW114" s="50"/>
      <c r="AX114" s="52">
        <f t="shared" si="26"/>
        <v>0</v>
      </c>
      <c r="AY114" s="33" t="e">
        <f t="shared" si="27"/>
        <v>#DIV/0!</v>
      </c>
      <c r="AZ114" s="24" t="s">
        <v>62</v>
      </c>
      <c r="BA114" s="10"/>
      <c r="BB114" s="59"/>
      <c r="BC114" s="59"/>
      <c r="BD114" s="61">
        <f t="shared" si="28"/>
        <v>0</v>
      </c>
      <c r="BE114" s="33" t="e">
        <f t="shared" si="29"/>
        <v>#DIV/0!</v>
      </c>
      <c r="BF114" s="10"/>
      <c r="BG114" s="10"/>
      <c r="BH114" s="10"/>
      <c r="BI114" s="10"/>
      <c r="BJ114" s="10"/>
      <c r="BK114" s="10"/>
      <c r="BL114" s="10"/>
      <c r="BM114" s="10"/>
      <c r="BN114" s="10"/>
      <c r="BO114" s="50"/>
      <c r="BP114" s="50"/>
      <c r="BQ114" s="33" t="e">
        <f t="shared" si="30"/>
        <v>#DIV/0!</v>
      </c>
      <c r="BR114" s="10"/>
      <c r="BS114" s="10"/>
      <c r="BT114" s="10"/>
      <c r="BU114" s="10"/>
      <c r="BV114" s="10"/>
      <c r="BW114" s="10"/>
      <c r="BX114" s="10"/>
      <c r="BY114" s="56"/>
      <c r="BZ11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4" s="19">
        <f ca="1">Tableau15[[#This Row],[BAREME]]</f>
        <v>8</v>
      </c>
      <c r="CC114" s="10">
        <f t="shared" si="31"/>
        <v>0</v>
      </c>
      <c r="CD114" s="10">
        <f t="shared" si="32"/>
        <v>0</v>
      </c>
      <c r="CE114" s="10" t="e">
        <f>Tableau20[[#This Row],[Bareme]]</f>
        <v>#N/A</v>
      </c>
      <c r="CF114" s="10" t="e">
        <f>Tableau21[[#This Row],[Bareme]]</f>
        <v>#N/A</v>
      </c>
      <c r="CG114" s="10">
        <f>Tableau22[[#This Row],[BAREME]]</f>
        <v>0</v>
      </c>
      <c r="CH114" s="10" t="e">
        <f>Tableau23[[#This Row],[BAREME]]</f>
        <v>#VALUE!</v>
      </c>
      <c r="CI114" s="10" t="e">
        <f>Tableau24[[#This Row],[BAREME]]</f>
        <v>#DIV/0!</v>
      </c>
      <c r="CJ114" s="10">
        <f>Tableau26[[#This Row],[Selection]]</f>
        <v>0</v>
      </c>
    </row>
    <row r="115" spans="1:88" ht="18.75" customHeight="1" x14ac:dyDescent="0.2">
      <c r="A115" s="10">
        <v>665</v>
      </c>
      <c r="B115" s="25"/>
      <c r="C115" s="46"/>
      <c r="D115" s="25"/>
      <c r="E115" s="10"/>
      <c r="F115" s="10"/>
      <c r="G115" s="10"/>
      <c r="H115" s="26"/>
      <c r="I115" s="10"/>
      <c r="J115" s="26"/>
      <c r="K115" s="27"/>
      <c r="L115" s="28"/>
      <c r="M115" s="10"/>
      <c r="N115" s="10"/>
      <c r="O115" s="28"/>
      <c r="P115" s="10"/>
      <c r="Q115" s="10"/>
      <c r="R115" s="10"/>
      <c r="S115" s="10"/>
      <c r="T115" s="56"/>
      <c r="U115" s="10"/>
      <c r="V115" s="10"/>
      <c r="W115" s="27"/>
      <c r="X115" s="56"/>
      <c r="Y115" s="56"/>
      <c r="Z115" s="56"/>
      <c r="AA115" s="56"/>
      <c r="AB115" s="56"/>
      <c r="AC115" s="56"/>
      <c r="AD115" s="56"/>
      <c r="AE115" s="56"/>
      <c r="AF115" s="30">
        <f t="shared" si="24"/>
        <v>0</v>
      </c>
      <c r="AG115" s="10"/>
      <c r="AH115" s="19"/>
      <c r="AI115" s="31">
        <f t="shared" si="23"/>
        <v>0</v>
      </c>
      <c r="AJ115" s="73"/>
      <c r="AK115" s="68"/>
      <c r="AL115" s="50"/>
      <c r="AM115" s="50"/>
      <c r="AN115" s="61">
        <f t="shared" si="22"/>
        <v>0</v>
      </c>
      <c r="AO115" s="32" t="str">
        <f>IF(AND(AK115&lt;1,AL115&lt;1),"INVALIDE",IF(AND(AK115=1,AN115&lt;=LISTES!$M$2),"PLAI",IF(AND(AK115=1,AN115&gt;LISTES!$M$2,AN115&lt;=LISTES!$N$2),"PLUS",IF(AND(AK115=1,AN115&gt;LISTES!$N$2,AN115&lt;=LISTES!$O$2),"PLS",IF(AND(AK115=2,AN115&lt;=LISTES!$M$3),"PLAI",IF(AND(AK115=2,AN115&gt;LISTES!$M$3,AN115&lt;=LISTES!$N$3),"PLUS",IF(AND(AK115=2,AN115&gt;LISTES!$N$3,AN115&lt;=LISTES!$O$3),"PLS",IF(AND(AK115=3,AN115&lt;=LISTES!$M$4),"PLAI",IF(AND(AK115=3,AN115&gt;LISTES!$M$4,AN115&lt;=LISTES!$N$4),"PLUS",IF(AND(AK115=3,AN115&gt;LISTES!$N$4,AN115&lt;=LISTES!$O$4),"PLS",IF(AND(AK115=4,AN115&lt;=LISTES!$M$5),"PLAI",IF(AND(AK115=4,AN115&gt;LISTES!$M$5,AN115&lt;=LISTES!$N$5),"PLUS",IF(AND(AK115=4,AN115&gt;LISTES!$N$5,AN115&lt;=LISTES!$O$5),"PLS",IF(AND(AK115=5,AN115&lt;=LISTES!$M$6),"PLAI",IF(AND(AK115=5,AN115&gt;LISTES!$M$6,AN115&lt;=LISTES!$N$6),"PLUS",IF(AND(AK115=5,AN115&gt;LISTES!$N$6,AN115&lt;=LISTES!$O$6),"PLS",IF(AND(AK115=6,AN115&lt;=LISTES!$M$7),"PLAI",IF(AND(AK115=6,AN115&gt;LISTES!$M$7,AN115&lt;=LISTES!$N$7),"PLUS",IF(AND(AK115=6,AN115&gt;LISTES!$N$7,AN115&lt;=LISTES!$O$7),"PLS",IF(AND(AK115=7,AN115&lt;=LISTES!$M$8),"PLAI",IF(AND(AK115=7,AN115&gt;LISTES!$M$8,AN115&lt;=LISTES!$N$8),"PLUS",IF(AND(AK115=7,AN115&gt;LISTES!$N$8,AN115&lt;=LISTES!$O$8),"PLS"))))))))))))))))))))))</f>
        <v>INVALIDE</v>
      </c>
      <c r="AP115" s="59"/>
      <c r="AQ115" s="50"/>
      <c r="AR115" s="52">
        <f t="shared" si="25"/>
        <v>0</v>
      </c>
      <c r="AS115" s="32" t="str">
        <f>IF(AND(AK115&lt;1,AL115&lt;1),"INVALIDE",IF(AND(AK115=1,AR115&lt;=LISTES!$M$2),"PLAI",IF(AND(AK115=1,AR115&gt;LISTES!$M$2,AR115&lt;=LISTES!$N$2),"PLUS",IF(AND(AK115=1,AR115&gt;LISTES!$N$2,AR115&lt;=LISTES!$O$2),"PLS",IF(AND(AK115=2,AR115&lt;=LISTES!$M$3),"PLAI",IF(AND(AK115=2,AR115&gt;LISTES!$M$3,AR115&lt;=LISTES!$N$3),"PLUS",IF(AND(AK115=2,AR115&gt;LISTES!$N$3,AR115&lt;=LISTES!$O$3),"PLS",IF(AND(AK115=3,AR115&lt;=LISTES!$M$4),"PLAI",IF(AND(AK115=3,AR115&gt;LISTES!$M$4,AR115&lt;=LISTES!$N$4),"PLUS",IF(AND(AK115=3,AR115&gt;LISTES!$N$4,AR115&lt;=LISTES!$O$4),"PLS",IF(AND(AK115=4,AR115&lt;=LISTES!$M$5),"PLAI",IF(AND(AK115=4,AR115&gt;LISTES!$M$5,AR115&lt;=LISTES!$N$5),"PLUS",IF(AND(AK115=4,AR115&gt;LISTES!$N$5,AR115&lt;=LISTES!$O$5),"PLS",IF(AND(AK115=5,AR115&lt;=LISTES!$M$6),"PLAI",IF(AND(AK115=5,AR115&gt;LISTES!$M$6,AR115&lt;=LISTES!$N$6),"PLUS",IF(AND(AK115=5,AR115&gt;LISTES!$N$6,AR115&lt;=LISTES!$O$6),"PLS",IF(AND(AK115=6,AR115&lt;=LISTES!$M$7),"PLAI",IF(AND(AK115=6,AR115&gt;LISTES!$M$7,AR115&lt;=LISTES!$N$7),"PLUS",IF(AND(AK115=6,AR115&gt;LISTES!$N$7,AR115&lt;=LISTES!$O$7),"PLS",IF(AND(AK115=7,AR115&lt;=LISTES!$M$8),"PLAI",IF(AND(AK115=7,AR115&gt;LISTES!$M$8,AR115&lt;=LISTES!$N$8),"PLUS",IF(AND(AK115=7,AR115&gt;LISTES!$N$8,AR115&lt;=LISTES!$O$8),"PLS"))))))))))))))))))))))</f>
        <v>INVALIDE</v>
      </c>
      <c r="AT115" s="50"/>
      <c r="AU115" s="50"/>
      <c r="AV115" s="50"/>
      <c r="AW115" s="50"/>
      <c r="AX115" s="52">
        <f t="shared" si="26"/>
        <v>0</v>
      </c>
      <c r="AY115" s="33" t="e">
        <f t="shared" si="27"/>
        <v>#DIV/0!</v>
      </c>
      <c r="AZ115" s="24" t="s">
        <v>62</v>
      </c>
      <c r="BA115" s="10"/>
      <c r="BB115" s="59"/>
      <c r="BC115" s="59"/>
      <c r="BD115" s="61">
        <f t="shared" si="28"/>
        <v>0</v>
      </c>
      <c r="BE115" s="33" t="e">
        <f t="shared" si="29"/>
        <v>#DIV/0!</v>
      </c>
      <c r="BF115" s="10"/>
      <c r="BG115" s="10"/>
      <c r="BH115" s="10"/>
      <c r="BI115" s="10"/>
      <c r="BJ115" s="10"/>
      <c r="BK115" s="10"/>
      <c r="BL115" s="10"/>
      <c r="BM115" s="10"/>
      <c r="BN115" s="10"/>
      <c r="BO115" s="50"/>
      <c r="BP115" s="50"/>
      <c r="BQ115" s="33" t="e">
        <f t="shared" si="30"/>
        <v>#DIV/0!</v>
      </c>
      <c r="BR115" s="10"/>
      <c r="BS115" s="10"/>
      <c r="BT115" s="10"/>
      <c r="BU115" s="10"/>
      <c r="BV115" s="10"/>
      <c r="BW115" s="10"/>
      <c r="BX115" s="10"/>
      <c r="BY115" s="56"/>
      <c r="BZ11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5" s="19">
        <f ca="1">Tableau15[[#This Row],[BAREME]]</f>
        <v>8</v>
      </c>
      <c r="CC115" s="10">
        <f t="shared" si="31"/>
        <v>0</v>
      </c>
      <c r="CD115" s="10">
        <f t="shared" si="32"/>
        <v>0</v>
      </c>
      <c r="CE115" s="10" t="e">
        <f>Tableau20[[#This Row],[Bareme]]</f>
        <v>#N/A</v>
      </c>
      <c r="CF115" s="10" t="e">
        <f>Tableau21[[#This Row],[Bareme]]</f>
        <v>#N/A</v>
      </c>
      <c r="CG115" s="10">
        <f>Tableau22[[#This Row],[BAREME]]</f>
        <v>0</v>
      </c>
      <c r="CH115" s="10" t="e">
        <f>Tableau23[[#This Row],[BAREME]]</f>
        <v>#VALUE!</v>
      </c>
      <c r="CI115" s="10" t="e">
        <f>Tableau24[[#This Row],[BAREME]]</f>
        <v>#DIV/0!</v>
      </c>
      <c r="CJ115" s="10">
        <f>Tableau26[[#This Row],[Selection]]</f>
        <v>0</v>
      </c>
    </row>
    <row r="116" spans="1:88" ht="18.75" customHeight="1" x14ac:dyDescent="0.2">
      <c r="A116" s="10">
        <v>666</v>
      </c>
      <c r="B116" s="25"/>
      <c r="C116" s="46"/>
      <c r="D116" s="25"/>
      <c r="E116" s="10"/>
      <c r="F116" s="10"/>
      <c r="G116" s="10"/>
      <c r="H116" s="26"/>
      <c r="I116" s="10"/>
      <c r="J116" s="26"/>
      <c r="K116" s="27"/>
      <c r="L116" s="28"/>
      <c r="M116" s="10"/>
      <c r="N116" s="10"/>
      <c r="O116" s="28"/>
      <c r="P116" s="10"/>
      <c r="Q116" s="10"/>
      <c r="R116" s="10"/>
      <c r="S116" s="10"/>
      <c r="T116" s="56"/>
      <c r="U116" s="10"/>
      <c r="V116" s="10"/>
      <c r="W116" s="27"/>
      <c r="X116" s="56"/>
      <c r="Y116" s="56"/>
      <c r="Z116" s="56"/>
      <c r="AA116" s="56"/>
      <c r="AB116" s="56"/>
      <c r="AC116" s="56"/>
      <c r="AD116" s="56"/>
      <c r="AE116" s="56"/>
      <c r="AF116" s="30">
        <f t="shared" si="24"/>
        <v>0</v>
      </c>
      <c r="AG116" s="10"/>
      <c r="AH116" s="19"/>
      <c r="AI116" s="31">
        <f t="shared" si="23"/>
        <v>0</v>
      </c>
      <c r="AJ116" s="73"/>
      <c r="AK116" s="68"/>
      <c r="AL116" s="50"/>
      <c r="AM116" s="50"/>
      <c r="AN116" s="61">
        <f t="shared" si="22"/>
        <v>0</v>
      </c>
      <c r="AO116" s="32" t="str">
        <f>IF(AND(AK116&lt;1,AL116&lt;1),"INVALIDE",IF(AND(AK116=1,AN116&lt;=LISTES!$M$2),"PLAI",IF(AND(AK116=1,AN116&gt;LISTES!$M$2,AN116&lt;=LISTES!$N$2),"PLUS",IF(AND(AK116=1,AN116&gt;LISTES!$N$2,AN116&lt;=LISTES!$O$2),"PLS",IF(AND(AK116=2,AN116&lt;=LISTES!$M$3),"PLAI",IF(AND(AK116=2,AN116&gt;LISTES!$M$3,AN116&lt;=LISTES!$N$3),"PLUS",IF(AND(AK116=2,AN116&gt;LISTES!$N$3,AN116&lt;=LISTES!$O$3),"PLS",IF(AND(AK116=3,AN116&lt;=LISTES!$M$4),"PLAI",IF(AND(AK116=3,AN116&gt;LISTES!$M$4,AN116&lt;=LISTES!$N$4),"PLUS",IF(AND(AK116=3,AN116&gt;LISTES!$N$4,AN116&lt;=LISTES!$O$4),"PLS",IF(AND(AK116=4,AN116&lt;=LISTES!$M$5),"PLAI",IF(AND(AK116=4,AN116&gt;LISTES!$M$5,AN116&lt;=LISTES!$N$5),"PLUS",IF(AND(AK116=4,AN116&gt;LISTES!$N$5,AN116&lt;=LISTES!$O$5),"PLS",IF(AND(AK116=5,AN116&lt;=LISTES!$M$6),"PLAI",IF(AND(AK116=5,AN116&gt;LISTES!$M$6,AN116&lt;=LISTES!$N$6),"PLUS",IF(AND(AK116=5,AN116&gt;LISTES!$N$6,AN116&lt;=LISTES!$O$6),"PLS",IF(AND(AK116=6,AN116&lt;=LISTES!$M$7),"PLAI",IF(AND(AK116=6,AN116&gt;LISTES!$M$7,AN116&lt;=LISTES!$N$7),"PLUS",IF(AND(AK116=6,AN116&gt;LISTES!$N$7,AN116&lt;=LISTES!$O$7),"PLS",IF(AND(AK116=7,AN116&lt;=LISTES!$M$8),"PLAI",IF(AND(AK116=7,AN116&gt;LISTES!$M$8,AN116&lt;=LISTES!$N$8),"PLUS",IF(AND(AK116=7,AN116&gt;LISTES!$N$8,AN116&lt;=LISTES!$O$8),"PLS"))))))))))))))))))))))</f>
        <v>INVALIDE</v>
      </c>
      <c r="AP116" s="59"/>
      <c r="AQ116" s="50"/>
      <c r="AR116" s="52">
        <f t="shared" si="25"/>
        <v>0</v>
      </c>
      <c r="AS116" s="32" t="str">
        <f>IF(AND(AK116&lt;1,AL116&lt;1),"INVALIDE",IF(AND(AK116=1,AR116&lt;=LISTES!$M$2),"PLAI",IF(AND(AK116=1,AR116&gt;LISTES!$M$2,AR116&lt;=LISTES!$N$2),"PLUS",IF(AND(AK116=1,AR116&gt;LISTES!$N$2,AR116&lt;=LISTES!$O$2),"PLS",IF(AND(AK116=2,AR116&lt;=LISTES!$M$3),"PLAI",IF(AND(AK116=2,AR116&gt;LISTES!$M$3,AR116&lt;=LISTES!$N$3),"PLUS",IF(AND(AK116=2,AR116&gt;LISTES!$N$3,AR116&lt;=LISTES!$O$3),"PLS",IF(AND(AK116=3,AR116&lt;=LISTES!$M$4),"PLAI",IF(AND(AK116=3,AR116&gt;LISTES!$M$4,AR116&lt;=LISTES!$N$4),"PLUS",IF(AND(AK116=3,AR116&gt;LISTES!$N$4,AR116&lt;=LISTES!$O$4),"PLS",IF(AND(AK116=4,AR116&lt;=LISTES!$M$5),"PLAI",IF(AND(AK116=4,AR116&gt;LISTES!$M$5,AR116&lt;=LISTES!$N$5),"PLUS",IF(AND(AK116=4,AR116&gt;LISTES!$N$5,AR116&lt;=LISTES!$O$5),"PLS",IF(AND(AK116=5,AR116&lt;=LISTES!$M$6),"PLAI",IF(AND(AK116=5,AR116&gt;LISTES!$M$6,AR116&lt;=LISTES!$N$6),"PLUS",IF(AND(AK116=5,AR116&gt;LISTES!$N$6,AR116&lt;=LISTES!$O$6),"PLS",IF(AND(AK116=6,AR116&lt;=LISTES!$M$7),"PLAI",IF(AND(AK116=6,AR116&gt;LISTES!$M$7,AR116&lt;=LISTES!$N$7),"PLUS",IF(AND(AK116=6,AR116&gt;LISTES!$N$7,AR116&lt;=LISTES!$O$7),"PLS",IF(AND(AK116=7,AR116&lt;=LISTES!$M$8),"PLAI",IF(AND(AK116=7,AR116&gt;LISTES!$M$8,AR116&lt;=LISTES!$N$8),"PLUS",IF(AND(AK116=7,AR116&gt;LISTES!$N$8,AR116&lt;=LISTES!$O$8),"PLS"))))))))))))))))))))))</f>
        <v>INVALIDE</v>
      </c>
      <c r="AT116" s="50"/>
      <c r="AU116" s="50"/>
      <c r="AV116" s="50"/>
      <c r="AW116" s="50"/>
      <c r="AX116" s="52">
        <f t="shared" si="26"/>
        <v>0</v>
      </c>
      <c r="AY116" s="33" t="e">
        <f t="shared" si="27"/>
        <v>#DIV/0!</v>
      </c>
      <c r="AZ116" s="24" t="s">
        <v>62</v>
      </c>
      <c r="BA116" s="10"/>
      <c r="BB116" s="59"/>
      <c r="BC116" s="59"/>
      <c r="BD116" s="61">
        <f t="shared" si="28"/>
        <v>0</v>
      </c>
      <c r="BE116" s="33" t="e">
        <f t="shared" si="29"/>
        <v>#DIV/0!</v>
      </c>
      <c r="BF116" s="10"/>
      <c r="BG116" s="10"/>
      <c r="BH116" s="10"/>
      <c r="BI116" s="10"/>
      <c r="BJ116" s="10"/>
      <c r="BK116" s="10"/>
      <c r="BL116" s="10"/>
      <c r="BM116" s="10"/>
      <c r="BN116" s="10"/>
      <c r="BO116" s="50"/>
      <c r="BP116" s="50"/>
      <c r="BQ116" s="33" t="e">
        <f t="shared" si="30"/>
        <v>#DIV/0!</v>
      </c>
      <c r="BR116" s="10"/>
      <c r="BS116" s="10"/>
      <c r="BT116" s="10"/>
      <c r="BU116" s="10"/>
      <c r="BV116" s="10"/>
      <c r="BW116" s="10"/>
      <c r="BX116" s="10"/>
      <c r="BY116" s="56"/>
      <c r="BZ11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6" s="19">
        <f ca="1">Tableau15[[#This Row],[BAREME]]</f>
        <v>8</v>
      </c>
      <c r="CC116" s="10">
        <f t="shared" si="31"/>
        <v>0</v>
      </c>
      <c r="CD116" s="10">
        <f t="shared" si="32"/>
        <v>0</v>
      </c>
      <c r="CE116" s="10" t="e">
        <f>Tableau20[[#This Row],[Bareme]]</f>
        <v>#N/A</v>
      </c>
      <c r="CF116" s="10" t="e">
        <f>Tableau21[[#This Row],[Bareme]]</f>
        <v>#N/A</v>
      </c>
      <c r="CG116" s="10">
        <f>Tableau22[[#This Row],[BAREME]]</f>
        <v>0</v>
      </c>
      <c r="CH116" s="10" t="e">
        <f>Tableau23[[#This Row],[BAREME]]</f>
        <v>#VALUE!</v>
      </c>
      <c r="CI116" s="10" t="e">
        <f>Tableau24[[#This Row],[BAREME]]</f>
        <v>#DIV/0!</v>
      </c>
      <c r="CJ116" s="10">
        <f>Tableau26[[#This Row],[Selection]]</f>
        <v>0</v>
      </c>
    </row>
    <row r="117" spans="1:88" ht="18.75" customHeight="1" x14ac:dyDescent="0.2">
      <c r="A117" s="10">
        <v>667</v>
      </c>
      <c r="B117" s="25"/>
      <c r="C117" s="46"/>
      <c r="D117" s="25"/>
      <c r="E117" s="10"/>
      <c r="F117" s="10"/>
      <c r="G117" s="10"/>
      <c r="H117" s="26"/>
      <c r="I117" s="10"/>
      <c r="J117" s="26"/>
      <c r="K117" s="27"/>
      <c r="L117" s="28"/>
      <c r="M117" s="10"/>
      <c r="N117" s="10"/>
      <c r="O117" s="28"/>
      <c r="P117" s="10"/>
      <c r="Q117" s="10"/>
      <c r="R117" s="10"/>
      <c r="S117" s="10"/>
      <c r="T117" s="56"/>
      <c r="U117" s="10"/>
      <c r="V117" s="10"/>
      <c r="W117" s="27"/>
      <c r="X117" s="56"/>
      <c r="Y117" s="56"/>
      <c r="Z117" s="56"/>
      <c r="AA117" s="56"/>
      <c r="AB117" s="56"/>
      <c r="AC117" s="56"/>
      <c r="AD117" s="56"/>
      <c r="AE117" s="56"/>
      <c r="AF117" s="30">
        <f t="shared" si="24"/>
        <v>0</v>
      </c>
      <c r="AG117" s="10"/>
      <c r="AH117" s="19"/>
      <c r="AI117" s="31">
        <f t="shared" si="23"/>
        <v>0</v>
      </c>
      <c r="AJ117" s="73"/>
      <c r="AK117" s="68"/>
      <c r="AL117" s="50"/>
      <c r="AM117" s="50"/>
      <c r="AN117" s="61">
        <f t="shared" si="22"/>
        <v>0</v>
      </c>
      <c r="AO117" s="32" t="str">
        <f>IF(AND(AK117&lt;1,AL117&lt;1),"INVALIDE",IF(AND(AK117=1,AN117&lt;=LISTES!$M$2),"PLAI",IF(AND(AK117=1,AN117&gt;LISTES!$M$2,AN117&lt;=LISTES!$N$2),"PLUS",IF(AND(AK117=1,AN117&gt;LISTES!$N$2,AN117&lt;=LISTES!$O$2),"PLS",IF(AND(AK117=2,AN117&lt;=LISTES!$M$3),"PLAI",IF(AND(AK117=2,AN117&gt;LISTES!$M$3,AN117&lt;=LISTES!$N$3),"PLUS",IF(AND(AK117=2,AN117&gt;LISTES!$N$3,AN117&lt;=LISTES!$O$3),"PLS",IF(AND(AK117=3,AN117&lt;=LISTES!$M$4),"PLAI",IF(AND(AK117=3,AN117&gt;LISTES!$M$4,AN117&lt;=LISTES!$N$4),"PLUS",IF(AND(AK117=3,AN117&gt;LISTES!$N$4,AN117&lt;=LISTES!$O$4),"PLS",IF(AND(AK117=4,AN117&lt;=LISTES!$M$5),"PLAI",IF(AND(AK117=4,AN117&gt;LISTES!$M$5,AN117&lt;=LISTES!$N$5),"PLUS",IF(AND(AK117=4,AN117&gt;LISTES!$N$5,AN117&lt;=LISTES!$O$5),"PLS",IF(AND(AK117=5,AN117&lt;=LISTES!$M$6),"PLAI",IF(AND(AK117=5,AN117&gt;LISTES!$M$6,AN117&lt;=LISTES!$N$6),"PLUS",IF(AND(AK117=5,AN117&gt;LISTES!$N$6,AN117&lt;=LISTES!$O$6),"PLS",IF(AND(AK117=6,AN117&lt;=LISTES!$M$7),"PLAI",IF(AND(AK117=6,AN117&gt;LISTES!$M$7,AN117&lt;=LISTES!$N$7),"PLUS",IF(AND(AK117=6,AN117&gt;LISTES!$N$7,AN117&lt;=LISTES!$O$7),"PLS",IF(AND(AK117=7,AN117&lt;=LISTES!$M$8),"PLAI",IF(AND(AK117=7,AN117&gt;LISTES!$M$8,AN117&lt;=LISTES!$N$8),"PLUS",IF(AND(AK117=7,AN117&gt;LISTES!$N$8,AN117&lt;=LISTES!$O$8),"PLS"))))))))))))))))))))))</f>
        <v>INVALIDE</v>
      </c>
      <c r="AP117" s="59"/>
      <c r="AQ117" s="50"/>
      <c r="AR117" s="52">
        <f t="shared" si="25"/>
        <v>0</v>
      </c>
      <c r="AS117" s="32" t="str">
        <f>IF(AND(AK117&lt;1,AL117&lt;1),"INVALIDE",IF(AND(AK117=1,AR117&lt;=LISTES!$M$2),"PLAI",IF(AND(AK117=1,AR117&gt;LISTES!$M$2,AR117&lt;=LISTES!$N$2),"PLUS",IF(AND(AK117=1,AR117&gt;LISTES!$N$2,AR117&lt;=LISTES!$O$2),"PLS",IF(AND(AK117=2,AR117&lt;=LISTES!$M$3),"PLAI",IF(AND(AK117=2,AR117&gt;LISTES!$M$3,AR117&lt;=LISTES!$N$3),"PLUS",IF(AND(AK117=2,AR117&gt;LISTES!$N$3,AR117&lt;=LISTES!$O$3),"PLS",IF(AND(AK117=3,AR117&lt;=LISTES!$M$4),"PLAI",IF(AND(AK117=3,AR117&gt;LISTES!$M$4,AR117&lt;=LISTES!$N$4),"PLUS",IF(AND(AK117=3,AR117&gt;LISTES!$N$4,AR117&lt;=LISTES!$O$4),"PLS",IF(AND(AK117=4,AR117&lt;=LISTES!$M$5),"PLAI",IF(AND(AK117=4,AR117&gt;LISTES!$M$5,AR117&lt;=LISTES!$N$5),"PLUS",IF(AND(AK117=4,AR117&gt;LISTES!$N$5,AR117&lt;=LISTES!$O$5),"PLS",IF(AND(AK117=5,AR117&lt;=LISTES!$M$6),"PLAI",IF(AND(AK117=5,AR117&gt;LISTES!$M$6,AR117&lt;=LISTES!$N$6),"PLUS",IF(AND(AK117=5,AR117&gt;LISTES!$N$6,AR117&lt;=LISTES!$O$6),"PLS",IF(AND(AK117=6,AR117&lt;=LISTES!$M$7),"PLAI",IF(AND(AK117=6,AR117&gt;LISTES!$M$7,AR117&lt;=LISTES!$N$7),"PLUS",IF(AND(AK117=6,AR117&gt;LISTES!$N$7,AR117&lt;=LISTES!$O$7),"PLS",IF(AND(AK117=7,AR117&lt;=LISTES!$M$8),"PLAI",IF(AND(AK117=7,AR117&gt;LISTES!$M$8,AR117&lt;=LISTES!$N$8),"PLUS",IF(AND(AK117=7,AR117&gt;LISTES!$N$8,AR117&lt;=LISTES!$O$8),"PLS"))))))))))))))))))))))</f>
        <v>INVALIDE</v>
      </c>
      <c r="AT117" s="50"/>
      <c r="AU117" s="50"/>
      <c r="AV117" s="50"/>
      <c r="AW117" s="50"/>
      <c r="AX117" s="52">
        <f t="shared" si="26"/>
        <v>0</v>
      </c>
      <c r="AY117" s="33" t="e">
        <f t="shared" si="27"/>
        <v>#DIV/0!</v>
      </c>
      <c r="AZ117" s="24" t="s">
        <v>62</v>
      </c>
      <c r="BA117" s="10"/>
      <c r="BB117" s="59"/>
      <c r="BC117" s="59"/>
      <c r="BD117" s="61">
        <f t="shared" si="28"/>
        <v>0</v>
      </c>
      <c r="BE117" s="33" t="e">
        <f t="shared" si="29"/>
        <v>#DIV/0!</v>
      </c>
      <c r="BF117" s="10"/>
      <c r="BG117" s="10"/>
      <c r="BH117" s="10"/>
      <c r="BI117" s="10"/>
      <c r="BJ117" s="10"/>
      <c r="BK117" s="10"/>
      <c r="BL117" s="10"/>
      <c r="BM117" s="10"/>
      <c r="BN117" s="10"/>
      <c r="BO117" s="50"/>
      <c r="BP117" s="50"/>
      <c r="BQ117" s="33" t="e">
        <f t="shared" si="30"/>
        <v>#DIV/0!</v>
      </c>
      <c r="BR117" s="10"/>
      <c r="BS117" s="10"/>
      <c r="BT117" s="10"/>
      <c r="BU117" s="10"/>
      <c r="BV117" s="10"/>
      <c r="BW117" s="10"/>
      <c r="BX117" s="10"/>
      <c r="BY117" s="56"/>
      <c r="BZ11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7" s="19">
        <f ca="1">Tableau15[[#This Row],[BAREME]]</f>
        <v>8</v>
      </c>
      <c r="CC117" s="10">
        <f t="shared" si="31"/>
        <v>0</v>
      </c>
      <c r="CD117" s="10">
        <f t="shared" si="32"/>
        <v>0</v>
      </c>
      <c r="CE117" s="10" t="e">
        <f>Tableau20[[#This Row],[Bareme]]</f>
        <v>#N/A</v>
      </c>
      <c r="CF117" s="10" t="e">
        <f>Tableau21[[#This Row],[Bareme]]</f>
        <v>#N/A</v>
      </c>
      <c r="CG117" s="10">
        <f>Tableau22[[#This Row],[BAREME]]</f>
        <v>0</v>
      </c>
      <c r="CH117" s="10" t="e">
        <f>Tableau23[[#This Row],[BAREME]]</f>
        <v>#VALUE!</v>
      </c>
      <c r="CI117" s="10" t="e">
        <f>Tableau24[[#This Row],[BAREME]]</f>
        <v>#DIV/0!</v>
      </c>
      <c r="CJ117" s="10">
        <f>Tableau26[[#This Row],[Selection]]</f>
        <v>0</v>
      </c>
    </row>
    <row r="118" spans="1:88" ht="18.75" customHeight="1" x14ac:dyDescent="0.2">
      <c r="A118" s="10">
        <v>668</v>
      </c>
      <c r="B118" s="25"/>
      <c r="C118" s="46"/>
      <c r="D118" s="25"/>
      <c r="E118" s="10"/>
      <c r="F118" s="10"/>
      <c r="G118" s="10"/>
      <c r="H118" s="26"/>
      <c r="I118" s="10"/>
      <c r="J118" s="26"/>
      <c r="K118" s="27"/>
      <c r="L118" s="28"/>
      <c r="M118" s="10"/>
      <c r="N118" s="10"/>
      <c r="O118" s="28"/>
      <c r="P118" s="10"/>
      <c r="Q118" s="10"/>
      <c r="R118" s="10"/>
      <c r="S118" s="10"/>
      <c r="T118" s="56"/>
      <c r="U118" s="10"/>
      <c r="V118" s="10"/>
      <c r="W118" s="27"/>
      <c r="X118" s="56"/>
      <c r="Y118" s="56"/>
      <c r="Z118" s="56"/>
      <c r="AA118" s="56"/>
      <c r="AB118" s="56"/>
      <c r="AC118" s="56"/>
      <c r="AD118" s="56"/>
      <c r="AE118" s="56"/>
      <c r="AF118" s="30">
        <f t="shared" si="24"/>
        <v>0</v>
      </c>
      <c r="AG118" s="10"/>
      <c r="AH118" s="19"/>
      <c r="AI118" s="31">
        <f t="shared" si="23"/>
        <v>0</v>
      </c>
      <c r="AJ118" s="73"/>
      <c r="AK118" s="68"/>
      <c r="AL118" s="50"/>
      <c r="AM118" s="50"/>
      <c r="AN118" s="61">
        <f t="shared" si="22"/>
        <v>0</v>
      </c>
      <c r="AO118" s="32" t="str">
        <f>IF(AND(AK118&lt;1,AL118&lt;1),"INVALIDE",IF(AND(AK118=1,AN118&lt;=LISTES!$M$2),"PLAI",IF(AND(AK118=1,AN118&gt;LISTES!$M$2,AN118&lt;=LISTES!$N$2),"PLUS",IF(AND(AK118=1,AN118&gt;LISTES!$N$2,AN118&lt;=LISTES!$O$2),"PLS",IF(AND(AK118=2,AN118&lt;=LISTES!$M$3),"PLAI",IF(AND(AK118=2,AN118&gt;LISTES!$M$3,AN118&lt;=LISTES!$N$3),"PLUS",IF(AND(AK118=2,AN118&gt;LISTES!$N$3,AN118&lt;=LISTES!$O$3),"PLS",IF(AND(AK118=3,AN118&lt;=LISTES!$M$4),"PLAI",IF(AND(AK118=3,AN118&gt;LISTES!$M$4,AN118&lt;=LISTES!$N$4),"PLUS",IF(AND(AK118=3,AN118&gt;LISTES!$N$4,AN118&lt;=LISTES!$O$4),"PLS",IF(AND(AK118=4,AN118&lt;=LISTES!$M$5),"PLAI",IF(AND(AK118=4,AN118&gt;LISTES!$M$5,AN118&lt;=LISTES!$N$5),"PLUS",IF(AND(AK118=4,AN118&gt;LISTES!$N$5,AN118&lt;=LISTES!$O$5),"PLS",IF(AND(AK118=5,AN118&lt;=LISTES!$M$6),"PLAI",IF(AND(AK118=5,AN118&gt;LISTES!$M$6,AN118&lt;=LISTES!$N$6),"PLUS",IF(AND(AK118=5,AN118&gt;LISTES!$N$6,AN118&lt;=LISTES!$O$6),"PLS",IF(AND(AK118=6,AN118&lt;=LISTES!$M$7),"PLAI",IF(AND(AK118=6,AN118&gt;LISTES!$M$7,AN118&lt;=LISTES!$N$7),"PLUS",IF(AND(AK118=6,AN118&gt;LISTES!$N$7,AN118&lt;=LISTES!$O$7),"PLS",IF(AND(AK118=7,AN118&lt;=LISTES!$M$8),"PLAI",IF(AND(AK118=7,AN118&gt;LISTES!$M$8,AN118&lt;=LISTES!$N$8),"PLUS",IF(AND(AK118=7,AN118&gt;LISTES!$N$8,AN118&lt;=LISTES!$O$8),"PLS"))))))))))))))))))))))</f>
        <v>INVALIDE</v>
      </c>
      <c r="AP118" s="59"/>
      <c r="AQ118" s="50"/>
      <c r="AR118" s="52">
        <f t="shared" si="25"/>
        <v>0</v>
      </c>
      <c r="AS118" s="32" t="str">
        <f>IF(AND(AK118&lt;1,AL118&lt;1),"INVALIDE",IF(AND(AK118=1,AR118&lt;=LISTES!$M$2),"PLAI",IF(AND(AK118=1,AR118&gt;LISTES!$M$2,AR118&lt;=LISTES!$N$2),"PLUS",IF(AND(AK118=1,AR118&gt;LISTES!$N$2,AR118&lt;=LISTES!$O$2),"PLS",IF(AND(AK118=2,AR118&lt;=LISTES!$M$3),"PLAI",IF(AND(AK118=2,AR118&gt;LISTES!$M$3,AR118&lt;=LISTES!$N$3),"PLUS",IF(AND(AK118=2,AR118&gt;LISTES!$N$3,AR118&lt;=LISTES!$O$3),"PLS",IF(AND(AK118=3,AR118&lt;=LISTES!$M$4),"PLAI",IF(AND(AK118=3,AR118&gt;LISTES!$M$4,AR118&lt;=LISTES!$N$4),"PLUS",IF(AND(AK118=3,AR118&gt;LISTES!$N$4,AR118&lt;=LISTES!$O$4),"PLS",IF(AND(AK118=4,AR118&lt;=LISTES!$M$5),"PLAI",IF(AND(AK118=4,AR118&gt;LISTES!$M$5,AR118&lt;=LISTES!$N$5),"PLUS",IF(AND(AK118=4,AR118&gt;LISTES!$N$5,AR118&lt;=LISTES!$O$5),"PLS",IF(AND(AK118=5,AR118&lt;=LISTES!$M$6),"PLAI",IF(AND(AK118=5,AR118&gt;LISTES!$M$6,AR118&lt;=LISTES!$N$6),"PLUS",IF(AND(AK118=5,AR118&gt;LISTES!$N$6,AR118&lt;=LISTES!$O$6),"PLS",IF(AND(AK118=6,AR118&lt;=LISTES!$M$7),"PLAI",IF(AND(AK118=6,AR118&gt;LISTES!$M$7,AR118&lt;=LISTES!$N$7),"PLUS",IF(AND(AK118=6,AR118&gt;LISTES!$N$7,AR118&lt;=LISTES!$O$7),"PLS",IF(AND(AK118=7,AR118&lt;=LISTES!$M$8),"PLAI",IF(AND(AK118=7,AR118&gt;LISTES!$M$8,AR118&lt;=LISTES!$N$8),"PLUS",IF(AND(AK118=7,AR118&gt;LISTES!$N$8,AR118&lt;=LISTES!$O$8),"PLS"))))))))))))))))))))))</f>
        <v>INVALIDE</v>
      </c>
      <c r="AT118" s="50"/>
      <c r="AU118" s="50"/>
      <c r="AV118" s="50"/>
      <c r="AW118" s="50"/>
      <c r="AX118" s="52">
        <f t="shared" si="26"/>
        <v>0</v>
      </c>
      <c r="AY118" s="33" t="e">
        <f t="shared" si="27"/>
        <v>#DIV/0!</v>
      </c>
      <c r="AZ118" s="24" t="s">
        <v>62</v>
      </c>
      <c r="BA118" s="10"/>
      <c r="BB118" s="59"/>
      <c r="BC118" s="59"/>
      <c r="BD118" s="61">
        <f t="shared" si="28"/>
        <v>0</v>
      </c>
      <c r="BE118" s="33" t="e">
        <f t="shared" si="29"/>
        <v>#DIV/0!</v>
      </c>
      <c r="BF118" s="10"/>
      <c r="BG118" s="10"/>
      <c r="BH118" s="10"/>
      <c r="BI118" s="10"/>
      <c r="BJ118" s="10"/>
      <c r="BK118" s="10"/>
      <c r="BL118" s="10"/>
      <c r="BM118" s="10"/>
      <c r="BN118" s="10"/>
      <c r="BO118" s="50"/>
      <c r="BP118" s="50"/>
      <c r="BQ118" s="33" t="e">
        <f t="shared" si="30"/>
        <v>#DIV/0!</v>
      </c>
      <c r="BR118" s="10"/>
      <c r="BS118" s="10"/>
      <c r="BT118" s="10"/>
      <c r="BU118" s="10"/>
      <c r="BV118" s="10"/>
      <c r="BW118" s="10"/>
      <c r="BX118" s="10"/>
      <c r="BY118" s="56"/>
      <c r="BZ11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8" s="19">
        <f ca="1">Tableau15[[#This Row],[BAREME]]</f>
        <v>8</v>
      </c>
      <c r="CC118" s="10">
        <f t="shared" si="31"/>
        <v>0</v>
      </c>
      <c r="CD118" s="10">
        <f t="shared" si="32"/>
        <v>0</v>
      </c>
      <c r="CE118" s="10" t="e">
        <f>Tableau20[[#This Row],[Bareme]]</f>
        <v>#N/A</v>
      </c>
      <c r="CF118" s="10" t="e">
        <f>Tableau21[[#This Row],[Bareme]]</f>
        <v>#N/A</v>
      </c>
      <c r="CG118" s="10">
        <f>Tableau22[[#This Row],[BAREME]]</f>
        <v>0</v>
      </c>
      <c r="CH118" s="10" t="e">
        <f>Tableau23[[#This Row],[BAREME]]</f>
        <v>#VALUE!</v>
      </c>
      <c r="CI118" s="10" t="e">
        <f>Tableau24[[#This Row],[BAREME]]</f>
        <v>#DIV/0!</v>
      </c>
      <c r="CJ118" s="10">
        <f>Tableau26[[#This Row],[Selection]]</f>
        <v>0</v>
      </c>
    </row>
    <row r="119" spans="1:88" ht="18.75" customHeight="1" x14ac:dyDescent="0.2">
      <c r="A119" s="10">
        <v>669</v>
      </c>
      <c r="B119" s="25"/>
      <c r="C119" s="46"/>
      <c r="D119" s="25"/>
      <c r="E119" s="10"/>
      <c r="F119" s="10"/>
      <c r="G119" s="10"/>
      <c r="H119" s="26"/>
      <c r="I119" s="10"/>
      <c r="J119" s="26"/>
      <c r="K119" s="27"/>
      <c r="L119" s="28"/>
      <c r="M119" s="10"/>
      <c r="N119" s="10"/>
      <c r="O119" s="28"/>
      <c r="P119" s="10"/>
      <c r="Q119" s="10"/>
      <c r="R119" s="10"/>
      <c r="S119" s="10"/>
      <c r="T119" s="56"/>
      <c r="U119" s="10"/>
      <c r="V119" s="10"/>
      <c r="W119" s="27"/>
      <c r="X119" s="56"/>
      <c r="Y119" s="56"/>
      <c r="Z119" s="56"/>
      <c r="AA119" s="56"/>
      <c r="AB119" s="56"/>
      <c r="AC119" s="56"/>
      <c r="AD119" s="56"/>
      <c r="AE119" s="56"/>
      <c r="AF119" s="30">
        <f t="shared" si="24"/>
        <v>0</v>
      </c>
      <c r="AG119" s="10"/>
      <c r="AH119" s="19"/>
      <c r="AI119" s="31">
        <f t="shared" si="23"/>
        <v>0</v>
      </c>
      <c r="AJ119" s="73"/>
      <c r="AK119" s="68"/>
      <c r="AL119" s="50"/>
      <c r="AM119" s="50"/>
      <c r="AN119" s="61">
        <f t="shared" ref="AN119:AN182" si="33">AL119+AM119</f>
        <v>0</v>
      </c>
      <c r="AO119" s="32" t="str">
        <f>IF(AND(AK119&lt;1,AL119&lt;1),"INVALIDE",IF(AND(AK119=1,AN119&lt;=LISTES!$M$2),"PLAI",IF(AND(AK119=1,AN119&gt;LISTES!$M$2,AN119&lt;=LISTES!$N$2),"PLUS",IF(AND(AK119=1,AN119&gt;LISTES!$N$2,AN119&lt;=LISTES!$O$2),"PLS",IF(AND(AK119=2,AN119&lt;=LISTES!$M$3),"PLAI",IF(AND(AK119=2,AN119&gt;LISTES!$M$3,AN119&lt;=LISTES!$N$3),"PLUS",IF(AND(AK119=2,AN119&gt;LISTES!$N$3,AN119&lt;=LISTES!$O$3),"PLS",IF(AND(AK119=3,AN119&lt;=LISTES!$M$4),"PLAI",IF(AND(AK119=3,AN119&gt;LISTES!$M$4,AN119&lt;=LISTES!$N$4),"PLUS",IF(AND(AK119=3,AN119&gt;LISTES!$N$4,AN119&lt;=LISTES!$O$4),"PLS",IF(AND(AK119=4,AN119&lt;=LISTES!$M$5),"PLAI",IF(AND(AK119=4,AN119&gt;LISTES!$M$5,AN119&lt;=LISTES!$N$5),"PLUS",IF(AND(AK119=4,AN119&gt;LISTES!$N$5,AN119&lt;=LISTES!$O$5),"PLS",IF(AND(AK119=5,AN119&lt;=LISTES!$M$6),"PLAI",IF(AND(AK119=5,AN119&gt;LISTES!$M$6,AN119&lt;=LISTES!$N$6),"PLUS",IF(AND(AK119=5,AN119&gt;LISTES!$N$6,AN119&lt;=LISTES!$O$6),"PLS",IF(AND(AK119=6,AN119&lt;=LISTES!$M$7),"PLAI",IF(AND(AK119=6,AN119&gt;LISTES!$M$7,AN119&lt;=LISTES!$N$7),"PLUS",IF(AND(AK119=6,AN119&gt;LISTES!$N$7,AN119&lt;=LISTES!$O$7),"PLS",IF(AND(AK119=7,AN119&lt;=LISTES!$M$8),"PLAI",IF(AND(AK119=7,AN119&gt;LISTES!$M$8,AN119&lt;=LISTES!$N$8),"PLUS",IF(AND(AK119=7,AN119&gt;LISTES!$N$8,AN119&lt;=LISTES!$O$8),"PLS"))))))))))))))))))))))</f>
        <v>INVALIDE</v>
      </c>
      <c r="AP119" s="59"/>
      <c r="AQ119" s="50"/>
      <c r="AR119" s="52">
        <f t="shared" si="25"/>
        <v>0</v>
      </c>
      <c r="AS119" s="32" t="str">
        <f>IF(AND(AK119&lt;1,AL119&lt;1),"INVALIDE",IF(AND(AK119=1,AR119&lt;=LISTES!$M$2),"PLAI",IF(AND(AK119=1,AR119&gt;LISTES!$M$2,AR119&lt;=LISTES!$N$2),"PLUS",IF(AND(AK119=1,AR119&gt;LISTES!$N$2,AR119&lt;=LISTES!$O$2),"PLS",IF(AND(AK119=2,AR119&lt;=LISTES!$M$3),"PLAI",IF(AND(AK119=2,AR119&gt;LISTES!$M$3,AR119&lt;=LISTES!$N$3),"PLUS",IF(AND(AK119=2,AR119&gt;LISTES!$N$3,AR119&lt;=LISTES!$O$3),"PLS",IF(AND(AK119=3,AR119&lt;=LISTES!$M$4),"PLAI",IF(AND(AK119=3,AR119&gt;LISTES!$M$4,AR119&lt;=LISTES!$N$4),"PLUS",IF(AND(AK119=3,AR119&gt;LISTES!$N$4,AR119&lt;=LISTES!$O$4),"PLS",IF(AND(AK119=4,AR119&lt;=LISTES!$M$5),"PLAI",IF(AND(AK119=4,AR119&gt;LISTES!$M$5,AR119&lt;=LISTES!$N$5),"PLUS",IF(AND(AK119=4,AR119&gt;LISTES!$N$5,AR119&lt;=LISTES!$O$5),"PLS",IF(AND(AK119=5,AR119&lt;=LISTES!$M$6),"PLAI",IF(AND(AK119=5,AR119&gt;LISTES!$M$6,AR119&lt;=LISTES!$N$6),"PLUS",IF(AND(AK119=5,AR119&gt;LISTES!$N$6,AR119&lt;=LISTES!$O$6),"PLS",IF(AND(AK119=6,AR119&lt;=LISTES!$M$7),"PLAI",IF(AND(AK119=6,AR119&gt;LISTES!$M$7,AR119&lt;=LISTES!$N$7),"PLUS",IF(AND(AK119=6,AR119&gt;LISTES!$N$7,AR119&lt;=LISTES!$O$7),"PLS",IF(AND(AK119=7,AR119&lt;=LISTES!$M$8),"PLAI",IF(AND(AK119=7,AR119&gt;LISTES!$M$8,AR119&lt;=LISTES!$N$8),"PLUS",IF(AND(AK119=7,AR119&gt;LISTES!$N$8,AR119&lt;=LISTES!$O$8),"PLS"))))))))))))))))))))))</f>
        <v>INVALIDE</v>
      </c>
      <c r="AT119" s="50"/>
      <c r="AU119" s="50"/>
      <c r="AV119" s="50"/>
      <c r="AW119" s="50"/>
      <c r="AX119" s="52">
        <f t="shared" si="26"/>
        <v>0</v>
      </c>
      <c r="AY119" s="33" t="e">
        <f t="shared" si="27"/>
        <v>#DIV/0!</v>
      </c>
      <c r="AZ119" s="24" t="s">
        <v>62</v>
      </c>
      <c r="BA119" s="10"/>
      <c r="BB119" s="59"/>
      <c r="BC119" s="59"/>
      <c r="BD119" s="61">
        <f t="shared" si="28"/>
        <v>0</v>
      </c>
      <c r="BE119" s="33" t="e">
        <f t="shared" si="29"/>
        <v>#DIV/0!</v>
      </c>
      <c r="BF119" s="10"/>
      <c r="BG119" s="10"/>
      <c r="BH119" s="10"/>
      <c r="BI119" s="10"/>
      <c r="BJ119" s="10"/>
      <c r="BK119" s="10"/>
      <c r="BL119" s="10"/>
      <c r="BM119" s="10"/>
      <c r="BN119" s="10"/>
      <c r="BO119" s="50"/>
      <c r="BP119" s="50"/>
      <c r="BQ119" s="33" t="e">
        <f t="shared" si="30"/>
        <v>#DIV/0!</v>
      </c>
      <c r="BR119" s="10"/>
      <c r="BS119" s="10"/>
      <c r="BT119" s="10"/>
      <c r="BU119" s="10"/>
      <c r="BV119" s="10"/>
      <c r="BW119" s="10"/>
      <c r="BX119" s="10"/>
      <c r="BY119" s="56"/>
      <c r="BZ11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1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19" s="19">
        <f ca="1">Tableau15[[#This Row],[BAREME]]</f>
        <v>8</v>
      </c>
      <c r="CC119" s="10">
        <f t="shared" si="31"/>
        <v>0</v>
      </c>
      <c r="CD119" s="10">
        <f t="shared" si="32"/>
        <v>0</v>
      </c>
      <c r="CE119" s="10" t="e">
        <f>Tableau20[[#This Row],[Bareme]]</f>
        <v>#N/A</v>
      </c>
      <c r="CF119" s="10" t="e">
        <f>Tableau21[[#This Row],[Bareme]]</f>
        <v>#N/A</v>
      </c>
      <c r="CG119" s="10">
        <f>Tableau22[[#This Row],[BAREME]]</f>
        <v>0</v>
      </c>
      <c r="CH119" s="10" t="e">
        <f>Tableau23[[#This Row],[BAREME]]</f>
        <v>#VALUE!</v>
      </c>
      <c r="CI119" s="10" t="e">
        <f>Tableau24[[#This Row],[BAREME]]</f>
        <v>#DIV/0!</v>
      </c>
      <c r="CJ119" s="10">
        <f>Tableau26[[#This Row],[Selection]]</f>
        <v>0</v>
      </c>
    </row>
    <row r="120" spans="1:88" ht="18.75" customHeight="1" x14ac:dyDescent="0.2">
      <c r="A120" s="10">
        <v>670</v>
      </c>
      <c r="B120" s="25"/>
      <c r="C120" s="46"/>
      <c r="D120" s="25"/>
      <c r="E120" s="10"/>
      <c r="F120" s="10"/>
      <c r="G120" s="10"/>
      <c r="H120" s="26"/>
      <c r="I120" s="10"/>
      <c r="J120" s="26"/>
      <c r="K120" s="27"/>
      <c r="L120" s="28"/>
      <c r="M120" s="10"/>
      <c r="N120" s="10"/>
      <c r="O120" s="28"/>
      <c r="P120" s="10"/>
      <c r="Q120" s="10"/>
      <c r="R120" s="10"/>
      <c r="S120" s="10"/>
      <c r="T120" s="56"/>
      <c r="U120" s="10"/>
      <c r="V120" s="10"/>
      <c r="W120" s="27"/>
      <c r="X120" s="56"/>
      <c r="Y120" s="56"/>
      <c r="Z120" s="56"/>
      <c r="AA120" s="56"/>
      <c r="AB120" s="56"/>
      <c r="AC120" s="56"/>
      <c r="AD120" s="56"/>
      <c r="AE120" s="56"/>
      <c r="AF120" s="30">
        <f t="shared" si="24"/>
        <v>0</v>
      </c>
      <c r="AG120" s="10"/>
      <c r="AH120" s="19"/>
      <c r="AI120" s="31">
        <f t="shared" ref="AI120:AI183" si="34">(COUNTA(E120,Q120,X120:AE120))+AG120+AH120</f>
        <v>0</v>
      </c>
      <c r="AJ120" s="73"/>
      <c r="AK120" s="68"/>
      <c r="AL120" s="50"/>
      <c r="AM120" s="50"/>
      <c r="AN120" s="61">
        <f t="shared" si="33"/>
        <v>0</v>
      </c>
      <c r="AO120" s="32" t="str">
        <f>IF(AND(AK120&lt;1,AL120&lt;1),"INVALIDE",IF(AND(AK120=1,AN120&lt;=LISTES!$M$2),"PLAI",IF(AND(AK120=1,AN120&gt;LISTES!$M$2,AN120&lt;=LISTES!$N$2),"PLUS",IF(AND(AK120=1,AN120&gt;LISTES!$N$2,AN120&lt;=LISTES!$O$2),"PLS",IF(AND(AK120=2,AN120&lt;=LISTES!$M$3),"PLAI",IF(AND(AK120=2,AN120&gt;LISTES!$M$3,AN120&lt;=LISTES!$N$3),"PLUS",IF(AND(AK120=2,AN120&gt;LISTES!$N$3,AN120&lt;=LISTES!$O$3),"PLS",IF(AND(AK120=3,AN120&lt;=LISTES!$M$4),"PLAI",IF(AND(AK120=3,AN120&gt;LISTES!$M$4,AN120&lt;=LISTES!$N$4),"PLUS",IF(AND(AK120=3,AN120&gt;LISTES!$N$4,AN120&lt;=LISTES!$O$4),"PLS",IF(AND(AK120=4,AN120&lt;=LISTES!$M$5),"PLAI",IF(AND(AK120=4,AN120&gt;LISTES!$M$5,AN120&lt;=LISTES!$N$5),"PLUS",IF(AND(AK120=4,AN120&gt;LISTES!$N$5,AN120&lt;=LISTES!$O$5),"PLS",IF(AND(AK120=5,AN120&lt;=LISTES!$M$6),"PLAI",IF(AND(AK120=5,AN120&gt;LISTES!$M$6,AN120&lt;=LISTES!$N$6),"PLUS",IF(AND(AK120=5,AN120&gt;LISTES!$N$6,AN120&lt;=LISTES!$O$6),"PLS",IF(AND(AK120=6,AN120&lt;=LISTES!$M$7),"PLAI",IF(AND(AK120=6,AN120&gt;LISTES!$M$7,AN120&lt;=LISTES!$N$7),"PLUS",IF(AND(AK120=6,AN120&gt;LISTES!$N$7,AN120&lt;=LISTES!$O$7),"PLS",IF(AND(AK120=7,AN120&lt;=LISTES!$M$8),"PLAI",IF(AND(AK120=7,AN120&gt;LISTES!$M$8,AN120&lt;=LISTES!$N$8),"PLUS",IF(AND(AK120=7,AN120&gt;LISTES!$N$8,AN120&lt;=LISTES!$O$8),"PLS"))))))))))))))))))))))</f>
        <v>INVALIDE</v>
      </c>
      <c r="AP120" s="59"/>
      <c r="AQ120" s="50"/>
      <c r="AR120" s="52">
        <f t="shared" si="25"/>
        <v>0</v>
      </c>
      <c r="AS120" s="32" t="str">
        <f>IF(AND(AK120&lt;1,AL120&lt;1),"INVALIDE",IF(AND(AK120=1,AR120&lt;=LISTES!$M$2),"PLAI",IF(AND(AK120=1,AR120&gt;LISTES!$M$2,AR120&lt;=LISTES!$N$2),"PLUS",IF(AND(AK120=1,AR120&gt;LISTES!$N$2,AR120&lt;=LISTES!$O$2),"PLS",IF(AND(AK120=2,AR120&lt;=LISTES!$M$3),"PLAI",IF(AND(AK120=2,AR120&gt;LISTES!$M$3,AR120&lt;=LISTES!$N$3),"PLUS",IF(AND(AK120=2,AR120&gt;LISTES!$N$3,AR120&lt;=LISTES!$O$3),"PLS",IF(AND(AK120=3,AR120&lt;=LISTES!$M$4),"PLAI",IF(AND(AK120=3,AR120&gt;LISTES!$M$4,AR120&lt;=LISTES!$N$4),"PLUS",IF(AND(AK120=3,AR120&gt;LISTES!$N$4,AR120&lt;=LISTES!$O$4),"PLS",IF(AND(AK120=4,AR120&lt;=LISTES!$M$5),"PLAI",IF(AND(AK120=4,AR120&gt;LISTES!$M$5,AR120&lt;=LISTES!$N$5),"PLUS",IF(AND(AK120=4,AR120&gt;LISTES!$N$5,AR120&lt;=LISTES!$O$5),"PLS",IF(AND(AK120=5,AR120&lt;=LISTES!$M$6),"PLAI",IF(AND(AK120=5,AR120&gt;LISTES!$M$6,AR120&lt;=LISTES!$N$6),"PLUS",IF(AND(AK120=5,AR120&gt;LISTES!$N$6,AR120&lt;=LISTES!$O$6),"PLS",IF(AND(AK120=6,AR120&lt;=LISTES!$M$7),"PLAI",IF(AND(AK120=6,AR120&gt;LISTES!$M$7,AR120&lt;=LISTES!$N$7),"PLUS",IF(AND(AK120=6,AR120&gt;LISTES!$N$7,AR120&lt;=LISTES!$O$7),"PLS",IF(AND(AK120=7,AR120&lt;=LISTES!$M$8),"PLAI",IF(AND(AK120=7,AR120&gt;LISTES!$M$8,AR120&lt;=LISTES!$N$8),"PLUS",IF(AND(AK120=7,AR120&gt;LISTES!$N$8,AR120&lt;=LISTES!$O$8),"PLS"))))))))))))))))))))))</f>
        <v>INVALIDE</v>
      </c>
      <c r="AT120" s="50"/>
      <c r="AU120" s="50"/>
      <c r="AV120" s="50"/>
      <c r="AW120" s="50"/>
      <c r="AX120" s="52">
        <f t="shared" si="26"/>
        <v>0</v>
      </c>
      <c r="AY120" s="33" t="e">
        <f t="shared" si="27"/>
        <v>#DIV/0!</v>
      </c>
      <c r="AZ120" s="24" t="s">
        <v>62</v>
      </c>
      <c r="BA120" s="10"/>
      <c r="BB120" s="59"/>
      <c r="BC120" s="59"/>
      <c r="BD120" s="61">
        <f t="shared" si="28"/>
        <v>0</v>
      </c>
      <c r="BE120" s="33" t="e">
        <f t="shared" si="29"/>
        <v>#DIV/0!</v>
      </c>
      <c r="BF120" s="10"/>
      <c r="BG120" s="10"/>
      <c r="BH120" s="10"/>
      <c r="BI120" s="10"/>
      <c r="BJ120" s="10"/>
      <c r="BK120" s="10"/>
      <c r="BL120" s="10"/>
      <c r="BM120" s="10"/>
      <c r="BN120" s="10"/>
      <c r="BO120" s="50"/>
      <c r="BP120" s="50"/>
      <c r="BQ120" s="33" t="e">
        <f t="shared" si="30"/>
        <v>#DIV/0!</v>
      </c>
      <c r="BR120" s="10"/>
      <c r="BS120" s="10"/>
      <c r="BT120" s="10"/>
      <c r="BU120" s="10"/>
      <c r="BV120" s="10"/>
      <c r="BW120" s="10"/>
      <c r="BX120" s="10"/>
      <c r="BY120" s="56"/>
      <c r="BZ12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0" s="19">
        <f ca="1">Tableau15[[#This Row],[BAREME]]</f>
        <v>8</v>
      </c>
      <c r="CC120" s="10">
        <f t="shared" si="31"/>
        <v>0</v>
      </c>
      <c r="CD120" s="10">
        <f t="shared" si="32"/>
        <v>0</v>
      </c>
      <c r="CE120" s="10" t="e">
        <f>Tableau20[[#This Row],[Bareme]]</f>
        <v>#N/A</v>
      </c>
      <c r="CF120" s="10" t="e">
        <f>Tableau21[[#This Row],[Bareme]]</f>
        <v>#N/A</v>
      </c>
      <c r="CG120" s="10">
        <f>Tableau22[[#This Row],[BAREME]]</f>
        <v>0</v>
      </c>
      <c r="CH120" s="10" t="e">
        <f>Tableau23[[#This Row],[BAREME]]</f>
        <v>#VALUE!</v>
      </c>
      <c r="CI120" s="10" t="e">
        <f>Tableau24[[#This Row],[BAREME]]</f>
        <v>#DIV/0!</v>
      </c>
      <c r="CJ120" s="10">
        <f>Tableau26[[#This Row],[Selection]]</f>
        <v>0</v>
      </c>
    </row>
    <row r="121" spans="1:88" ht="18.75" customHeight="1" x14ac:dyDescent="0.2">
      <c r="A121" s="10">
        <v>671</v>
      </c>
      <c r="B121" s="25"/>
      <c r="C121" s="46"/>
      <c r="D121" s="25"/>
      <c r="E121" s="10"/>
      <c r="F121" s="10"/>
      <c r="G121" s="10"/>
      <c r="H121" s="26"/>
      <c r="I121" s="10"/>
      <c r="J121" s="26"/>
      <c r="K121" s="27"/>
      <c r="L121" s="28"/>
      <c r="M121" s="10"/>
      <c r="N121" s="10"/>
      <c r="O121" s="28"/>
      <c r="P121" s="10"/>
      <c r="Q121" s="10"/>
      <c r="R121" s="10"/>
      <c r="S121" s="10"/>
      <c r="T121" s="56"/>
      <c r="U121" s="10"/>
      <c r="V121" s="10"/>
      <c r="W121" s="27"/>
      <c r="X121" s="56"/>
      <c r="Y121" s="56"/>
      <c r="Z121" s="56"/>
      <c r="AA121" s="56"/>
      <c r="AB121" s="56"/>
      <c r="AC121" s="56"/>
      <c r="AD121" s="56"/>
      <c r="AE121" s="56"/>
      <c r="AF121" s="30">
        <f t="shared" si="24"/>
        <v>0</v>
      </c>
      <c r="AG121" s="10"/>
      <c r="AH121" s="19"/>
      <c r="AI121" s="31">
        <f t="shared" si="34"/>
        <v>0</v>
      </c>
      <c r="AJ121" s="73"/>
      <c r="AK121" s="68"/>
      <c r="AL121" s="50"/>
      <c r="AM121" s="50"/>
      <c r="AN121" s="61">
        <f t="shared" si="33"/>
        <v>0</v>
      </c>
      <c r="AO121" s="32" t="str">
        <f>IF(AND(AK121&lt;1,AL121&lt;1),"INVALIDE",IF(AND(AK121=1,AN121&lt;=LISTES!$M$2),"PLAI",IF(AND(AK121=1,AN121&gt;LISTES!$M$2,AN121&lt;=LISTES!$N$2),"PLUS",IF(AND(AK121=1,AN121&gt;LISTES!$N$2,AN121&lt;=LISTES!$O$2),"PLS",IF(AND(AK121=2,AN121&lt;=LISTES!$M$3),"PLAI",IF(AND(AK121=2,AN121&gt;LISTES!$M$3,AN121&lt;=LISTES!$N$3),"PLUS",IF(AND(AK121=2,AN121&gt;LISTES!$N$3,AN121&lt;=LISTES!$O$3),"PLS",IF(AND(AK121=3,AN121&lt;=LISTES!$M$4),"PLAI",IF(AND(AK121=3,AN121&gt;LISTES!$M$4,AN121&lt;=LISTES!$N$4),"PLUS",IF(AND(AK121=3,AN121&gt;LISTES!$N$4,AN121&lt;=LISTES!$O$4),"PLS",IF(AND(AK121=4,AN121&lt;=LISTES!$M$5),"PLAI",IF(AND(AK121=4,AN121&gt;LISTES!$M$5,AN121&lt;=LISTES!$N$5),"PLUS",IF(AND(AK121=4,AN121&gt;LISTES!$N$5,AN121&lt;=LISTES!$O$5),"PLS",IF(AND(AK121=5,AN121&lt;=LISTES!$M$6),"PLAI",IF(AND(AK121=5,AN121&gt;LISTES!$M$6,AN121&lt;=LISTES!$N$6),"PLUS",IF(AND(AK121=5,AN121&gt;LISTES!$N$6,AN121&lt;=LISTES!$O$6),"PLS",IF(AND(AK121=6,AN121&lt;=LISTES!$M$7),"PLAI",IF(AND(AK121=6,AN121&gt;LISTES!$M$7,AN121&lt;=LISTES!$N$7),"PLUS",IF(AND(AK121=6,AN121&gt;LISTES!$N$7,AN121&lt;=LISTES!$O$7),"PLS",IF(AND(AK121=7,AN121&lt;=LISTES!$M$8),"PLAI",IF(AND(AK121=7,AN121&gt;LISTES!$M$8,AN121&lt;=LISTES!$N$8),"PLUS",IF(AND(AK121=7,AN121&gt;LISTES!$N$8,AN121&lt;=LISTES!$O$8),"PLS"))))))))))))))))))))))</f>
        <v>INVALIDE</v>
      </c>
      <c r="AP121" s="59"/>
      <c r="AQ121" s="50"/>
      <c r="AR121" s="52">
        <f t="shared" si="25"/>
        <v>0</v>
      </c>
      <c r="AS121" s="32" t="str">
        <f>IF(AND(AK121&lt;1,AL121&lt;1),"INVALIDE",IF(AND(AK121=1,AR121&lt;=LISTES!$M$2),"PLAI",IF(AND(AK121=1,AR121&gt;LISTES!$M$2,AR121&lt;=LISTES!$N$2),"PLUS",IF(AND(AK121=1,AR121&gt;LISTES!$N$2,AR121&lt;=LISTES!$O$2),"PLS",IF(AND(AK121=2,AR121&lt;=LISTES!$M$3),"PLAI",IF(AND(AK121=2,AR121&gt;LISTES!$M$3,AR121&lt;=LISTES!$N$3),"PLUS",IF(AND(AK121=2,AR121&gt;LISTES!$N$3,AR121&lt;=LISTES!$O$3),"PLS",IF(AND(AK121=3,AR121&lt;=LISTES!$M$4),"PLAI",IF(AND(AK121=3,AR121&gt;LISTES!$M$4,AR121&lt;=LISTES!$N$4),"PLUS",IF(AND(AK121=3,AR121&gt;LISTES!$N$4,AR121&lt;=LISTES!$O$4),"PLS",IF(AND(AK121=4,AR121&lt;=LISTES!$M$5),"PLAI",IF(AND(AK121=4,AR121&gt;LISTES!$M$5,AR121&lt;=LISTES!$N$5),"PLUS",IF(AND(AK121=4,AR121&gt;LISTES!$N$5,AR121&lt;=LISTES!$O$5),"PLS",IF(AND(AK121=5,AR121&lt;=LISTES!$M$6),"PLAI",IF(AND(AK121=5,AR121&gt;LISTES!$M$6,AR121&lt;=LISTES!$N$6),"PLUS",IF(AND(AK121=5,AR121&gt;LISTES!$N$6,AR121&lt;=LISTES!$O$6),"PLS",IF(AND(AK121=6,AR121&lt;=LISTES!$M$7),"PLAI",IF(AND(AK121=6,AR121&gt;LISTES!$M$7,AR121&lt;=LISTES!$N$7),"PLUS",IF(AND(AK121=6,AR121&gt;LISTES!$N$7,AR121&lt;=LISTES!$O$7),"PLS",IF(AND(AK121=7,AR121&lt;=LISTES!$M$8),"PLAI",IF(AND(AK121=7,AR121&gt;LISTES!$M$8,AR121&lt;=LISTES!$N$8),"PLUS",IF(AND(AK121=7,AR121&gt;LISTES!$N$8,AR121&lt;=LISTES!$O$8),"PLS"))))))))))))))))))))))</f>
        <v>INVALIDE</v>
      </c>
      <c r="AT121" s="50"/>
      <c r="AU121" s="50"/>
      <c r="AV121" s="50"/>
      <c r="AW121" s="50"/>
      <c r="AX121" s="52">
        <f t="shared" si="26"/>
        <v>0</v>
      </c>
      <c r="AY121" s="33" t="e">
        <f t="shared" si="27"/>
        <v>#DIV/0!</v>
      </c>
      <c r="AZ121" s="24" t="s">
        <v>62</v>
      </c>
      <c r="BA121" s="10"/>
      <c r="BB121" s="59"/>
      <c r="BC121" s="59"/>
      <c r="BD121" s="61">
        <f t="shared" si="28"/>
        <v>0</v>
      </c>
      <c r="BE121" s="33" t="e">
        <f t="shared" si="29"/>
        <v>#DIV/0!</v>
      </c>
      <c r="BF121" s="10"/>
      <c r="BG121" s="10"/>
      <c r="BH121" s="10"/>
      <c r="BI121" s="10"/>
      <c r="BJ121" s="10"/>
      <c r="BK121" s="10"/>
      <c r="BL121" s="10"/>
      <c r="BM121" s="10"/>
      <c r="BN121" s="10"/>
      <c r="BO121" s="50"/>
      <c r="BP121" s="50"/>
      <c r="BQ121" s="33" t="e">
        <f t="shared" si="30"/>
        <v>#DIV/0!</v>
      </c>
      <c r="BR121" s="10"/>
      <c r="BS121" s="10"/>
      <c r="BT121" s="10"/>
      <c r="BU121" s="10"/>
      <c r="BV121" s="10"/>
      <c r="BW121" s="10"/>
      <c r="BX121" s="10"/>
      <c r="BY121" s="56"/>
      <c r="BZ12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1" s="19">
        <f ca="1">Tableau15[[#This Row],[BAREME]]</f>
        <v>8</v>
      </c>
      <c r="CC121" s="10">
        <f t="shared" si="31"/>
        <v>0</v>
      </c>
      <c r="CD121" s="10">
        <f t="shared" si="32"/>
        <v>0</v>
      </c>
      <c r="CE121" s="10" t="e">
        <f>Tableau20[[#This Row],[Bareme]]</f>
        <v>#N/A</v>
      </c>
      <c r="CF121" s="10" t="e">
        <f>Tableau21[[#This Row],[Bareme]]</f>
        <v>#N/A</v>
      </c>
      <c r="CG121" s="10">
        <f>Tableau22[[#This Row],[BAREME]]</f>
        <v>0</v>
      </c>
      <c r="CH121" s="10" t="e">
        <f>Tableau23[[#This Row],[BAREME]]</f>
        <v>#VALUE!</v>
      </c>
      <c r="CI121" s="10" t="e">
        <f>Tableau24[[#This Row],[BAREME]]</f>
        <v>#DIV/0!</v>
      </c>
      <c r="CJ121" s="10">
        <f>Tableau26[[#This Row],[Selection]]</f>
        <v>0</v>
      </c>
    </row>
    <row r="122" spans="1:88" ht="18.75" customHeight="1" x14ac:dyDescent="0.2">
      <c r="A122" s="10">
        <v>672</v>
      </c>
      <c r="B122" s="25"/>
      <c r="C122" s="46"/>
      <c r="D122" s="25"/>
      <c r="E122" s="10"/>
      <c r="F122" s="10"/>
      <c r="G122" s="10"/>
      <c r="H122" s="26"/>
      <c r="I122" s="10"/>
      <c r="J122" s="26"/>
      <c r="K122" s="27"/>
      <c r="L122" s="28"/>
      <c r="M122" s="10"/>
      <c r="N122" s="10"/>
      <c r="O122" s="28"/>
      <c r="P122" s="10"/>
      <c r="Q122" s="10"/>
      <c r="R122" s="10"/>
      <c r="S122" s="10"/>
      <c r="T122" s="56"/>
      <c r="U122" s="10"/>
      <c r="V122" s="10"/>
      <c r="W122" s="27"/>
      <c r="X122" s="56"/>
      <c r="Y122" s="56"/>
      <c r="Z122" s="56"/>
      <c r="AA122" s="56"/>
      <c r="AB122" s="56"/>
      <c r="AC122" s="56"/>
      <c r="AD122" s="56"/>
      <c r="AE122" s="56"/>
      <c r="AF122" s="30">
        <f t="shared" si="24"/>
        <v>0</v>
      </c>
      <c r="AG122" s="10"/>
      <c r="AH122" s="19"/>
      <c r="AI122" s="31">
        <f t="shared" si="34"/>
        <v>0</v>
      </c>
      <c r="AJ122" s="73"/>
      <c r="AK122" s="68"/>
      <c r="AL122" s="50"/>
      <c r="AM122" s="50"/>
      <c r="AN122" s="61">
        <f t="shared" si="33"/>
        <v>0</v>
      </c>
      <c r="AO122" s="32" t="str">
        <f>IF(AND(AK122&lt;1,AL122&lt;1),"INVALIDE",IF(AND(AK122=1,AN122&lt;=LISTES!$M$2),"PLAI",IF(AND(AK122=1,AN122&gt;LISTES!$M$2,AN122&lt;=LISTES!$N$2),"PLUS",IF(AND(AK122=1,AN122&gt;LISTES!$N$2,AN122&lt;=LISTES!$O$2),"PLS",IF(AND(AK122=2,AN122&lt;=LISTES!$M$3),"PLAI",IF(AND(AK122=2,AN122&gt;LISTES!$M$3,AN122&lt;=LISTES!$N$3),"PLUS",IF(AND(AK122=2,AN122&gt;LISTES!$N$3,AN122&lt;=LISTES!$O$3),"PLS",IF(AND(AK122=3,AN122&lt;=LISTES!$M$4),"PLAI",IF(AND(AK122=3,AN122&gt;LISTES!$M$4,AN122&lt;=LISTES!$N$4),"PLUS",IF(AND(AK122=3,AN122&gt;LISTES!$N$4,AN122&lt;=LISTES!$O$4),"PLS",IF(AND(AK122=4,AN122&lt;=LISTES!$M$5),"PLAI",IF(AND(AK122=4,AN122&gt;LISTES!$M$5,AN122&lt;=LISTES!$N$5),"PLUS",IF(AND(AK122=4,AN122&gt;LISTES!$N$5,AN122&lt;=LISTES!$O$5),"PLS",IF(AND(AK122=5,AN122&lt;=LISTES!$M$6),"PLAI",IF(AND(AK122=5,AN122&gt;LISTES!$M$6,AN122&lt;=LISTES!$N$6),"PLUS",IF(AND(AK122=5,AN122&gt;LISTES!$N$6,AN122&lt;=LISTES!$O$6),"PLS",IF(AND(AK122=6,AN122&lt;=LISTES!$M$7),"PLAI",IF(AND(AK122=6,AN122&gt;LISTES!$M$7,AN122&lt;=LISTES!$N$7),"PLUS",IF(AND(AK122=6,AN122&gt;LISTES!$N$7,AN122&lt;=LISTES!$O$7),"PLS",IF(AND(AK122=7,AN122&lt;=LISTES!$M$8),"PLAI",IF(AND(AK122=7,AN122&gt;LISTES!$M$8,AN122&lt;=LISTES!$N$8),"PLUS",IF(AND(AK122=7,AN122&gt;LISTES!$N$8,AN122&lt;=LISTES!$O$8),"PLS"))))))))))))))))))))))</f>
        <v>INVALIDE</v>
      </c>
      <c r="AP122" s="59"/>
      <c r="AQ122" s="50"/>
      <c r="AR122" s="52">
        <f t="shared" si="25"/>
        <v>0</v>
      </c>
      <c r="AS122" s="32" t="str">
        <f>IF(AND(AK122&lt;1,AL122&lt;1),"INVALIDE",IF(AND(AK122=1,AR122&lt;=LISTES!$M$2),"PLAI",IF(AND(AK122=1,AR122&gt;LISTES!$M$2,AR122&lt;=LISTES!$N$2),"PLUS",IF(AND(AK122=1,AR122&gt;LISTES!$N$2,AR122&lt;=LISTES!$O$2),"PLS",IF(AND(AK122=2,AR122&lt;=LISTES!$M$3),"PLAI",IF(AND(AK122=2,AR122&gt;LISTES!$M$3,AR122&lt;=LISTES!$N$3),"PLUS",IF(AND(AK122=2,AR122&gt;LISTES!$N$3,AR122&lt;=LISTES!$O$3),"PLS",IF(AND(AK122=3,AR122&lt;=LISTES!$M$4),"PLAI",IF(AND(AK122=3,AR122&gt;LISTES!$M$4,AR122&lt;=LISTES!$N$4),"PLUS",IF(AND(AK122=3,AR122&gt;LISTES!$N$4,AR122&lt;=LISTES!$O$4),"PLS",IF(AND(AK122=4,AR122&lt;=LISTES!$M$5),"PLAI",IF(AND(AK122=4,AR122&gt;LISTES!$M$5,AR122&lt;=LISTES!$N$5),"PLUS",IF(AND(AK122=4,AR122&gt;LISTES!$N$5,AR122&lt;=LISTES!$O$5),"PLS",IF(AND(AK122=5,AR122&lt;=LISTES!$M$6),"PLAI",IF(AND(AK122=5,AR122&gt;LISTES!$M$6,AR122&lt;=LISTES!$N$6),"PLUS",IF(AND(AK122=5,AR122&gt;LISTES!$N$6,AR122&lt;=LISTES!$O$6),"PLS",IF(AND(AK122=6,AR122&lt;=LISTES!$M$7),"PLAI",IF(AND(AK122=6,AR122&gt;LISTES!$M$7,AR122&lt;=LISTES!$N$7),"PLUS",IF(AND(AK122=6,AR122&gt;LISTES!$N$7,AR122&lt;=LISTES!$O$7),"PLS",IF(AND(AK122=7,AR122&lt;=LISTES!$M$8),"PLAI",IF(AND(AK122=7,AR122&gt;LISTES!$M$8,AR122&lt;=LISTES!$N$8),"PLUS",IF(AND(AK122=7,AR122&gt;LISTES!$N$8,AR122&lt;=LISTES!$O$8),"PLS"))))))))))))))))))))))</f>
        <v>INVALIDE</v>
      </c>
      <c r="AT122" s="50"/>
      <c r="AU122" s="50"/>
      <c r="AV122" s="50"/>
      <c r="AW122" s="50"/>
      <c r="AX122" s="52">
        <f t="shared" si="26"/>
        <v>0</v>
      </c>
      <c r="AY122" s="33" t="e">
        <f t="shared" si="27"/>
        <v>#DIV/0!</v>
      </c>
      <c r="AZ122" s="24" t="s">
        <v>62</v>
      </c>
      <c r="BA122" s="10"/>
      <c r="BB122" s="59"/>
      <c r="BC122" s="59"/>
      <c r="BD122" s="61">
        <f t="shared" si="28"/>
        <v>0</v>
      </c>
      <c r="BE122" s="33" t="e">
        <f t="shared" si="29"/>
        <v>#DIV/0!</v>
      </c>
      <c r="BF122" s="10"/>
      <c r="BG122" s="10"/>
      <c r="BH122" s="10"/>
      <c r="BI122" s="10"/>
      <c r="BJ122" s="10"/>
      <c r="BK122" s="10"/>
      <c r="BL122" s="10"/>
      <c r="BM122" s="10"/>
      <c r="BN122" s="10"/>
      <c r="BO122" s="50"/>
      <c r="BP122" s="50"/>
      <c r="BQ122" s="33" t="e">
        <f t="shared" si="30"/>
        <v>#DIV/0!</v>
      </c>
      <c r="BR122" s="10"/>
      <c r="BS122" s="10"/>
      <c r="BT122" s="10"/>
      <c r="BU122" s="10"/>
      <c r="BV122" s="10"/>
      <c r="BW122" s="10"/>
      <c r="BX122" s="10"/>
      <c r="BY122" s="56"/>
      <c r="BZ12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2" s="19">
        <f ca="1">Tableau15[[#This Row],[BAREME]]</f>
        <v>8</v>
      </c>
      <c r="CC122" s="10">
        <f t="shared" si="31"/>
        <v>0</v>
      </c>
      <c r="CD122" s="10">
        <f t="shared" si="32"/>
        <v>0</v>
      </c>
      <c r="CE122" s="10" t="e">
        <f>Tableau20[[#This Row],[Bareme]]</f>
        <v>#N/A</v>
      </c>
      <c r="CF122" s="10" t="e">
        <f>Tableau21[[#This Row],[Bareme]]</f>
        <v>#N/A</v>
      </c>
      <c r="CG122" s="10">
        <f>Tableau22[[#This Row],[BAREME]]</f>
        <v>0</v>
      </c>
      <c r="CH122" s="10" t="e">
        <f>Tableau23[[#This Row],[BAREME]]</f>
        <v>#VALUE!</v>
      </c>
      <c r="CI122" s="10" t="e">
        <f>Tableau24[[#This Row],[BAREME]]</f>
        <v>#DIV/0!</v>
      </c>
      <c r="CJ122" s="10">
        <f>Tableau26[[#This Row],[Selection]]</f>
        <v>0</v>
      </c>
    </row>
    <row r="123" spans="1:88" ht="18.75" customHeight="1" x14ac:dyDescent="0.2">
      <c r="A123" s="10">
        <v>673</v>
      </c>
      <c r="B123" s="25"/>
      <c r="C123" s="46"/>
      <c r="D123" s="25"/>
      <c r="E123" s="10"/>
      <c r="F123" s="10"/>
      <c r="G123" s="10"/>
      <c r="H123" s="26"/>
      <c r="I123" s="10"/>
      <c r="J123" s="26"/>
      <c r="K123" s="27"/>
      <c r="L123" s="28"/>
      <c r="M123" s="10"/>
      <c r="N123" s="10"/>
      <c r="O123" s="28"/>
      <c r="P123" s="10"/>
      <c r="Q123" s="10"/>
      <c r="R123" s="10"/>
      <c r="S123" s="10"/>
      <c r="T123" s="56"/>
      <c r="U123" s="10"/>
      <c r="V123" s="10"/>
      <c r="W123" s="27"/>
      <c r="X123" s="56"/>
      <c r="Y123" s="56"/>
      <c r="Z123" s="56"/>
      <c r="AA123" s="56"/>
      <c r="AB123" s="56"/>
      <c r="AC123" s="56"/>
      <c r="AD123" s="56"/>
      <c r="AE123" s="56"/>
      <c r="AF123" s="30">
        <f t="shared" si="24"/>
        <v>0</v>
      </c>
      <c r="AG123" s="10"/>
      <c r="AH123" s="19"/>
      <c r="AI123" s="31">
        <f t="shared" si="34"/>
        <v>0</v>
      </c>
      <c r="AJ123" s="73"/>
      <c r="AK123" s="68"/>
      <c r="AL123" s="50"/>
      <c r="AM123" s="50"/>
      <c r="AN123" s="61">
        <f t="shared" si="33"/>
        <v>0</v>
      </c>
      <c r="AO123" s="32" t="str">
        <f>IF(AND(AK123&lt;1,AL123&lt;1),"INVALIDE",IF(AND(AK123=1,AN123&lt;=LISTES!$M$2),"PLAI",IF(AND(AK123=1,AN123&gt;LISTES!$M$2,AN123&lt;=LISTES!$N$2),"PLUS",IF(AND(AK123=1,AN123&gt;LISTES!$N$2,AN123&lt;=LISTES!$O$2),"PLS",IF(AND(AK123=2,AN123&lt;=LISTES!$M$3),"PLAI",IF(AND(AK123=2,AN123&gt;LISTES!$M$3,AN123&lt;=LISTES!$N$3),"PLUS",IF(AND(AK123=2,AN123&gt;LISTES!$N$3,AN123&lt;=LISTES!$O$3),"PLS",IF(AND(AK123=3,AN123&lt;=LISTES!$M$4),"PLAI",IF(AND(AK123=3,AN123&gt;LISTES!$M$4,AN123&lt;=LISTES!$N$4),"PLUS",IF(AND(AK123=3,AN123&gt;LISTES!$N$4,AN123&lt;=LISTES!$O$4),"PLS",IF(AND(AK123=4,AN123&lt;=LISTES!$M$5),"PLAI",IF(AND(AK123=4,AN123&gt;LISTES!$M$5,AN123&lt;=LISTES!$N$5),"PLUS",IF(AND(AK123=4,AN123&gt;LISTES!$N$5,AN123&lt;=LISTES!$O$5),"PLS",IF(AND(AK123=5,AN123&lt;=LISTES!$M$6),"PLAI",IF(AND(AK123=5,AN123&gt;LISTES!$M$6,AN123&lt;=LISTES!$N$6),"PLUS",IF(AND(AK123=5,AN123&gt;LISTES!$N$6,AN123&lt;=LISTES!$O$6),"PLS",IF(AND(AK123=6,AN123&lt;=LISTES!$M$7),"PLAI",IF(AND(AK123=6,AN123&gt;LISTES!$M$7,AN123&lt;=LISTES!$N$7),"PLUS",IF(AND(AK123=6,AN123&gt;LISTES!$N$7,AN123&lt;=LISTES!$O$7),"PLS",IF(AND(AK123=7,AN123&lt;=LISTES!$M$8),"PLAI",IF(AND(AK123=7,AN123&gt;LISTES!$M$8,AN123&lt;=LISTES!$N$8),"PLUS",IF(AND(AK123=7,AN123&gt;LISTES!$N$8,AN123&lt;=LISTES!$O$8),"PLS"))))))))))))))))))))))</f>
        <v>INVALIDE</v>
      </c>
      <c r="AP123" s="59"/>
      <c r="AQ123" s="50"/>
      <c r="AR123" s="52">
        <f t="shared" si="25"/>
        <v>0</v>
      </c>
      <c r="AS123" s="32" t="str">
        <f>IF(AND(AK123&lt;1,AL123&lt;1),"INVALIDE",IF(AND(AK123=1,AR123&lt;=LISTES!$M$2),"PLAI",IF(AND(AK123=1,AR123&gt;LISTES!$M$2,AR123&lt;=LISTES!$N$2),"PLUS",IF(AND(AK123=1,AR123&gt;LISTES!$N$2,AR123&lt;=LISTES!$O$2),"PLS",IF(AND(AK123=2,AR123&lt;=LISTES!$M$3),"PLAI",IF(AND(AK123=2,AR123&gt;LISTES!$M$3,AR123&lt;=LISTES!$N$3),"PLUS",IF(AND(AK123=2,AR123&gt;LISTES!$N$3,AR123&lt;=LISTES!$O$3),"PLS",IF(AND(AK123=3,AR123&lt;=LISTES!$M$4),"PLAI",IF(AND(AK123=3,AR123&gt;LISTES!$M$4,AR123&lt;=LISTES!$N$4),"PLUS",IF(AND(AK123=3,AR123&gt;LISTES!$N$4,AR123&lt;=LISTES!$O$4),"PLS",IF(AND(AK123=4,AR123&lt;=LISTES!$M$5),"PLAI",IF(AND(AK123=4,AR123&gt;LISTES!$M$5,AR123&lt;=LISTES!$N$5),"PLUS",IF(AND(AK123=4,AR123&gt;LISTES!$N$5,AR123&lt;=LISTES!$O$5),"PLS",IF(AND(AK123=5,AR123&lt;=LISTES!$M$6),"PLAI",IF(AND(AK123=5,AR123&gt;LISTES!$M$6,AR123&lt;=LISTES!$N$6),"PLUS",IF(AND(AK123=5,AR123&gt;LISTES!$N$6,AR123&lt;=LISTES!$O$6),"PLS",IF(AND(AK123=6,AR123&lt;=LISTES!$M$7),"PLAI",IF(AND(AK123=6,AR123&gt;LISTES!$M$7,AR123&lt;=LISTES!$N$7),"PLUS",IF(AND(AK123=6,AR123&gt;LISTES!$N$7,AR123&lt;=LISTES!$O$7),"PLS",IF(AND(AK123=7,AR123&lt;=LISTES!$M$8),"PLAI",IF(AND(AK123=7,AR123&gt;LISTES!$M$8,AR123&lt;=LISTES!$N$8),"PLUS",IF(AND(AK123=7,AR123&gt;LISTES!$N$8,AR123&lt;=LISTES!$O$8),"PLS"))))))))))))))))))))))</f>
        <v>INVALIDE</v>
      </c>
      <c r="AT123" s="50"/>
      <c r="AU123" s="50"/>
      <c r="AV123" s="50"/>
      <c r="AW123" s="50"/>
      <c r="AX123" s="52">
        <f t="shared" si="26"/>
        <v>0</v>
      </c>
      <c r="AY123" s="33" t="e">
        <f t="shared" si="27"/>
        <v>#DIV/0!</v>
      </c>
      <c r="AZ123" s="24" t="s">
        <v>62</v>
      </c>
      <c r="BA123" s="10"/>
      <c r="BB123" s="59"/>
      <c r="BC123" s="59"/>
      <c r="BD123" s="61">
        <f t="shared" si="28"/>
        <v>0</v>
      </c>
      <c r="BE123" s="33" t="e">
        <f t="shared" si="29"/>
        <v>#DIV/0!</v>
      </c>
      <c r="BF123" s="10"/>
      <c r="BG123" s="10"/>
      <c r="BH123" s="10"/>
      <c r="BI123" s="10"/>
      <c r="BJ123" s="10"/>
      <c r="BK123" s="10"/>
      <c r="BL123" s="10"/>
      <c r="BM123" s="10"/>
      <c r="BN123" s="10"/>
      <c r="BO123" s="50"/>
      <c r="BP123" s="50"/>
      <c r="BQ123" s="33" t="e">
        <f t="shared" si="30"/>
        <v>#DIV/0!</v>
      </c>
      <c r="BR123" s="10"/>
      <c r="BS123" s="10"/>
      <c r="BT123" s="10"/>
      <c r="BU123" s="10"/>
      <c r="BV123" s="10"/>
      <c r="BW123" s="10"/>
      <c r="BX123" s="10"/>
      <c r="BY123" s="56"/>
      <c r="BZ12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3" s="19">
        <f ca="1">Tableau15[[#This Row],[BAREME]]</f>
        <v>8</v>
      </c>
      <c r="CC123" s="10">
        <f t="shared" si="31"/>
        <v>0</v>
      </c>
      <c r="CD123" s="10">
        <f t="shared" si="32"/>
        <v>0</v>
      </c>
      <c r="CE123" s="10" t="e">
        <f>Tableau20[[#This Row],[Bareme]]</f>
        <v>#N/A</v>
      </c>
      <c r="CF123" s="10" t="e">
        <f>Tableau21[[#This Row],[Bareme]]</f>
        <v>#N/A</v>
      </c>
      <c r="CG123" s="10">
        <f>Tableau22[[#This Row],[BAREME]]</f>
        <v>0</v>
      </c>
      <c r="CH123" s="10" t="e">
        <f>Tableau23[[#This Row],[BAREME]]</f>
        <v>#VALUE!</v>
      </c>
      <c r="CI123" s="10" t="e">
        <f>Tableau24[[#This Row],[BAREME]]</f>
        <v>#DIV/0!</v>
      </c>
      <c r="CJ123" s="10">
        <f>Tableau26[[#This Row],[Selection]]</f>
        <v>0</v>
      </c>
    </row>
    <row r="124" spans="1:88" ht="18.75" customHeight="1" x14ac:dyDescent="0.2">
      <c r="A124" s="10">
        <v>674</v>
      </c>
      <c r="B124" s="25"/>
      <c r="C124" s="46"/>
      <c r="D124" s="25"/>
      <c r="E124" s="10"/>
      <c r="F124" s="10"/>
      <c r="G124" s="10"/>
      <c r="H124" s="26"/>
      <c r="I124" s="10"/>
      <c r="J124" s="26"/>
      <c r="K124" s="27"/>
      <c r="L124" s="28"/>
      <c r="M124" s="10"/>
      <c r="N124" s="10"/>
      <c r="O124" s="28"/>
      <c r="P124" s="10"/>
      <c r="Q124" s="10"/>
      <c r="R124" s="10"/>
      <c r="S124" s="10"/>
      <c r="T124" s="56"/>
      <c r="U124" s="10"/>
      <c r="V124" s="10"/>
      <c r="W124" s="27"/>
      <c r="X124" s="56"/>
      <c r="Y124" s="56"/>
      <c r="Z124" s="56"/>
      <c r="AA124" s="56"/>
      <c r="AB124" s="56"/>
      <c r="AC124" s="56"/>
      <c r="AD124" s="56"/>
      <c r="AE124" s="56"/>
      <c r="AF124" s="30">
        <f t="shared" si="24"/>
        <v>0</v>
      </c>
      <c r="AG124" s="10"/>
      <c r="AH124" s="19"/>
      <c r="AI124" s="31">
        <f t="shared" si="34"/>
        <v>0</v>
      </c>
      <c r="AJ124" s="73"/>
      <c r="AK124" s="68"/>
      <c r="AL124" s="50"/>
      <c r="AM124" s="50"/>
      <c r="AN124" s="61">
        <f t="shared" si="33"/>
        <v>0</v>
      </c>
      <c r="AO124" s="32" t="str">
        <f>IF(AND(AK124&lt;1,AL124&lt;1),"INVALIDE",IF(AND(AK124=1,AN124&lt;=LISTES!$M$2),"PLAI",IF(AND(AK124=1,AN124&gt;LISTES!$M$2,AN124&lt;=LISTES!$N$2),"PLUS",IF(AND(AK124=1,AN124&gt;LISTES!$N$2,AN124&lt;=LISTES!$O$2),"PLS",IF(AND(AK124=2,AN124&lt;=LISTES!$M$3),"PLAI",IF(AND(AK124=2,AN124&gt;LISTES!$M$3,AN124&lt;=LISTES!$N$3),"PLUS",IF(AND(AK124=2,AN124&gt;LISTES!$N$3,AN124&lt;=LISTES!$O$3),"PLS",IF(AND(AK124=3,AN124&lt;=LISTES!$M$4),"PLAI",IF(AND(AK124=3,AN124&gt;LISTES!$M$4,AN124&lt;=LISTES!$N$4),"PLUS",IF(AND(AK124=3,AN124&gt;LISTES!$N$4,AN124&lt;=LISTES!$O$4),"PLS",IF(AND(AK124=4,AN124&lt;=LISTES!$M$5),"PLAI",IF(AND(AK124=4,AN124&gt;LISTES!$M$5,AN124&lt;=LISTES!$N$5),"PLUS",IF(AND(AK124=4,AN124&gt;LISTES!$N$5,AN124&lt;=LISTES!$O$5),"PLS",IF(AND(AK124=5,AN124&lt;=LISTES!$M$6),"PLAI",IF(AND(AK124=5,AN124&gt;LISTES!$M$6,AN124&lt;=LISTES!$N$6),"PLUS",IF(AND(AK124=5,AN124&gt;LISTES!$N$6,AN124&lt;=LISTES!$O$6),"PLS",IF(AND(AK124=6,AN124&lt;=LISTES!$M$7),"PLAI",IF(AND(AK124=6,AN124&gt;LISTES!$M$7,AN124&lt;=LISTES!$N$7),"PLUS",IF(AND(AK124=6,AN124&gt;LISTES!$N$7,AN124&lt;=LISTES!$O$7),"PLS",IF(AND(AK124=7,AN124&lt;=LISTES!$M$8),"PLAI",IF(AND(AK124=7,AN124&gt;LISTES!$M$8,AN124&lt;=LISTES!$N$8),"PLUS",IF(AND(AK124=7,AN124&gt;LISTES!$N$8,AN124&lt;=LISTES!$O$8),"PLS"))))))))))))))))))))))</f>
        <v>INVALIDE</v>
      </c>
      <c r="AP124" s="59"/>
      <c r="AQ124" s="50"/>
      <c r="AR124" s="52">
        <f t="shared" si="25"/>
        <v>0</v>
      </c>
      <c r="AS124" s="32" t="str">
        <f>IF(AND(AK124&lt;1,AL124&lt;1),"INVALIDE",IF(AND(AK124=1,AR124&lt;=LISTES!$M$2),"PLAI",IF(AND(AK124=1,AR124&gt;LISTES!$M$2,AR124&lt;=LISTES!$N$2),"PLUS",IF(AND(AK124=1,AR124&gt;LISTES!$N$2,AR124&lt;=LISTES!$O$2),"PLS",IF(AND(AK124=2,AR124&lt;=LISTES!$M$3),"PLAI",IF(AND(AK124=2,AR124&gt;LISTES!$M$3,AR124&lt;=LISTES!$N$3),"PLUS",IF(AND(AK124=2,AR124&gt;LISTES!$N$3,AR124&lt;=LISTES!$O$3),"PLS",IF(AND(AK124=3,AR124&lt;=LISTES!$M$4),"PLAI",IF(AND(AK124=3,AR124&gt;LISTES!$M$4,AR124&lt;=LISTES!$N$4),"PLUS",IF(AND(AK124=3,AR124&gt;LISTES!$N$4,AR124&lt;=LISTES!$O$4),"PLS",IF(AND(AK124=4,AR124&lt;=LISTES!$M$5),"PLAI",IF(AND(AK124=4,AR124&gt;LISTES!$M$5,AR124&lt;=LISTES!$N$5),"PLUS",IF(AND(AK124=4,AR124&gt;LISTES!$N$5,AR124&lt;=LISTES!$O$5),"PLS",IF(AND(AK124=5,AR124&lt;=LISTES!$M$6),"PLAI",IF(AND(AK124=5,AR124&gt;LISTES!$M$6,AR124&lt;=LISTES!$N$6),"PLUS",IF(AND(AK124=5,AR124&gt;LISTES!$N$6,AR124&lt;=LISTES!$O$6),"PLS",IF(AND(AK124=6,AR124&lt;=LISTES!$M$7),"PLAI",IF(AND(AK124=6,AR124&gt;LISTES!$M$7,AR124&lt;=LISTES!$N$7),"PLUS",IF(AND(AK124=6,AR124&gt;LISTES!$N$7,AR124&lt;=LISTES!$O$7),"PLS",IF(AND(AK124=7,AR124&lt;=LISTES!$M$8),"PLAI",IF(AND(AK124=7,AR124&gt;LISTES!$M$8,AR124&lt;=LISTES!$N$8),"PLUS",IF(AND(AK124=7,AR124&gt;LISTES!$N$8,AR124&lt;=LISTES!$O$8),"PLS"))))))))))))))))))))))</f>
        <v>INVALIDE</v>
      </c>
      <c r="AT124" s="50"/>
      <c r="AU124" s="50"/>
      <c r="AV124" s="50"/>
      <c r="AW124" s="50"/>
      <c r="AX124" s="52">
        <f t="shared" si="26"/>
        <v>0</v>
      </c>
      <c r="AY124" s="33" t="e">
        <f t="shared" si="27"/>
        <v>#DIV/0!</v>
      </c>
      <c r="AZ124" s="24" t="s">
        <v>62</v>
      </c>
      <c r="BA124" s="10"/>
      <c r="BB124" s="59"/>
      <c r="BC124" s="59"/>
      <c r="BD124" s="61">
        <f t="shared" si="28"/>
        <v>0</v>
      </c>
      <c r="BE124" s="33" t="e">
        <f t="shared" si="29"/>
        <v>#DIV/0!</v>
      </c>
      <c r="BF124" s="10"/>
      <c r="BG124" s="10"/>
      <c r="BH124" s="10"/>
      <c r="BI124" s="10"/>
      <c r="BJ124" s="10"/>
      <c r="BK124" s="10"/>
      <c r="BL124" s="10"/>
      <c r="BM124" s="10"/>
      <c r="BN124" s="10"/>
      <c r="BO124" s="50"/>
      <c r="BP124" s="50"/>
      <c r="BQ124" s="33" t="e">
        <f t="shared" si="30"/>
        <v>#DIV/0!</v>
      </c>
      <c r="BR124" s="10"/>
      <c r="BS124" s="10"/>
      <c r="BT124" s="10"/>
      <c r="BU124" s="10"/>
      <c r="BV124" s="10"/>
      <c r="BW124" s="10"/>
      <c r="BX124" s="10"/>
      <c r="BY124" s="56"/>
      <c r="BZ12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4" s="19">
        <f ca="1">Tableau15[[#This Row],[BAREME]]</f>
        <v>8</v>
      </c>
      <c r="CC124" s="10">
        <f t="shared" si="31"/>
        <v>0</v>
      </c>
      <c r="CD124" s="10">
        <f t="shared" si="32"/>
        <v>0</v>
      </c>
      <c r="CE124" s="10" t="e">
        <f>Tableau20[[#This Row],[Bareme]]</f>
        <v>#N/A</v>
      </c>
      <c r="CF124" s="10" t="e">
        <f>Tableau21[[#This Row],[Bareme]]</f>
        <v>#N/A</v>
      </c>
      <c r="CG124" s="10">
        <f>Tableau22[[#This Row],[BAREME]]</f>
        <v>0</v>
      </c>
      <c r="CH124" s="10" t="e">
        <f>Tableau23[[#This Row],[BAREME]]</f>
        <v>#VALUE!</v>
      </c>
      <c r="CI124" s="10" t="e">
        <f>Tableau24[[#This Row],[BAREME]]</f>
        <v>#DIV/0!</v>
      </c>
      <c r="CJ124" s="10">
        <f>Tableau26[[#This Row],[Selection]]</f>
        <v>0</v>
      </c>
    </row>
    <row r="125" spans="1:88" ht="18.75" customHeight="1" x14ac:dyDescent="0.2">
      <c r="A125" s="10">
        <v>675</v>
      </c>
      <c r="B125" s="25"/>
      <c r="C125" s="46"/>
      <c r="D125" s="25"/>
      <c r="E125" s="10"/>
      <c r="F125" s="10"/>
      <c r="G125" s="10"/>
      <c r="H125" s="26"/>
      <c r="I125" s="10"/>
      <c r="J125" s="26"/>
      <c r="K125" s="27"/>
      <c r="L125" s="28"/>
      <c r="M125" s="10"/>
      <c r="N125" s="10"/>
      <c r="O125" s="28"/>
      <c r="P125" s="10"/>
      <c r="Q125" s="10"/>
      <c r="R125" s="10"/>
      <c r="S125" s="10"/>
      <c r="T125" s="56"/>
      <c r="U125" s="10"/>
      <c r="V125" s="10"/>
      <c r="W125" s="27"/>
      <c r="X125" s="56"/>
      <c r="Y125" s="56"/>
      <c r="Z125" s="56"/>
      <c r="AA125" s="56"/>
      <c r="AB125" s="56"/>
      <c r="AC125" s="56"/>
      <c r="AD125" s="56"/>
      <c r="AE125" s="56"/>
      <c r="AF125" s="30">
        <f t="shared" si="24"/>
        <v>0</v>
      </c>
      <c r="AG125" s="10"/>
      <c r="AH125" s="19"/>
      <c r="AI125" s="31">
        <f t="shared" si="34"/>
        <v>0</v>
      </c>
      <c r="AJ125" s="73"/>
      <c r="AK125" s="68"/>
      <c r="AL125" s="50"/>
      <c r="AM125" s="50"/>
      <c r="AN125" s="61">
        <f t="shared" si="33"/>
        <v>0</v>
      </c>
      <c r="AO125" s="32" t="str">
        <f>IF(AND(AK125&lt;1,AL125&lt;1),"INVALIDE",IF(AND(AK125=1,AN125&lt;=LISTES!$M$2),"PLAI",IF(AND(AK125=1,AN125&gt;LISTES!$M$2,AN125&lt;=LISTES!$N$2),"PLUS",IF(AND(AK125=1,AN125&gt;LISTES!$N$2,AN125&lt;=LISTES!$O$2),"PLS",IF(AND(AK125=2,AN125&lt;=LISTES!$M$3),"PLAI",IF(AND(AK125=2,AN125&gt;LISTES!$M$3,AN125&lt;=LISTES!$N$3),"PLUS",IF(AND(AK125=2,AN125&gt;LISTES!$N$3,AN125&lt;=LISTES!$O$3),"PLS",IF(AND(AK125=3,AN125&lt;=LISTES!$M$4),"PLAI",IF(AND(AK125=3,AN125&gt;LISTES!$M$4,AN125&lt;=LISTES!$N$4),"PLUS",IF(AND(AK125=3,AN125&gt;LISTES!$N$4,AN125&lt;=LISTES!$O$4),"PLS",IF(AND(AK125=4,AN125&lt;=LISTES!$M$5),"PLAI",IF(AND(AK125=4,AN125&gt;LISTES!$M$5,AN125&lt;=LISTES!$N$5),"PLUS",IF(AND(AK125=4,AN125&gt;LISTES!$N$5,AN125&lt;=LISTES!$O$5),"PLS",IF(AND(AK125=5,AN125&lt;=LISTES!$M$6),"PLAI",IF(AND(AK125=5,AN125&gt;LISTES!$M$6,AN125&lt;=LISTES!$N$6),"PLUS",IF(AND(AK125=5,AN125&gt;LISTES!$N$6,AN125&lt;=LISTES!$O$6),"PLS",IF(AND(AK125=6,AN125&lt;=LISTES!$M$7),"PLAI",IF(AND(AK125=6,AN125&gt;LISTES!$M$7,AN125&lt;=LISTES!$N$7),"PLUS",IF(AND(AK125=6,AN125&gt;LISTES!$N$7,AN125&lt;=LISTES!$O$7),"PLS",IF(AND(AK125=7,AN125&lt;=LISTES!$M$8),"PLAI",IF(AND(AK125=7,AN125&gt;LISTES!$M$8,AN125&lt;=LISTES!$N$8),"PLUS",IF(AND(AK125=7,AN125&gt;LISTES!$N$8,AN125&lt;=LISTES!$O$8),"PLS"))))))))))))))))))))))</f>
        <v>INVALIDE</v>
      </c>
      <c r="AP125" s="59"/>
      <c r="AQ125" s="50"/>
      <c r="AR125" s="52">
        <f t="shared" si="25"/>
        <v>0</v>
      </c>
      <c r="AS125" s="32" t="str">
        <f>IF(AND(AK125&lt;1,AL125&lt;1),"INVALIDE",IF(AND(AK125=1,AR125&lt;=LISTES!$M$2),"PLAI",IF(AND(AK125=1,AR125&gt;LISTES!$M$2,AR125&lt;=LISTES!$N$2),"PLUS",IF(AND(AK125=1,AR125&gt;LISTES!$N$2,AR125&lt;=LISTES!$O$2),"PLS",IF(AND(AK125=2,AR125&lt;=LISTES!$M$3),"PLAI",IF(AND(AK125=2,AR125&gt;LISTES!$M$3,AR125&lt;=LISTES!$N$3),"PLUS",IF(AND(AK125=2,AR125&gt;LISTES!$N$3,AR125&lt;=LISTES!$O$3),"PLS",IF(AND(AK125=3,AR125&lt;=LISTES!$M$4),"PLAI",IF(AND(AK125=3,AR125&gt;LISTES!$M$4,AR125&lt;=LISTES!$N$4),"PLUS",IF(AND(AK125=3,AR125&gt;LISTES!$N$4,AR125&lt;=LISTES!$O$4),"PLS",IF(AND(AK125=4,AR125&lt;=LISTES!$M$5),"PLAI",IF(AND(AK125=4,AR125&gt;LISTES!$M$5,AR125&lt;=LISTES!$N$5),"PLUS",IF(AND(AK125=4,AR125&gt;LISTES!$N$5,AR125&lt;=LISTES!$O$5),"PLS",IF(AND(AK125=5,AR125&lt;=LISTES!$M$6),"PLAI",IF(AND(AK125=5,AR125&gt;LISTES!$M$6,AR125&lt;=LISTES!$N$6),"PLUS",IF(AND(AK125=5,AR125&gt;LISTES!$N$6,AR125&lt;=LISTES!$O$6),"PLS",IF(AND(AK125=6,AR125&lt;=LISTES!$M$7),"PLAI",IF(AND(AK125=6,AR125&gt;LISTES!$M$7,AR125&lt;=LISTES!$N$7),"PLUS",IF(AND(AK125=6,AR125&gt;LISTES!$N$7,AR125&lt;=LISTES!$O$7),"PLS",IF(AND(AK125=7,AR125&lt;=LISTES!$M$8),"PLAI",IF(AND(AK125=7,AR125&gt;LISTES!$M$8,AR125&lt;=LISTES!$N$8),"PLUS",IF(AND(AK125=7,AR125&gt;LISTES!$N$8,AR125&lt;=LISTES!$O$8),"PLS"))))))))))))))))))))))</f>
        <v>INVALIDE</v>
      </c>
      <c r="AT125" s="50"/>
      <c r="AU125" s="50"/>
      <c r="AV125" s="50"/>
      <c r="AW125" s="50"/>
      <c r="AX125" s="52">
        <f t="shared" si="26"/>
        <v>0</v>
      </c>
      <c r="AY125" s="33" t="e">
        <f t="shared" si="27"/>
        <v>#DIV/0!</v>
      </c>
      <c r="AZ125" s="24" t="s">
        <v>62</v>
      </c>
      <c r="BA125" s="10"/>
      <c r="BB125" s="59"/>
      <c r="BC125" s="59"/>
      <c r="BD125" s="61">
        <f t="shared" si="28"/>
        <v>0</v>
      </c>
      <c r="BE125" s="33" t="e">
        <f t="shared" si="29"/>
        <v>#DIV/0!</v>
      </c>
      <c r="BF125" s="10"/>
      <c r="BG125" s="10"/>
      <c r="BH125" s="10"/>
      <c r="BI125" s="10"/>
      <c r="BJ125" s="10"/>
      <c r="BK125" s="10"/>
      <c r="BL125" s="10"/>
      <c r="BM125" s="10"/>
      <c r="BN125" s="10"/>
      <c r="BO125" s="50"/>
      <c r="BP125" s="50"/>
      <c r="BQ125" s="33" t="e">
        <f t="shared" si="30"/>
        <v>#DIV/0!</v>
      </c>
      <c r="BR125" s="10"/>
      <c r="BS125" s="10"/>
      <c r="BT125" s="10"/>
      <c r="BU125" s="10"/>
      <c r="BV125" s="10"/>
      <c r="BW125" s="10"/>
      <c r="BX125" s="10"/>
      <c r="BY125" s="56"/>
      <c r="BZ12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5" s="19">
        <f ca="1">Tableau15[[#This Row],[BAREME]]</f>
        <v>8</v>
      </c>
      <c r="CC125" s="10">
        <f t="shared" si="31"/>
        <v>0</v>
      </c>
      <c r="CD125" s="10">
        <f t="shared" si="32"/>
        <v>0</v>
      </c>
      <c r="CE125" s="10" t="e">
        <f>Tableau20[[#This Row],[Bareme]]</f>
        <v>#N/A</v>
      </c>
      <c r="CF125" s="10" t="e">
        <f>Tableau21[[#This Row],[Bareme]]</f>
        <v>#N/A</v>
      </c>
      <c r="CG125" s="10">
        <f>Tableau22[[#This Row],[BAREME]]</f>
        <v>0</v>
      </c>
      <c r="CH125" s="10" t="e">
        <f>Tableau23[[#This Row],[BAREME]]</f>
        <v>#VALUE!</v>
      </c>
      <c r="CI125" s="10" t="e">
        <f>Tableau24[[#This Row],[BAREME]]</f>
        <v>#DIV/0!</v>
      </c>
      <c r="CJ125" s="10">
        <f>Tableau26[[#This Row],[Selection]]</f>
        <v>0</v>
      </c>
    </row>
    <row r="126" spans="1:88" ht="18.75" customHeight="1" x14ac:dyDescent="0.2">
      <c r="A126" s="10">
        <v>676</v>
      </c>
      <c r="B126" s="25"/>
      <c r="C126" s="46"/>
      <c r="D126" s="25"/>
      <c r="E126" s="10"/>
      <c r="F126" s="10"/>
      <c r="G126" s="10"/>
      <c r="H126" s="26"/>
      <c r="I126" s="10"/>
      <c r="J126" s="26"/>
      <c r="K126" s="27"/>
      <c r="L126" s="28"/>
      <c r="M126" s="10"/>
      <c r="N126" s="10"/>
      <c r="O126" s="28"/>
      <c r="P126" s="10"/>
      <c r="Q126" s="10"/>
      <c r="R126" s="10"/>
      <c r="S126" s="10"/>
      <c r="T126" s="56"/>
      <c r="U126" s="10"/>
      <c r="V126" s="10"/>
      <c r="W126" s="27"/>
      <c r="X126" s="56"/>
      <c r="Y126" s="56"/>
      <c r="Z126" s="56"/>
      <c r="AA126" s="56"/>
      <c r="AB126" s="56"/>
      <c r="AC126" s="56"/>
      <c r="AD126" s="56"/>
      <c r="AE126" s="56"/>
      <c r="AF126" s="30">
        <f t="shared" si="24"/>
        <v>0</v>
      </c>
      <c r="AG126" s="10"/>
      <c r="AH126" s="19"/>
      <c r="AI126" s="31">
        <f t="shared" si="34"/>
        <v>0</v>
      </c>
      <c r="AJ126" s="73"/>
      <c r="AK126" s="68"/>
      <c r="AL126" s="50"/>
      <c r="AM126" s="50"/>
      <c r="AN126" s="61">
        <f t="shared" si="33"/>
        <v>0</v>
      </c>
      <c r="AO126" s="32" t="str">
        <f>IF(AND(AK126&lt;1,AL126&lt;1),"INVALIDE",IF(AND(AK126=1,AN126&lt;=LISTES!$M$2),"PLAI",IF(AND(AK126=1,AN126&gt;LISTES!$M$2,AN126&lt;=LISTES!$N$2),"PLUS",IF(AND(AK126=1,AN126&gt;LISTES!$N$2,AN126&lt;=LISTES!$O$2),"PLS",IF(AND(AK126=2,AN126&lt;=LISTES!$M$3),"PLAI",IF(AND(AK126=2,AN126&gt;LISTES!$M$3,AN126&lt;=LISTES!$N$3),"PLUS",IF(AND(AK126=2,AN126&gt;LISTES!$N$3,AN126&lt;=LISTES!$O$3),"PLS",IF(AND(AK126=3,AN126&lt;=LISTES!$M$4),"PLAI",IF(AND(AK126=3,AN126&gt;LISTES!$M$4,AN126&lt;=LISTES!$N$4),"PLUS",IF(AND(AK126=3,AN126&gt;LISTES!$N$4,AN126&lt;=LISTES!$O$4),"PLS",IF(AND(AK126=4,AN126&lt;=LISTES!$M$5),"PLAI",IF(AND(AK126=4,AN126&gt;LISTES!$M$5,AN126&lt;=LISTES!$N$5),"PLUS",IF(AND(AK126=4,AN126&gt;LISTES!$N$5,AN126&lt;=LISTES!$O$5),"PLS",IF(AND(AK126=5,AN126&lt;=LISTES!$M$6),"PLAI",IF(AND(AK126=5,AN126&gt;LISTES!$M$6,AN126&lt;=LISTES!$N$6),"PLUS",IF(AND(AK126=5,AN126&gt;LISTES!$N$6,AN126&lt;=LISTES!$O$6),"PLS",IF(AND(AK126=6,AN126&lt;=LISTES!$M$7),"PLAI",IF(AND(AK126=6,AN126&gt;LISTES!$M$7,AN126&lt;=LISTES!$N$7),"PLUS",IF(AND(AK126=6,AN126&gt;LISTES!$N$7,AN126&lt;=LISTES!$O$7),"PLS",IF(AND(AK126=7,AN126&lt;=LISTES!$M$8),"PLAI",IF(AND(AK126=7,AN126&gt;LISTES!$M$8,AN126&lt;=LISTES!$N$8),"PLUS",IF(AND(AK126=7,AN126&gt;LISTES!$N$8,AN126&lt;=LISTES!$O$8),"PLS"))))))))))))))))))))))</f>
        <v>INVALIDE</v>
      </c>
      <c r="AP126" s="59"/>
      <c r="AQ126" s="50"/>
      <c r="AR126" s="52">
        <f t="shared" si="25"/>
        <v>0</v>
      </c>
      <c r="AS126" s="32" t="str">
        <f>IF(AND(AK126&lt;1,AL126&lt;1),"INVALIDE",IF(AND(AK126=1,AR126&lt;=LISTES!$M$2),"PLAI",IF(AND(AK126=1,AR126&gt;LISTES!$M$2,AR126&lt;=LISTES!$N$2),"PLUS",IF(AND(AK126=1,AR126&gt;LISTES!$N$2,AR126&lt;=LISTES!$O$2),"PLS",IF(AND(AK126=2,AR126&lt;=LISTES!$M$3),"PLAI",IF(AND(AK126=2,AR126&gt;LISTES!$M$3,AR126&lt;=LISTES!$N$3),"PLUS",IF(AND(AK126=2,AR126&gt;LISTES!$N$3,AR126&lt;=LISTES!$O$3),"PLS",IF(AND(AK126=3,AR126&lt;=LISTES!$M$4),"PLAI",IF(AND(AK126=3,AR126&gt;LISTES!$M$4,AR126&lt;=LISTES!$N$4),"PLUS",IF(AND(AK126=3,AR126&gt;LISTES!$N$4,AR126&lt;=LISTES!$O$4),"PLS",IF(AND(AK126=4,AR126&lt;=LISTES!$M$5),"PLAI",IF(AND(AK126=4,AR126&gt;LISTES!$M$5,AR126&lt;=LISTES!$N$5),"PLUS",IF(AND(AK126=4,AR126&gt;LISTES!$N$5,AR126&lt;=LISTES!$O$5),"PLS",IF(AND(AK126=5,AR126&lt;=LISTES!$M$6),"PLAI",IF(AND(AK126=5,AR126&gt;LISTES!$M$6,AR126&lt;=LISTES!$N$6),"PLUS",IF(AND(AK126=5,AR126&gt;LISTES!$N$6,AR126&lt;=LISTES!$O$6),"PLS",IF(AND(AK126=6,AR126&lt;=LISTES!$M$7),"PLAI",IF(AND(AK126=6,AR126&gt;LISTES!$M$7,AR126&lt;=LISTES!$N$7),"PLUS",IF(AND(AK126=6,AR126&gt;LISTES!$N$7,AR126&lt;=LISTES!$O$7),"PLS",IF(AND(AK126=7,AR126&lt;=LISTES!$M$8),"PLAI",IF(AND(AK126=7,AR126&gt;LISTES!$M$8,AR126&lt;=LISTES!$N$8),"PLUS",IF(AND(AK126=7,AR126&gt;LISTES!$N$8,AR126&lt;=LISTES!$O$8),"PLS"))))))))))))))))))))))</f>
        <v>INVALIDE</v>
      </c>
      <c r="AT126" s="50"/>
      <c r="AU126" s="50"/>
      <c r="AV126" s="50"/>
      <c r="AW126" s="50"/>
      <c r="AX126" s="52">
        <f t="shared" si="26"/>
        <v>0</v>
      </c>
      <c r="AY126" s="33" t="e">
        <f t="shared" si="27"/>
        <v>#DIV/0!</v>
      </c>
      <c r="AZ126" s="24" t="s">
        <v>62</v>
      </c>
      <c r="BA126" s="10"/>
      <c r="BB126" s="59"/>
      <c r="BC126" s="59"/>
      <c r="BD126" s="61">
        <f t="shared" si="28"/>
        <v>0</v>
      </c>
      <c r="BE126" s="33" t="e">
        <f t="shared" si="29"/>
        <v>#DIV/0!</v>
      </c>
      <c r="BF126" s="10"/>
      <c r="BG126" s="10"/>
      <c r="BH126" s="10"/>
      <c r="BI126" s="10"/>
      <c r="BJ126" s="10"/>
      <c r="BK126" s="10"/>
      <c r="BL126" s="10"/>
      <c r="BM126" s="10"/>
      <c r="BN126" s="10"/>
      <c r="BO126" s="50"/>
      <c r="BP126" s="50"/>
      <c r="BQ126" s="33" t="e">
        <f t="shared" si="30"/>
        <v>#DIV/0!</v>
      </c>
      <c r="BR126" s="10"/>
      <c r="BS126" s="10"/>
      <c r="BT126" s="10"/>
      <c r="BU126" s="10"/>
      <c r="BV126" s="10"/>
      <c r="BW126" s="10"/>
      <c r="BX126" s="10"/>
      <c r="BY126" s="56"/>
      <c r="BZ12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6" s="19">
        <f ca="1">Tableau15[[#This Row],[BAREME]]</f>
        <v>8</v>
      </c>
      <c r="CC126" s="10">
        <f t="shared" si="31"/>
        <v>0</v>
      </c>
      <c r="CD126" s="10">
        <f t="shared" si="32"/>
        <v>0</v>
      </c>
      <c r="CE126" s="10" t="e">
        <f>Tableau20[[#This Row],[Bareme]]</f>
        <v>#N/A</v>
      </c>
      <c r="CF126" s="10" t="e">
        <f>Tableau21[[#This Row],[Bareme]]</f>
        <v>#N/A</v>
      </c>
      <c r="CG126" s="10">
        <f>Tableau22[[#This Row],[BAREME]]</f>
        <v>0</v>
      </c>
      <c r="CH126" s="10" t="e">
        <f>Tableau23[[#This Row],[BAREME]]</f>
        <v>#VALUE!</v>
      </c>
      <c r="CI126" s="10" t="e">
        <f>Tableau24[[#This Row],[BAREME]]</f>
        <v>#DIV/0!</v>
      </c>
      <c r="CJ126" s="10">
        <f>Tableau26[[#This Row],[Selection]]</f>
        <v>0</v>
      </c>
    </row>
    <row r="127" spans="1:88" ht="18.75" customHeight="1" x14ac:dyDescent="0.2">
      <c r="A127" s="10">
        <v>677</v>
      </c>
      <c r="B127" s="25"/>
      <c r="C127" s="46"/>
      <c r="D127" s="25"/>
      <c r="E127" s="10"/>
      <c r="F127" s="10"/>
      <c r="G127" s="10"/>
      <c r="H127" s="26"/>
      <c r="I127" s="10"/>
      <c r="J127" s="26"/>
      <c r="K127" s="27"/>
      <c r="L127" s="28"/>
      <c r="M127" s="10"/>
      <c r="N127" s="10"/>
      <c r="O127" s="28"/>
      <c r="P127" s="10"/>
      <c r="Q127" s="10"/>
      <c r="R127" s="10"/>
      <c r="S127" s="10"/>
      <c r="T127" s="56"/>
      <c r="U127" s="10"/>
      <c r="V127" s="10"/>
      <c r="W127" s="27"/>
      <c r="X127" s="56"/>
      <c r="Y127" s="56"/>
      <c r="Z127" s="56"/>
      <c r="AA127" s="56"/>
      <c r="AB127" s="56"/>
      <c r="AC127" s="56"/>
      <c r="AD127" s="56"/>
      <c r="AE127" s="56"/>
      <c r="AF127" s="30">
        <f t="shared" si="24"/>
        <v>0</v>
      </c>
      <c r="AG127" s="10"/>
      <c r="AH127" s="19"/>
      <c r="AI127" s="31">
        <f t="shared" si="34"/>
        <v>0</v>
      </c>
      <c r="AJ127" s="73"/>
      <c r="AK127" s="68"/>
      <c r="AL127" s="50"/>
      <c r="AM127" s="50"/>
      <c r="AN127" s="61">
        <f t="shared" si="33"/>
        <v>0</v>
      </c>
      <c r="AO127" s="32" t="str">
        <f>IF(AND(AK127&lt;1,AL127&lt;1),"INVALIDE",IF(AND(AK127=1,AN127&lt;=LISTES!$M$2),"PLAI",IF(AND(AK127=1,AN127&gt;LISTES!$M$2,AN127&lt;=LISTES!$N$2),"PLUS",IF(AND(AK127=1,AN127&gt;LISTES!$N$2,AN127&lt;=LISTES!$O$2),"PLS",IF(AND(AK127=2,AN127&lt;=LISTES!$M$3),"PLAI",IF(AND(AK127=2,AN127&gt;LISTES!$M$3,AN127&lt;=LISTES!$N$3),"PLUS",IF(AND(AK127=2,AN127&gt;LISTES!$N$3,AN127&lt;=LISTES!$O$3),"PLS",IF(AND(AK127=3,AN127&lt;=LISTES!$M$4),"PLAI",IF(AND(AK127=3,AN127&gt;LISTES!$M$4,AN127&lt;=LISTES!$N$4),"PLUS",IF(AND(AK127=3,AN127&gt;LISTES!$N$4,AN127&lt;=LISTES!$O$4),"PLS",IF(AND(AK127=4,AN127&lt;=LISTES!$M$5),"PLAI",IF(AND(AK127=4,AN127&gt;LISTES!$M$5,AN127&lt;=LISTES!$N$5),"PLUS",IF(AND(AK127=4,AN127&gt;LISTES!$N$5,AN127&lt;=LISTES!$O$5),"PLS",IF(AND(AK127=5,AN127&lt;=LISTES!$M$6),"PLAI",IF(AND(AK127=5,AN127&gt;LISTES!$M$6,AN127&lt;=LISTES!$N$6),"PLUS",IF(AND(AK127=5,AN127&gt;LISTES!$N$6,AN127&lt;=LISTES!$O$6),"PLS",IF(AND(AK127=6,AN127&lt;=LISTES!$M$7),"PLAI",IF(AND(AK127=6,AN127&gt;LISTES!$M$7,AN127&lt;=LISTES!$N$7),"PLUS",IF(AND(AK127=6,AN127&gt;LISTES!$N$7,AN127&lt;=LISTES!$O$7),"PLS",IF(AND(AK127=7,AN127&lt;=LISTES!$M$8),"PLAI",IF(AND(AK127=7,AN127&gt;LISTES!$M$8,AN127&lt;=LISTES!$N$8),"PLUS",IF(AND(AK127=7,AN127&gt;LISTES!$N$8,AN127&lt;=LISTES!$O$8),"PLS"))))))))))))))))))))))</f>
        <v>INVALIDE</v>
      </c>
      <c r="AP127" s="59"/>
      <c r="AQ127" s="50"/>
      <c r="AR127" s="52">
        <f t="shared" si="25"/>
        <v>0</v>
      </c>
      <c r="AS127" s="32" t="str">
        <f>IF(AND(AK127&lt;1,AL127&lt;1),"INVALIDE",IF(AND(AK127=1,AR127&lt;=LISTES!$M$2),"PLAI",IF(AND(AK127=1,AR127&gt;LISTES!$M$2,AR127&lt;=LISTES!$N$2),"PLUS",IF(AND(AK127=1,AR127&gt;LISTES!$N$2,AR127&lt;=LISTES!$O$2),"PLS",IF(AND(AK127=2,AR127&lt;=LISTES!$M$3),"PLAI",IF(AND(AK127=2,AR127&gt;LISTES!$M$3,AR127&lt;=LISTES!$N$3),"PLUS",IF(AND(AK127=2,AR127&gt;LISTES!$N$3,AR127&lt;=LISTES!$O$3),"PLS",IF(AND(AK127=3,AR127&lt;=LISTES!$M$4),"PLAI",IF(AND(AK127=3,AR127&gt;LISTES!$M$4,AR127&lt;=LISTES!$N$4),"PLUS",IF(AND(AK127=3,AR127&gt;LISTES!$N$4,AR127&lt;=LISTES!$O$4),"PLS",IF(AND(AK127=4,AR127&lt;=LISTES!$M$5),"PLAI",IF(AND(AK127=4,AR127&gt;LISTES!$M$5,AR127&lt;=LISTES!$N$5),"PLUS",IF(AND(AK127=4,AR127&gt;LISTES!$N$5,AR127&lt;=LISTES!$O$5),"PLS",IF(AND(AK127=5,AR127&lt;=LISTES!$M$6),"PLAI",IF(AND(AK127=5,AR127&gt;LISTES!$M$6,AR127&lt;=LISTES!$N$6),"PLUS",IF(AND(AK127=5,AR127&gt;LISTES!$N$6,AR127&lt;=LISTES!$O$6),"PLS",IF(AND(AK127=6,AR127&lt;=LISTES!$M$7),"PLAI",IF(AND(AK127=6,AR127&gt;LISTES!$M$7,AR127&lt;=LISTES!$N$7),"PLUS",IF(AND(AK127=6,AR127&gt;LISTES!$N$7,AR127&lt;=LISTES!$O$7),"PLS",IF(AND(AK127=7,AR127&lt;=LISTES!$M$8),"PLAI",IF(AND(AK127=7,AR127&gt;LISTES!$M$8,AR127&lt;=LISTES!$N$8),"PLUS",IF(AND(AK127=7,AR127&gt;LISTES!$N$8,AR127&lt;=LISTES!$O$8),"PLS"))))))))))))))))))))))</f>
        <v>INVALIDE</v>
      </c>
      <c r="AT127" s="50"/>
      <c r="AU127" s="50"/>
      <c r="AV127" s="50"/>
      <c r="AW127" s="50"/>
      <c r="AX127" s="52">
        <f t="shared" si="26"/>
        <v>0</v>
      </c>
      <c r="AY127" s="33" t="e">
        <f t="shared" si="27"/>
        <v>#DIV/0!</v>
      </c>
      <c r="AZ127" s="24" t="s">
        <v>62</v>
      </c>
      <c r="BA127" s="10"/>
      <c r="BB127" s="59"/>
      <c r="BC127" s="59"/>
      <c r="BD127" s="61">
        <f t="shared" si="28"/>
        <v>0</v>
      </c>
      <c r="BE127" s="33" t="e">
        <f t="shared" si="29"/>
        <v>#DIV/0!</v>
      </c>
      <c r="BF127" s="10"/>
      <c r="BG127" s="10"/>
      <c r="BH127" s="10"/>
      <c r="BI127" s="10"/>
      <c r="BJ127" s="10"/>
      <c r="BK127" s="10"/>
      <c r="BL127" s="10"/>
      <c r="BM127" s="10"/>
      <c r="BN127" s="10"/>
      <c r="BO127" s="50"/>
      <c r="BP127" s="50"/>
      <c r="BQ127" s="33" t="e">
        <f t="shared" si="30"/>
        <v>#DIV/0!</v>
      </c>
      <c r="BR127" s="10"/>
      <c r="BS127" s="10"/>
      <c r="BT127" s="10"/>
      <c r="BU127" s="10"/>
      <c r="BV127" s="10"/>
      <c r="BW127" s="10"/>
      <c r="BX127" s="10"/>
      <c r="BY127" s="56"/>
      <c r="BZ12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7" s="19">
        <f ca="1">Tableau15[[#This Row],[BAREME]]</f>
        <v>8</v>
      </c>
      <c r="CC127" s="10">
        <f t="shared" si="31"/>
        <v>0</v>
      </c>
      <c r="CD127" s="10">
        <f t="shared" si="32"/>
        <v>0</v>
      </c>
      <c r="CE127" s="10" t="e">
        <f>Tableau20[[#This Row],[Bareme]]</f>
        <v>#N/A</v>
      </c>
      <c r="CF127" s="10" t="e">
        <f>Tableau21[[#This Row],[Bareme]]</f>
        <v>#N/A</v>
      </c>
      <c r="CG127" s="10">
        <f>Tableau22[[#This Row],[BAREME]]</f>
        <v>0</v>
      </c>
      <c r="CH127" s="10" t="e">
        <f>Tableau23[[#This Row],[BAREME]]</f>
        <v>#VALUE!</v>
      </c>
      <c r="CI127" s="10" t="e">
        <f>Tableau24[[#This Row],[BAREME]]</f>
        <v>#DIV/0!</v>
      </c>
      <c r="CJ127" s="10">
        <f>Tableau26[[#This Row],[Selection]]</f>
        <v>0</v>
      </c>
    </row>
    <row r="128" spans="1:88" ht="18.75" customHeight="1" x14ac:dyDescent="0.2">
      <c r="A128" s="10">
        <v>678</v>
      </c>
      <c r="B128" s="25"/>
      <c r="C128" s="46"/>
      <c r="D128" s="25"/>
      <c r="E128" s="10"/>
      <c r="F128" s="10"/>
      <c r="G128" s="10"/>
      <c r="H128" s="26"/>
      <c r="I128" s="10"/>
      <c r="J128" s="26"/>
      <c r="K128" s="27"/>
      <c r="L128" s="28"/>
      <c r="M128" s="10"/>
      <c r="N128" s="10"/>
      <c r="O128" s="28"/>
      <c r="P128" s="10"/>
      <c r="Q128" s="10"/>
      <c r="R128" s="10"/>
      <c r="S128" s="10"/>
      <c r="T128" s="56"/>
      <c r="U128" s="10"/>
      <c r="V128" s="10"/>
      <c r="W128" s="27"/>
      <c r="X128" s="56"/>
      <c r="Y128" s="56"/>
      <c r="Z128" s="56"/>
      <c r="AA128" s="56"/>
      <c r="AB128" s="56"/>
      <c r="AC128" s="56"/>
      <c r="AD128" s="56"/>
      <c r="AE128" s="56"/>
      <c r="AF128" s="30">
        <f t="shared" si="24"/>
        <v>0</v>
      </c>
      <c r="AG128" s="10"/>
      <c r="AH128" s="19"/>
      <c r="AI128" s="31">
        <f t="shared" si="34"/>
        <v>0</v>
      </c>
      <c r="AJ128" s="73"/>
      <c r="AK128" s="68"/>
      <c r="AL128" s="50"/>
      <c r="AM128" s="50"/>
      <c r="AN128" s="61">
        <f t="shared" si="33"/>
        <v>0</v>
      </c>
      <c r="AO128" s="32" t="str">
        <f>IF(AND(AK128&lt;1,AL128&lt;1),"INVALIDE",IF(AND(AK128=1,AN128&lt;=LISTES!$M$2),"PLAI",IF(AND(AK128=1,AN128&gt;LISTES!$M$2,AN128&lt;=LISTES!$N$2),"PLUS",IF(AND(AK128=1,AN128&gt;LISTES!$N$2,AN128&lt;=LISTES!$O$2),"PLS",IF(AND(AK128=2,AN128&lt;=LISTES!$M$3),"PLAI",IF(AND(AK128=2,AN128&gt;LISTES!$M$3,AN128&lt;=LISTES!$N$3),"PLUS",IF(AND(AK128=2,AN128&gt;LISTES!$N$3,AN128&lt;=LISTES!$O$3),"PLS",IF(AND(AK128=3,AN128&lt;=LISTES!$M$4),"PLAI",IF(AND(AK128=3,AN128&gt;LISTES!$M$4,AN128&lt;=LISTES!$N$4),"PLUS",IF(AND(AK128=3,AN128&gt;LISTES!$N$4,AN128&lt;=LISTES!$O$4),"PLS",IF(AND(AK128=4,AN128&lt;=LISTES!$M$5),"PLAI",IF(AND(AK128=4,AN128&gt;LISTES!$M$5,AN128&lt;=LISTES!$N$5),"PLUS",IF(AND(AK128=4,AN128&gt;LISTES!$N$5,AN128&lt;=LISTES!$O$5),"PLS",IF(AND(AK128=5,AN128&lt;=LISTES!$M$6),"PLAI",IF(AND(AK128=5,AN128&gt;LISTES!$M$6,AN128&lt;=LISTES!$N$6),"PLUS",IF(AND(AK128=5,AN128&gt;LISTES!$N$6,AN128&lt;=LISTES!$O$6),"PLS",IF(AND(AK128=6,AN128&lt;=LISTES!$M$7),"PLAI",IF(AND(AK128=6,AN128&gt;LISTES!$M$7,AN128&lt;=LISTES!$N$7),"PLUS",IF(AND(AK128=6,AN128&gt;LISTES!$N$7,AN128&lt;=LISTES!$O$7),"PLS",IF(AND(AK128=7,AN128&lt;=LISTES!$M$8),"PLAI",IF(AND(AK128=7,AN128&gt;LISTES!$M$8,AN128&lt;=LISTES!$N$8),"PLUS",IF(AND(AK128=7,AN128&gt;LISTES!$N$8,AN128&lt;=LISTES!$O$8),"PLS"))))))))))))))))))))))</f>
        <v>INVALIDE</v>
      </c>
      <c r="AP128" s="59"/>
      <c r="AQ128" s="50"/>
      <c r="AR128" s="52">
        <f t="shared" si="25"/>
        <v>0</v>
      </c>
      <c r="AS128" s="32" t="str">
        <f>IF(AND(AK128&lt;1,AL128&lt;1),"INVALIDE",IF(AND(AK128=1,AR128&lt;=LISTES!$M$2),"PLAI",IF(AND(AK128=1,AR128&gt;LISTES!$M$2,AR128&lt;=LISTES!$N$2),"PLUS",IF(AND(AK128=1,AR128&gt;LISTES!$N$2,AR128&lt;=LISTES!$O$2),"PLS",IF(AND(AK128=2,AR128&lt;=LISTES!$M$3),"PLAI",IF(AND(AK128=2,AR128&gt;LISTES!$M$3,AR128&lt;=LISTES!$N$3),"PLUS",IF(AND(AK128=2,AR128&gt;LISTES!$N$3,AR128&lt;=LISTES!$O$3),"PLS",IF(AND(AK128=3,AR128&lt;=LISTES!$M$4),"PLAI",IF(AND(AK128=3,AR128&gt;LISTES!$M$4,AR128&lt;=LISTES!$N$4),"PLUS",IF(AND(AK128=3,AR128&gt;LISTES!$N$4,AR128&lt;=LISTES!$O$4),"PLS",IF(AND(AK128=4,AR128&lt;=LISTES!$M$5),"PLAI",IF(AND(AK128=4,AR128&gt;LISTES!$M$5,AR128&lt;=LISTES!$N$5),"PLUS",IF(AND(AK128=4,AR128&gt;LISTES!$N$5,AR128&lt;=LISTES!$O$5),"PLS",IF(AND(AK128=5,AR128&lt;=LISTES!$M$6),"PLAI",IF(AND(AK128=5,AR128&gt;LISTES!$M$6,AR128&lt;=LISTES!$N$6),"PLUS",IF(AND(AK128=5,AR128&gt;LISTES!$N$6,AR128&lt;=LISTES!$O$6),"PLS",IF(AND(AK128=6,AR128&lt;=LISTES!$M$7),"PLAI",IF(AND(AK128=6,AR128&gt;LISTES!$M$7,AR128&lt;=LISTES!$N$7),"PLUS",IF(AND(AK128=6,AR128&gt;LISTES!$N$7,AR128&lt;=LISTES!$O$7),"PLS",IF(AND(AK128=7,AR128&lt;=LISTES!$M$8),"PLAI",IF(AND(AK128=7,AR128&gt;LISTES!$M$8,AR128&lt;=LISTES!$N$8),"PLUS",IF(AND(AK128=7,AR128&gt;LISTES!$N$8,AR128&lt;=LISTES!$O$8),"PLS"))))))))))))))))))))))</f>
        <v>INVALIDE</v>
      </c>
      <c r="AT128" s="50"/>
      <c r="AU128" s="50"/>
      <c r="AV128" s="50"/>
      <c r="AW128" s="50"/>
      <c r="AX128" s="52">
        <f t="shared" si="26"/>
        <v>0</v>
      </c>
      <c r="AY128" s="33" t="e">
        <f t="shared" si="27"/>
        <v>#DIV/0!</v>
      </c>
      <c r="AZ128" s="24" t="s">
        <v>62</v>
      </c>
      <c r="BA128" s="10"/>
      <c r="BB128" s="59"/>
      <c r="BC128" s="59"/>
      <c r="BD128" s="61">
        <f t="shared" si="28"/>
        <v>0</v>
      </c>
      <c r="BE128" s="33" t="e">
        <f t="shared" si="29"/>
        <v>#DIV/0!</v>
      </c>
      <c r="BF128" s="10"/>
      <c r="BG128" s="10"/>
      <c r="BH128" s="10"/>
      <c r="BI128" s="10"/>
      <c r="BJ128" s="10"/>
      <c r="BK128" s="10"/>
      <c r="BL128" s="10"/>
      <c r="BM128" s="10"/>
      <c r="BN128" s="10"/>
      <c r="BO128" s="50"/>
      <c r="BP128" s="50"/>
      <c r="BQ128" s="33" t="e">
        <f t="shared" si="30"/>
        <v>#DIV/0!</v>
      </c>
      <c r="BR128" s="10"/>
      <c r="BS128" s="10"/>
      <c r="BT128" s="10"/>
      <c r="BU128" s="10"/>
      <c r="BV128" s="10"/>
      <c r="BW128" s="10"/>
      <c r="BX128" s="10"/>
      <c r="BY128" s="56"/>
      <c r="BZ12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8" s="19">
        <f ca="1">Tableau15[[#This Row],[BAREME]]</f>
        <v>8</v>
      </c>
      <c r="CC128" s="10">
        <f t="shared" si="31"/>
        <v>0</v>
      </c>
      <c r="CD128" s="10">
        <f t="shared" si="32"/>
        <v>0</v>
      </c>
      <c r="CE128" s="10" t="e">
        <f>Tableau20[[#This Row],[Bareme]]</f>
        <v>#N/A</v>
      </c>
      <c r="CF128" s="10" t="e">
        <f>Tableau21[[#This Row],[Bareme]]</f>
        <v>#N/A</v>
      </c>
      <c r="CG128" s="10">
        <f>Tableau22[[#This Row],[BAREME]]</f>
        <v>0</v>
      </c>
      <c r="CH128" s="10" t="e">
        <f>Tableau23[[#This Row],[BAREME]]</f>
        <v>#VALUE!</v>
      </c>
      <c r="CI128" s="10" t="e">
        <f>Tableau24[[#This Row],[BAREME]]</f>
        <v>#DIV/0!</v>
      </c>
      <c r="CJ128" s="10">
        <f>Tableau26[[#This Row],[Selection]]</f>
        <v>0</v>
      </c>
    </row>
    <row r="129" spans="1:88" ht="18.75" customHeight="1" x14ac:dyDescent="0.2">
      <c r="A129" s="10">
        <v>679</v>
      </c>
      <c r="B129" s="25"/>
      <c r="C129" s="46"/>
      <c r="D129" s="25"/>
      <c r="E129" s="10"/>
      <c r="F129" s="10"/>
      <c r="G129" s="10"/>
      <c r="H129" s="26"/>
      <c r="I129" s="10"/>
      <c r="J129" s="26"/>
      <c r="K129" s="27"/>
      <c r="L129" s="28"/>
      <c r="M129" s="10"/>
      <c r="N129" s="10"/>
      <c r="O129" s="28"/>
      <c r="P129" s="10"/>
      <c r="Q129" s="10"/>
      <c r="R129" s="10"/>
      <c r="S129" s="10"/>
      <c r="T129" s="56"/>
      <c r="U129" s="10"/>
      <c r="V129" s="10"/>
      <c r="W129" s="27"/>
      <c r="X129" s="56"/>
      <c r="Y129" s="56"/>
      <c r="Z129" s="56"/>
      <c r="AA129" s="56"/>
      <c r="AB129" s="56"/>
      <c r="AC129" s="56"/>
      <c r="AD129" s="56"/>
      <c r="AE129" s="56"/>
      <c r="AF129" s="30">
        <f t="shared" si="24"/>
        <v>0</v>
      </c>
      <c r="AG129" s="10"/>
      <c r="AH129" s="19"/>
      <c r="AI129" s="31">
        <f t="shared" si="34"/>
        <v>0</v>
      </c>
      <c r="AJ129" s="73"/>
      <c r="AK129" s="68"/>
      <c r="AL129" s="50"/>
      <c r="AM129" s="50"/>
      <c r="AN129" s="61">
        <f t="shared" si="33"/>
        <v>0</v>
      </c>
      <c r="AO129" s="32" t="str">
        <f>IF(AND(AK129&lt;1,AL129&lt;1),"INVALIDE",IF(AND(AK129=1,AN129&lt;=LISTES!$M$2),"PLAI",IF(AND(AK129=1,AN129&gt;LISTES!$M$2,AN129&lt;=LISTES!$N$2),"PLUS",IF(AND(AK129=1,AN129&gt;LISTES!$N$2,AN129&lt;=LISTES!$O$2),"PLS",IF(AND(AK129=2,AN129&lt;=LISTES!$M$3),"PLAI",IF(AND(AK129=2,AN129&gt;LISTES!$M$3,AN129&lt;=LISTES!$N$3),"PLUS",IF(AND(AK129=2,AN129&gt;LISTES!$N$3,AN129&lt;=LISTES!$O$3),"PLS",IF(AND(AK129=3,AN129&lt;=LISTES!$M$4),"PLAI",IF(AND(AK129=3,AN129&gt;LISTES!$M$4,AN129&lt;=LISTES!$N$4),"PLUS",IF(AND(AK129=3,AN129&gt;LISTES!$N$4,AN129&lt;=LISTES!$O$4),"PLS",IF(AND(AK129=4,AN129&lt;=LISTES!$M$5),"PLAI",IF(AND(AK129=4,AN129&gt;LISTES!$M$5,AN129&lt;=LISTES!$N$5),"PLUS",IF(AND(AK129=4,AN129&gt;LISTES!$N$5,AN129&lt;=LISTES!$O$5),"PLS",IF(AND(AK129=5,AN129&lt;=LISTES!$M$6),"PLAI",IF(AND(AK129=5,AN129&gt;LISTES!$M$6,AN129&lt;=LISTES!$N$6),"PLUS",IF(AND(AK129=5,AN129&gt;LISTES!$N$6,AN129&lt;=LISTES!$O$6),"PLS",IF(AND(AK129=6,AN129&lt;=LISTES!$M$7),"PLAI",IF(AND(AK129=6,AN129&gt;LISTES!$M$7,AN129&lt;=LISTES!$N$7),"PLUS",IF(AND(AK129=6,AN129&gt;LISTES!$N$7,AN129&lt;=LISTES!$O$7),"PLS",IF(AND(AK129=7,AN129&lt;=LISTES!$M$8),"PLAI",IF(AND(AK129=7,AN129&gt;LISTES!$M$8,AN129&lt;=LISTES!$N$8),"PLUS",IF(AND(AK129=7,AN129&gt;LISTES!$N$8,AN129&lt;=LISTES!$O$8),"PLS"))))))))))))))))))))))</f>
        <v>INVALIDE</v>
      </c>
      <c r="AP129" s="59"/>
      <c r="AQ129" s="50"/>
      <c r="AR129" s="52">
        <f t="shared" si="25"/>
        <v>0</v>
      </c>
      <c r="AS129" s="32" t="str">
        <f>IF(AND(AK129&lt;1,AL129&lt;1),"INVALIDE",IF(AND(AK129=1,AR129&lt;=LISTES!$M$2),"PLAI",IF(AND(AK129=1,AR129&gt;LISTES!$M$2,AR129&lt;=LISTES!$N$2),"PLUS",IF(AND(AK129=1,AR129&gt;LISTES!$N$2,AR129&lt;=LISTES!$O$2),"PLS",IF(AND(AK129=2,AR129&lt;=LISTES!$M$3),"PLAI",IF(AND(AK129=2,AR129&gt;LISTES!$M$3,AR129&lt;=LISTES!$N$3),"PLUS",IF(AND(AK129=2,AR129&gt;LISTES!$N$3,AR129&lt;=LISTES!$O$3),"PLS",IF(AND(AK129=3,AR129&lt;=LISTES!$M$4),"PLAI",IF(AND(AK129=3,AR129&gt;LISTES!$M$4,AR129&lt;=LISTES!$N$4),"PLUS",IF(AND(AK129=3,AR129&gt;LISTES!$N$4,AR129&lt;=LISTES!$O$4),"PLS",IF(AND(AK129=4,AR129&lt;=LISTES!$M$5),"PLAI",IF(AND(AK129=4,AR129&gt;LISTES!$M$5,AR129&lt;=LISTES!$N$5),"PLUS",IF(AND(AK129=4,AR129&gt;LISTES!$N$5,AR129&lt;=LISTES!$O$5),"PLS",IF(AND(AK129=5,AR129&lt;=LISTES!$M$6),"PLAI",IF(AND(AK129=5,AR129&gt;LISTES!$M$6,AR129&lt;=LISTES!$N$6),"PLUS",IF(AND(AK129=5,AR129&gt;LISTES!$N$6,AR129&lt;=LISTES!$O$6),"PLS",IF(AND(AK129=6,AR129&lt;=LISTES!$M$7),"PLAI",IF(AND(AK129=6,AR129&gt;LISTES!$M$7,AR129&lt;=LISTES!$N$7),"PLUS",IF(AND(AK129=6,AR129&gt;LISTES!$N$7,AR129&lt;=LISTES!$O$7),"PLS",IF(AND(AK129=7,AR129&lt;=LISTES!$M$8),"PLAI",IF(AND(AK129=7,AR129&gt;LISTES!$M$8,AR129&lt;=LISTES!$N$8),"PLUS",IF(AND(AK129=7,AR129&gt;LISTES!$N$8,AR129&lt;=LISTES!$O$8),"PLS"))))))))))))))))))))))</f>
        <v>INVALIDE</v>
      </c>
      <c r="AT129" s="50"/>
      <c r="AU129" s="50"/>
      <c r="AV129" s="50"/>
      <c r="AW129" s="50"/>
      <c r="AX129" s="52">
        <f t="shared" si="26"/>
        <v>0</v>
      </c>
      <c r="AY129" s="33" t="e">
        <f t="shared" si="27"/>
        <v>#DIV/0!</v>
      </c>
      <c r="AZ129" s="24" t="s">
        <v>62</v>
      </c>
      <c r="BA129" s="10"/>
      <c r="BB129" s="59"/>
      <c r="BC129" s="59"/>
      <c r="BD129" s="61">
        <f t="shared" si="28"/>
        <v>0</v>
      </c>
      <c r="BE129" s="33" t="e">
        <f t="shared" si="29"/>
        <v>#DIV/0!</v>
      </c>
      <c r="BF129" s="10"/>
      <c r="BG129" s="10"/>
      <c r="BH129" s="10"/>
      <c r="BI129" s="10"/>
      <c r="BJ129" s="10"/>
      <c r="BK129" s="10"/>
      <c r="BL129" s="10"/>
      <c r="BM129" s="10"/>
      <c r="BN129" s="10"/>
      <c r="BO129" s="50"/>
      <c r="BP129" s="50"/>
      <c r="BQ129" s="33" t="e">
        <f t="shared" si="30"/>
        <v>#DIV/0!</v>
      </c>
      <c r="BR129" s="10"/>
      <c r="BS129" s="10"/>
      <c r="BT129" s="10"/>
      <c r="BU129" s="10"/>
      <c r="BV129" s="10"/>
      <c r="BW129" s="10"/>
      <c r="BX129" s="10"/>
      <c r="BY129" s="56"/>
      <c r="BZ12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2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29" s="19">
        <f ca="1">Tableau15[[#This Row],[BAREME]]</f>
        <v>8</v>
      </c>
      <c r="CC129" s="10">
        <f t="shared" si="31"/>
        <v>0</v>
      </c>
      <c r="CD129" s="10">
        <f t="shared" si="32"/>
        <v>0</v>
      </c>
      <c r="CE129" s="10" t="e">
        <f>Tableau20[[#This Row],[Bareme]]</f>
        <v>#N/A</v>
      </c>
      <c r="CF129" s="10" t="e">
        <f>Tableau21[[#This Row],[Bareme]]</f>
        <v>#N/A</v>
      </c>
      <c r="CG129" s="10">
        <f>Tableau22[[#This Row],[BAREME]]</f>
        <v>0</v>
      </c>
      <c r="CH129" s="10" t="e">
        <f>Tableau23[[#This Row],[BAREME]]</f>
        <v>#VALUE!</v>
      </c>
      <c r="CI129" s="10" t="e">
        <f>Tableau24[[#This Row],[BAREME]]</f>
        <v>#DIV/0!</v>
      </c>
      <c r="CJ129" s="10">
        <f>Tableau26[[#This Row],[Selection]]</f>
        <v>0</v>
      </c>
    </row>
    <row r="130" spans="1:88" ht="18.75" customHeight="1" x14ac:dyDescent="0.2">
      <c r="A130" s="10">
        <v>680</v>
      </c>
      <c r="B130" s="25"/>
      <c r="C130" s="46"/>
      <c r="D130" s="25"/>
      <c r="E130" s="10"/>
      <c r="F130" s="10"/>
      <c r="G130" s="10"/>
      <c r="H130" s="26"/>
      <c r="I130" s="10"/>
      <c r="J130" s="26"/>
      <c r="K130" s="27"/>
      <c r="L130" s="28"/>
      <c r="M130" s="10"/>
      <c r="N130" s="10"/>
      <c r="O130" s="28"/>
      <c r="P130" s="10"/>
      <c r="Q130" s="10"/>
      <c r="R130" s="10"/>
      <c r="S130" s="10"/>
      <c r="T130" s="56"/>
      <c r="U130" s="10"/>
      <c r="V130" s="10"/>
      <c r="W130" s="27"/>
      <c r="X130" s="56"/>
      <c r="Y130" s="56"/>
      <c r="Z130" s="56"/>
      <c r="AA130" s="56"/>
      <c r="AB130" s="56"/>
      <c r="AC130" s="56"/>
      <c r="AD130" s="56"/>
      <c r="AE130" s="56"/>
      <c r="AF130" s="30">
        <f t="shared" si="24"/>
        <v>0</v>
      </c>
      <c r="AG130" s="10"/>
      <c r="AH130" s="19"/>
      <c r="AI130" s="31">
        <f t="shared" si="34"/>
        <v>0</v>
      </c>
      <c r="AJ130" s="73"/>
      <c r="AK130" s="68"/>
      <c r="AL130" s="50"/>
      <c r="AM130" s="50"/>
      <c r="AN130" s="61">
        <f t="shared" si="33"/>
        <v>0</v>
      </c>
      <c r="AO130" s="32" t="str">
        <f>IF(AND(AK130&lt;1,AL130&lt;1),"INVALIDE",IF(AND(AK130=1,AN130&lt;=LISTES!$M$2),"PLAI",IF(AND(AK130=1,AN130&gt;LISTES!$M$2,AN130&lt;=LISTES!$N$2),"PLUS",IF(AND(AK130=1,AN130&gt;LISTES!$N$2,AN130&lt;=LISTES!$O$2),"PLS",IF(AND(AK130=2,AN130&lt;=LISTES!$M$3),"PLAI",IF(AND(AK130=2,AN130&gt;LISTES!$M$3,AN130&lt;=LISTES!$N$3),"PLUS",IF(AND(AK130=2,AN130&gt;LISTES!$N$3,AN130&lt;=LISTES!$O$3),"PLS",IF(AND(AK130=3,AN130&lt;=LISTES!$M$4),"PLAI",IF(AND(AK130=3,AN130&gt;LISTES!$M$4,AN130&lt;=LISTES!$N$4),"PLUS",IF(AND(AK130=3,AN130&gt;LISTES!$N$4,AN130&lt;=LISTES!$O$4),"PLS",IF(AND(AK130=4,AN130&lt;=LISTES!$M$5),"PLAI",IF(AND(AK130=4,AN130&gt;LISTES!$M$5,AN130&lt;=LISTES!$N$5),"PLUS",IF(AND(AK130=4,AN130&gt;LISTES!$N$5,AN130&lt;=LISTES!$O$5),"PLS",IF(AND(AK130=5,AN130&lt;=LISTES!$M$6),"PLAI",IF(AND(AK130=5,AN130&gt;LISTES!$M$6,AN130&lt;=LISTES!$N$6),"PLUS",IF(AND(AK130=5,AN130&gt;LISTES!$N$6,AN130&lt;=LISTES!$O$6),"PLS",IF(AND(AK130=6,AN130&lt;=LISTES!$M$7),"PLAI",IF(AND(AK130=6,AN130&gt;LISTES!$M$7,AN130&lt;=LISTES!$N$7),"PLUS",IF(AND(AK130=6,AN130&gt;LISTES!$N$7,AN130&lt;=LISTES!$O$7),"PLS",IF(AND(AK130=7,AN130&lt;=LISTES!$M$8),"PLAI",IF(AND(AK130=7,AN130&gt;LISTES!$M$8,AN130&lt;=LISTES!$N$8),"PLUS",IF(AND(AK130=7,AN130&gt;LISTES!$N$8,AN130&lt;=LISTES!$O$8),"PLS"))))))))))))))))))))))</f>
        <v>INVALIDE</v>
      </c>
      <c r="AP130" s="59"/>
      <c r="AQ130" s="50"/>
      <c r="AR130" s="52">
        <f t="shared" si="25"/>
        <v>0</v>
      </c>
      <c r="AS130" s="32" t="str">
        <f>IF(AND(AK130&lt;1,AL130&lt;1),"INVALIDE",IF(AND(AK130=1,AR130&lt;=LISTES!$M$2),"PLAI",IF(AND(AK130=1,AR130&gt;LISTES!$M$2,AR130&lt;=LISTES!$N$2),"PLUS",IF(AND(AK130=1,AR130&gt;LISTES!$N$2,AR130&lt;=LISTES!$O$2),"PLS",IF(AND(AK130=2,AR130&lt;=LISTES!$M$3),"PLAI",IF(AND(AK130=2,AR130&gt;LISTES!$M$3,AR130&lt;=LISTES!$N$3),"PLUS",IF(AND(AK130=2,AR130&gt;LISTES!$N$3,AR130&lt;=LISTES!$O$3),"PLS",IF(AND(AK130=3,AR130&lt;=LISTES!$M$4),"PLAI",IF(AND(AK130=3,AR130&gt;LISTES!$M$4,AR130&lt;=LISTES!$N$4),"PLUS",IF(AND(AK130=3,AR130&gt;LISTES!$N$4,AR130&lt;=LISTES!$O$4),"PLS",IF(AND(AK130=4,AR130&lt;=LISTES!$M$5),"PLAI",IF(AND(AK130=4,AR130&gt;LISTES!$M$5,AR130&lt;=LISTES!$N$5),"PLUS",IF(AND(AK130=4,AR130&gt;LISTES!$N$5,AR130&lt;=LISTES!$O$5),"PLS",IF(AND(AK130=5,AR130&lt;=LISTES!$M$6),"PLAI",IF(AND(AK130=5,AR130&gt;LISTES!$M$6,AR130&lt;=LISTES!$N$6),"PLUS",IF(AND(AK130=5,AR130&gt;LISTES!$N$6,AR130&lt;=LISTES!$O$6),"PLS",IF(AND(AK130=6,AR130&lt;=LISTES!$M$7),"PLAI",IF(AND(AK130=6,AR130&gt;LISTES!$M$7,AR130&lt;=LISTES!$N$7),"PLUS",IF(AND(AK130=6,AR130&gt;LISTES!$N$7,AR130&lt;=LISTES!$O$7),"PLS",IF(AND(AK130=7,AR130&lt;=LISTES!$M$8),"PLAI",IF(AND(AK130=7,AR130&gt;LISTES!$M$8,AR130&lt;=LISTES!$N$8),"PLUS",IF(AND(AK130=7,AR130&gt;LISTES!$N$8,AR130&lt;=LISTES!$O$8),"PLS"))))))))))))))))))))))</f>
        <v>INVALIDE</v>
      </c>
      <c r="AT130" s="50"/>
      <c r="AU130" s="50"/>
      <c r="AV130" s="50"/>
      <c r="AW130" s="50"/>
      <c r="AX130" s="52">
        <f t="shared" si="26"/>
        <v>0</v>
      </c>
      <c r="AY130" s="33" t="e">
        <f t="shared" si="27"/>
        <v>#DIV/0!</v>
      </c>
      <c r="AZ130" s="24" t="s">
        <v>62</v>
      </c>
      <c r="BA130" s="10"/>
      <c r="BB130" s="59"/>
      <c r="BC130" s="59"/>
      <c r="BD130" s="61">
        <f t="shared" si="28"/>
        <v>0</v>
      </c>
      <c r="BE130" s="33" t="e">
        <f t="shared" si="29"/>
        <v>#DIV/0!</v>
      </c>
      <c r="BF130" s="10"/>
      <c r="BG130" s="10"/>
      <c r="BH130" s="10"/>
      <c r="BI130" s="10"/>
      <c r="BJ130" s="10"/>
      <c r="BK130" s="10"/>
      <c r="BL130" s="10"/>
      <c r="BM130" s="10"/>
      <c r="BN130" s="10"/>
      <c r="BO130" s="50"/>
      <c r="BP130" s="50"/>
      <c r="BQ130" s="33" t="e">
        <f t="shared" si="30"/>
        <v>#DIV/0!</v>
      </c>
      <c r="BR130" s="10"/>
      <c r="BS130" s="10"/>
      <c r="BT130" s="10"/>
      <c r="BU130" s="10"/>
      <c r="BV130" s="10"/>
      <c r="BW130" s="10"/>
      <c r="BX130" s="10"/>
      <c r="BY130" s="56"/>
      <c r="BZ13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0" s="19">
        <f ca="1">Tableau15[[#This Row],[BAREME]]</f>
        <v>8</v>
      </c>
      <c r="CC130" s="10">
        <f t="shared" si="31"/>
        <v>0</v>
      </c>
      <c r="CD130" s="10">
        <f t="shared" si="32"/>
        <v>0</v>
      </c>
      <c r="CE130" s="10" t="e">
        <f>Tableau20[[#This Row],[Bareme]]</f>
        <v>#N/A</v>
      </c>
      <c r="CF130" s="10" t="e">
        <f>Tableau21[[#This Row],[Bareme]]</f>
        <v>#N/A</v>
      </c>
      <c r="CG130" s="10">
        <f>Tableau22[[#This Row],[BAREME]]</f>
        <v>0</v>
      </c>
      <c r="CH130" s="10" t="e">
        <f>Tableau23[[#This Row],[BAREME]]</f>
        <v>#VALUE!</v>
      </c>
      <c r="CI130" s="10" t="e">
        <f>Tableau24[[#This Row],[BAREME]]</f>
        <v>#DIV/0!</v>
      </c>
      <c r="CJ130" s="10">
        <f>Tableau26[[#This Row],[Selection]]</f>
        <v>0</v>
      </c>
    </row>
    <row r="131" spans="1:88" ht="18.75" customHeight="1" x14ac:dyDescent="0.2">
      <c r="A131" s="10">
        <v>681</v>
      </c>
      <c r="B131" s="25"/>
      <c r="C131" s="46"/>
      <c r="D131" s="25"/>
      <c r="E131" s="10"/>
      <c r="F131" s="10"/>
      <c r="G131" s="10"/>
      <c r="H131" s="26"/>
      <c r="I131" s="10"/>
      <c r="J131" s="26"/>
      <c r="K131" s="27"/>
      <c r="L131" s="28"/>
      <c r="M131" s="10"/>
      <c r="N131" s="10"/>
      <c r="O131" s="28"/>
      <c r="P131" s="10"/>
      <c r="Q131" s="10"/>
      <c r="R131" s="10"/>
      <c r="S131" s="10"/>
      <c r="T131" s="56"/>
      <c r="U131" s="10"/>
      <c r="V131" s="10"/>
      <c r="W131" s="27"/>
      <c r="X131" s="56"/>
      <c r="Y131" s="56"/>
      <c r="Z131" s="56"/>
      <c r="AA131" s="56"/>
      <c r="AB131" s="56"/>
      <c r="AC131" s="56"/>
      <c r="AD131" s="56"/>
      <c r="AE131" s="56"/>
      <c r="AF131" s="30">
        <f t="shared" si="24"/>
        <v>0</v>
      </c>
      <c r="AG131" s="10"/>
      <c r="AH131" s="19"/>
      <c r="AI131" s="31">
        <f t="shared" si="34"/>
        <v>0</v>
      </c>
      <c r="AJ131" s="73"/>
      <c r="AK131" s="68"/>
      <c r="AL131" s="50"/>
      <c r="AM131" s="50"/>
      <c r="AN131" s="61">
        <f t="shared" si="33"/>
        <v>0</v>
      </c>
      <c r="AO131" s="32" t="str">
        <f>IF(AND(AK131&lt;1,AL131&lt;1),"INVALIDE",IF(AND(AK131=1,AN131&lt;=LISTES!$M$2),"PLAI",IF(AND(AK131=1,AN131&gt;LISTES!$M$2,AN131&lt;=LISTES!$N$2),"PLUS",IF(AND(AK131=1,AN131&gt;LISTES!$N$2,AN131&lt;=LISTES!$O$2),"PLS",IF(AND(AK131=2,AN131&lt;=LISTES!$M$3),"PLAI",IF(AND(AK131=2,AN131&gt;LISTES!$M$3,AN131&lt;=LISTES!$N$3),"PLUS",IF(AND(AK131=2,AN131&gt;LISTES!$N$3,AN131&lt;=LISTES!$O$3),"PLS",IF(AND(AK131=3,AN131&lt;=LISTES!$M$4),"PLAI",IF(AND(AK131=3,AN131&gt;LISTES!$M$4,AN131&lt;=LISTES!$N$4),"PLUS",IF(AND(AK131=3,AN131&gt;LISTES!$N$4,AN131&lt;=LISTES!$O$4),"PLS",IF(AND(AK131=4,AN131&lt;=LISTES!$M$5),"PLAI",IF(AND(AK131=4,AN131&gt;LISTES!$M$5,AN131&lt;=LISTES!$N$5),"PLUS",IF(AND(AK131=4,AN131&gt;LISTES!$N$5,AN131&lt;=LISTES!$O$5),"PLS",IF(AND(AK131=5,AN131&lt;=LISTES!$M$6),"PLAI",IF(AND(AK131=5,AN131&gt;LISTES!$M$6,AN131&lt;=LISTES!$N$6),"PLUS",IF(AND(AK131=5,AN131&gt;LISTES!$N$6,AN131&lt;=LISTES!$O$6),"PLS",IF(AND(AK131=6,AN131&lt;=LISTES!$M$7),"PLAI",IF(AND(AK131=6,AN131&gt;LISTES!$M$7,AN131&lt;=LISTES!$N$7),"PLUS",IF(AND(AK131=6,AN131&gt;LISTES!$N$7,AN131&lt;=LISTES!$O$7),"PLS",IF(AND(AK131=7,AN131&lt;=LISTES!$M$8),"PLAI",IF(AND(AK131=7,AN131&gt;LISTES!$M$8,AN131&lt;=LISTES!$N$8),"PLUS",IF(AND(AK131=7,AN131&gt;LISTES!$N$8,AN131&lt;=LISTES!$O$8),"PLS"))))))))))))))))))))))</f>
        <v>INVALIDE</v>
      </c>
      <c r="AP131" s="59"/>
      <c r="AQ131" s="50"/>
      <c r="AR131" s="52">
        <f t="shared" si="25"/>
        <v>0</v>
      </c>
      <c r="AS131" s="32" t="str">
        <f>IF(AND(AK131&lt;1,AL131&lt;1),"INVALIDE",IF(AND(AK131=1,AR131&lt;=LISTES!$M$2),"PLAI",IF(AND(AK131=1,AR131&gt;LISTES!$M$2,AR131&lt;=LISTES!$N$2),"PLUS",IF(AND(AK131=1,AR131&gt;LISTES!$N$2,AR131&lt;=LISTES!$O$2),"PLS",IF(AND(AK131=2,AR131&lt;=LISTES!$M$3),"PLAI",IF(AND(AK131=2,AR131&gt;LISTES!$M$3,AR131&lt;=LISTES!$N$3),"PLUS",IF(AND(AK131=2,AR131&gt;LISTES!$N$3,AR131&lt;=LISTES!$O$3),"PLS",IF(AND(AK131=3,AR131&lt;=LISTES!$M$4),"PLAI",IF(AND(AK131=3,AR131&gt;LISTES!$M$4,AR131&lt;=LISTES!$N$4),"PLUS",IF(AND(AK131=3,AR131&gt;LISTES!$N$4,AR131&lt;=LISTES!$O$4),"PLS",IF(AND(AK131=4,AR131&lt;=LISTES!$M$5),"PLAI",IF(AND(AK131=4,AR131&gt;LISTES!$M$5,AR131&lt;=LISTES!$N$5),"PLUS",IF(AND(AK131=4,AR131&gt;LISTES!$N$5,AR131&lt;=LISTES!$O$5),"PLS",IF(AND(AK131=5,AR131&lt;=LISTES!$M$6),"PLAI",IF(AND(AK131=5,AR131&gt;LISTES!$M$6,AR131&lt;=LISTES!$N$6),"PLUS",IF(AND(AK131=5,AR131&gt;LISTES!$N$6,AR131&lt;=LISTES!$O$6),"PLS",IF(AND(AK131=6,AR131&lt;=LISTES!$M$7),"PLAI",IF(AND(AK131=6,AR131&gt;LISTES!$M$7,AR131&lt;=LISTES!$N$7),"PLUS",IF(AND(AK131=6,AR131&gt;LISTES!$N$7,AR131&lt;=LISTES!$O$7),"PLS",IF(AND(AK131=7,AR131&lt;=LISTES!$M$8),"PLAI",IF(AND(AK131=7,AR131&gt;LISTES!$M$8,AR131&lt;=LISTES!$N$8),"PLUS",IF(AND(AK131=7,AR131&gt;LISTES!$N$8,AR131&lt;=LISTES!$O$8),"PLS"))))))))))))))))))))))</f>
        <v>INVALIDE</v>
      </c>
      <c r="AT131" s="50"/>
      <c r="AU131" s="50"/>
      <c r="AV131" s="50"/>
      <c r="AW131" s="50"/>
      <c r="AX131" s="52">
        <f t="shared" si="26"/>
        <v>0</v>
      </c>
      <c r="AY131" s="33" t="e">
        <f t="shared" si="27"/>
        <v>#DIV/0!</v>
      </c>
      <c r="AZ131" s="24" t="s">
        <v>62</v>
      </c>
      <c r="BA131" s="10"/>
      <c r="BB131" s="59"/>
      <c r="BC131" s="59"/>
      <c r="BD131" s="61">
        <f t="shared" si="28"/>
        <v>0</v>
      </c>
      <c r="BE131" s="33" t="e">
        <f t="shared" si="29"/>
        <v>#DIV/0!</v>
      </c>
      <c r="BF131" s="10"/>
      <c r="BG131" s="10"/>
      <c r="BH131" s="10"/>
      <c r="BI131" s="10"/>
      <c r="BJ131" s="10"/>
      <c r="BK131" s="10"/>
      <c r="BL131" s="10"/>
      <c r="BM131" s="10"/>
      <c r="BN131" s="10"/>
      <c r="BO131" s="50"/>
      <c r="BP131" s="50"/>
      <c r="BQ131" s="33" t="e">
        <f t="shared" si="30"/>
        <v>#DIV/0!</v>
      </c>
      <c r="BR131" s="10"/>
      <c r="BS131" s="10"/>
      <c r="BT131" s="10"/>
      <c r="BU131" s="10"/>
      <c r="BV131" s="10"/>
      <c r="BW131" s="10"/>
      <c r="BX131" s="10"/>
      <c r="BY131" s="56"/>
      <c r="BZ13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1" s="19">
        <f ca="1">Tableau15[[#This Row],[BAREME]]</f>
        <v>8</v>
      </c>
      <c r="CC131" s="10">
        <f t="shared" si="31"/>
        <v>0</v>
      </c>
      <c r="CD131" s="10">
        <f t="shared" si="32"/>
        <v>0</v>
      </c>
      <c r="CE131" s="10" t="e">
        <f>Tableau20[[#This Row],[Bareme]]</f>
        <v>#N/A</v>
      </c>
      <c r="CF131" s="10" t="e">
        <f>Tableau21[[#This Row],[Bareme]]</f>
        <v>#N/A</v>
      </c>
      <c r="CG131" s="10">
        <f>Tableau22[[#This Row],[BAREME]]</f>
        <v>0</v>
      </c>
      <c r="CH131" s="10" t="e">
        <f>Tableau23[[#This Row],[BAREME]]</f>
        <v>#VALUE!</v>
      </c>
      <c r="CI131" s="10" t="e">
        <f>Tableau24[[#This Row],[BAREME]]</f>
        <v>#DIV/0!</v>
      </c>
      <c r="CJ131" s="10">
        <f>Tableau26[[#This Row],[Selection]]</f>
        <v>0</v>
      </c>
    </row>
    <row r="132" spans="1:88" ht="18.75" customHeight="1" x14ac:dyDescent="0.2">
      <c r="A132" s="10">
        <v>682</v>
      </c>
      <c r="B132" s="25"/>
      <c r="C132" s="46"/>
      <c r="D132" s="25"/>
      <c r="E132" s="10"/>
      <c r="F132" s="10"/>
      <c r="G132" s="10"/>
      <c r="H132" s="26"/>
      <c r="I132" s="10"/>
      <c r="J132" s="26"/>
      <c r="K132" s="27"/>
      <c r="L132" s="28"/>
      <c r="M132" s="10"/>
      <c r="N132" s="10"/>
      <c r="O132" s="28"/>
      <c r="P132" s="10"/>
      <c r="Q132" s="10"/>
      <c r="R132" s="10"/>
      <c r="S132" s="10"/>
      <c r="T132" s="56"/>
      <c r="U132" s="10"/>
      <c r="V132" s="10"/>
      <c r="W132" s="27"/>
      <c r="X132" s="56"/>
      <c r="Y132" s="56"/>
      <c r="Z132" s="56"/>
      <c r="AA132" s="56"/>
      <c r="AB132" s="56"/>
      <c r="AC132" s="56"/>
      <c r="AD132" s="56"/>
      <c r="AE132" s="56"/>
      <c r="AF132" s="30">
        <f t="shared" si="24"/>
        <v>0</v>
      </c>
      <c r="AG132" s="10"/>
      <c r="AH132" s="19"/>
      <c r="AI132" s="31">
        <f t="shared" si="34"/>
        <v>0</v>
      </c>
      <c r="AJ132" s="73"/>
      <c r="AK132" s="68"/>
      <c r="AL132" s="50"/>
      <c r="AM132" s="50"/>
      <c r="AN132" s="61">
        <f t="shared" si="33"/>
        <v>0</v>
      </c>
      <c r="AO132" s="32" t="str">
        <f>IF(AND(AK132&lt;1,AL132&lt;1),"INVALIDE",IF(AND(AK132=1,AN132&lt;=LISTES!$M$2),"PLAI",IF(AND(AK132=1,AN132&gt;LISTES!$M$2,AN132&lt;=LISTES!$N$2),"PLUS",IF(AND(AK132=1,AN132&gt;LISTES!$N$2,AN132&lt;=LISTES!$O$2),"PLS",IF(AND(AK132=2,AN132&lt;=LISTES!$M$3),"PLAI",IF(AND(AK132=2,AN132&gt;LISTES!$M$3,AN132&lt;=LISTES!$N$3),"PLUS",IF(AND(AK132=2,AN132&gt;LISTES!$N$3,AN132&lt;=LISTES!$O$3),"PLS",IF(AND(AK132=3,AN132&lt;=LISTES!$M$4),"PLAI",IF(AND(AK132=3,AN132&gt;LISTES!$M$4,AN132&lt;=LISTES!$N$4),"PLUS",IF(AND(AK132=3,AN132&gt;LISTES!$N$4,AN132&lt;=LISTES!$O$4),"PLS",IF(AND(AK132=4,AN132&lt;=LISTES!$M$5),"PLAI",IF(AND(AK132=4,AN132&gt;LISTES!$M$5,AN132&lt;=LISTES!$N$5),"PLUS",IF(AND(AK132=4,AN132&gt;LISTES!$N$5,AN132&lt;=LISTES!$O$5),"PLS",IF(AND(AK132=5,AN132&lt;=LISTES!$M$6),"PLAI",IF(AND(AK132=5,AN132&gt;LISTES!$M$6,AN132&lt;=LISTES!$N$6),"PLUS",IF(AND(AK132=5,AN132&gt;LISTES!$N$6,AN132&lt;=LISTES!$O$6),"PLS",IF(AND(AK132=6,AN132&lt;=LISTES!$M$7),"PLAI",IF(AND(AK132=6,AN132&gt;LISTES!$M$7,AN132&lt;=LISTES!$N$7),"PLUS",IF(AND(AK132=6,AN132&gt;LISTES!$N$7,AN132&lt;=LISTES!$O$7),"PLS",IF(AND(AK132=7,AN132&lt;=LISTES!$M$8),"PLAI",IF(AND(AK132=7,AN132&gt;LISTES!$M$8,AN132&lt;=LISTES!$N$8),"PLUS",IF(AND(AK132=7,AN132&gt;LISTES!$N$8,AN132&lt;=LISTES!$O$8),"PLS"))))))))))))))))))))))</f>
        <v>INVALIDE</v>
      </c>
      <c r="AP132" s="59"/>
      <c r="AQ132" s="50"/>
      <c r="AR132" s="52">
        <f t="shared" si="25"/>
        <v>0</v>
      </c>
      <c r="AS132" s="32" t="str">
        <f>IF(AND(AK132&lt;1,AL132&lt;1),"INVALIDE",IF(AND(AK132=1,AR132&lt;=LISTES!$M$2),"PLAI",IF(AND(AK132=1,AR132&gt;LISTES!$M$2,AR132&lt;=LISTES!$N$2),"PLUS",IF(AND(AK132=1,AR132&gt;LISTES!$N$2,AR132&lt;=LISTES!$O$2),"PLS",IF(AND(AK132=2,AR132&lt;=LISTES!$M$3),"PLAI",IF(AND(AK132=2,AR132&gt;LISTES!$M$3,AR132&lt;=LISTES!$N$3),"PLUS",IF(AND(AK132=2,AR132&gt;LISTES!$N$3,AR132&lt;=LISTES!$O$3),"PLS",IF(AND(AK132=3,AR132&lt;=LISTES!$M$4),"PLAI",IF(AND(AK132=3,AR132&gt;LISTES!$M$4,AR132&lt;=LISTES!$N$4),"PLUS",IF(AND(AK132=3,AR132&gt;LISTES!$N$4,AR132&lt;=LISTES!$O$4),"PLS",IF(AND(AK132=4,AR132&lt;=LISTES!$M$5),"PLAI",IF(AND(AK132=4,AR132&gt;LISTES!$M$5,AR132&lt;=LISTES!$N$5),"PLUS",IF(AND(AK132=4,AR132&gt;LISTES!$N$5,AR132&lt;=LISTES!$O$5),"PLS",IF(AND(AK132=5,AR132&lt;=LISTES!$M$6),"PLAI",IF(AND(AK132=5,AR132&gt;LISTES!$M$6,AR132&lt;=LISTES!$N$6),"PLUS",IF(AND(AK132=5,AR132&gt;LISTES!$N$6,AR132&lt;=LISTES!$O$6),"PLS",IF(AND(AK132=6,AR132&lt;=LISTES!$M$7),"PLAI",IF(AND(AK132=6,AR132&gt;LISTES!$M$7,AR132&lt;=LISTES!$N$7),"PLUS",IF(AND(AK132=6,AR132&gt;LISTES!$N$7,AR132&lt;=LISTES!$O$7),"PLS",IF(AND(AK132=7,AR132&lt;=LISTES!$M$8),"PLAI",IF(AND(AK132=7,AR132&gt;LISTES!$M$8,AR132&lt;=LISTES!$N$8),"PLUS",IF(AND(AK132=7,AR132&gt;LISTES!$N$8,AR132&lt;=LISTES!$O$8),"PLS"))))))))))))))))))))))</f>
        <v>INVALIDE</v>
      </c>
      <c r="AT132" s="50"/>
      <c r="AU132" s="50"/>
      <c r="AV132" s="50"/>
      <c r="AW132" s="50"/>
      <c r="AX132" s="52">
        <f t="shared" si="26"/>
        <v>0</v>
      </c>
      <c r="AY132" s="33" t="e">
        <f t="shared" si="27"/>
        <v>#DIV/0!</v>
      </c>
      <c r="AZ132" s="24" t="s">
        <v>62</v>
      </c>
      <c r="BA132" s="10"/>
      <c r="BB132" s="59"/>
      <c r="BC132" s="59"/>
      <c r="BD132" s="61">
        <f t="shared" si="28"/>
        <v>0</v>
      </c>
      <c r="BE132" s="33" t="e">
        <f t="shared" si="29"/>
        <v>#DIV/0!</v>
      </c>
      <c r="BF132" s="10"/>
      <c r="BG132" s="10"/>
      <c r="BH132" s="10"/>
      <c r="BI132" s="10"/>
      <c r="BJ132" s="10"/>
      <c r="BK132" s="10"/>
      <c r="BL132" s="10"/>
      <c r="BM132" s="10"/>
      <c r="BN132" s="10"/>
      <c r="BO132" s="50"/>
      <c r="BP132" s="50"/>
      <c r="BQ132" s="33" t="e">
        <f t="shared" si="30"/>
        <v>#DIV/0!</v>
      </c>
      <c r="BR132" s="10"/>
      <c r="BS132" s="10"/>
      <c r="BT132" s="10"/>
      <c r="BU132" s="10"/>
      <c r="BV132" s="10"/>
      <c r="BW132" s="10"/>
      <c r="BX132" s="10"/>
      <c r="BY132" s="56"/>
      <c r="BZ13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2" s="19">
        <f ca="1">Tableau15[[#This Row],[BAREME]]</f>
        <v>8</v>
      </c>
      <c r="CC132" s="10">
        <f t="shared" si="31"/>
        <v>0</v>
      </c>
      <c r="CD132" s="10">
        <f t="shared" si="32"/>
        <v>0</v>
      </c>
      <c r="CE132" s="10" t="e">
        <f>Tableau20[[#This Row],[Bareme]]</f>
        <v>#N/A</v>
      </c>
      <c r="CF132" s="10" t="e">
        <f>Tableau21[[#This Row],[Bareme]]</f>
        <v>#N/A</v>
      </c>
      <c r="CG132" s="10">
        <f>Tableau22[[#This Row],[BAREME]]</f>
        <v>0</v>
      </c>
      <c r="CH132" s="10" t="e">
        <f>Tableau23[[#This Row],[BAREME]]</f>
        <v>#VALUE!</v>
      </c>
      <c r="CI132" s="10" t="e">
        <f>Tableau24[[#This Row],[BAREME]]</f>
        <v>#DIV/0!</v>
      </c>
      <c r="CJ132" s="10">
        <f>Tableau26[[#This Row],[Selection]]</f>
        <v>0</v>
      </c>
    </row>
    <row r="133" spans="1:88" ht="18.75" customHeight="1" x14ac:dyDescent="0.2">
      <c r="A133" s="10">
        <v>683</v>
      </c>
      <c r="B133" s="25"/>
      <c r="C133" s="46"/>
      <c r="D133" s="25"/>
      <c r="E133" s="10"/>
      <c r="F133" s="10"/>
      <c r="G133" s="10"/>
      <c r="H133" s="26"/>
      <c r="I133" s="10"/>
      <c r="J133" s="26"/>
      <c r="K133" s="27"/>
      <c r="L133" s="28"/>
      <c r="M133" s="10"/>
      <c r="N133" s="10"/>
      <c r="O133" s="28"/>
      <c r="P133" s="10"/>
      <c r="Q133" s="10"/>
      <c r="R133" s="10"/>
      <c r="S133" s="10"/>
      <c r="T133" s="56"/>
      <c r="U133" s="10"/>
      <c r="V133" s="10"/>
      <c r="W133" s="27"/>
      <c r="X133" s="56"/>
      <c r="Y133" s="56"/>
      <c r="Z133" s="56"/>
      <c r="AA133" s="56"/>
      <c r="AB133" s="56"/>
      <c r="AC133" s="56"/>
      <c r="AD133" s="56"/>
      <c r="AE133" s="56"/>
      <c r="AF133" s="30">
        <f t="shared" si="24"/>
        <v>0</v>
      </c>
      <c r="AG133" s="10"/>
      <c r="AH133" s="19"/>
      <c r="AI133" s="31">
        <f t="shared" si="34"/>
        <v>0</v>
      </c>
      <c r="AJ133" s="73"/>
      <c r="AK133" s="68"/>
      <c r="AL133" s="50"/>
      <c r="AM133" s="50"/>
      <c r="AN133" s="61">
        <f t="shared" si="33"/>
        <v>0</v>
      </c>
      <c r="AO133" s="32" t="str">
        <f>IF(AND(AK133&lt;1,AL133&lt;1),"INVALIDE",IF(AND(AK133=1,AN133&lt;=LISTES!$M$2),"PLAI",IF(AND(AK133=1,AN133&gt;LISTES!$M$2,AN133&lt;=LISTES!$N$2),"PLUS",IF(AND(AK133=1,AN133&gt;LISTES!$N$2,AN133&lt;=LISTES!$O$2),"PLS",IF(AND(AK133=2,AN133&lt;=LISTES!$M$3),"PLAI",IF(AND(AK133=2,AN133&gt;LISTES!$M$3,AN133&lt;=LISTES!$N$3),"PLUS",IF(AND(AK133=2,AN133&gt;LISTES!$N$3,AN133&lt;=LISTES!$O$3),"PLS",IF(AND(AK133=3,AN133&lt;=LISTES!$M$4),"PLAI",IF(AND(AK133=3,AN133&gt;LISTES!$M$4,AN133&lt;=LISTES!$N$4),"PLUS",IF(AND(AK133=3,AN133&gt;LISTES!$N$4,AN133&lt;=LISTES!$O$4),"PLS",IF(AND(AK133=4,AN133&lt;=LISTES!$M$5),"PLAI",IF(AND(AK133=4,AN133&gt;LISTES!$M$5,AN133&lt;=LISTES!$N$5),"PLUS",IF(AND(AK133=4,AN133&gt;LISTES!$N$5,AN133&lt;=LISTES!$O$5),"PLS",IF(AND(AK133=5,AN133&lt;=LISTES!$M$6),"PLAI",IF(AND(AK133=5,AN133&gt;LISTES!$M$6,AN133&lt;=LISTES!$N$6),"PLUS",IF(AND(AK133=5,AN133&gt;LISTES!$N$6,AN133&lt;=LISTES!$O$6),"PLS",IF(AND(AK133=6,AN133&lt;=LISTES!$M$7),"PLAI",IF(AND(AK133=6,AN133&gt;LISTES!$M$7,AN133&lt;=LISTES!$N$7),"PLUS",IF(AND(AK133=6,AN133&gt;LISTES!$N$7,AN133&lt;=LISTES!$O$7),"PLS",IF(AND(AK133=7,AN133&lt;=LISTES!$M$8),"PLAI",IF(AND(AK133=7,AN133&gt;LISTES!$M$8,AN133&lt;=LISTES!$N$8),"PLUS",IF(AND(AK133=7,AN133&gt;LISTES!$N$8,AN133&lt;=LISTES!$O$8),"PLS"))))))))))))))))))))))</f>
        <v>INVALIDE</v>
      </c>
      <c r="AP133" s="59"/>
      <c r="AQ133" s="50"/>
      <c r="AR133" s="52">
        <f t="shared" si="25"/>
        <v>0</v>
      </c>
      <c r="AS133" s="32" t="str">
        <f>IF(AND(AK133&lt;1,AL133&lt;1),"INVALIDE",IF(AND(AK133=1,AR133&lt;=LISTES!$M$2),"PLAI",IF(AND(AK133=1,AR133&gt;LISTES!$M$2,AR133&lt;=LISTES!$N$2),"PLUS",IF(AND(AK133=1,AR133&gt;LISTES!$N$2,AR133&lt;=LISTES!$O$2),"PLS",IF(AND(AK133=2,AR133&lt;=LISTES!$M$3),"PLAI",IF(AND(AK133=2,AR133&gt;LISTES!$M$3,AR133&lt;=LISTES!$N$3),"PLUS",IF(AND(AK133=2,AR133&gt;LISTES!$N$3,AR133&lt;=LISTES!$O$3),"PLS",IF(AND(AK133=3,AR133&lt;=LISTES!$M$4),"PLAI",IF(AND(AK133=3,AR133&gt;LISTES!$M$4,AR133&lt;=LISTES!$N$4),"PLUS",IF(AND(AK133=3,AR133&gt;LISTES!$N$4,AR133&lt;=LISTES!$O$4),"PLS",IF(AND(AK133=4,AR133&lt;=LISTES!$M$5),"PLAI",IF(AND(AK133=4,AR133&gt;LISTES!$M$5,AR133&lt;=LISTES!$N$5),"PLUS",IF(AND(AK133=4,AR133&gt;LISTES!$N$5,AR133&lt;=LISTES!$O$5),"PLS",IF(AND(AK133=5,AR133&lt;=LISTES!$M$6),"PLAI",IF(AND(AK133=5,AR133&gt;LISTES!$M$6,AR133&lt;=LISTES!$N$6),"PLUS",IF(AND(AK133=5,AR133&gt;LISTES!$N$6,AR133&lt;=LISTES!$O$6),"PLS",IF(AND(AK133=6,AR133&lt;=LISTES!$M$7),"PLAI",IF(AND(AK133=6,AR133&gt;LISTES!$M$7,AR133&lt;=LISTES!$N$7),"PLUS",IF(AND(AK133=6,AR133&gt;LISTES!$N$7,AR133&lt;=LISTES!$O$7),"PLS",IF(AND(AK133=7,AR133&lt;=LISTES!$M$8),"PLAI",IF(AND(AK133=7,AR133&gt;LISTES!$M$8,AR133&lt;=LISTES!$N$8),"PLUS",IF(AND(AK133=7,AR133&gt;LISTES!$N$8,AR133&lt;=LISTES!$O$8),"PLS"))))))))))))))))))))))</f>
        <v>INVALIDE</v>
      </c>
      <c r="AT133" s="50"/>
      <c r="AU133" s="50"/>
      <c r="AV133" s="50"/>
      <c r="AW133" s="50"/>
      <c r="AX133" s="52">
        <f t="shared" si="26"/>
        <v>0</v>
      </c>
      <c r="AY133" s="33" t="e">
        <f t="shared" si="27"/>
        <v>#DIV/0!</v>
      </c>
      <c r="AZ133" s="24" t="s">
        <v>62</v>
      </c>
      <c r="BA133" s="10"/>
      <c r="BB133" s="59"/>
      <c r="BC133" s="59"/>
      <c r="BD133" s="61">
        <f t="shared" si="28"/>
        <v>0</v>
      </c>
      <c r="BE133" s="33" t="e">
        <f t="shared" si="29"/>
        <v>#DIV/0!</v>
      </c>
      <c r="BF133" s="10"/>
      <c r="BG133" s="10"/>
      <c r="BH133" s="10"/>
      <c r="BI133" s="10"/>
      <c r="BJ133" s="10"/>
      <c r="BK133" s="10"/>
      <c r="BL133" s="10"/>
      <c r="BM133" s="10"/>
      <c r="BN133" s="10"/>
      <c r="BO133" s="50"/>
      <c r="BP133" s="50"/>
      <c r="BQ133" s="33" t="e">
        <f t="shared" si="30"/>
        <v>#DIV/0!</v>
      </c>
      <c r="BR133" s="10"/>
      <c r="BS133" s="10"/>
      <c r="BT133" s="10"/>
      <c r="BU133" s="10"/>
      <c r="BV133" s="10"/>
      <c r="BW133" s="10"/>
      <c r="BX133" s="10"/>
      <c r="BY133" s="56"/>
      <c r="BZ13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3" s="19">
        <f ca="1">Tableau15[[#This Row],[BAREME]]</f>
        <v>8</v>
      </c>
      <c r="CC133" s="10">
        <f t="shared" si="31"/>
        <v>0</v>
      </c>
      <c r="CD133" s="10">
        <f t="shared" si="32"/>
        <v>0</v>
      </c>
      <c r="CE133" s="10" t="e">
        <f>Tableau20[[#This Row],[Bareme]]</f>
        <v>#N/A</v>
      </c>
      <c r="CF133" s="10" t="e">
        <f>Tableau21[[#This Row],[Bareme]]</f>
        <v>#N/A</v>
      </c>
      <c r="CG133" s="10">
        <f>Tableau22[[#This Row],[BAREME]]</f>
        <v>0</v>
      </c>
      <c r="CH133" s="10" t="e">
        <f>Tableau23[[#This Row],[BAREME]]</f>
        <v>#VALUE!</v>
      </c>
      <c r="CI133" s="10" t="e">
        <f>Tableau24[[#This Row],[BAREME]]</f>
        <v>#DIV/0!</v>
      </c>
      <c r="CJ133" s="10">
        <f>Tableau26[[#This Row],[Selection]]</f>
        <v>0</v>
      </c>
    </row>
    <row r="134" spans="1:88" ht="18.75" customHeight="1" x14ac:dyDescent="0.2">
      <c r="A134" s="10">
        <v>684</v>
      </c>
      <c r="B134" s="25"/>
      <c r="C134" s="46"/>
      <c r="D134" s="25"/>
      <c r="E134" s="10"/>
      <c r="F134" s="10"/>
      <c r="G134" s="10"/>
      <c r="H134" s="26"/>
      <c r="I134" s="10"/>
      <c r="J134" s="26"/>
      <c r="K134" s="27"/>
      <c r="L134" s="28"/>
      <c r="M134" s="10"/>
      <c r="N134" s="10"/>
      <c r="O134" s="28"/>
      <c r="P134" s="10"/>
      <c r="Q134" s="10"/>
      <c r="R134" s="10"/>
      <c r="S134" s="10"/>
      <c r="T134" s="56"/>
      <c r="U134" s="10"/>
      <c r="V134" s="10"/>
      <c r="W134" s="27"/>
      <c r="X134" s="56"/>
      <c r="Y134" s="56"/>
      <c r="Z134" s="56"/>
      <c r="AA134" s="56"/>
      <c r="AB134" s="56"/>
      <c r="AC134" s="56"/>
      <c r="AD134" s="56"/>
      <c r="AE134" s="56"/>
      <c r="AF134" s="30">
        <f t="shared" si="24"/>
        <v>0</v>
      </c>
      <c r="AG134" s="10"/>
      <c r="AH134" s="19"/>
      <c r="AI134" s="31">
        <f t="shared" si="34"/>
        <v>0</v>
      </c>
      <c r="AJ134" s="73"/>
      <c r="AK134" s="68"/>
      <c r="AL134" s="50"/>
      <c r="AM134" s="50"/>
      <c r="AN134" s="61">
        <f t="shared" si="33"/>
        <v>0</v>
      </c>
      <c r="AO134" s="32" t="str">
        <f>IF(AND(AK134&lt;1,AL134&lt;1),"INVALIDE",IF(AND(AK134=1,AN134&lt;=LISTES!$M$2),"PLAI",IF(AND(AK134=1,AN134&gt;LISTES!$M$2,AN134&lt;=LISTES!$N$2),"PLUS",IF(AND(AK134=1,AN134&gt;LISTES!$N$2,AN134&lt;=LISTES!$O$2),"PLS",IF(AND(AK134=2,AN134&lt;=LISTES!$M$3),"PLAI",IF(AND(AK134=2,AN134&gt;LISTES!$M$3,AN134&lt;=LISTES!$N$3),"PLUS",IF(AND(AK134=2,AN134&gt;LISTES!$N$3,AN134&lt;=LISTES!$O$3),"PLS",IF(AND(AK134=3,AN134&lt;=LISTES!$M$4),"PLAI",IF(AND(AK134=3,AN134&gt;LISTES!$M$4,AN134&lt;=LISTES!$N$4),"PLUS",IF(AND(AK134=3,AN134&gt;LISTES!$N$4,AN134&lt;=LISTES!$O$4),"PLS",IF(AND(AK134=4,AN134&lt;=LISTES!$M$5),"PLAI",IF(AND(AK134=4,AN134&gt;LISTES!$M$5,AN134&lt;=LISTES!$N$5),"PLUS",IF(AND(AK134=4,AN134&gt;LISTES!$N$5,AN134&lt;=LISTES!$O$5),"PLS",IF(AND(AK134=5,AN134&lt;=LISTES!$M$6),"PLAI",IF(AND(AK134=5,AN134&gt;LISTES!$M$6,AN134&lt;=LISTES!$N$6),"PLUS",IF(AND(AK134=5,AN134&gt;LISTES!$N$6,AN134&lt;=LISTES!$O$6),"PLS",IF(AND(AK134=6,AN134&lt;=LISTES!$M$7),"PLAI",IF(AND(AK134=6,AN134&gt;LISTES!$M$7,AN134&lt;=LISTES!$N$7),"PLUS",IF(AND(AK134=6,AN134&gt;LISTES!$N$7,AN134&lt;=LISTES!$O$7),"PLS",IF(AND(AK134=7,AN134&lt;=LISTES!$M$8),"PLAI",IF(AND(AK134=7,AN134&gt;LISTES!$M$8,AN134&lt;=LISTES!$N$8),"PLUS",IF(AND(AK134=7,AN134&gt;LISTES!$N$8,AN134&lt;=LISTES!$O$8),"PLS"))))))))))))))))))))))</f>
        <v>INVALIDE</v>
      </c>
      <c r="AP134" s="59"/>
      <c r="AQ134" s="50"/>
      <c r="AR134" s="52">
        <f t="shared" si="25"/>
        <v>0</v>
      </c>
      <c r="AS134" s="32" t="str">
        <f>IF(AND(AK134&lt;1,AL134&lt;1),"INVALIDE",IF(AND(AK134=1,AR134&lt;=LISTES!$M$2),"PLAI",IF(AND(AK134=1,AR134&gt;LISTES!$M$2,AR134&lt;=LISTES!$N$2),"PLUS",IF(AND(AK134=1,AR134&gt;LISTES!$N$2,AR134&lt;=LISTES!$O$2),"PLS",IF(AND(AK134=2,AR134&lt;=LISTES!$M$3),"PLAI",IF(AND(AK134=2,AR134&gt;LISTES!$M$3,AR134&lt;=LISTES!$N$3),"PLUS",IF(AND(AK134=2,AR134&gt;LISTES!$N$3,AR134&lt;=LISTES!$O$3),"PLS",IF(AND(AK134=3,AR134&lt;=LISTES!$M$4),"PLAI",IF(AND(AK134=3,AR134&gt;LISTES!$M$4,AR134&lt;=LISTES!$N$4),"PLUS",IF(AND(AK134=3,AR134&gt;LISTES!$N$4,AR134&lt;=LISTES!$O$4),"PLS",IF(AND(AK134=4,AR134&lt;=LISTES!$M$5),"PLAI",IF(AND(AK134=4,AR134&gt;LISTES!$M$5,AR134&lt;=LISTES!$N$5),"PLUS",IF(AND(AK134=4,AR134&gt;LISTES!$N$5,AR134&lt;=LISTES!$O$5),"PLS",IF(AND(AK134=5,AR134&lt;=LISTES!$M$6),"PLAI",IF(AND(AK134=5,AR134&gt;LISTES!$M$6,AR134&lt;=LISTES!$N$6),"PLUS",IF(AND(AK134=5,AR134&gt;LISTES!$N$6,AR134&lt;=LISTES!$O$6),"PLS",IF(AND(AK134=6,AR134&lt;=LISTES!$M$7),"PLAI",IF(AND(AK134=6,AR134&gt;LISTES!$M$7,AR134&lt;=LISTES!$N$7),"PLUS",IF(AND(AK134=6,AR134&gt;LISTES!$N$7,AR134&lt;=LISTES!$O$7),"PLS",IF(AND(AK134=7,AR134&lt;=LISTES!$M$8),"PLAI",IF(AND(AK134=7,AR134&gt;LISTES!$M$8,AR134&lt;=LISTES!$N$8),"PLUS",IF(AND(AK134=7,AR134&gt;LISTES!$N$8,AR134&lt;=LISTES!$O$8),"PLS"))))))))))))))))))))))</f>
        <v>INVALIDE</v>
      </c>
      <c r="AT134" s="50"/>
      <c r="AU134" s="50"/>
      <c r="AV134" s="50"/>
      <c r="AW134" s="50"/>
      <c r="AX134" s="52">
        <f t="shared" si="26"/>
        <v>0</v>
      </c>
      <c r="AY134" s="33" t="e">
        <f t="shared" si="27"/>
        <v>#DIV/0!</v>
      </c>
      <c r="AZ134" s="24" t="s">
        <v>62</v>
      </c>
      <c r="BA134" s="10"/>
      <c r="BB134" s="59"/>
      <c r="BC134" s="59"/>
      <c r="BD134" s="61">
        <f t="shared" si="28"/>
        <v>0</v>
      </c>
      <c r="BE134" s="33" t="e">
        <f t="shared" si="29"/>
        <v>#DIV/0!</v>
      </c>
      <c r="BF134" s="10"/>
      <c r="BG134" s="10"/>
      <c r="BH134" s="10"/>
      <c r="BI134" s="10"/>
      <c r="BJ134" s="10"/>
      <c r="BK134" s="10"/>
      <c r="BL134" s="10"/>
      <c r="BM134" s="10"/>
      <c r="BN134" s="10"/>
      <c r="BO134" s="50"/>
      <c r="BP134" s="50"/>
      <c r="BQ134" s="33" t="e">
        <f t="shared" si="30"/>
        <v>#DIV/0!</v>
      </c>
      <c r="BR134" s="10"/>
      <c r="BS134" s="10"/>
      <c r="BT134" s="10"/>
      <c r="BU134" s="10"/>
      <c r="BV134" s="10"/>
      <c r="BW134" s="10"/>
      <c r="BX134" s="10"/>
      <c r="BY134" s="56"/>
      <c r="BZ13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4" s="19">
        <f ca="1">Tableau15[[#This Row],[BAREME]]</f>
        <v>8</v>
      </c>
      <c r="CC134" s="10">
        <f t="shared" si="31"/>
        <v>0</v>
      </c>
      <c r="CD134" s="10">
        <f t="shared" si="32"/>
        <v>0</v>
      </c>
      <c r="CE134" s="10" t="e">
        <f>Tableau20[[#This Row],[Bareme]]</f>
        <v>#N/A</v>
      </c>
      <c r="CF134" s="10" t="e">
        <f>Tableau21[[#This Row],[Bareme]]</f>
        <v>#N/A</v>
      </c>
      <c r="CG134" s="10">
        <f>Tableau22[[#This Row],[BAREME]]</f>
        <v>0</v>
      </c>
      <c r="CH134" s="10" t="e">
        <f>Tableau23[[#This Row],[BAREME]]</f>
        <v>#VALUE!</v>
      </c>
      <c r="CI134" s="10" t="e">
        <f>Tableau24[[#This Row],[BAREME]]</f>
        <v>#DIV/0!</v>
      </c>
      <c r="CJ134" s="10">
        <f>Tableau26[[#This Row],[Selection]]</f>
        <v>0</v>
      </c>
    </row>
    <row r="135" spans="1:88" ht="18.75" customHeight="1" x14ac:dyDescent="0.2">
      <c r="A135" s="10">
        <v>685</v>
      </c>
      <c r="B135" s="25"/>
      <c r="C135" s="46"/>
      <c r="D135" s="25"/>
      <c r="E135" s="10"/>
      <c r="F135" s="10"/>
      <c r="G135" s="10"/>
      <c r="H135" s="26"/>
      <c r="I135" s="10"/>
      <c r="J135" s="26"/>
      <c r="K135" s="27"/>
      <c r="L135" s="28"/>
      <c r="M135" s="10"/>
      <c r="N135" s="10"/>
      <c r="O135" s="28"/>
      <c r="P135" s="10"/>
      <c r="Q135" s="10"/>
      <c r="R135" s="10"/>
      <c r="S135" s="10"/>
      <c r="T135" s="56"/>
      <c r="U135" s="10"/>
      <c r="V135" s="10"/>
      <c r="W135" s="27"/>
      <c r="X135" s="56"/>
      <c r="Y135" s="56"/>
      <c r="Z135" s="56"/>
      <c r="AA135" s="56"/>
      <c r="AB135" s="56"/>
      <c r="AC135" s="56"/>
      <c r="AD135" s="56"/>
      <c r="AE135" s="56"/>
      <c r="AF135" s="30">
        <f t="shared" ref="AF135:AF197" si="35">COUNTA(X135:AE135)</f>
        <v>0</v>
      </c>
      <c r="AG135" s="10"/>
      <c r="AH135" s="19"/>
      <c r="AI135" s="31">
        <f t="shared" si="34"/>
        <v>0</v>
      </c>
      <c r="AJ135" s="73"/>
      <c r="AK135" s="68"/>
      <c r="AL135" s="50"/>
      <c r="AM135" s="50"/>
      <c r="AN135" s="61">
        <f t="shared" si="33"/>
        <v>0</v>
      </c>
      <c r="AO135" s="32" t="str">
        <f>IF(AND(AK135&lt;1,AL135&lt;1),"INVALIDE",IF(AND(AK135=1,AN135&lt;=LISTES!$M$2),"PLAI",IF(AND(AK135=1,AN135&gt;LISTES!$M$2,AN135&lt;=LISTES!$N$2),"PLUS",IF(AND(AK135=1,AN135&gt;LISTES!$N$2,AN135&lt;=LISTES!$O$2),"PLS",IF(AND(AK135=2,AN135&lt;=LISTES!$M$3),"PLAI",IF(AND(AK135=2,AN135&gt;LISTES!$M$3,AN135&lt;=LISTES!$N$3),"PLUS",IF(AND(AK135=2,AN135&gt;LISTES!$N$3,AN135&lt;=LISTES!$O$3),"PLS",IF(AND(AK135=3,AN135&lt;=LISTES!$M$4),"PLAI",IF(AND(AK135=3,AN135&gt;LISTES!$M$4,AN135&lt;=LISTES!$N$4),"PLUS",IF(AND(AK135=3,AN135&gt;LISTES!$N$4,AN135&lt;=LISTES!$O$4),"PLS",IF(AND(AK135=4,AN135&lt;=LISTES!$M$5),"PLAI",IF(AND(AK135=4,AN135&gt;LISTES!$M$5,AN135&lt;=LISTES!$N$5),"PLUS",IF(AND(AK135=4,AN135&gt;LISTES!$N$5,AN135&lt;=LISTES!$O$5),"PLS",IF(AND(AK135=5,AN135&lt;=LISTES!$M$6),"PLAI",IF(AND(AK135=5,AN135&gt;LISTES!$M$6,AN135&lt;=LISTES!$N$6),"PLUS",IF(AND(AK135=5,AN135&gt;LISTES!$N$6,AN135&lt;=LISTES!$O$6),"PLS",IF(AND(AK135=6,AN135&lt;=LISTES!$M$7),"PLAI",IF(AND(AK135=6,AN135&gt;LISTES!$M$7,AN135&lt;=LISTES!$N$7),"PLUS",IF(AND(AK135=6,AN135&gt;LISTES!$N$7,AN135&lt;=LISTES!$O$7),"PLS",IF(AND(AK135=7,AN135&lt;=LISTES!$M$8),"PLAI",IF(AND(AK135=7,AN135&gt;LISTES!$M$8,AN135&lt;=LISTES!$N$8),"PLUS",IF(AND(AK135=7,AN135&gt;LISTES!$N$8,AN135&lt;=LISTES!$O$8),"PLS"))))))))))))))))))))))</f>
        <v>INVALIDE</v>
      </c>
      <c r="AP135" s="59"/>
      <c r="AQ135" s="50"/>
      <c r="AR135" s="52">
        <f t="shared" si="25"/>
        <v>0</v>
      </c>
      <c r="AS135" s="32" t="str">
        <f>IF(AND(AK135&lt;1,AL135&lt;1),"INVALIDE",IF(AND(AK135=1,AR135&lt;=LISTES!$M$2),"PLAI",IF(AND(AK135=1,AR135&gt;LISTES!$M$2,AR135&lt;=LISTES!$N$2),"PLUS",IF(AND(AK135=1,AR135&gt;LISTES!$N$2,AR135&lt;=LISTES!$O$2),"PLS",IF(AND(AK135=2,AR135&lt;=LISTES!$M$3),"PLAI",IF(AND(AK135=2,AR135&gt;LISTES!$M$3,AR135&lt;=LISTES!$N$3),"PLUS",IF(AND(AK135=2,AR135&gt;LISTES!$N$3,AR135&lt;=LISTES!$O$3),"PLS",IF(AND(AK135=3,AR135&lt;=LISTES!$M$4),"PLAI",IF(AND(AK135=3,AR135&gt;LISTES!$M$4,AR135&lt;=LISTES!$N$4),"PLUS",IF(AND(AK135=3,AR135&gt;LISTES!$N$4,AR135&lt;=LISTES!$O$4),"PLS",IF(AND(AK135=4,AR135&lt;=LISTES!$M$5),"PLAI",IF(AND(AK135=4,AR135&gt;LISTES!$M$5,AR135&lt;=LISTES!$N$5),"PLUS",IF(AND(AK135=4,AR135&gt;LISTES!$N$5,AR135&lt;=LISTES!$O$5),"PLS",IF(AND(AK135=5,AR135&lt;=LISTES!$M$6),"PLAI",IF(AND(AK135=5,AR135&gt;LISTES!$M$6,AR135&lt;=LISTES!$N$6),"PLUS",IF(AND(AK135=5,AR135&gt;LISTES!$N$6,AR135&lt;=LISTES!$O$6),"PLS",IF(AND(AK135=6,AR135&lt;=LISTES!$M$7),"PLAI",IF(AND(AK135=6,AR135&gt;LISTES!$M$7,AR135&lt;=LISTES!$N$7),"PLUS",IF(AND(AK135=6,AR135&gt;LISTES!$N$7,AR135&lt;=LISTES!$O$7),"PLS",IF(AND(AK135=7,AR135&lt;=LISTES!$M$8),"PLAI",IF(AND(AK135=7,AR135&gt;LISTES!$M$8,AR135&lt;=LISTES!$N$8),"PLUS",IF(AND(AK135=7,AR135&gt;LISTES!$N$8,AR135&lt;=LISTES!$O$8),"PLS"))))))))))))))))))))))</f>
        <v>INVALIDE</v>
      </c>
      <c r="AT135" s="50"/>
      <c r="AU135" s="50"/>
      <c r="AV135" s="50"/>
      <c r="AW135" s="50"/>
      <c r="AX135" s="52">
        <f t="shared" si="26"/>
        <v>0</v>
      </c>
      <c r="AY135" s="33" t="e">
        <f t="shared" si="27"/>
        <v>#DIV/0!</v>
      </c>
      <c r="AZ135" s="24" t="s">
        <v>62</v>
      </c>
      <c r="BA135" s="10"/>
      <c r="BB135" s="59"/>
      <c r="BC135" s="59"/>
      <c r="BD135" s="61">
        <f t="shared" si="28"/>
        <v>0</v>
      </c>
      <c r="BE135" s="33" t="e">
        <f t="shared" si="29"/>
        <v>#DIV/0!</v>
      </c>
      <c r="BF135" s="10"/>
      <c r="BG135" s="10"/>
      <c r="BH135" s="10"/>
      <c r="BI135" s="10"/>
      <c r="BJ135" s="10"/>
      <c r="BK135" s="10"/>
      <c r="BL135" s="10"/>
      <c r="BM135" s="10"/>
      <c r="BN135" s="10"/>
      <c r="BO135" s="50"/>
      <c r="BP135" s="50"/>
      <c r="BQ135" s="33" t="e">
        <f t="shared" si="30"/>
        <v>#DIV/0!</v>
      </c>
      <c r="BR135" s="10"/>
      <c r="BS135" s="10"/>
      <c r="BT135" s="10"/>
      <c r="BU135" s="10"/>
      <c r="BV135" s="10"/>
      <c r="BW135" s="10"/>
      <c r="BX135" s="10"/>
      <c r="BY135" s="56"/>
      <c r="BZ13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5" s="19">
        <f ca="1">Tableau15[[#This Row],[BAREME]]</f>
        <v>8</v>
      </c>
      <c r="CC135" s="10">
        <f t="shared" si="31"/>
        <v>0</v>
      </c>
      <c r="CD135" s="10">
        <f t="shared" si="32"/>
        <v>0</v>
      </c>
      <c r="CE135" s="10" t="e">
        <f>Tableau20[[#This Row],[Bareme]]</f>
        <v>#N/A</v>
      </c>
      <c r="CF135" s="10" t="e">
        <f>Tableau21[[#This Row],[Bareme]]</f>
        <v>#N/A</v>
      </c>
      <c r="CG135" s="10">
        <f>Tableau22[[#This Row],[BAREME]]</f>
        <v>0</v>
      </c>
      <c r="CH135" s="10" t="e">
        <f>Tableau23[[#This Row],[BAREME]]</f>
        <v>#VALUE!</v>
      </c>
      <c r="CI135" s="10" t="e">
        <f>Tableau24[[#This Row],[BAREME]]</f>
        <v>#DIV/0!</v>
      </c>
      <c r="CJ135" s="10">
        <f>Tableau26[[#This Row],[Selection]]</f>
        <v>0</v>
      </c>
    </row>
    <row r="136" spans="1:88" ht="18.75" customHeight="1" x14ac:dyDescent="0.2">
      <c r="A136" s="10">
        <v>686</v>
      </c>
      <c r="B136" s="25"/>
      <c r="C136" s="46"/>
      <c r="D136" s="25"/>
      <c r="E136" s="10"/>
      <c r="F136" s="10"/>
      <c r="G136" s="10"/>
      <c r="H136" s="26"/>
      <c r="I136" s="10"/>
      <c r="J136" s="26"/>
      <c r="K136" s="27"/>
      <c r="L136" s="28"/>
      <c r="M136" s="10"/>
      <c r="N136" s="10"/>
      <c r="O136" s="28"/>
      <c r="P136" s="10"/>
      <c r="Q136" s="10"/>
      <c r="R136" s="10"/>
      <c r="S136" s="10"/>
      <c r="T136" s="56"/>
      <c r="U136" s="10"/>
      <c r="V136" s="10"/>
      <c r="W136" s="27"/>
      <c r="X136" s="56"/>
      <c r="Y136" s="56"/>
      <c r="Z136" s="56"/>
      <c r="AA136" s="56"/>
      <c r="AB136" s="56"/>
      <c r="AC136" s="56"/>
      <c r="AD136" s="56"/>
      <c r="AE136" s="56"/>
      <c r="AF136" s="30">
        <f t="shared" si="35"/>
        <v>0</v>
      </c>
      <c r="AG136" s="10"/>
      <c r="AH136" s="19"/>
      <c r="AI136" s="31">
        <f t="shared" si="34"/>
        <v>0</v>
      </c>
      <c r="AJ136" s="73"/>
      <c r="AK136" s="68"/>
      <c r="AL136" s="50"/>
      <c r="AM136" s="50"/>
      <c r="AN136" s="61">
        <f t="shared" si="33"/>
        <v>0</v>
      </c>
      <c r="AO136" s="32" t="str">
        <f>IF(AND(AK136&lt;1,AL136&lt;1),"INVALIDE",IF(AND(AK136=1,AN136&lt;=LISTES!$M$2),"PLAI",IF(AND(AK136=1,AN136&gt;LISTES!$M$2,AN136&lt;=LISTES!$N$2),"PLUS",IF(AND(AK136=1,AN136&gt;LISTES!$N$2,AN136&lt;=LISTES!$O$2),"PLS",IF(AND(AK136=2,AN136&lt;=LISTES!$M$3),"PLAI",IF(AND(AK136=2,AN136&gt;LISTES!$M$3,AN136&lt;=LISTES!$N$3),"PLUS",IF(AND(AK136=2,AN136&gt;LISTES!$N$3,AN136&lt;=LISTES!$O$3),"PLS",IF(AND(AK136=3,AN136&lt;=LISTES!$M$4),"PLAI",IF(AND(AK136=3,AN136&gt;LISTES!$M$4,AN136&lt;=LISTES!$N$4),"PLUS",IF(AND(AK136=3,AN136&gt;LISTES!$N$4,AN136&lt;=LISTES!$O$4),"PLS",IF(AND(AK136=4,AN136&lt;=LISTES!$M$5),"PLAI",IF(AND(AK136=4,AN136&gt;LISTES!$M$5,AN136&lt;=LISTES!$N$5),"PLUS",IF(AND(AK136=4,AN136&gt;LISTES!$N$5,AN136&lt;=LISTES!$O$5),"PLS",IF(AND(AK136=5,AN136&lt;=LISTES!$M$6),"PLAI",IF(AND(AK136=5,AN136&gt;LISTES!$M$6,AN136&lt;=LISTES!$N$6),"PLUS",IF(AND(AK136=5,AN136&gt;LISTES!$N$6,AN136&lt;=LISTES!$O$6),"PLS",IF(AND(AK136=6,AN136&lt;=LISTES!$M$7),"PLAI",IF(AND(AK136=6,AN136&gt;LISTES!$M$7,AN136&lt;=LISTES!$N$7),"PLUS",IF(AND(AK136=6,AN136&gt;LISTES!$N$7,AN136&lt;=LISTES!$O$7),"PLS",IF(AND(AK136=7,AN136&lt;=LISTES!$M$8),"PLAI",IF(AND(AK136=7,AN136&gt;LISTES!$M$8,AN136&lt;=LISTES!$N$8),"PLUS",IF(AND(AK136=7,AN136&gt;LISTES!$N$8,AN136&lt;=LISTES!$O$8),"PLS"))))))))))))))))))))))</f>
        <v>INVALIDE</v>
      </c>
      <c r="AP136" s="59"/>
      <c r="AQ136" s="50"/>
      <c r="AR136" s="52">
        <f t="shared" si="25"/>
        <v>0</v>
      </c>
      <c r="AS136" s="32" t="str">
        <f>IF(AND(AK136&lt;1,AL136&lt;1),"INVALIDE",IF(AND(AK136=1,AR136&lt;=LISTES!$M$2),"PLAI",IF(AND(AK136=1,AR136&gt;LISTES!$M$2,AR136&lt;=LISTES!$N$2),"PLUS",IF(AND(AK136=1,AR136&gt;LISTES!$N$2,AR136&lt;=LISTES!$O$2),"PLS",IF(AND(AK136=2,AR136&lt;=LISTES!$M$3),"PLAI",IF(AND(AK136=2,AR136&gt;LISTES!$M$3,AR136&lt;=LISTES!$N$3),"PLUS",IF(AND(AK136=2,AR136&gt;LISTES!$N$3,AR136&lt;=LISTES!$O$3),"PLS",IF(AND(AK136=3,AR136&lt;=LISTES!$M$4),"PLAI",IF(AND(AK136=3,AR136&gt;LISTES!$M$4,AR136&lt;=LISTES!$N$4),"PLUS",IF(AND(AK136=3,AR136&gt;LISTES!$N$4,AR136&lt;=LISTES!$O$4),"PLS",IF(AND(AK136=4,AR136&lt;=LISTES!$M$5),"PLAI",IF(AND(AK136=4,AR136&gt;LISTES!$M$5,AR136&lt;=LISTES!$N$5),"PLUS",IF(AND(AK136=4,AR136&gt;LISTES!$N$5,AR136&lt;=LISTES!$O$5),"PLS",IF(AND(AK136=5,AR136&lt;=LISTES!$M$6),"PLAI",IF(AND(AK136=5,AR136&gt;LISTES!$M$6,AR136&lt;=LISTES!$N$6),"PLUS",IF(AND(AK136=5,AR136&gt;LISTES!$N$6,AR136&lt;=LISTES!$O$6),"PLS",IF(AND(AK136=6,AR136&lt;=LISTES!$M$7),"PLAI",IF(AND(AK136=6,AR136&gt;LISTES!$M$7,AR136&lt;=LISTES!$N$7),"PLUS",IF(AND(AK136=6,AR136&gt;LISTES!$N$7,AR136&lt;=LISTES!$O$7),"PLS",IF(AND(AK136=7,AR136&lt;=LISTES!$M$8),"PLAI",IF(AND(AK136=7,AR136&gt;LISTES!$M$8,AR136&lt;=LISTES!$N$8),"PLUS",IF(AND(AK136=7,AR136&gt;LISTES!$N$8,AR136&lt;=LISTES!$O$8),"PLS"))))))))))))))))))))))</f>
        <v>INVALIDE</v>
      </c>
      <c r="AT136" s="50"/>
      <c r="AU136" s="50"/>
      <c r="AV136" s="50"/>
      <c r="AW136" s="50"/>
      <c r="AX136" s="52">
        <f t="shared" si="26"/>
        <v>0</v>
      </c>
      <c r="AY136" s="33" t="e">
        <f t="shared" si="27"/>
        <v>#DIV/0!</v>
      </c>
      <c r="AZ136" s="24" t="s">
        <v>62</v>
      </c>
      <c r="BA136" s="10"/>
      <c r="BB136" s="59"/>
      <c r="BC136" s="59"/>
      <c r="BD136" s="61">
        <f t="shared" si="28"/>
        <v>0</v>
      </c>
      <c r="BE136" s="33" t="e">
        <f t="shared" si="29"/>
        <v>#DIV/0!</v>
      </c>
      <c r="BF136" s="10"/>
      <c r="BG136" s="10"/>
      <c r="BH136" s="10"/>
      <c r="BI136" s="10"/>
      <c r="BJ136" s="10"/>
      <c r="BK136" s="10"/>
      <c r="BL136" s="10"/>
      <c r="BM136" s="10"/>
      <c r="BN136" s="10"/>
      <c r="BO136" s="50"/>
      <c r="BP136" s="50"/>
      <c r="BQ136" s="33" t="e">
        <f t="shared" si="30"/>
        <v>#DIV/0!</v>
      </c>
      <c r="BR136" s="10"/>
      <c r="BS136" s="10"/>
      <c r="BT136" s="10"/>
      <c r="BU136" s="10"/>
      <c r="BV136" s="10"/>
      <c r="BW136" s="10"/>
      <c r="BX136" s="10"/>
      <c r="BY136" s="56"/>
      <c r="BZ13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6" s="19">
        <f ca="1">Tableau15[[#This Row],[BAREME]]</f>
        <v>8</v>
      </c>
      <c r="CC136" s="10">
        <f t="shared" si="31"/>
        <v>0</v>
      </c>
      <c r="CD136" s="10">
        <f t="shared" si="32"/>
        <v>0</v>
      </c>
      <c r="CE136" s="10" t="e">
        <f>Tableau20[[#This Row],[Bareme]]</f>
        <v>#N/A</v>
      </c>
      <c r="CF136" s="10" t="e">
        <f>Tableau21[[#This Row],[Bareme]]</f>
        <v>#N/A</v>
      </c>
      <c r="CG136" s="10">
        <f>Tableau22[[#This Row],[BAREME]]</f>
        <v>0</v>
      </c>
      <c r="CH136" s="10" t="e">
        <f>Tableau23[[#This Row],[BAREME]]</f>
        <v>#VALUE!</v>
      </c>
      <c r="CI136" s="10" t="e">
        <f>Tableau24[[#This Row],[BAREME]]</f>
        <v>#DIV/0!</v>
      </c>
      <c r="CJ136" s="10">
        <f>Tableau26[[#This Row],[Selection]]</f>
        <v>0</v>
      </c>
    </row>
    <row r="137" spans="1:88" ht="18.75" customHeight="1" x14ac:dyDescent="0.2">
      <c r="A137" s="10">
        <v>687</v>
      </c>
      <c r="B137" s="25"/>
      <c r="C137" s="46"/>
      <c r="D137" s="25"/>
      <c r="E137" s="10"/>
      <c r="F137" s="10"/>
      <c r="G137" s="10"/>
      <c r="H137" s="26"/>
      <c r="I137" s="10"/>
      <c r="J137" s="26"/>
      <c r="K137" s="27"/>
      <c r="L137" s="28"/>
      <c r="M137" s="10"/>
      <c r="N137" s="10"/>
      <c r="O137" s="28"/>
      <c r="P137" s="10"/>
      <c r="Q137" s="10"/>
      <c r="R137" s="10"/>
      <c r="S137" s="10"/>
      <c r="T137" s="56"/>
      <c r="U137" s="10"/>
      <c r="V137" s="10"/>
      <c r="W137" s="27"/>
      <c r="X137" s="56"/>
      <c r="Y137" s="56"/>
      <c r="Z137" s="56"/>
      <c r="AA137" s="56"/>
      <c r="AB137" s="56"/>
      <c r="AC137" s="56"/>
      <c r="AD137" s="56"/>
      <c r="AE137" s="56"/>
      <c r="AF137" s="30">
        <f t="shared" si="35"/>
        <v>0</v>
      </c>
      <c r="AG137" s="10"/>
      <c r="AH137" s="19"/>
      <c r="AI137" s="31">
        <f t="shared" si="34"/>
        <v>0</v>
      </c>
      <c r="AJ137" s="73"/>
      <c r="AK137" s="68"/>
      <c r="AL137" s="50"/>
      <c r="AM137" s="50"/>
      <c r="AN137" s="61">
        <f t="shared" si="33"/>
        <v>0</v>
      </c>
      <c r="AO137" s="32" t="str">
        <f>IF(AND(AK137&lt;1,AL137&lt;1),"INVALIDE",IF(AND(AK137=1,AN137&lt;=LISTES!$M$2),"PLAI",IF(AND(AK137=1,AN137&gt;LISTES!$M$2,AN137&lt;=LISTES!$N$2),"PLUS",IF(AND(AK137=1,AN137&gt;LISTES!$N$2,AN137&lt;=LISTES!$O$2),"PLS",IF(AND(AK137=2,AN137&lt;=LISTES!$M$3),"PLAI",IF(AND(AK137=2,AN137&gt;LISTES!$M$3,AN137&lt;=LISTES!$N$3),"PLUS",IF(AND(AK137=2,AN137&gt;LISTES!$N$3,AN137&lt;=LISTES!$O$3),"PLS",IF(AND(AK137=3,AN137&lt;=LISTES!$M$4),"PLAI",IF(AND(AK137=3,AN137&gt;LISTES!$M$4,AN137&lt;=LISTES!$N$4),"PLUS",IF(AND(AK137=3,AN137&gt;LISTES!$N$4,AN137&lt;=LISTES!$O$4),"PLS",IF(AND(AK137=4,AN137&lt;=LISTES!$M$5),"PLAI",IF(AND(AK137=4,AN137&gt;LISTES!$M$5,AN137&lt;=LISTES!$N$5),"PLUS",IF(AND(AK137=4,AN137&gt;LISTES!$N$5,AN137&lt;=LISTES!$O$5),"PLS",IF(AND(AK137=5,AN137&lt;=LISTES!$M$6),"PLAI",IF(AND(AK137=5,AN137&gt;LISTES!$M$6,AN137&lt;=LISTES!$N$6),"PLUS",IF(AND(AK137=5,AN137&gt;LISTES!$N$6,AN137&lt;=LISTES!$O$6),"PLS",IF(AND(AK137=6,AN137&lt;=LISTES!$M$7),"PLAI",IF(AND(AK137=6,AN137&gt;LISTES!$M$7,AN137&lt;=LISTES!$N$7),"PLUS",IF(AND(AK137=6,AN137&gt;LISTES!$N$7,AN137&lt;=LISTES!$O$7),"PLS",IF(AND(AK137=7,AN137&lt;=LISTES!$M$8),"PLAI",IF(AND(AK137=7,AN137&gt;LISTES!$M$8,AN137&lt;=LISTES!$N$8),"PLUS",IF(AND(AK137=7,AN137&gt;LISTES!$N$8,AN137&lt;=LISTES!$O$8),"PLS"))))))))))))))))))))))</f>
        <v>INVALIDE</v>
      </c>
      <c r="AP137" s="59"/>
      <c r="AQ137" s="50"/>
      <c r="AR137" s="52">
        <f t="shared" si="25"/>
        <v>0</v>
      </c>
      <c r="AS137" s="32" t="str">
        <f>IF(AND(AK137&lt;1,AL137&lt;1),"INVALIDE",IF(AND(AK137=1,AR137&lt;=LISTES!$M$2),"PLAI",IF(AND(AK137=1,AR137&gt;LISTES!$M$2,AR137&lt;=LISTES!$N$2),"PLUS",IF(AND(AK137=1,AR137&gt;LISTES!$N$2,AR137&lt;=LISTES!$O$2),"PLS",IF(AND(AK137=2,AR137&lt;=LISTES!$M$3),"PLAI",IF(AND(AK137=2,AR137&gt;LISTES!$M$3,AR137&lt;=LISTES!$N$3),"PLUS",IF(AND(AK137=2,AR137&gt;LISTES!$N$3,AR137&lt;=LISTES!$O$3),"PLS",IF(AND(AK137=3,AR137&lt;=LISTES!$M$4),"PLAI",IF(AND(AK137=3,AR137&gt;LISTES!$M$4,AR137&lt;=LISTES!$N$4),"PLUS",IF(AND(AK137=3,AR137&gt;LISTES!$N$4,AR137&lt;=LISTES!$O$4),"PLS",IF(AND(AK137=4,AR137&lt;=LISTES!$M$5),"PLAI",IF(AND(AK137=4,AR137&gt;LISTES!$M$5,AR137&lt;=LISTES!$N$5),"PLUS",IF(AND(AK137=4,AR137&gt;LISTES!$N$5,AR137&lt;=LISTES!$O$5),"PLS",IF(AND(AK137=5,AR137&lt;=LISTES!$M$6),"PLAI",IF(AND(AK137=5,AR137&gt;LISTES!$M$6,AR137&lt;=LISTES!$N$6),"PLUS",IF(AND(AK137=5,AR137&gt;LISTES!$N$6,AR137&lt;=LISTES!$O$6),"PLS",IF(AND(AK137=6,AR137&lt;=LISTES!$M$7),"PLAI",IF(AND(AK137=6,AR137&gt;LISTES!$M$7,AR137&lt;=LISTES!$N$7),"PLUS",IF(AND(AK137=6,AR137&gt;LISTES!$N$7,AR137&lt;=LISTES!$O$7),"PLS",IF(AND(AK137=7,AR137&lt;=LISTES!$M$8),"PLAI",IF(AND(AK137=7,AR137&gt;LISTES!$M$8,AR137&lt;=LISTES!$N$8),"PLUS",IF(AND(AK137=7,AR137&gt;LISTES!$N$8,AR137&lt;=LISTES!$O$8),"PLS"))))))))))))))))))))))</f>
        <v>INVALIDE</v>
      </c>
      <c r="AT137" s="50"/>
      <c r="AU137" s="50"/>
      <c r="AV137" s="50"/>
      <c r="AW137" s="50"/>
      <c r="AX137" s="52">
        <f t="shared" si="26"/>
        <v>0</v>
      </c>
      <c r="AY137" s="33" t="e">
        <f t="shared" si="27"/>
        <v>#DIV/0!</v>
      </c>
      <c r="AZ137" s="24" t="s">
        <v>62</v>
      </c>
      <c r="BA137" s="10"/>
      <c r="BB137" s="59"/>
      <c r="BC137" s="59"/>
      <c r="BD137" s="61">
        <f t="shared" si="28"/>
        <v>0</v>
      </c>
      <c r="BE137" s="33" t="e">
        <f t="shared" si="29"/>
        <v>#DIV/0!</v>
      </c>
      <c r="BF137" s="10"/>
      <c r="BG137" s="10"/>
      <c r="BH137" s="10"/>
      <c r="BI137" s="10"/>
      <c r="BJ137" s="10"/>
      <c r="BK137" s="10"/>
      <c r="BL137" s="10"/>
      <c r="BM137" s="10"/>
      <c r="BN137" s="10"/>
      <c r="BO137" s="50"/>
      <c r="BP137" s="50"/>
      <c r="BQ137" s="33" t="e">
        <f t="shared" si="30"/>
        <v>#DIV/0!</v>
      </c>
      <c r="BR137" s="10"/>
      <c r="BS137" s="10"/>
      <c r="BT137" s="10"/>
      <c r="BU137" s="10"/>
      <c r="BV137" s="10"/>
      <c r="BW137" s="10"/>
      <c r="BX137" s="10"/>
      <c r="BY137" s="56"/>
      <c r="BZ13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7" s="19">
        <f ca="1">Tableau15[[#This Row],[BAREME]]</f>
        <v>8</v>
      </c>
      <c r="CC137" s="10">
        <f t="shared" si="31"/>
        <v>0</v>
      </c>
      <c r="CD137" s="10">
        <f t="shared" si="32"/>
        <v>0</v>
      </c>
      <c r="CE137" s="10" t="e">
        <f>Tableau20[[#This Row],[Bareme]]</f>
        <v>#N/A</v>
      </c>
      <c r="CF137" s="10" t="e">
        <f>Tableau21[[#This Row],[Bareme]]</f>
        <v>#N/A</v>
      </c>
      <c r="CG137" s="10">
        <f>Tableau22[[#This Row],[BAREME]]</f>
        <v>0</v>
      </c>
      <c r="CH137" s="10" t="e">
        <f>Tableau23[[#This Row],[BAREME]]</f>
        <v>#VALUE!</v>
      </c>
      <c r="CI137" s="10" t="e">
        <f>Tableau24[[#This Row],[BAREME]]</f>
        <v>#DIV/0!</v>
      </c>
      <c r="CJ137" s="10">
        <f>Tableau26[[#This Row],[Selection]]</f>
        <v>0</v>
      </c>
    </row>
    <row r="138" spans="1:88" ht="18.75" customHeight="1" x14ac:dyDescent="0.2">
      <c r="A138" s="10">
        <v>688</v>
      </c>
      <c r="B138" s="25"/>
      <c r="C138" s="46"/>
      <c r="D138" s="25"/>
      <c r="E138" s="10"/>
      <c r="F138" s="10"/>
      <c r="G138" s="10"/>
      <c r="H138" s="26"/>
      <c r="I138" s="10"/>
      <c r="J138" s="26"/>
      <c r="K138" s="27"/>
      <c r="L138" s="28"/>
      <c r="M138" s="10"/>
      <c r="N138" s="10"/>
      <c r="O138" s="28"/>
      <c r="P138" s="10"/>
      <c r="Q138" s="10"/>
      <c r="R138" s="10"/>
      <c r="S138" s="10"/>
      <c r="T138" s="56"/>
      <c r="U138" s="10"/>
      <c r="V138" s="10"/>
      <c r="W138" s="27"/>
      <c r="X138" s="56"/>
      <c r="Y138" s="56"/>
      <c r="Z138" s="56"/>
      <c r="AA138" s="56"/>
      <c r="AB138" s="56"/>
      <c r="AC138" s="56"/>
      <c r="AD138" s="56"/>
      <c r="AE138" s="56"/>
      <c r="AF138" s="30">
        <f t="shared" si="35"/>
        <v>0</v>
      </c>
      <c r="AG138" s="10"/>
      <c r="AH138" s="19"/>
      <c r="AI138" s="31">
        <f t="shared" si="34"/>
        <v>0</v>
      </c>
      <c r="AJ138" s="73"/>
      <c r="AK138" s="68"/>
      <c r="AL138" s="50"/>
      <c r="AM138" s="50"/>
      <c r="AN138" s="61">
        <f t="shared" si="33"/>
        <v>0</v>
      </c>
      <c r="AO138" s="32" t="str">
        <f>IF(AND(AK138&lt;1,AL138&lt;1),"INVALIDE",IF(AND(AK138=1,AN138&lt;=LISTES!$M$2),"PLAI",IF(AND(AK138=1,AN138&gt;LISTES!$M$2,AN138&lt;=LISTES!$N$2),"PLUS",IF(AND(AK138=1,AN138&gt;LISTES!$N$2,AN138&lt;=LISTES!$O$2),"PLS",IF(AND(AK138=2,AN138&lt;=LISTES!$M$3),"PLAI",IF(AND(AK138=2,AN138&gt;LISTES!$M$3,AN138&lt;=LISTES!$N$3),"PLUS",IF(AND(AK138=2,AN138&gt;LISTES!$N$3,AN138&lt;=LISTES!$O$3),"PLS",IF(AND(AK138=3,AN138&lt;=LISTES!$M$4),"PLAI",IF(AND(AK138=3,AN138&gt;LISTES!$M$4,AN138&lt;=LISTES!$N$4),"PLUS",IF(AND(AK138=3,AN138&gt;LISTES!$N$4,AN138&lt;=LISTES!$O$4),"PLS",IF(AND(AK138=4,AN138&lt;=LISTES!$M$5),"PLAI",IF(AND(AK138=4,AN138&gt;LISTES!$M$5,AN138&lt;=LISTES!$N$5),"PLUS",IF(AND(AK138=4,AN138&gt;LISTES!$N$5,AN138&lt;=LISTES!$O$5),"PLS",IF(AND(AK138=5,AN138&lt;=LISTES!$M$6),"PLAI",IF(AND(AK138=5,AN138&gt;LISTES!$M$6,AN138&lt;=LISTES!$N$6),"PLUS",IF(AND(AK138=5,AN138&gt;LISTES!$N$6,AN138&lt;=LISTES!$O$6),"PLS",IF(AND(AK138=6,AN138&lt;=LISTES!$M$7),"PLAI",IF(AND(AK138=6,AN138&gt;LISTES!$M$7,AN138&lt;=LISTES!$N$7),"PLUS",IF(AND(AK138=6,AN138&gt;LISTES!$N$7,AN138&lt;=LISTES!$O$7),"PLS",IF(AND(AK138=7,AN138&lt;=LISTES!$M$8),"PLAI",IF(AND(AK138=7,AN138&gt;LISTES!$M$8,AN138&lt;=LISTES!$N$8),"PLUS",IF(AND(AK138=7,AN138&gt;LISTES!$N$8,AN138&lt;=LISTES!$O$8),"PLS"))))))))))))))))))))))</f>
        <v>INVALIDE</v>
      </c>
      <c r="AP138" s="59"/>
      <c r="AQ138" s="50"/>
      <c r="AR138" s="52">
        <f t="shared" si="25"/>
        <v>0</v>
      </c>
      <c r="AS138" s="32" t="str">
        <f>IF(AND(AK138&lt;1,AL138&lt;1),"INVALIDE",IF(AND(AK138=1,AR138&lt;=LISTES!$M$2),"PLAI",IF(AND(AK138=1,AR138&gt;LISTES!$M$2,AR138&lt;=LISTES!$N$2),"PLUS",IF(AND(AK138=1,AR138&gt;LISTES!$N$2,AR138&lt;=LISTES!$O$2),"PLS",IF(AND(AK138=2,AR138&lt;=LISTES!$M$3),"PLAI",IF(AND(AK138=2,AR138&gt;LISTES!$M$3,AR138&lt;=LISTES!$N$3),"PLUS",IF(AND(AK138=2,AR138&gt;LISTES!$N$3,AR138&lt;=LISTES!$O$3),"PLS",IF(AND(AK138=3,AR138&lt;=LISTES!$M$4),"PLAI",IF(AND(AK138=3,AR138&gt;LISTES!$M$4,AR138&lt;=LISTES!$N$4),"PLUS",IF(AND(AK138=3,AR138&gt;LISTES!$N$4,AR138&lt;=LISTES!$O$4),"PLS",IF(AND(AK138=4,AR138&lt;=LISTES!$M$5),"PLAI",IF(AND(AK138=4,AR138&gt;LISTES!$M$5,AR138&lt;=LISTES!$N$5),"PLUS",IF(AND(AK138=4,AR138&gt;LISTES!$N$5,AR138&lt;=LISTES!$O$5),"PLS",IF(AND(AK138=5,AR138&lt;=LISTES!$M$6),"PLAI",IF(AND(AK138=5,AR138&gt;LISTES!$M$6,AR138&lt;=LISTES!$N$6),"PLUS",IF(AND(AK138=5,AR138&gt;LISTES!$N$6,AR138&lt;=LISTES!$O$6),"PLS",IF(AND(AK138=6,AR138&lt;=LISTES!$M$7),"PLAI",IF(AND(AK138=6,AR138&gt;LISTES!$M$7,AR138&lt;=LISTES!$N$7),"PLUS",IF(AND(AK138=6,AR138&gt;LISTES!$N$7,AR138&lt;=LISTES!$O$7),"PLS",IF(AND(AK138=7,AR138&lt;=LISTES!$M$8),"PLAI",IF(AND(AK138=7,AR138&gt;LISTES!$M$8,AR138&lt;=LISTES!$N$8),"PLUS",IF(AND(AK138=7,AR138&gt;LISTES!$N$8,AR138&lt;=LISTES!$O$8),"PLS"))))))))))))))))))))))</f>
        <v>INVALIDE</v>
      </c>
      <c r="AT138" s="50"/>
      <c r="AU138" s="50"/>
      <c r="AV138" s="50"/>
      <c r="AW138" s="50"/>
      <c r="AX138" s="52">
        <f t="shared" si="26"/>
        <v>0</v>
      </c>
      <c r="AY138" s="33" t="e">
        <f t="shared" si="27"/>
        <v>#DIV/0!</v>
      </c>
      <c r="AZ138" s="24" t="s">
        <v>62</v>
      </c>
      <c r="BA138" s="10"/>
      <c r="BB138" s="59"/>
      <c r="BC138" s="59"/>
      <c r="BD138" s="61">
        <f t="shared" si="28"/>
        <v>0</v>
      </c>
      <c r="BE138" s="33" t="e">
        <f t="shared" si="29"/>
        <v>#DIV/0!</v>
      </c>
      <c r="BF138" s="10"/>
      <c r="BG138" s="10"/>
      <c r="BH138" s="10"/>
      <c r="BI138" s="10"/>
      <c r="BJ138" s="10"/>
      <c r="BK138" s="10"/>
      <c r="BL138" s="10"/>
      <c r="BM138" s="10"/>
      <c r="BN138" s="10"/>
      <c r="BO138" s="50"/>
      <c r="BP138" s="50"/>
      <c r="BQ138" s="33" t="e">
        <f t="shared" si="30"/>
        <v>#DIV/0!</v>
      </c>
      <c r="BR138" s="10"/>
      <c r="BS138" s="10"/>
      <c r="BT138" s="10"/>
      <c r="BU138" s="10"/>
      <c r="BV138" s="10"/>
      <c r="BW138" s="10"/>
      <c r="BX138" s="10"/>
      <c r="BY138" s="56"/>
      <c r="BZ13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8" s="19">
        <f ca="1">Tableau15[[#This Row],[BAREME]]</f>
        <v>8</v>
      </c>
      <c r="CC138" s="10">
        <f t="shared" si="31"/>
        <v>0</v>
      </c>
      <c r="CD138" s="10">
        <f t="shared" si="32"/>
        <v>0</v>
      </c>
      <c r="CE138" s="10" t="e">
        <f>Tableau20[[#This Row],[Bareme]]</f>
        <v>#N/A</v>
      </c>
      <c r="CF138" s="10" t="e">
        <f>Tableau21[[#This Row],[Bareme]]</f>
        <v>#N/A</v>
      </c>
      <c r="CG138" s="10">
        <f>Tableau22[[#This Row],[BAREME]]</f>
        <v>0</v>
      </c>
      <c r="CH138" s="10" t="e">
        <f>Tableau23[[#This Row],[BAREME]]</f>
        <v>#VALUE!</v>
      </c>
      <c r="CI138" s="10" t="e">
        <f>Tableau24[[#This Row],[BAREME]]</f>
        <v>#DIV/0!</v>
      </c>
      <c r="CJ138" s="10">
        <f>Tableau26[[#This Row],[Selection]]</f>
        <v>0</v>
      </c>
    </row>
    <row r="139" spans="1:88" ht="18.75" customHeight="1" x14ac:dyDescent="0.2">
      <c r="A139" s="10">
        <v>689</v>
      </c>
      <c r="B139" s="25"/>
      <c r="C139" s="46"/>
      <c r="D139" s="25"/>
      <c r="E139" s="10"/>
      <c r="F139" s="10"/>
      <c r="G139" s="10"/>
      <c r="H139" s="26"/>
      <c r="I139" s="10"/>
      <c r="J139" s="26"/>
      <c r="K139" s="27"/>
      <c r="L139" s="28"/>
      <c r="M139" s="10"/>
      <c r="N139" s="10"/>
      <c r="O139" s="28"/>
      <c r="P139" s="10"/>
      <c r="Q139" s="10"/>
      <c r="R139" s="10"/>
      <c r="S139" s="10"/>
      <c r="T139" s="56"/>
      <c r="U139" s="10"/>
      <c r="V139" s="10"/>
      <c r="W139" s="27"/>
      <c r="X139" s="56"/>
      <c r="Y139" s="56"/>
      <c r="Z139" s="56"/>
      <c r="AA139" s="56"/>
      <c r="AB139" s="56"/>
      <c r="AC139" s="56"/>
      <c r="AD139" s="56"/>
      <c r="AE139" s="56"/>
      <c r="AF139" s="30">
        <f t="shared" si="35"/>
        <v>0</v>
      </c>
      <c r="AG139" s="10"/>
      <c r="AH139" s="19"/>
      <c r="AI139" s="31">
        <f t="shared" si="34"/>
        <v>0</v>
      </c>
      <c r="AJ139" s="73"/>
      <c r="AK139" s="68"/>
      <c r="AL139" s="50"/>
      <c r="AM139" s="50"/>
      <c r="AN139" s="61">
        <f t="shared" si="33"/>
        <v>0</v>
      </c>
      <c r="AO139" s="32" t="str">
        <f>IF(AND(AK139&lt;1,AL139&lt;1),"INVALIDE",IF(AND(AK139=1,AN139&lt;=LISTES!$M$2),"PLAI",IF(AND(AK139=1,AN139&gt;LISTES!$M$2,AN139&lt;=LISTES!$N$2),"PLUS",IF(AND(AK139=1,AN139&gt;LISTES!$N$2,AN139&lt;=LISTES!$O$2),"PLS",IF(AND(AK139=2,AN139&lt;=LISTES!$M$3),"PLAI",IF(AND(AK139=2,AN139&gt;LISTES!$M$3,AN139&lt;=LISTES!$N$3),"PLUS",IF(AND(AK139=2,AN139&gt;LISTES!$N$3,AN139&lt;=LISTES!$O$3),"PLS",IF(AND(AK139=3,AN139&lt;=LISTES!$M$4),"PLAI",IF(AND(AK139=3,AN139&gt;LISTES!$M$4,AN139&lt;=LISTES!$N$4),"PLUS",IF(AND(AK139=3,AN139&gt;LISTES!$N$4,AN139&lt;=LISTES!$O$4),"PLS",IF(AND(AK139=4,AN139&lt;=LISTES!$M$5),"PLAI",IF(AND(AK139=4,AN139&gt;LISTES!$M$5,AN139&lt;=LISTES!$N$5),"PLUS",IF(AND(AK139=4,AN139&gt;LISTES!$N$5,AN139&lt;=LISTES!$O$5),"PLS",IF(AND(AK139=5,AN139&lt;=LISTES!$M$6),"PLAI",IF(AND(AK139=5,AN139&gt;LISTES!$M$6,AN139&lt;=LISTES!$N$6),"PLUS",IF(AND(AK139=5,AN139&gt;LISTES!$N$6,AN139&lt;=LISTES!$O$6),"PLS",IF(AND(AK139=6,AN139&lt;=LISTES!$M$7),"PLAI",IF(AND(AK139=6,AN139&gt;LISTES!$M$7,AN139&lt;=LISTES!$N$7),"PLUS",IF(AND(AK139=6,AN139&gt;LISTES!$N$7,AN139&lt;=LISTES!$O$7),"PLS",IF(AND(AK139=7,AN139&lt;=LISTES!$M$8),"PLAI",IF(AND(AK139=7,AN139&gt;LISTES!$M$8,AN139&lt;=LISTES!$N$8),"PLUS",IF(AND(AK139=7,AN139&gt;LISTES!$N$8,AN139&lt;=LISTES!$O$8),"PLS"))))))))))))))))))))))</f>
        <v>INVALIDE</v>
      </c>
      <c r="AP139" s="59"/>
      <c r="AQ139" s="50"/>
      <c r="AR139" s="52">
        <f t="shared" si="25"/>
        <v>0</v>
      </c>
      <c r="AS139" s="32" t="str">
        <f>IF(AND(AK139&lt;1,AL139&lt;1),"INVALIDE",IF(AND(AK139=1,AR139&lt;=LISTES!$M$2),"PLAI",IF(AND(AK139=1,AR139&gt;LISTES!$M$2,AR139&lt;=LISTES!$N$2),"PLUS",IF(AND(AK139=1,AR139&gt;LISTES!$N$2,AR139&lt;=LISTES!$O$2),"PLS",IF(AND(AK139=2,AR139&lt;=LISTES!$M$3),"PLAI",IF(AND(AK139=2,AR139&gt;LISTES!$M$3,AR139&lt;=LISTES!$N$3),"PLUS",IF(AND(AK139=2,AR139&gt;LISTES!$N$3,AR139&lt;=LISTES!$O$3),"PLS",IF(AND(AK139=3,AR139&lt;=LISTES!$M$4),"PLAI",IF(AND(AK139=3,AR139&gt;LISTES!$M$4,AR139&lt;=LISTES!$N$4),"PLUS",IF(AND(AK139=3,AR139&gt;LISTES!$N$4,AR139&lt;=LISTES!$O$4),"PLS",IF(AND(AK139=4,AR139&lt;=LISTES!$M$5),"PLAI",IF(AND(AK139=4,AR139&gt;LISTES!$M$5,AR139&lt;=LISTES!$N$5),"PLUS",IF(AND(AK139=4,AR139&gt;LISTES!$N$5,AR139&lt;=LISTES!$O$5),"PLS",IF(AND(AK139=5,AR139&lt;=LISTES!$M$6),"PLAI",IF(AND(AK139=5,AR139&gt;LISTES!$M$6,AR139&lt;=LISTES!$N$6),"PLUS",IF(AND(AK139=5,AR139&gt;LISTES!$N$6,AR139&lt;=LISTES!$O$6),"PLS",IF(AND(AK139=6,AR139&lt;=LISTES!$M$7),"PLAI",IF(AND(AK139=6,AR139&gt;LISTES!$M$7,AR139&lt;=LISTES!$N$7),"PLUS",IF(AND(AK139=6,AR139&gt;LISTES!$N$7,AR139&lt;=LISTES!$O$7),"PLS",IF(AND(AK139=7,AR139&lt;=LISTES!$M$8),"PLAI",IF(AND(AK139=7,AR139&gt;LISTES!$M$8,AR139&lt;=LISTES!$N$8),"PLUS",IF(AND(AK139=7,AR139&gt;LISTES!$N$8,AR139&lt;=LISTES!$O$8),"PLS"))))))))))))))))))))))</f>
        <v>INVALIDE</v>
      </c>
      <c r="AT139" s="50"/>
      <c r="AU139" s="50"/>
      <c r="AV139" s="50"/>
      <c r="AW139" s="50"/>
      <c r="AX139" s="52">
        <f t="shared" si="26"/>
        <v>0</v>
      </c>
      <c r="AY139" s="33" t="e">
        <f t="shared" si="27"/>
        <v>#DIV/0!</v>
      </c>
      <c r="AZ139" s="24" t="s">
        <v>62</v>
      </c>
      <c r="BA139" s="10"/>
      <c r="BB139" s="59"/>
      <c r="BC139" s="59"/>
      <c r="BD139" s="61">
        <f t="shared" si="28"/>
        <v>0</v>
      </c>
      <c r="BE139" s="33" t="e">
        <f t="shared" si="29"/>
        <v>#DIV/0!</v>
      </c>
      <c r="BF139" s="10"/>
      <c r="BG139" s="10"/>
      <c r="BH139" s="10"/>
      <c r="BI139" s="10"/>
      <c r="BJ139" s="10"/>
      <c r="BK139" s="10"/>
      <c r="BL139" s="10"/>
      <c r="BM139" s="10"/>
      <c r="BN139" s="10"/>
      <c r="BO139" s="50"/>
      <c r="BP139" s="50"/>
      <c r="BQ139" s="33" t="e">
        <f t="shared" si="30"/>
        <v>#DIV/0!</v>
      </c>
      <c r="BR139" s="10"/>
      <c r="BS139" s="10"/>
      <c r="BT139" s="10"/>
      <c r="BU139" s="10"/>
      <c r="BV139" s="10"/>
      <c r="BW139" s="10"/>
      <c r="BX139" s="10"/>
      <c r="BY139" s="56"/>
      <c r="BZ13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3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39" s="19">
        <f ca="1">Tableau15[[#This Row],[BAREME]]</f>
        <v>8</v>
      </c>
      <c r="CC139" s="10">
        <f t="shared" si="31"/>
        <v>0</v>
      </c>
      <c r="CD139" s="10">
        <f t="shared" si="32"/>
        <v>0</v>
      </c>
      <c r="CE139" s="10" t="e">
        <f>Tableau20[[#This Row],[Bareme]]</f>
        <v>#N/A</v>
      </c>
      <c r="CF139" s="10" t="e">
        <f>Tableau21[[#This Row],[Bareme]]</f>
        <v>#N/A</v>
      </c>
      <c r="CG139" s="10">
        <f>Tableau22[[#This Row],[BAREME]]</f>
        <v>0</v>
      </c>
      <c r="CH139" s="10" t="e">
        <f>Tableau23[[#This Row],[BAREME]]</f>
        <v>#VALUE!</v>
      </c>
      <c r="CI139" s="10" t="e">
        <f>Tableau24[[#This Row],[BAREME]]</f>
        <v>#DIV/0!</v>
      </c>
      <c r="CJ139" s="10">
        <f>Tableau26[[#This Row],[Selection]]</f>
        <v>0</v>
      </c>
    </row>
    <row r="140" spans="1:88" ht="18.75" customHeight="1" x14ac:dyDescent="0.2">
      <c r="A140" s="10">
        <v>690</v>
      </c>
      <c r="B140" s="25"/>
      <c r="C140" s="46"/>
      <c r="D140" s="25"/>
      <c r="E140" s="10"/>
      <c r="F140" s="10"/>
      <c r="G140" s="10"/>
      <c r="H140" s="26"/>
      <c r="I140" s="10"/>
      <c r="J140" s="26"/>
      <c r="K140" s="27"/>
      <c r="L140" s="28"/>
      <c r="M140" s="10"/>
      <c r="N140" s="10"/>
      <c r="O140" s="28"/>
      <c r="P140" s="10"/>
      <c r="Q140" s="10"/>
      <c r="R140" s="10"/>
      <c r="S140" s="10"/>
      <c r="T140" s="56"/>
      <c r="U140" s="10"/>
      <c r="V140" s="10"/>
      <c r="W140" s="27"/>
      <c r="X140" s="56"/>
      <c r="Y140" s="56"/>
      <c r="Z140" s="56"/>
      <c r="AA140" s="56"/>
      <c r="AB140" s="56"/>
      <c r="AC140" s="56"/>
      <c r="AD140" s="56"/>
      <c r="AE140" s="56"/>
      <c r="AF140" s="30">
        <f t="shared" si="35"/>
        <v>0</v>
      </c>
      <c r="AG140" s="10"/>
      <c r="AH140" s="19"/>
      <c r="AI140" s="31">
        <f t="shared" si="34"/>
        <v>0</v>
      </c>
      <c r="AJ140" s="73"/>
      <c r="AK140" s="68"/>
      <c r="AL140" s="50"/>
      <c r="AM140" s="50"/>
      <c r="AN140" s="61">
        <f t="shared" si="33"/>
        <v>0</v>
      </c>
      <c r="AO140" s="32" t="str">
        <f>IF(AND(AK140&lt;1,AL140&lt;1),"INVALIDE",IF(AND(AK140=1,AN140&lt;=LISTES!$M$2),"PLAI",IF(AND(AK140=1,AN140&gt;LISTES!$M$2,AN140&lt;=LISTES!$N$2),"PLUS",IF(AND(AK140=1,AN140&gt;LISTES!$N$2,AN140&lt;=LISTES!$O$2),"PLS",IF(AND(AK140=2,AN140&lt;=LISTES!$M$3),"PLAI",IF(AND(AK140=2,AN140&gt;LISTES!$M$3,AN140&lt;=LISTES!$N$3),"PLUS",IF(AND(AK140=2,AN140&gt;LISTES!$N$3,AN140&lt;=LISTES!$O$3),"PLS",IF(AND(AK140=3,AN140&lt;=LISTES!$M$4),"PLAI",IF(AND(AK140=3,AN140&gt;LISTES!$M$4,AN140&lt;=LISTES!$N$4),"PLUS",IF(AND(AK140=3,AN140&gt;LISTES!$N$4,AN140&lt;=LISTES!$O$4),"PLS",IF(AND(AK140=4,AN140&lt;=LISTES!$M$5),"PLAI",IF(AND(AK140=4,AN140&gt;LISTES!$M$5,AN140&lt;=LISTES!$N$5),"PLUS",IF(AND(AK140=4,AN140&gt;LISTES!$N$5,AN140&lt;=LISTES!$O$5),"PLS",IF(AND(AK140=5,AN140&lt;=LISTES!$M$6),"PLAI",IF(AND(AK140=5,AN140&gt;LISTES!$M$6,AN140&lt;=LISTES!$N$6),"PLUS",IF(AND(AK140=5,AN140&gt;LISTES!$N$6,AN140&lt;=LISTES!$O$6),"PLS",IF(AND(AK140=6,AN140&lt;=LISTES!$M$7),"PLAI",IF(AND(AK140=6,AN140&gt;LISTES!$M$7,AN140&lt;=LISTES!$N$7),"PLUS",IF(AND(AK140=6,AN140&gt;LISTES!$N$7,AN140&lt;=LISTES!$O$7),"PLS",IF(AND(AK140=7,AN140&lt;=LISTES!$M$8),"PLAI",IF(AND(AK140=7,AN140&gt;LISTES!$M$8,AN140&lt;=LISTES!$N$8),"PLUS",IF(AND(AK140=7,AN140&gt;LISTES!$N$8,AN140&lt;=LISTES!$O$8),"PLS"))))))))))))))))))))))</f>
        <v>INVALIDE</v>
      </c>
      <c r="AP140" s="59"/>
      <c r="AQ140" s="50"/>
      <c r="AR140" s="52">
        <f t="shared" si="25"/>
        <v>0</v>
      </c>
      <c r="AS140" s="32" t="str">
        <f>IF(AND(AK140&lt;1,AL140&lt;1),"INVALIDE",IF(AND(AK140=1,AR140&lt;=LISTES!$M$2),"PLAI",IF(AND(AK140=1,AR140&gt;LISTES!$M$2,AR140&lt;=LISTES!$N$2),"PLUS",IF(AND(AK140=1,AR140&gt;LISTES!$N$2,AR140&lt;=LISTES!$O$2),"PLS",IF(AND(AK140=2,AR140&lt;=LISTES!$M$3),"PLAI",IF(AND(AK140=2,AR140&gt;LISTES!$M$3,AR140&lt;=LISTES!$N$3),"PLUS",IF(AND(AK140=2,AR140&gt;LISTES!$N$3,AR140&lt;=LISTES!$O$3),"PLS",IF(AND(AK140=3,AR140&lt;=LISTES!$M$4),"PLAI",IF(AND(AK140=3,AR140&gt;LISTES!$M$4,AR140&lt;=LISTES!$N$4),"PLUS",IF(AND(AK140=3,AR140&gt;LISTES!$N$4,AR140&lt;=LISTES!$O$4),"PLS",IF(AND(AK140=4,AR140&lt;=LISTES!$M$5),"PLAI",IF(AND(AK140=4,AR140&gt;LISTES!$M$5,AR140&lt;=LISTES!$N$5),"PLUS",IF(AND(AK140=4,AR140&gt;LISTES!$N$5,AR140&lt;=LISTES!$O$5),"PLS",IF(AND(AK140=5,AR140&lt;=LISTES!$M$6),"PLAI",IF(AND(AK140=5,AR140&gt;LISTES!$M$6,AR140&lt;=LISTES!$N$6),"PLUS",IF(AND(AK140=5,AR140&gt;LISTES!$N$6,AR140&lt;=LISTES!$O$6),"PLS",IF(AND(AK140=6,AR140&lt;=LISTES!$M$7),"PLAI",IF(AND(AK140=6,AR140&gt;LISTES!$M$7,AR140&lt;=LISTES!$N$7),"PLUS",IF(AND(AK140=6,AR140&gt;LISTES!$N$7,AR140&lt;=LISTES!$O$7),"PLS",IF(AND(AK140=7,AR140&lt;=LISTES!$M$8),"PLAI",IF(AND(AK140=7,AR140&gt;LISTES!$M$8,AR140&lt;=LISTES!$N$8),"PLUS",IF(AND(AK140=7,AR140&gt;LISTES!$N$8,AR140&lt;=LISTES!$O$8),"PLS"))))))))))))))))))))))</f>
        <v>INVALIDE</v>
      </c>
      <c r="AT140" s="50"/>
      <c r="AU140" s="50"/>
      <c r="AV140" s="50"/>
      <c r="AW140" s="50"/>
      <c r="AX140" s="52">
        <f t="shared" si="26"/>
        <v>0</v>
      </c>
      <c r="AY140" s="33" t="e">
        <f t="shared" si="27"/>
        <v>#DIV/0!</v>
      </c>
      <c r="AZ140" s="24" t="s">
        <v>62</v>
      </c>
      <c r="BA140" s="10"/>
      <c r="BB140" s="59"/>
      <c r="BC140" s="59"/>
      <c r="BD140" s="61">
        <f t="shared" si="28"/>
        <v>0</v>
      </c>
      <c r="BE140" s="33" t="e">
        <f t="shared" si="29"/>
        <v>#DIV/0!</v>
      </c>
      <c r="BF140" s="10"/>
      <c r="BG140" s="10"/>
      <c r="BH140" s="10"/>
      <c r="BI140" s="10"/>
      <c r="BJ140" s="10"/>
      <c r="BK140" s="10"/>
      <c r="BL140" s="10"/>
      <c r="BM140" s="10"/>
      <c r="BN140" s="10"/>
      <c r="BO140" s="50"/>
      <c r="BP140" s="50"/>
      <c r="BQ140" s="33" t="e">
        <f t="shared" si="30"/>
        <v>#DIV/0!</v>
      </c>
      <c r="BR140" s="10"/>
      <c r="BS140" s="10"/>
      <c r="BT140" s="10"/>
      <c r="BU140" s="10"/>
      <c r="BV140" s="10"/>
      <c r="BW140" s="10"/>
      <c r="BX140" s="10"/>
      <c r="BY140" s="56"/>
      <c r="BZ14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0" s="19">
        <f ca="1">Tableau15[[#This Row],[BAREME]]</f>
        <v>8</v>
      </c>
      <c r="CC140" s="10">
        <f t="shared" si="31"/>
        <v>0</v>
      </c>
      <c r="CD140" s="10">
        <f t="shared" si="32"/>
        <v>0</v>
      </c>
      <c r="CE140" s="10" t="e">
        <f>Tableau20[[#This Row],[Bareme]]</f>
        <v>#N/A</v>
      </c>
      <c r="CF140" s="10" t="e">
        <f>Tableau21[[#This Row],[Bareme]]</f>
        <v>#N/A</v>
      </c>
      <c r="CG140" s="10">
        <f>Tableau22[[#This Row],[BAREME]]</f>
        <v>0</v>
      </c>
      <c r="CH140" s="10" t="e">
        <f>Tableau23[[#This Row],[BAREME]]</f>
        <v>#VALUE!</v>
      </c>
      <c r="CI140" s="10" t="e">
        <f>Tableau24[[#This Row],[BAREME]]</f>
        <v>#DIV/0!</v>
      </c>
      <c r="CJ140" s="10">
        <f>Tableau26[[#This Row],[Selection]]</f>
        <v>0</v>
      </c>
    </row>
    <row r="141" spans="1:88" ht="18.75" customHeight="1" x14ac:dyDescent="0.2">
      <c r="A141" s="10">
        <v>691</v>
      </c>
      <c r="B141" s="25"/>
      <c r="C141" s="46"/>
      <c r="D141" s="25"/>
      <c r="E141" s="10"/>
      <c r="F141" s="10"/>
      <c r="G141" s="10"/>
      <c r="H141" s="26"/>
      <c r="I141" s="10"/>
      <c r="J141" s="26"/>
      <c r="K141" s="27"/>
      <c r="L141" s="28"/>
      <c r="M141" s="10"/>
      <c r="N141" s="10"/>
      <c r="O141" s="28"/>
      <c r="P141" s="10"/>
      <c r="Q141" s="10"/>
      <c r="R141" s="10"/>
      <c r="S141" s="10"/>
      <c r="T141" s="56"/>
      <c r="U141" s="10"/>
      <c r="V141" s="10"/>
      <c r="W141" s="27"/>
      <c r="X141" s="56"/>
      <c r="Y141" s="56"/>
      <c r="Z141" s="56"/>
      <c r="AA141" s="56"/>
      <c r="AB141" s="56"/>
      <c r="AC141" s="56"/>
      <c r="AD141" s="56"/>
      <c r="AE141" s="56"/>
      <c r="AF141" s="30">
        <f t="shared" si="35"/>
        <v>0</v>
      </c>
      <c r="AG141" s="10"/>
      <c r="AH141" s="19"/>
      <c r="AI141" s="31">
        <f t="shared" si="34"/>
        <v>0</v>
      </c>
      <c r="AJ141" s="73"/>
      <c r="AK141" s="68"/>
      <c r="AL141" s="50"/>
      <c r="AM141" s="50"/>
      <c r="AN141" s="61">
        <f t="shared" si="33"/>
        <v>0</v>
      </c>
      <c r="AO141" s="32" t="str">
        <f>IF(AND(AK141&lt;1,AL141&lt;1),"INVALIDE",IF(AND(AK141=1,AN141&lt;=LISTES!$M$2),"PLAI",IF(AND(AK141=1,AN141&gt;LISTES!$M$2,AN141&lt;=LISTES!$N$2),"PLUS",IF(AND(AK141=1,AN141&gt;LISTES!$N$2,AN141&lt;=LISTES!$O$2),"PLS",IF(AND(AK141=2,AN141&lt;=LISTES!$M$3),"PLAI",IF(AND(AK141=2,AN141&gt;LISTES!$M$3,AN141&lt;=LISTES!$N$3),"PLUS",IF(AND(AK141=2,AN141&gt;LISTES!$N$3,AN141&lt;=LISTES!$O$3),"PLS",IF(AND(AK141=3,AN141&lt;=LISTES!$M$4),"PLAI",IF(AND(AK141=3,AN141&gt;LISTES!$M$4,AN141&lt;=LISTES!$N$4),"PLUS",IF(AND(AK141=3,AN141&gt;LISTES!$N$4,AN141&lt;=LISTES!$O$4),"PLS",IF(AND(AK141=4,AN141&lt;=LISTES!$M$5),"PLAI",IF(AND(AK141=4,AN141&gt;LISTES!$M$5,AN141&lt;=LISTES!$N$5),"PLUS",IF(AND(AK141=4,AN141&gt;LISTES!$N$5,AN141&lt;=LISTES!$O$5),"PLS",IF(AND(AK141=5,AN141&lt;=LISTES!$M$6),"PLAI",IF(AND(AK141=5,AN141&gt;LISTES!$M$6,AN141&lt;=LISTES!$N$6),"PLUS",IF(AND(AK141=5,AN141&gt;LISTES!$N$6,AN141&lt;=LISTES!$O$6),"PLS",IF(AND(AK141=6,AN141&lt;=LISTES!$M$7),"PLAI",IF(AND(AK141=6,AN141&gt;LISTES!$M$7,AN141&lt;=LISTES!$N$7),"PLUS",IF(AND(AK141=6,AN141&gt;LISTES!$N$7,AN141&lt;=LISTES!$O$7),"PLS",IF(AND(AK141=7,AN141&lt;=LISTES!$M$8),"PLAI",IF(AND(AK141=7,AN141&gt;LISTES!$M$8,AN141&lt;=LISTES!$N$8),"PLUS",IF(AND(AK141=7,AN141&gt;LISTES!$N$8,AN141&lt;=LISTES!$O$8),"PLS"))))))))))))))))))))))</f>
        <v>INVALIDE</v>
      </c>
      <c r="AP141" s="59"/>
      <c r="AQ141" s="50"/>
      <c r="AR141" s="52">
        <f t="shared" si="25"/>
        <v>0</v>
      </c>
      <c r="AS141" s="32" t="str">
        <f>IF(AND(AK141&lt;1,AL141&lt;1),"INVALIDE",IF(AND(AK141=1,AR141&lt;=LISTES!$M$2),"PLAI",IF(AND(AK141=1,AR141&gt;LISTES!$M$2,AR141&lt;=LISTES!$N$2),"PLUS",IF(AND(AK141=1,AR141&gt;LISTES!$N$2,AR141&lt;=LISTES!$O$2),"PLS",IF(AND(AK141=2,AR141&lt;=LISTES!$M$3),"PLAI",IF(AND(AK141=2,AR141&gt;LISTES!$M$3,AR141&lt;=LISTES!$N$3),"PLUS",IF(AND(AK141=2,AR141&gt;LISTES!$N$3,AR141&lt;=LISTES!$O$3),"PLS",IF(AND(AK141=3,AR141&lt;=LISTES!$M$4),"PLAI",IF(AND(AK141=3,AR141&gt;LISTES!$M$4,AR141&lt;=LISTES!$N$4),"PLUS",IF(AND(AK141=3,AR141&gt;LISTES!$N$4,AR141&lt;=LISTES!$O$4),"PLS",IF(AND(AK141=4,AR141&lt;=LISTES!$M$5),"PLAI",IF(AND(AK141=4,AR141&gt;LISTES!$M$5,AR141&lt;=LISTES!$N$5),"PLUS",IF(AND(AK141=4,AR141&gt;LISTES!$N$5,AR141&lt;=LISTES!$O$5),"PLS",IF(AND(AK141=5,AR141&lt;=LISTES!$M$6),"PLAI",IF(AND(AK141=5,AR141&gt;LISTES!$M$6,AR141&lt;=LISTES!$N$6),"PLUS",IF(AND(AK141=5,AR141&gt;LISTES!$N$6,AR141&lt;=LISTES!$O$6),"PLS",IF(AND(AK141=6,AR141&lt;=LISTES!$M$7),"PLAI",IF(AND(AK141=6,AR141&gt;LISTES!$M$7,AR141&lt;=LISTES!$N$7),"PLUS",IF(AND(AK141=6,AR141&gt;LISTES!$N$7,AR141&lt;=LISTES!$O$7),"PLS",IF(AND(AK141=7,AR141&lt;=LISTES!$M$8),"PLAI",IF(AND(AK141=7,AR141&gt;LISTES!$M$8,AR141&lt;=LISTES!$N$8),"PLUS",IF(AND(AK141=7,AR141&gt;LISTES!$N$8,AR141&lt;=LISTES!$O$8),"PLS"))))))))))))))))))))))</f>
        <v>INVALIDE</v>
      </c>
      <c r="AT141" s="50"/>
      <c r="AU141" s="50"/>
      <c r="AV141" s="50"/>
      <c r="AW141" s="50"/>
      <c r="AX141" s="52">
        <f t="shared" si="26"/>
        <v>0</v>
      </c>
      <c r="AY141" s="33" t="e">
        <f t="shared" si="27"/>
        <v>#DIV/0!</v>
      </c>
      <c r="AZ141" s="24" t="s">
        <v>62</v>
      </c>
      <c r="BA141" s="10"/>
      <c r="BB141" s="59"/>
      <c r="BC141" s="59"/>
      <c r="BD141" s="61">
        <f t="shared" si="28"/>
        <v>0</v>
      </c>
      <c r="BE141" s="33" t="e">
        <f t="shared" si="29"/>
        <v>#DIV/0!</v>
      </c>
      <c r="BF141" s="10"/>
      <c r="BG141" s="10"/>
      <c r="BH141" s="10"/>
      <c r="BI141" s="10"/>
      <c r="BJ141" s="10"/>
      <c r="BK141" s="10"/>
      <c r="BL141" s="10"/>
      <c r="BM141" s="10"/>
      <c r="BN141" s="10"/>
      <c r="BO141" s="50"/>
      <c r="BP141" s="50"/>
      <c r="BQ141" s="33" t="e">
        <f t="shared" si="30"/>
        <v>#DIV/0!</v>
      </c>
      <c r="BR141" s="10"/>
      <c r="BS141" s="10"/>
      <c r="BT141" s="10"/>
      <c r="BU141" s="10"/>
      <c r="BV141" s="10"/>
      <c r="BW141" s="10"/>
      <c r="BX141" s="10"/>
      <c r="BY141" s="56"/>
      <c r="BZ14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1" s="19">
        <f ca="1">Tableau15[[#This Row],[BAREME]]</f>
        <v>8</v>
      </c>
      <c r="CC141" s="10">
        <f t="shared" si="31"/>
        <v>0</v>
      </c>
      <c r="CD141" s="10">
        <f t="shared" si="32"/>
        <v>0</v>
      </c>
      <c r="CE141" s="10" t="e">
        <f>Tableau20[[#This Row],[Bareme]]</f>
        <v>#N/A</v>
      </c>
      <c r="CF141" s="10" t="e">
        <f>Tableau21[[#This Row],[Bareme]]</f>
        <v>#N/A</v>
      </c>
      <c r="CG141" s="10">
        <f>Tableau22[[#This Row],[BAREME]]</f>
        <v>0</v>
      </c>
      <c r="CH141" s="10" t="e">
        <f>Tableau23[[#This Row],[BAREME]]</f>
        <v>#VALUE!</v>
      </c>
      <c r="CI141" s="10" t="e">
        <f>Tableau24[[#This Row],[BAREME]]</f>
        <v>#DIV/0!</v>
      </c>
      <c r="CJ141" s="10">
        <f>Tableau26[[#This Row],[Selection]]</f>
        <v>0</v>
      </c>
    </row>
    <row r="142" spans="1:88" ht="18.75" customHeight="1" x14ac:dyDescent="0.2">
      <c r="A142" s="10">
        <v>692</v>
      </c>
      <c r="B142" s="25"/>
      <c r="C142" s="46"/>
      <c r="D142" s="25"/>
      <c r="E142" s="10"/>
      <c r="F142" s="10"/>
      <c r="G142" s="10"/>
      <c r="H142" s="26"/>
      <c r="I142" s="10"/>
      <c r="J142" s="26"/>
      <c r="K142" s="27"/>
      <c r="L142" s="28"/>
      <c r="M142" s="10"/>
      <c r="N142" s="10"/>
      <c r="O142" s="28"/>
      <c r="P142" s="10"/>
      <c r="Q142" s="10"/>
      <c r="R142" s="10"/>
      <c r="S142" s="10"/>
      <c r="T142" s="56"/>
      <c r="U142" s="10"/>
      <c r="V142" s="10"/>
      <c r="W142" s="27"/>
      <c r="X142" s="56"/>
      <c r="Y142" s="56"/>
      <c r="Z142" s="56"/>
      <c r="AA142" s="56"/>
      <c r="AB142" s="56"/>
      <c r="AC142" s="56"/>
      <c r="AD142" s="56"/>
      <c r="AE142" s="56"/>
      <c r="AF142" s="30">
        <f t="shared" si="35"/>
        <v>0</v>
      </c>
      <c r="AG142" s="10"/>
      <c r="AH142" s="19"/>
      <c r="AI142" s="31">
        <f t="shared" si="34"/>
        <v>0</v>
      </c>
      <c r="AJ142" s="73"/>
      <c r="AK142" s="68"/>
      <c r="AL142" s="50"/>
      <c r="AM142" s="50"/>
      <c r="AN142" s="61">
        <f t="shared" si="33"/>
        <v>0</v>
      </c>
      <c r="AO142" s="32" t="str">
        <f>IF(AND(AK142&lt;1,AL142&lt;1),"INVALIDE",IF(AND(AK142=1,AN142&lt;=LISTES!$M$2),"PLAI",IF(AND(AK142=1,AN142&gt;LISTES!$M$2,AN142&lt;=LISTES!$N$2),"PLUS",IF(AND(AK142=1,AN142&gt;LISTES!$N$2,AN142&lt;=LISTES!$O$2),"PLS",IF(AND(AK142=2,AN142&lt;=LISTES!$M$3),"PLAI",IF(AND(AK142=2,AN142&gt;LISTES!$M$3,AN142&lt;=LISTES!$N$3),"PLUS",IF(AND(AK142=2,AN142&gt;LISTES!$N$3,AN142&lt;=LISTES!$O$3),"PLS",IF(AND(AK142=3,AN142&lt;=LISTES!$M$4),"PLAI",IF(AND(AK142=3,AN142&gt;LISTES!$M$4,AN142&lt;=LISTES!$N$4),"PLUS",IF(AND(AK142=3,AN142&gt;LISTES!$N$4,AN142&lt;=LISTES!$O$4),"PLS",IF(AND(AK142=4,AN142&lt;=LISTES!$M$5),"PLAI",IF(AND(AK142=4,AN142&gt;LISTES!$M$5,AN142&lt;=LISTES!$N$5),"PLUS",IF(AND(AK142=4,AN142&gt;LISTES!$N$5,AN142&lt;=LISTES!$O$5),"PLS",IF(AND(AK142=5,AN142&lt;=LISTES!$M$6),"PLAI",IF(AND(AK142=5,AN142&gt;LISTES!$M$6,AN142&lt;=LISTES!$N$6),"PLUS",IF(AND(AK142=5,AN142&gt;LISTES!$N$6,AN142&lt;=LISTES!$O$6),"PLS",IF(AND(AK142=6,AN142&lt;=LISTES!$M$7),"PLAI",IF(AND(AK142=6,AN142&gt;LISTES!$M$7,AN142&lt;=LISTES!$N$7),"PLUS",IF(AND(AK142=6,AN142&gt;LISTES!$N$7,AN142&lt;=LISTES!$O$7),"PLS",IF(AND(AK142=7,AN142&lt;=LISTES!$M$8),"PLAI",IF(AND(AK142=7,AN142&gt;LISTES!$M$8,AN142&lt;=LISTES!$N$8),"PLUS",IF(AND(AK142=7,AN142&gt;LISTES!$N$8,AN142&lt;=LISTES!$O$8),"PLS"))))))))))))))))))))))</f>
        <v>INVALIDE</v>
      </c>
      <c r="AP142" s="59"/>
      <c r="AQ142" s="50"/>
      <c r="AR142" s="52">
        <f t="shared" si="25"/>
        <v>0</v>
      </c>
      <c r="AS142" s="32" t="str">
        <f>IF(AND(AK142&lt;1,AL142&lt;1),"INVALIDE",IF(AND(AK142=1,AR142&lt;=LISTES!$M$2),"PLAI",IF(AND(AK142=1,AR142&gt;LISTES!$M$2,AR142&lt;=LISTES!$N$2),"PLUS",IF(AND(AK142=1,AR142&gt;LISTES!$N$2,AR142&lt;=LISTES!$O$2),"PLS",IF(AND(AK142=2,AR142&lt;=LISTES!$M$3),"PLAI",IF(AND(AK142=2,AR142&gt;LISTES!$M$3,AR142&lt;=LISTES!$N$3),"PLUS",IF(AND(AK142=2,AR142&gt;LISTES!$N$3,AR142&lt;=LISTES!$O$3),"PLS",IF(AND(AK142=3,AR142&lt;=LISTES!$M$4),"PLAI",IF(AND(AK142=3,AR142&gt;LISTES!$M$4,AR142&lt;=LISTES!$N$4),"PLUS",IF(AND(AK142=3,AR142&gt;LISTES!$N$4,AR142&lt;=LISTES!$O$4),"PLS",IF(AND(AK142=4,AR142&lt;=LISTES!$M$5),"PLAI",IF(AND(AK142=4,AR142&gt;LISTES!$M$5,AR142&lt;=LISTES!$N$5),"PLUS",IF(AND(AK142=4,AR142&gt;LISTES!$N$5,AR142&lt;=LISTES!$O$5),"PLS",IF(AND(AK142=5,AR142&lt;=LISTES!$M$6),"PLAI",IF(AND(AK142=5,AR142&gt;LISTES!$M$6,AR142&lt;=LISTES!$N$6),"PLUS",IF(AND(AK142=5,AR142&gt;LISTES!$N$6,AR142&lt;=LISTES!$O$6),"PLS",IF(AND(AK142=6,AR142&lt;=LISTES!$M$7),"PLAI",IF(AND(AK142=6,AR142&gt;LISTES!$M$7,AR142&lt;=LISTES!$N$7),"PLUS",IF(AND(AK142=6,AR142&gt;LISTES!$N$7,AR142&lt;=LISTES!$O$7),"PLS",IF(AND(AK142=7,AR142&lt;=LISTES!$M$8),"PLAI",IF(AND(AK142=7,AR142&gt;LISTES!$M$8,AR142&lt;=LISTES!$N$8),"PLUS",IF(AND(AK142=7,AR142&gt;LISTES!$N$8,AR142&lt;=LISTES!$O$8),"PLS"))))))))))))))))))))))</f>
        <v>INVALIDE</v>
      </c>
      <c r="AT142" s="50"/>
      <c r="AU142" s="50"/>
      <c r="AV142" s="50"/>
      <c r="AW142" s="50"/>
      <c r="AX142" s="52">
        <f t="shared" si="26"/>
        <v>0</v>
      </c>
      <c r="AY142" s="33" t="e">
        <f t="shared" si="27"/>
        <v>#DIV/0!</v>
      </c>
      <c r="AZ142" s="24" t="s">
        <v>62</v>
      </c>
      <c r="BA142" s="10"/>
      <c r="BB142" s="59"/>
      <c r="BC142" s="59"/>
      <c r="BD142" s="61">
        <f t="shared" si="28"/>
        <v>0</v>
      </c>
      <c r="BE142" s="33" t="e">
        <f t="shared" si="29"/>
        <v>#DIV/0!</v>
      </c>
      <c r="BF142" s="10"/>
      <c r="BG142" s="10"/>
      <c r="BH142" s="10"/>
      <c r="BI142" s="10"/>
      <c r="BJ142" s="10"/>
      <c r="BK142" s="10"/>
      <c r="BL142" s="10"/>
      <c r="BM142" s="10"/>
      <c r="BN142" s="10"/>
      <c r="BO142" s="50"/>
      <c r="BP142" s="50"/>
      <c r="BQ142" s="33" t="e">
        <f t="shared" si="30"/>
        <v>#DIV/0!</v>
      </c>
      <c r="BR142" s="10"/>
      <c r="BS142" s="10"/>
      <c r="BT142" s="10"/>
      <c r="BU142" s="10"/>
      <c r="BV142" s="10"/>
      <c r="BW142" s="10"/>
      <c r="BX142" s="10"/>
      <c r="BY142" s="56"/>
      <c r="BZ14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2" s="19">
        <f ca="1">Tableau15[[#This Row],[BAREME]]</f>
        <v>8</v>
      </c>
      <c r="CC142" s="10">
        <f t="shared" si="31"/>
        <v>0</v>
      </c>
      <c r="CD142" s="10">
        <f t="shared" si="32"/>
        <v>0</v>
      </c>
      <c r="CE142" s="10" t="e">
        <f>Tableau20[[#This Row],[Bareme]]</f>
        <v>#N/A</v>
      </c>
      <c r="CF142" s="10" t="e">
        <f>Tableau21[[#This Row],[Bareme]]</f>
        <v>#N/A</v>
      </c>
      <c r="CG142" s="10">
        <f>Tableau22[[#This Row],[BAREME]]</f>
        <v>0</v>
      </c>
      <c r="CH142" s="10" t="e">
        <f>Tableau23[[#This Row],[BAREME]]</f>
        <v>#VALUE!</v>
      </c>
      <c r="CI142" s="10" t="e">
        <f>Tableau24[[#This Row],[BAREME]]</f>
        <v>#DIV/0!</v>
      </c>
      <c r="CJ142" s="10">
        <f>Tableau26[[#This Row],[Selection]]</f>
        <v>0</v>
      </c>
    </row>
    <row r="143" spans="1:88" ht="18.75" customHeight="1" x14ac:dyDescent="0.2">
      <c r="A143" s="10">
        <v>693</v>
      </c>
      <c r="B143" s="25"/>
      <c r="C143" s="46"/>
      <c r="D143" s="25"/>
      <c r="E143" s="10"/>
      <c r="F143" s="10"/>
      <c r="G143" s="10"/>
      <c r="H143" s="26"/>
      <c r="I143" s="10"/>
      <c r="J143" s="26"/>
      <c r="K143" s="27"/>
      <c r="L143" s="28"/>
      <c r="M143" s="10"/>
      <c r="N143" s="10"/>
      <c r="O143" s="28"/>
      <c r="P143" s="10"/>
      <c r="Q143" s="10"/>
      <c r="R143" s="10"/>
      <c r="S143" s="10"/>
      <c r="T143" s="56"/>
      <c r="U143" s="10"/>
      <c r="V143" s="10"/>
      <c r="W143" s="27"/>
      <c r="X143" s="56"/>
      <c r="Y143" s="56"/>
      <c r="Z143" s="56"/>
      <c r="AA143" s="56"/>
      <c r="AB143" s="56"/>
      <c r="AC143" s="56"/>
      <c r="AD143" s="56"/>
      <c r="AE143" s="56"/>
      <c r="AF143" s="30">
        <f t="shared" si="35"/>
        <v>0</v>
      </c>
      <c r="AG143" s="10"/>
      <c r="AH143" s="19"/>
      <c r="AI143" s="31">
        <f t="shared" si="34"/>
        <v>0</v>
      </c>
      <c r="AJ143" s="73"/>
      <c r="AK143" s="68"/>
      <c r="AL143" s="50"/>
      <c r="AM143" s="50"/>
      <c r="AN143" s="61">
        <f t="shared" si="33"/>
        <v>0</v>
      </c>
      <c r="AO143" s="32" t="str">
        <f>IF(AND(AK143&lt;1,AL143&lt;1),"INVALIDE",IF(AND(AK143=1,AN143&lt;=LISTES!$M$2),"PLAI",IF(AND(AK143=1,AN143&gt;LISTES!$M$2,AN143&lt;=LISTES!$N$2),"PLUS",IF(AND(AK143=1,AN143&gt;LISTES!$N$2,AN143&lt;=LISTES!$O$2),"PLS",IF(AND(AK143=2,AN143&lt;=LISTES!$M$3),"PLAI",IF(AND(AK143=2,AN143&gt;LISTES!$M$3,AN143&lt;=LISTES!$N$3),"PLUS",IF(AND(AK143=2,AN143&gt;LISTES!$N$3,AN143&lt;=LISTES!$O$3),"PLS",IF(AND(AK143=3,AN143&lt;=LISTES!$M$4),"PLAI",IF(AND(AK143=3,AN143&gt;LISTES!$M$4,AN143&lt;=LISTES!$N$4),"PLUS",IF(AND(AK143=3,AN143&gt;LISTES!$N$4,AN143&lt;=LISTES!$O$4),"PLS",IF(AND(AK143=4,AN143&lt;=LISTES!$M$5),"PLAI",IF(AND(AK143=4,AN143&gt;LISTES!$M$5,AN143&lt;=LISTES!$N$5),"PLUS",IF(AND(AK143=4,AN143&gt;LISTES!$N$5,AN143&lt;=LISTES!$O$5),"PLS",IF(AND(AK143=5,AN143&lt;=LISTES!$M$6),"PLAI",IF(AND(AK143=5,AN143&gt;LISTES!$M$6,AN143&lt;=LISTES!$N$6),"PLUS",IF(AND(AK143=5,AN143&gt;LISTES!$N$6,AN143&lt;=LISTES!$O$6),"PLS",IF(AND(AK143=6,AN143&lt;=LISTES!$M$7),"PLAI",IF(AND(AK143=6,AN143&gt;LISTES!$M$7,AN143&lt;=LISTES!$N$7),"PLUS",IF(AND(AK143=6,AN143&gt;LISTES!$N$7,AN143&lt;=LISTES!$O$7),"PLS",IF(AND(AK143=7,AN143&lt;=LISTES!$M$8),"PLAI",IF(AND(AK143=7,AN143&gt;LISTES!$M$8,AN143&lt;=LISTES!$N$8),"PLUS",IF(AND(AK143=7,AN143&gt;LISTES!$N$8,AN143&lt;=LISTES!$O$8),"PLS"))))))))))))))))))))))</f>
        <v>INVALIDE</v>
      </c>
      <c r="AP143" s="59"/>
      <c r="AQ143" s="50"/>
      <c r="AR143" s="52">
        <f t="shared" si="25"/>
        <v>0</v>
      </c>
      <c r="AS143" s="32" t="str">
        <f>IF(AND(AK143&lt;1,AL143&lt;1),"INVALIDE",IF(AND(AK143=1,AR143&lt;=LISTES!$M$2),"PLAI",IF(AND(AK143=1,AR143&gt;LISTES!$M$2,AR143&lt;=LISTES!$N$2),"PLUS",IF(AND(AK143=1,AR143&gt;LISTES!$N$2,AR143&lt;=LISTES!$O$2),"PLS",IF(AND(AK143=2,AR143&lt;=LISTES!$M$3),"PLAI",IF(AND(AK143=2,AR143&gt;LISTES!$M$3,AR143&lt;=LISTES!$N$3),"PLUS",IF(AND(AK143=2,AR143&gt;LISTES!$N$3,AR143&lt;=LISTES!$O$3),"PLS",IF(AND(AK143=3,AR143&lt;=LISTES!$M$4),"PLAI",IF(AND(AK143=3,AR143&gt;LISTES!$M$4,AR143&lt;=LISTES!$N$4),"PLUS",IF(AND(AK143=3,AR143&gt;LISTES!$N$4,AR143&lt;=LISTES!$O$4),"PLS",IF(AND(AK143=4,AR143&lt;=LISTES!$M$5),"PLAI",IF(AND(AK143=4,AR143&gt;LISTES!$M$5,AR143&lt;=LISTES!$N$5),"PLUS",IF(AND(AK143=4,AR143&gt;LISTES!$N$5,AR143&lt;=LISTES!$O$5),"PLS",IF(AND(AK143=5,AR143&lt;=LISTES!$M$6),"PLAI",IF(AND(AK143=5,AR143&gt;LISTES!$M$6,AR143&lt;=LISTES!$N$6),"PLUS",IF(AND(AK143=5,AR143&gt;LISTES!$N$6,AR143&lt;=LISTES!$O$6),"PLS",IF(AND(AK143=6,AR143&lt;=LISTES!$M$7),"PLAI",IF(AND(AK143=6,AR143&gt;LISTES!$M$7,AR143&lt;=LISTES!$N$7),"PLUS",IF(AND(AK143=6,AR143&gt;LISTES!$N$7,AR143&lt;=LISTES!$O$7),"PLS",IF(AND(AK143=7,AR143&lt;=LISTES!$M$8),"PLAI",IF(AND(AK143=7,AR143&gt;LISTES!$M$8,AR143&lt;=LISTES!$N$8),"PLUS",IF(AND(AK143=7,AR143&gt;LISTES!$N$8,AR143&lt;=LISTES!$O$8),"PLS"))))))))))))))))))))))</f>
        <v>INVALIDE</v>
      </c>
      <c r="AT143" s="50"/>
      <c r="AU143" s="50"/>
      <c r="AV143" s="50"/>
      <c r="AW143" s="50"/>
      <c r="AX143" s="52">
        <f t="shared" si="26"/>
        <v>0</v>
      </c>
      <c r="AY143" s="33" t="e">
        <f t="shared" si="27"/>
        <v>#DIV/0!</v>
      </c>
      <c r="AZ143" s="24" t="s">
        <v>62</v>
      </c>
      <c r="BA143" s="10"/>
      <c r="BB143" s="59"/>
      <c r="BC143" s="59"/>
      <c r="BD143" s="61">
        <f t="shared" si="28"/>
        <v>0</v>
      </c>
      <c r="BE143" s="33" t="e">
        <f t="shared" si="29"/>
        <v>#DIV/0!</v>
      </c>
      <c r="BF143" s="10"/>
      <c r="BG143" s="10"/>
      <c r="BH143" s="10"/>
      <c r="BI143" s="10"/>
      <c r="BJ143" s="10"/>
      <c r="BK143" s="10"/>
      <c r="BL143" s="10"/>
      <c r="BM143" s="10"/>
      <c r="BN143" s="10"/>
      <c r="BO143" s="50"/>
      <c r="BP143" s="50"/>
      <c r="BQ143" s="33" t="e">
        <f t="shared" si="30"/>
        <v>#DIV/0!</v>
      </c>
      <c r="BR143" s="10"/>
      <c r="BS143" s="10"/>
      <c r="BT143" s="10"/>
      <c r="BU143" s="10"/>
      <c r="BV143" s="10"/>
      <c r="BW143" s="10"/>
      <c r="BX143" s="10"/>
      <c r="BY143" s="56"/>
      <c r="BZ14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3" s="19">
        <f ca="1">Tableau15[[#This Row],[BAREME]]</f>
        <v>8</v>
      </c>
      <c r="CC143" s="10">
        <f t="shared" si="31"/>
        <v>0</v>
      </c>
      <c r="CD143" s="10">
        <f t="shared" si="32"/>
        <v>0</v>
      </c>
      <c r="CE143" s="10" t="e">
        <f>Tableau20[[#This Row],[Bareme]]</f>
        <v>#N/A</v>
      </c>
      <c r="CF143" s="10" t="e">
        <f>Tableau21[[#This Row],[Bareme]]</f>
        <v>#N/A</v>
      </c>
      <c r="CG143" s="10">
        <f>Tableau22[[#This Row],[BAREME]]</f>
        <v>0</v>
      </c>
      <c r="CH143" s="10" t="e">
        <f>Tableau23[[#This Row],[BAREME]]</f>
        <v>#VALUE!</v>
      </c>
      <c r="CI143" s="10" t="e">
        <f>Tableau24[[#This Row],[BAREME]]</f>
        <v>#DIV/0!</v>
      </c>
      <c r="CJ143" s="10">
        <f>Tableau26[[#This Row],[Selection]]</f>
        <v>0</v>
      </c>
    </row>
    <row r="144" spans="1:88" ht="18.75" customHeight="1" x14ac:dyDescent="0.2">
      <c r="A144" s="10">
        <v>694</v>
      </c>
      <c r="B144" s="25"/>
      <c r="C144" s="46"/>
      <c r="D144" s="25"/>
      <c r="E144" s="10"/>
      <c r="F144" s="10"/>
      <c r="G144" s="10"/>
      <c r="H144" s="26"/>
      <c r="I144" s="10"/>
      <c r="J144" s="26"/>
      <c r="K144" s="27"/>
      <c r="L144" s="28"/>
      <c r="M144" s="10"/>
      <c r="N144" s="10"/>
      <c r="O144" s="28"/>
      <c r="P144" s="10"/>
      <c r="Q144" s="10"/>
      <c r="R144" s="10"/>
      <c r="S144" s="10"/>
      <c r="T144" s="56"/>
      <c r="U144" s="10"/>
      <c r="V144" s="10"/>
      <c r="W144" s="27"/>
      <c r="X144" s="56"/>
      <c r="Y144" s="56"/>
      <c r="Z144" s="56"/>
      <c r="AA144" s="56"/>
      <c r="AB144" s="56"/>
      <c r="AC144" s="56"/>
      <c r="AD144" s="56"/>
      <c r="AE144" s="56"/>
      <c r="AF144" s="30">
        <f t="shared" si="35"/>
        <v>0</v>
      </c>
      <c r="AG144" s="10"/>
      <c r="AH144" s="19"/>
      <c r="AI144" s="31">
        <f t="shared" si="34"/>
        <v>0</v>
      </c>
      <c r="AJ144" s="73"/>
      <c r="AK144" s="68"/>
      <c r="AL144" s="50"/>
      <c r="AM144" s="50"/>
      <c r="AN144" s="61">
        <f t="shared" si="33"/>
        <v>0</v>
      </c>
      <c r="AO144" s="32" t="str">
        <f>IF(AND(AK144&lt;1,AL144&lt;1),"INVALIDE",IF(AND(AK144=1,AN144&lt;=LISTES!$M$2),"PLAI",IF(AND(AK144=1,AN144&gt;LISTES!$M$2,AN144&lt;=LISTES!$N$2),"PLUS",IF(AND(AK144=1,AN144&gt;LISTES!$N$2,AN144&lt;=LISTES!$O$2),"PLS",IF(AND(AK144=2,AN144&lt;=LISTES!$M$3),"PLAI",IF(AND(AK144=2,AN144&gt;LISTES!$M$3,AN144&lt;=LISTES!$N$3),"PLUS",IF(AND(AK144=2,AN144&gt;LISTES!$N$3,AN144&lt;=LISTES!$O$3),"PLS",IF(AND(AK144=3,AN144&lt;=LISTES!$M$4),"PLAI",IF(AND(AK144=3,AN144&gt;LISTES!$M$4,AN144&lt;=LISTES!$N$4),"PLUS",IF(AND(AK144=3,AN144&gt;LISTES!$N$4,AN144&lt;=LISTES!$O$4),"PLS",IF(AND(AK144=4,AN144&lt;=LISTES!$M$5),"PLAI",IF(AND(AK144=4,AN144&gt;LISTES!$M$5,AN144&lt;=LISTES!$N$5),"PLUS",IF(AND(AK144=4,AN144&gt;LISTES!$N$5,AN144&lt;=LISTES!$O$5),"PLS",IF(AND(AK144=5,AN144&lt;=LISTES!$M$6),"PLAI",IF(AND(AK144=5,AN144&gt;LISTES!$M$6,AN144&lt;=LISTES!$N$6),"PLUS",IF(AND(AK144=5,AN144&gt;LISTES!$N$6,AN144&lt;=LISTES!$O$6),"PLS",IF(AND(AK144=6,AN144&lt;=LISTES!$M$7),"PLAI",IF(AND(AK144=6,AN144&gt;LISTES!$M$7,AN144&lt;=LISTES!$N$7),"PLUS",IF(AND(AK144=6,AN144&gt;LISTES!$N$7,AN144&lt;=LISTES!$O$7),"PLS",IF(AND(AK144=7,AN144&lt;=LISTES!$M$8),"PLAI",IF(AND(AK144=7,AN144&gt;LISTES!$M$8,AN144&lt;=LISTES!$N$8),"PLUS",IF(AND(AK144=7,AN144&gt;LISTES!$N$8,AN144&lt;=LISTES!$O$8),"PLS"))))))))))))))))))))))</f>
        <v>INVALIDE</v>
      </c>
      <c r="AP144" s="59"/>
      <c r="AQ144" s="50"/>
      <c r="AR144" s="52">
        <f t="shared" si="25"/>
        <v>0</v>
      </c>
      <c r="AS144" s="32" t="str">
        <f>IF(AND(AK144&lt;1,AL144&lt;1),"INVALIDE",IF(AND(AK144=1,AR144&lt;=LISTES!$M$2),"PLAI",IF(AND(AK144=1,AR144&gt;LISTES!$M$2,AR144&lt;=LISTES!$N$2),"PLUS",IF(AND(AK144=1,AR144&gt;LISTES!$N$2,AR144&lt;=LISTES!$O$2),"PLS",IF(AND(AK144=2,AR144&lt;=LISTES!$M$3),"PLAI",IF(AND(AK144=2,AR144&gt;LISTES!$M$3,AR144&lt;=LISTES!$N$3),"PLUS",IF(AND(AK144=2,AR144&gt;LISTES!$N$3,AR144&lt;=LISTES!$O$3),"PLS",IF(AND(AK144=3,AR144&lt;=LISTES!$M$4),"PLAI",IF(AND(AK144=3,AR144&gt;LISTES!$M$4,AR144&lt;=LISTES!$N$4),"PLUS",IF(AND(AK144=3,AR144&gt;LISTES!$N$4,AR144&lt;=LISTES!$O$4),"PLS",IF(AND(AK144=4,AR144&lt;=LISTES!$M$5),"PLAI",IF(AND(AK144=4,AR144&gt;LISTES!$M$5,AR144&lt;=LISTES!$N$5),"PLUS",IF(AND(AK144=4,AR144&gt;LISTES!$N$5,AR144&lt;=LISTES!$O$5),"PLS",IF(AND(AK144=5,AR144&lt;=LISTES!$M$6),"PLAI",IF(AND(AK144=5,AR144&gt;LISTES!$M$6,AR144&lt;=LISTES!$N$6),"PLUS",IF(AND(AK144=5,AR144&gt;LISTES!$N$6,AR144&lt;=LISTES!$O$6),"PLS",IF(AND(AK144=6,AR144&lt;=LISTES!$M$7),"PLAI",IF(AND(AK144=6,AR144&gt;LISTES!$M$7,AR144&lt;=LISTES!$N$7),"PLUS",IF(AND(AK144=6,AR144&gt;LISTES!$N$7,AR144&lt;=LISTES!$O$7),"PLS",IF(AND(AK144=7,AR144&lt;=LISTES!$M$8),"PLAI",IF(AND(AK144=7,AR144&gt;LISTES!$M$8,AR144&lt;=LISTES!$N$8),"PLUS",IF(AND(AK144=7,AR144&gt;LISTES!$N$8,AR144&lt;=LISTES!$O$8),"PLS"))))))))))))))))))))))</f>
        <v>INVALIDE</v>
      </c>
      <c r="AT144" s="50"/>
      <c r="AU144" s="50"/>
      <c r="AV144" s="50"/>
      <c r="AW144" s="50"/>
      <c r="AX144" s="52">
        <f t="shared" si="26"/>
        <v>0</v>
      </c>
      <c r="AY144" s="33" t="e">
        <f t="shared" si="27"/>
        <v>#DIV/0!</v>
      </c>
      <c r="AZ144" s="24" t="s">
        <v>62</v>
      </c>
      <c r="BA144" s="10"/>
      <c r="BB144" s="59"/>
      <c r="BC144" s="59"/>
      <c r="BD144" s="61">
        <f t="shared" si="28"/>
        <v>0</v>
      </c>
      <c r="BE144" s="33" t="e">
        <f t="shared" si="29"/>
        <v>#DIV/0!</v>
      </c>
      <c r="BF144" s="10"/>
      <c r="BG144" s="10"/>
      <c r="BH144" s="10"/>
      <c r="BI144" s="10"/>
      <c r="BJ144" s="10"/>
      <c r="BK144" s="10"/>
      <c r="BL144" s="10"/>
      <c r="BM144" s="10"/>
      <c r="BN144" s="10"/>
      <c r="BO144" s="50"/>
      <c r="BP144" s="50"/>
      <c r="BQ144" s="33" t="e">
        <f t="shared" si="30"/>
        <v>#DIV/0!</v>
      </c>
      <c r="BR144" s="10"/>
      <c r="BS144" s="10"/>
      <c r="BT144" s="10"/>
      <c r="BU144" s="10"/>
      <c r="BV144" s="10"/>
      <c r="BW144" s="10"/>
      <c r="BX144" s="10"/>
      <c r="BY144" s="56"/>
      <c r="BZ14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4" s="19">
        <f ca="1">Tableau15[[#This Row],[BAREME]]</f>
        <v>8</v>
      </c>
      <c r="CC144" s="10">
        <f t="shared" si="31"/>
        <v>0</v>
      </c>
      <c r="CD144" s="10">
        <f t="shared" si="32"/>
        <v>0</v>
      </c>
      <c r="CE144" s="10" t="e">
        <f>Tableau20[[#This Row],[Bareme]]</f>
        <v>#N/A</v>
      </c>
      <c r="CF144" s="10" t="e">
        <f>Tableau21[[#This Row],[Bareme]]</f>
        <v>#N/A</v>
      </c>
      <c r="CG144" s="10">
        <f>Tableau22[[#This Row],[BAREME]]</f>
        <v>0</v>
      </c>
      <c r="CH144" s="10" t="e">
        <f>Tableau23[[#This Row],[BAREME]]</f>
        <v>#VALUE!</v>
      </c>
      <c r="CI144" s="10" t="e">
        <f>Tableau24[[#This Row],[BAREME]]</f>
        <v>#DIV/0!</v>
      </c>
      <c r="CJ144" s="10">
        <f>Tableau26[[#This Row],[Selection]]</f>
        <v>0</v>
      </c>
    </row>
    <row r="145" spans="1:88" ht="18.75" customHeight="1" x14ac:dyDescent="0.2">
      <c r="A145" s="10">
        <v>695</v>
      </c>
      <c r="B145" s="25"/>
      <c r="C145" s="46"/>
      <c r="D145" s="25"/>
      <c r="E145" s="10"/>
      <c r="F145" s="10"/>
      <c r="G145" s="10"/>
      <c r="H145" s="26"/>
      <c r="I145" s="10"/>
      <c r="J145" s="26"/>
      <c r="K145" s="27"/>
      <c r="L145" s="28"/>
      <c r="M145" s="10"/>
      <c r="N145" s="10"/>
      <c r="O145" s="28"/>
      <c r="P145" s="10"/>
      <c r="Q145" s="10"/>
      <c r="R145" s="10"/>
      <c r="S145" s="10"/>
      <c r="T145" s="56"/>
      <c r="U145" s="10"/>
      <c r="V145" s="10"/>
      <c r="W145" s="27"/>
      <c r="X145" s="56"/>
      <c r="Y145" s="56"/>
      <c r="Z145" s="56"/>
      <c r="AA145" s="56"/>
      <c r="AB145" s="56"/>
      <c r="AC145" s="56"/>
      <c r="AD145" s="56"/>
      <c r="AE145" s="56"/>
      <c r="AF145" s="30">
        <f t="shared" si="35"/>
        <v>0</v>
      </c>
      <c r="AG145" s="10"/>
      <c r="AH145" s="19"/>
      <c r="AI145" s="31">
        <f t="shared" si="34"/>
        <v>0</v>
      </c>
      <c r="AJ145" s="73"/>
      <c r="AK145" s="68"/>
      <c r="AL145" s="50"/>
      <c r="AM145" s="50"/>
      <c r="AN145" s="61">
        <f t="shared" si="33"/>
        <v>0</v>
      </c>
      <c r="AO145" s="32" t="str">
        <f>IF(AND(AK145&lt;1,AL145&lt;1),"INVALIDE",IF(AND(AK145=1,AN145&lt;=LISTES!$M$2),"PLAI",IF(AND(AK145=1,AN145&gt;LISTES!$M$2,AN145&lt;=LISTES!$N$2),"PLUS",IF(AND(AK145=1,AN145&gt;LISTES!$N$2,AN145&lt;=LISTES!$O$2),"PLS",IF(AND(AK145=2,AN145&lt;=LISTES!$M$3),"PLAI",IF(AND(AK145=2,AN145&gt;LISTES!$M$3,AN145&lt;=LISTES!$N$3),"PLUS",IF(AND(AK145=2,AN145&gt;LISTES!$N$3,AN145&lt;=LISTES!$O$3),"PLS",IF(AND(AK145=3,AN145&lt;=LISTES!$M$4),"PLAI",IF(AND(AK145=3,AN145&gt;LISTES!$M$4,AN145&lt;=LISTES!$N$4),"PLUS",IF(AND(AK145=3,AN145&gt;LISTES!$N$4,AN145&lt;=LISTES!$O$4),"PLS",IF(AND(AK145=4,AN145&lt;=LISTES!$M$5),"PLAI",IF(AND(AK145=4,AN145&gt;LISTES!$M$5,AN145&lt;=LISTES!$N$5),"PLUS",IF(AND(AK145=4,AN145&gt;LISTES!$N$5,AN145&lt;=LISTES!$O$5),"PLS",IF(AND(AK145=5,AN145&lt;=LISTES!$M$6),"PLAI",IF(AND(AK145=5,AN145&gt;LISTES!$M$6,AN145&lt;=LISTES!$N$6),"PLUS",IF(AND(AK145=5,AN145&gt;LISTES!$N$6,AN145&lt;=LISTES!$O$6),"PLS",IF(AND(AK145=6,AN145&lt;=LISTES!$M$7),"PLAI",IF(AND(AK145=6,AN145&gt;LISTES!$M$7,AN145&lt;=LISTES!$N$7),"PLUS",IF(AND(AK145=6,AN145&gt;LISTES!$N$7,AN145&lt;=LISTES!$O$7),"PLS",IF(AND(AK145=7,AN145&lt;=LISTES!$M$8),"PLAI",IF(AND(AK145=7,AN145&gt;LISTES!$M$8,AN145&lt;=LISTES!$N$8),"PLUS",IF(AND(AK145=7,AN145&gt;LISTES!$N$8,AN145&lt;=LISTES!$O$8),"PLS"))))))))))))))))))))))</f>
        <v>INVALIDE</v>
      </c>
      <c r="AP145" s="59"/>
      <c r="AQ145" s="50"/>
      <c r="AR145" s="52">
        <f t="shared" si="25"/>
        <v>0</v>
      </c>
      <c r="AS145" s="32" t="str">
        <f>IF(AND(AK145&lt;1,AL145&lt;1),"INVALIDE",IF(AND(AK145=1,AR145&lt;=LISTES!$M$2),"PLAI",IF(AND(AK145=1,AR145&gt;LISTES!$M$2,AR145&lt;=LISTES!$N$2),"PLUS",IF(AND(AK145=1,AR145&gt;LISTES!$N$2,AR145&lt;=LISTES!$O$2),"PLS",IF(AND(AK145=2,AR145&lt;=LISTES!$M$3),"PLAI",IF(AND(AK145=2,AR145&gt;LISTES!$M$3,AR145&lt;=LISTES!$N$3),"PLUS",IF(AND(AK145=2,AR145&gt;LISTES!$N$3,AR145&lt;=LISTES!$O$3),"PLS",IF(AND(AK145=3,AR145&lt;=LISTES!$M$4),"PLAI",IF(AND(AK145=3,AR145&gt;LISTES!$M$4,AR145&lt;=LISTES!$N$4),"PLUS",IF(AND(AK145=3,AR145&gt;LISTES!$N$4,AR145&lt;=LISTES!$O$4),"PLS",IF(AND(AK145=4,AR145&lt;=LISTES!$M$5),"PLAI",IF(AND(AK145=4,AR145&gt;LISTES!$M$5,AR145&lt;=LISTES!$N$5),"PLUS",IF(AND(AK145=4,AR145&gt;LISTES!$N$5,AR145&lt;=LISTES!$O$5),"PLS",IF(AND(AK145=5,AR145&lt;=LISTES!$M$6),"PLAI",IF(AND(AK145=5,AR145&gt;LISTES!$M$6,AR145&lt;=LISTES!$N$6),"PLUS",IF(AND(AK145=5,AR145&gt;LISTES!$N$6,AR145&lt;=LISTES!$O$6),"PLS",IF(AND(AK145=6,AR145&lt;=LISTES!$M$7),"PLAI",IF(AND(AK145=6,AR145&gt;LISTES!$M$7,AR145&lt;=LISTES!$N$7),"PLUS",IF(AND(AK145=6,AR145&gt;LISTES!$N$7,AR145&lt;=LISTES!$O$7),"PLS",IF(AND(AK145=7,AR145&lt;=LISTES!$M$8),"PLAI",IF(AND(AK145=7,AR145&gt;LISTES!$M$8,AR145&lt;=LISTES!$N$8),"PLUS",IF(AND(AK145=7,AR145&gt;LISTES!$N$8,AR145&lt;=LISTES!$O$8),"PLS"))))))))))))))))))))))</f>
        <v>INVALIDE</v>
      </c>
      <c r="AT145" s="50"/>
      <c r="AU145" s="50"/>
      <c r="AV145" s="50"/>
      <c r="AW145" s="50"/>
      <c r="AX145" s="52">
        <f t="shared" si="26"/>
        <v>0</v>
      </c>
      <c r="AY145" s="33" t="e">
        <f t="shared" si="27"/>
        <v>#DIV/0!</v>
      </c>
      <c r="AZ145" s="24" t="s">
        <v>62</v>
      </c>
      <c r="BA145" s="10"/>
      <c r="BB145" s="59"/>
      <c r="BC145" s="59"/>
      <c r="BD145" s="61">
        <f t="shared" si="28"/>
        <v>0</v>
      </c>
      <c r="BE145" s="33" t="e">
        <f t="shared" si="29"/>
        <v>#DIV/0!</v>
      </c>
      <c r="BF145" s="10"/>
      <c r="BG145" s="10"/>
      <c r="BH145" s="10"/>
      <c r="BI145" s="10"/>
      <c r="BJ145" s="10"/>
      <c r="BK145" s="10"/>
      <c r="BL145" s="10"/>
      <c r="BM145" s="10"/>
      <c r="BN145" s="10"/>
      <c r="BO145" s="50"/>
      <c r="BP145" s="50"/>
      <c r="BQ145" s="33" t="e">
        <f t="shared" si="30"/>
        <v>#DIV/0!</v>
      </c>
      <c r="BR145" s="10"/>
      <c r="BS145" s="10"/>
      <c r="BT145" s="10"/>
      <c r="BU145" s="10"/>
      <c r="BV145" s="10"/>
      <c r="BW145" s="10"/>
      <c r="BX145" s="10"/>
      <c r="BY145" s="56"/>
      <c r="BZ14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5" s="19">
        <f ca="1">Tableau15[[#This Row],[BAREME]]</f>
        <v>8</v>
      </c>
      <c r="CC145" s="10">
        <f t="shared" si="31"/>
        <v>0</v>
      </c>
      <c r="CD145" s="10">
        <f t="shared" si="32"/>
        <v>0</v>
      </c>
      <c r="CE145" s="10" t="e">
        <f>Tableau20[[#This Row],[Bareme]]</f>
        <v>#N/A</v>
      </c>
      <c r="CF145" s="10" t="e">
        <f>Tableau21[[#This Row],[Bareme]]</f>
        <v>#N/A</v>
      </c>
      <c r="CG145" s="10">
        <f>Tableau22[[#This Row],[BAREME]]</f>
        <v>0</v>
      </c>
      <c r="CH145" s="10" t="e">
        <f>Tableau23[[#This Row],[BAREME]]</f>
        <v>#VALUE!</v>
      </c>
      <c r="CI145" s="10" t="e">
        <f>Tableau24[[#This Row],[BAREME]]</f>
        <v>#DIV/0!</v>
      </c>
      <c r="CJ145" s="10">
        <f>Tableau26[[#This Row],[Selection]]</f>
        <v>0</v>
      </c>
    </row>
    <row r="146" spans="1:88" ht="18.75" customHeight="1" x14ac:dyDescent="0.2">
      <c r="A146" s="10">
        <v>696</v>
      </c>
      <c r="B146" s="25"/>
      <c r="C146" s="46"/>
      <c r="D146" s="25"/>
      <c r="E146" s="10"/>
      <c r="F146" s="10"/>
      <c r="G146" s="10"/>
      <c r="H146" s="26"/>
      <c r="I146" s="10"/>
      <c r="J146" s="26"/>
      <c r="K146" s="27"/>
      <c r="L146" s="28"/>
      <c r="M146" s="10"/>
      <c r="N146" s="10"/>
      <c r="O146" s="28"/>
      <c r="P146" s="10"/>
      <c r="Q146" s="10"/>
      <c r="R146" s="10"/>
      <c r="S146" s="10"/>
      <c r="T146" s="56"/>
      <c r="U146" s="10"/>
      <c r="V146" s="10"/>
      <c r="W146" s="27"/>
      <c r="X146" s="56"/>
      <c r="Y146" s="56"/>
      <c r="Z146" s="56"/>
      <c r="AA146" s="56"/>
      <c r="AB146" s="56"/>
      <c r="AC146" s="56"/>
      <c r="AD146" s="56"/>
      <c r="AE146" s="56"/>
      <c r="AF146" s="30">
        <f t="shared" si="35"/>
        <v>0</v>
      </c>
      <c r="AG146" s="10"/>
      <c r="AH146" s="19"/>
      <c r="AI146" s="31">
        <f t="shared" si="34"/>
        <v>0</v>
      </c>
      <c r="AJ146" s="73"/>
      <c r="AK146" s="68"/>
      <c r="AL146" s="50"/>
      <c r="AM146" s="50"/>
      <c r="AN146" s="61">
        <f t="shared" si="33"/>
        <v>0</v>
      </c>
      <c r="AO146" s="32" t="str">
        <f>IF(AND(AK146&lt;1,AL146&lt;1),"INVALIDE",IF(AND(AK146=1,AN146&lt;=LISTES!$M$2),"PLAI",IF(AND(AK146=1,AN146&gt;LISTES!$M$2,AN146&lt;=LISTES!$N$2),"PLUS",IF(AND(AK146=1,AN146&gt;LISTES!$N$2,AN146&lt;=LISTES!$O$2),"PLS",IF(AND(AK146=2,AN146&lt;=LISTES!$M$3),"PLAI",IF(AND(AK146=2,AN146&gt;LISTES!$M$3,AN146&lt;=LISTES!$N$3),"PLUS",IF(AND(AK146=2,AN146&gt;LISTES!$N$3,AN146&lt;=LISTES!$O$3),"PLS",IF(AND(AK146=3,AN146&lt;=LISTES!$M$4),"PLAI",IF(AND(AK146=3,AN146&gt;LISTES!$M$4,AN146&lt;=LISTES!$N$4),"PLUS",IF(AND(AK146=3,AN146&gt;LISTES!$N$4,AN146&lt;=LISTES!$O$4),"PLS",IF(AND(AK146=4,AN146&lt;=LISTES!$M$5),"PLAI",IF(AND(AK146=4,AN146&gt;LISTES!$M$5,AN146&lt;=LISTES!$N$5),"PLUS",IF(AND(AK146=4,AN146&gt;LISTES!$N$5,AN146&lt;=LISTES!$O$5),"PLS",IF(AND(AK146=5,AN146&lt;=LISTES!$M$6),"PLAI",IF(AND(AK146=5,AN146&gt;LISTES!$M$6,AN146&lt;=LISTES!$N$6),"PLUS",IF(AND(AK146=5,AN146&gt;LISTES!$N$6,AN146&lt;=LISTES!$O$6),"PLS",IF(AND(AK146=6,AN146&lt;=LISTES!$M$7),"PLAI",IF(AND(AK146=6,AN146&gt;LISTES!$M$7,AN146&lt;=LISTES!$N$7),"PLUS",IF(AND(AK146=6,AN146&gt;LISTES!$N$7,AN146&lt;=LISTES!$O$7),"PLS",IF(AND(AK146=7,AN146&lt;=LISTES!$M$8),"PLAI",IF(AND(AK146=7,AN146&gt;LISTES!$M$8,AN146&lt;=LISTES!$N$8),"PLUS",IF(AND(AK146=7,AN146&gt;LISTES!$N$8,AN146&lt;=LISTES!$O$8),"PLS"))))))))))))))))))))))</f>
        <v>INVALIDE</v>
      </c>
      <c r="AP146" s="59"/>
      <c r="AQ146" s="50"/>
      <c r="AR146" s="52">
        <f t="shared" si="25"/>
        <v>0</v>
      </c>
      <c r="AS146" s="32" t="str">
        <f>IF(AND(AK146&lt;1,AL146&lt;1),"INVALIDE",IF(AND(AK146=1,AR146&lt;=LISTES!$M$2),"PLAI",IF(AND(AK146=1,AR146&gt;LISTES!$M$2,AR146&lt;=LISTES!$N$2),"PLUS",IF(AND(AK146=1,AR146&gt;LISTES!$N$2,AR146&lt;=LISTES!$O$2),"PLS",IF(AND(AK146=2,AR146&lt;=LISTES!$M$3),"PLAI",IF(AND(AK146=2,AR146&gt;LISTES!$M$3,AR146&lt;=LISTES!$N$3),"PLUS",IF(AND(AK146=2,AR146&gt;LISTES!$N$3,AR146&lt;=LISTES!$O$3),"PLS",IF(AND(AK146=3,AR146&lt;=LISTES!$M$4),"PLAI",IF(AND(AK146=3,AR146&gt;LISTES!$M$4,AR146&lt;=LISTES!$N$4),"PLUS",IF(AND(AK146=3,AR146&gt;LISTES!$N$4,AR146&lt;=LISTES!$O$4),"PLS",IF(AND(AK146=4,AR146&lt;=LISTES!$M$5),"PLAI",IF(AND(AK146=4,AR146&gt;LISTES!$M$5,AR146&lt;=LISTES!$N$5),"PLUS",IF(AND(AK146=4,AR146&gt;LISTES!$N$5,AR146&lt;=LISTES!$O$5),"PLS",IF(AND(AK146=5,AR146&lt;=LISTES!$M$6),"PLAI",IF(AND(AK146=5,AR146&gt;LISTES!$M$6,AR146&lt;=LISTES!$N$6),"PLUS",IF(AND(AK146=5,AR146&gt;LISTES!$N$6,AR146&lt;=LISTES!$O$6),"PLS",IF(AND(AK146=6,AR146&lt;=LISTES!$M$7),"PLAI",IF(AND(AK146=6,AR146&gt;LISTES!$M$7,AR146&lt;=LISTES!$N$7),"PLUS",IF(AND(AK146=6,AR146&gt;LISTES!$N$7,AR146&lt;=LISTES!$O$7),"PLS",IF(AND(AK146=7,AR146&lt;=LISTES!$M$8),"PLAI",IF(AND(AK146=7,AR146&gt;LISTES!$M$8,AR146&lt;=LISTES!$N$8),"PLUS",IF(AND(AK146=7,AR146&gt;LISTES!$N$8,AR146&lt;=LISTES!$O$8),"PLS"))))))))))))))))))))))</f>
        <v>INVALIDE</v>
      </c>
      <c r="AT146" s="50"/>
      <c r="AU146" s="50"/>
      <c r="AV146" s="50"/>
      <c r="AW146" s="50"/>
      <c r="AX146" s="52">
        <f t="shared" si="26"/>
        <v>0</v>
      </c>
      <c r="AY146" s="33" t="e">
        <f t="shared" si="27"/>
        <v>#DIV/0!</v>
      </c>
      <c r="AZ146" s="24" t="s">
        <v>62</v>
      </c>
      <c r="BA146" s="10"/>
      <c r="BB146" s="59"/>
      <c r="BC146" s="59"/>
      <c r="BD146" s="61">
        <f t="shared" si="28"/>
        <v>0</v>
      </c>
      <c r="BE146" s="33" t="e">
        <f t="shared" si="29"/>
        <v>#DIV/0!</v>
      </c>
      <c r="BF146" s="10"/>
      <c r="BG146" s="10"/>
      <c r="BH146" s="10"/>
      <c r="BI146" s="10"/>
      <c r="BJ146" s="10"/>
      <c r="BK146" s="10"/>
      <c r="BL146" s="10"/>
      <c r="BM146" s="10"/>
      <c r="BN146" s="10"/>
      <c r="BO146" s="50"/>
      <c r="BP146" s="50"/>
      <c r="BQ146" s="33" t="e">
        <f t="shared" si="30"/>
        <v>#DIV/0!</v>
      </c>
      <c r="BR146" s="10"/>
      <c r="BS146" s="10"/>
      <c r="BT146" s="10"/>
      <c r="BU146" s="10"/>
      <c r="BV146" s="10"/>
      <c r="BW146" s="10"/>
      <c r="BX146" s="10"/>
      <c r="BY146" s="56"/>
      <c r="BZ14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6" s="19">
        <f ca="1">Tableau15[[#This Row],[BAREME]]</f>
        <v>8</v>
      </c>
      <c r="CC146" s="10">
        <f t="shared" si="31"/>
        <v>0</v>
      </c>
      <c r="CD146" s="10">
        <f t="shared" si="32"/>
        <v>0</v>
      </c>
      <c r="CE146" s="10" t="e">
        <f>Tableau20[[#This Row],[Bareme]]</f>
        <v>#N/A</v>
      </c>
      <c r="CF146" s="10" t="e">
        <f>Tableau21[[#This Row],[Bareme]]</f>
        <v>#N/A</v>
      </c>
      <c r="CG146" s="10">
        <f>Tableau22[[#This Row],[BAREME]]</f>
        <v>0</v>
      </c>
      <c r="CH146" s="10" t="e">
        <f>Tableau23[[#This Row],[BAREME]]</f>
        <v>#VALUE!</v>
      </c>
      <c r="CI146" s="10" t="e">
        <f>Tableau24[[#This Row],[BAREME]]</f>
        <v>#DIV/0!</v>
      </c>
      <c r="CJ146" s="10">
        <f>Tableau26[[#This Row],[Selection]]</f>
        <v>0</v>
      </c>
    </row>
    <row r="147" spans="1:88" ht="18.75" customHeight="1" x14ac:dyDescent="0.2">
      <c r="A147" s="10">
        <v>697</v>
      </c>
      <c r="B147" s="25"/>
      <c r="C147" s="46"/>
      <c r="D147" s="25"/>
      <c r="E147" s="10"/>
      <c r="F147" s="10"/>
      <c r="G147" s="10"/>
      <c r="H147" s="26"/>
      <c r="I147" s="10"/>
      <c r="J147" s="26"/>
      <c r="K147" s="27"/>
      <c r="L147" s="28"/>
      <c r="M147" s="10"/>
      <c r="N147" s="10"/>
      <c r="O147" s="28"/>
      <c r="P147" s="10"/>
      <c r="Q147" s="10"/>
      <c r="R147" s="10"/>
      <c r="S147" s="10"/>
      <c r="T147" s="56"/>
      <c r="U147" s="10"/>
      <c r="V147" s="10"/>
      <c r="W147" s="27"/>
      <c r="X147" s="56"/>
      <c r="Y147" s="56"/>
      <c r="Z147" s="56"/>
      <c r="AA147" s="56"/>
      <c r="AB147" s="56"/>
      <c r="AC147" s="56"/>
      <c r="AD147" s="56"/>
      <c r="AE147" s="56"/>
      <c r="AF147" s="30">
        <f t="shared" si="35"/>
        <v>0</v>
      </c>
      <c r="AG147" s="10"/>
      <c r="AH147" s="19"/>
      <c r="AI147" s="31">
        <f t="shared" si="34"/>
        <v>0</v>
      </c>
      <c r="AJ147" s="73"/>
      <c r="AK147" s="68"/>
      <c r="AL147" s="50"/>
      <c r="AM147" s="50"/>
      <c r="AN147" s="61">
        <f t="shared" si="33"/>
        <v>0</v>
      </c>
      <c r="AO147" s="32" t="str">
        <f>IF(AND(AK147&lt;1,AL147&lt;1),"INVALIDE",IF(AND(AK147=1,AN147&lt;=LISTES!$M$2),"PLAI",IF(AND(AK147=1,AN147&gt;LISTES!$M$2,AN147&lt;=LISTES!$N$2),"PLUS",IF(AND(AK147=1,AN147&gt;LISTES!$N$2,AN147&lt;=LISTES!$O$2),"PLS",IF(AND(AK147=2,AN147&lt;=LISTES!$M$3),"PLAI",IF(AND(AK147=2,AN147&gt;LISTES!$M$3,AN147&lt;=LISTES!$N$3),"PLUS",IF(AND(AK147=2,AN147&gt;LISTES!$N$3,AN147&lt;=LISTES!$O$3),"PLS",IF(AND(AK147=3,AN147&lt;=LISTES!$M$4),"PLAI",IF(AND(AK147=3,AN147&gt;LISTES!$M$4,AN147&lt;=LISTES!$N$4),"PLUS",IF(AND(AK147=3,AN147&gt;LISTES!$N$4,AN147&lt;=LISTES!$O$4),"PLS",IF(AND(AK147=4,AN147&lt;=LISTES!$M$5),"PLAI",IF(AND(AK147=4,AN147&gt;LISTES!$M$5,AN147&lt;=LISTES!$N$5),"PLUS",IF(AND(AK147=4,AN147&gt;LISTES!$N$5,AN147&lt;=LISTES!$O$5),"PLS",IF(AND(AK147=5,AN147&lt;=LISTES!$M$6),"PLAI",IF(AND(AK147=5,AN147&gt;LISTES!$M$6,AN147&lt;=LISTES!$N$6),"PLUS",IF(AND(AK147=5,AN147&gt;LISTES!$N$6,AN147&lt;=LISTES!$O$6),"PLS",IF(AND(AK147=6,AN147&lt;=LISTES!$M$7),"PLAI",IF(AND(AK147=6,AN147&gt;LISTES!$M$7,AN147&lt;=LISTES!$N$7),"PLUS",IF(AND(AK147=6,AN147&gt;LISTES!$N$7,AN147&lt;=LISTES!$O$7),"PLS",IF(AND(AK147=7,AN147&lt;=LISTES!$M$8),"PLAI",IF(AND(AK147=7,AN147&gt;LISTES!$M$8,AN147&lt;=LISTES!$N$8),"PLUS",IF(AND(AK147=7,AN147&gt;LISTES!$N$8,AN147&lt;=LISTES!$O$8),"PLS"))))))))))))))))))))))</f>
        <v>INVALIDE</v>
      </c>
      <c r="AP147" s="59"/>
      <c r="AQ147" s="50"/>
      <c r="AR147" s="52">
        <f t="shared" si="25"/>
        <v>0</v>
      </c>
      <c r="AS147" s="32" t="str">
        <f>IF(AND(AK147&lt;1,AL147&lt;1),"INVALIDE",IF(AND(AK147=1,AR147&lt;=LISTES!$M$2),"PLAI",IF(AND(AK147=1,AR147&gt;LISTES!$M$2,AR147&lt;=LISTES!$N$2),"PLUS",IF(AND(AK147=1,AR147&gt;LISTES!$N$2,AR147&lt;=LISTES!$O$2),"PLS",IF(AND(AK147=2,AR147&lt;=LISTES!$M$3),"PLAI",IF(AND(AK147=2,AR147&gt;LISTES!$M$3,AR147&lt;=LISTES!$N$3),"PLUS",IF(AND(AK147=2,AR147&gt;LISTES!$N$3,AR147&lt;=LISTES!$O$3),"PLS",IF(AND(AK147=3,AR147&lt;=LISTES!$M$4),"PLAI",IF(AND(AK147=3,AR147&gt;LISTES!$M$4,AR147&lt;=LISTES!$N$4),"PLUS",IF(AND(AK147=3,AR147&gt;LISTES!$N$4,AR147&lt;=LISTES!$O$4),"PLS",IF(AND(AK147=4,AR147&lt;=LISTES!$M$5),"PLAI",IF(AND(AK147=4,AR147&gt;LISTES!$M$5,AR147&lt;=LISTES!$N$5),"PLUS",IF(AND(AK147=4,AR147&gt;LISTES!$N$5,AR147&lt;=LISTES!$O$5),"PLS",IF(AND(AK147=5,AR147&lt;=LISTES!$M$6),"PLAI",IF(AND(AK147=5,AR147&gt;LISTES!$M$6,AR147&lt;=LISTES!$N$6),"PLUS",IF(AND(AK147=5,AR147&gt;LISTES!$N$6,AR147&lt;=LISTES!$O$6),"PLS",IF(AND(AK147=6,AR147&lt;=LISTES!$M$7),"PLAI",IF(AND(AK147=6,AR147&gt;LISTES!$M$7,AR147&lt;=LISTES!$N$7),"PLUS",IF(AND(AK147=6,AR147&gt;LISTES!$N$7,AR147&lt;=LISTES!$O$7),"PLS",IF(AND(AK147=7,AR147&lt;=LISTES!$M$8),"PLAI",IF(AND(AK147=7,AR147&gt;LISTES!$M$8,AR147&lt;=LISTES!$N$8),"PLUS",IF(AND(AK147=7,AR147&gt;LISTES!$N$8,AR147&lt;=LISTES!$O$8),"PLS"))))))))))))))))))))))</f>
        <v>INVALIDE</v>
      </c>
      <c r="AT147" s="50"/>
      <c r="AU147" s="50"/>
      <c r="AV147" s="50"/>
      <c r="AW147" s="50"/>
      <c r="AX147" s="52">
        <f t="shared" si="26"/>
        <v>0</v>
      </c>
      <c r="AY147" s="33" t="e">
        <f t="shared" si="27"/>
        <v>#DIV/0!</v>
      </c>
      <c r="AZ147" s="24" t="s">
        <v>62</v>
      </c>
      <c r="BA147" s="10"/>
      <c r="BB147" s="59"/>
      <c r="BC147" s="59"/>
      <c r="BD147" s="61">
        <f t="shared" si="28"/>
        <v>0</v>
      </c>
      <c r="BE147" s="33" t="e">
        <f t="shared" si="29"/>
        <v>#DIV/0!</v>
      </c>
      <c r="BF147" s="10"/>
      <c r="BG147" s="10"/>
      <c r="BH147" s="10"/>
      <c r="BI147" s="10"/>
      <c r="BJ147" s="10"/>
      <c r="BK147" s="10"/>
      <c r="BL147" s="10"/>
      <c r="BM147" s="10"/>
      <c r="BN147" s="10"/>
      <c r="BO147" s="50"/>
      <c r="BP147" s="50"/>
      <c r="BQ147" s="33" t="e">
        <f t="shared" si="30"/>
        <v>#DIV/0!</v>
      </c>
      <c r="BR147" s="10"/>
      <c r="BS147" s="10"/>
      <c r="BT147" s="10"/>
      <c r="BU147" s="10"/>
      <c r="BV147" s="10"/>
      <c r="BW147" s="10"/>
      <c r="BX147" s="10"/>
      <c r="BY147" s="56"/>
      <c r="BZ14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7" s="19">
        <f ca="1">Tableau15[[#This Row],[BAREME]]</f>
        <v>8</v>
      </c>
      <c r="CC147" s="10">
        <f t="shared" si="31"/>
        <v>0</v>
      </c>
      <c r="CD147" s="10">
        <f t="shared" si="32"/>
        <v>0</v>
      </c>
      <c r="CE147" s="10" t="e">
        <f>Tableau20[[#This Row],[Bareme]]</f>
        <v>#N/A</v>
      </c>
      <c r="CF147" s="10" t="e">
        <f>Tableau21[[#This Row],[Bareme]]</f>
        <v>#N/A</v>
      </c>
      <c r="CG147" s="10">
        <f>Tableau22[[#This Row],[BAREME]]</f>
        <v>0</v>
      </c>
      <c r="CH147" s="10" t="e">
        <f>Tableau23[[#This Row],[BAREME]]</f>
        <v>#VALUE!</v>
      </c>
      <c r="CI147" s="10" t="e">
        <f>Tableau24[[#This Row],[BAREME]]</f>
        <v>#DIV/0!</v>
      </c>
      <c r="CJ147" s="10">
        <f>Tableau26[[#This Row],[Selection]]</f>
        <v>0</v>
      </c>
    </row>
    <row r="148" spans="1:88" ht="18.75" customHeight="1" x14ac:dyDescent="0.2">
      <c r="A148" s="10">
        <v>698</v>
      </c>
      <c r="B148" s="25"/>
      <c r="C148" s="46"/>
      <c r="D148" s="25"/>
      <c r="E148" s="10"/>
      <c r="F148" s="10"/>
      <c r="G148" s="10"/>
      <c r="H148" s="26"/>
      <c r="I148" s="10"/>
      <c r="J148" s="26"/>
      <c r="K148" s="27"/>
      <c r="L148" s="28"/>
      <c r="M148" s="10"/>
      <c r="N148" s="10"/>
      <c r="O148" s="28"/>
      <c r="P148" s="10"/>
      <c r="Q148" s="10"/>
      <c r="R148" s="10"/>
      <c r="S148" s="10"/>
      <c r="T148" s="56"/>
      <c r="U148" s="10"/>
      <c r="V148" s="10"/>
      <c r="W148" s="27"/>
      <c r="X148" s="56"/>
      <c r="Y148" s="56"/>
      <c r="Z148" s="56"/>
      <c r="AA148" s="56"/>
      <c r="AB148" s="56"/>
      <c r="AC148" s="56"/>
      <c r="AD148" s="56"/>
      <c r="AE148" s="56"/>
      <c r="AF148" s="30">
        <f t="shared" si="35"/>
        <v>0</v>
      </c>
      <c r="AG148" s="10"/>
      <c r="AH148" s="19"/>
      <c r="AI148" s="31">
        <f t="shared" si="34"/>
        <v>0</v>
      </c>
      <c r="AJ148" s="73"/>
      <c r="AK148" s="68"/>
      <c r="AL148" s="50"/>
      <c r="AM148" s="50"/>
      <c r="AN148" s="61">
        <f t="shared" si="33"/>
        <v>0</v>
      </c>
      <c r="AO148" s="32" t="str">
        <f>IF(AND(AK148&lt;1,AL148&lt;1),"INVALIDE",IF(AND(AK148=1,AN148&lt;=LISTES!$M$2),"PLAI",IF(AND(AK148=1,AN148&gt;LISTES!$M$2,AN148&lt;=LISTES!$N$2),"PLUS",IF(AND(AK148=1,AN148&gt;LISTES!$N$2,AN148&lt;=LISTES!$O$2),"PLS",IF(AND(AK148=2,AN148&lt;=LISTES!$M$3),"PLAI",IF(AND(AK148=2,AN148&gt;LISTES!$M$3,AN148&lt;=LISTES!$N$3),"PLUS",IF(AND(AK148=2,AN148&gt;LISTES!$N$3,AN148&lt;=LISTES!$O$3),"PLS",IF(AND(AK148=3,AN148&lt;=LISTES!$M$4),"PLAI",IF(AND(AK148=3,AN148&gt;LISTES!$M$4,AN148&lt;=LISTES!$N$4),"PLUS",IF(AND(AK148=3,AN148&gt;LISTES!$N$4,AN148&lt;=LISTES!$O$4),"PLS",IF(AND(AK148=4,AN148&lt;=LISTES!$M$5),"PLAI",IF(AND(AK148=4,AN148&gt;LISTES!$M$5,AN148&lt;=LISTES!$N$5),"PLUS",IF(AND(AK148=4,AN148&gt;LISTES!$N$5,AN148&lt;=LISTES!$O$5),"PLS",IF(AND(AK148=5,AN148&lt;=LISTES!$M$6),"PLAI",IF(AND(AK148=5,AN148&gt;LISTES!$M$6,AN148&lt;=LISTES!$N$6),"PLUS",IF(AND(AK148=5,AN148&gt;LISTES!$N$6,AN148&lt;=LISTES!$O$6),"PLS",IF(AND(AK148=6,AN148&lt;=LISTES!$M$7),"PLAI",IF(AND(AK148=6,AN148&gt;LISTES!$M$7,AN148&lt;=LISTES!$N$7),"PLUS",IF(AND(AK148=6,AN148&gt;LISTES!$N$7,AN148&lt;=LISTES!$O$7),"PLS",IF(AND(AK148=7,AN148&lt;=LISTES!$M$8),"PLAI",IF(AND(AK148=7,AN148&gt;LISTES!$M$8,AN148&lt;=LISTES!$N$8),"PLUS",IF(AND(AK148=7,AN148&gt;LISTES!$N$8,AN148&lt;=LISTES!$O$8),"PLS"))))))))))))))))))))))</f>
        <v>INVALIDE</v>
      </c>
      <c r="AP148" s="59"/>
      <c r="AQ148" s="50"/>
      <c r="AR148" s="52">
        <f t="shared" si="25"/>
        <v>0</v>
      </c>
      <c r="AS148" s="32" t="str">
        <f>IF(AND(AK148&lt;1,AL148&lt;1),"INVALIDE",IF(AND(AK148=1,AR148&lt;=LISTES!$M$2),"PLAI",IF(AND(AK148=1,AR148&gt;LISTES!$M$2,AR148&lt;=LISTES!$N$2),"PLUS",IF(AND(AK148=1,AR148&gt;LISTES!$N$2,AR148&lt;=LISTES!$O$2),"PLS",IF(AND(AK148=2,AR148&lt;=LISTES!$M$3),"PLAI",IF(AND(AK148=2,AR148&gt;LISTES!$M$3,AR148&lt;=LISTES!$N$3),"PLUS",IF(AND(AK148=2,AR148&gt;LISTES!$N$3,AR148&lt;=LISTES!$O$3),"PLS",IF(AND(AK148=3,AR148&lt;=LISTES!$M$4),"PLAI",IF(AND(AK148=3,AR148&gt;LISTES!$M$4,AR148&lt;=LISTES!$N$4),"PLUS",IF(AND(AK148=3,AR148&gt;LISTES!$N$4,AR148&lt;=LISTES!$O$4),"PLS",IF(AND(AK148=4,AR148&lt;=LISTES!$M$5),"PLAI",IF(AND(AK148=4,AR148&gt;LISTES!$M$5,AR148&lt;=LISTES!$N$5),"PLUS",IF(AND(AK148=4,AR148&gt;LISTES!$N$5,AR148&lt;=LISTES!$O$5),"PLS",IF(AND(AK148=5,AR148&lt;=LISTES!$M$6),"PLAI",IF(AND(AK148=5,AR148&gt;LISTES!$M$6,AR148&lt;=LISTES!$N$6),"PLUS",IF(AND(AK148=5,AR148&gt;LISTES!$N$6,AR148&lt;=LISTES!$O$6),"PLS",IF(AND(AK148=6,AR148&lt;=LISTES!$M$7),"PLAI",IF(AND(AK148=6,AR148&gt;LISTES!$M$7,AR148&lt;=LISTES!$N$7),"PLUS",IF(AND(AK148=6,AR148&gt;LISTES!$N$7,AR148&lt;=LISTES!$O$7),"PLS",IF(AND(AK148=7,AR148&lt;=LISTES!$M$8),"PLAI",IF(AND(AK148=7,AR148&gt;LISTES!$M$8,AR148&lt;=LISTES!$N$8),"PLUS",IF(AND(AK148=7,AR148&gt;LISTES!$N$8,AR148&lt;=LISTES!$O$8),"PLS"))))))))))))))))))))))</f>
        <v>INVALIDE</v>
      </c>
      <c r="AT148" s="50"/>
      <c r="AU148" s="50"/>
      <c r="AV148" s="50"/>
      <c r="AW148" s="50"/>
      <c r="AX148" s="52">
        <f t="shared" si="26"/>
        <v>0</v>
      </c>
      <c r="AY148" s="33" t="e">
        <f t="shared" si="27"/>
        <v>#DIV/0!</v>
      </c>
      <c r="AZ148" s="24" t="s">
        <v>62</v>
      </c>
      <c r="BA148" s="10"/>
      <c r="BB148" s="59"/>
      <c r="BC148" s="59"/>
      <c r="BD148" s="61">
        <f t="shared" si="28"/>
        <v>0</v>
      </c>
      <c r="BE148" s="33" t="e">
        <f t="shared" si="29"/>
        <v>#DIV/0!</v>
      </c>
      <c r="BF148" s="10"/>
      <c r="BG148" s="10"/>
      <c r="BH148" s="10"/>
      <c r="BI148" s="10"/>
      <c r="BJ148" s="10"/>
      <c r="BK148" s="10"/>
      <c r="BL148" s="10"/>
      <c r="BM148" s="10"/>
      <c r="BN148" s="10"/>
      <c r="BO148" s="50"/>
      <c r="BP148" s="50"/>
      <c r="BQ148" s="33" t="e">
        <f t="shared" si="30"/>
        <v>#DIV/0!</v>
      </c>
      <c r="BR148" s="10"/>
      <c r="BS148" s="10"/>
      <c r="BT148" s="10"/>
      <c r="BU148" s="10"/>
      <c r="BV148" s="10"/>
      <c r="BW148" s="10"/>
      <c r="BX148" s="10"/>
      <c r="BY148" s="56"/>
      <c r="BZ14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8" s="19">
        <f ca="1">Tableau15[[#This Row],[BAREME]]</f>
        <v>8</v>
      </c>
      <c r="CC148" s="10">
        <f t="shared" si="31"/>
        <v>0</v>
      </c>
      <c r="CD148" s="10">
        <f t="shared" si="32"/>
        <v>0</v>
      </c>
      <c r="CE148" s="10" t="e">
        <f>Tableau20[[#This Row],[Bareme]]</f>
        <v>#N/A</v>
      </c>
      <c r="CF148" s="10" t="e">
        <f>Tableau21[[#This Row],[Bareme]]</f>
        <v>#N/A</v>
      </c>
      <c r="CG148" s="10">
        <f>Tableau22[[#This Row],[BAREME]]</f>
        <v>0</v>
      </c>
      <c r="CH148" s="10" t="e">
        <f>Tableau23[[#This Row],[BAREME]]</f>
        <v>#VALUE!</v>
      </c>
      <c r="CI148" s="10" t="e">
        <f>Tableau24[[#This Row],[BAREME]]</f>
        <v>#DIV/0!</v>
      </c>
      <c r="CJ148" s="10">
        <f>Tableau26[[#This Row],[Selection]]</f>
        <v>0</v>
      </c>
    </row>
    <row r="149" spans="1:88" ht="18.75" customHeight="1" x14ac:dyDescent="0.2">
      <c r="A149" s="10">
        <v>699</v>
      </c>
      <c r="B149" s="25"/>
      <c r="C149" s="46"/>
      <c r="D149" s="25"/>
      <c r="E149" s="10"/>
      <c r="F149" s="10"/>
      <c r="G149" s="10"/>
      <c r="H149" s="26"/>
      <c r="I149" s="10"/>
      <c r="J149" s="26"/>
      <c r="K149" s="27"/>
      <c r="L149" s="28"/>
      <c r="M149" s="10"/>
      <c r="N149" s="10"/>
      <c r="O149" s="28"/>
      <c r="P149" s="10"/>
      <c r="Q149" s="10"/>
      <c r="R149" s="10"/>
      <c r="S149" s="10"/>
      <c r="T149" s="56"/>
      <c r="U149" s="10"/>
      <c r="V149" s="10"/>
      <c r="W149" s="27"/>
      <c r="X149" s="56"/>
      <c r="Y149" s="56"/>
      <c r="Z149" s="56"/>
      <c r="AA149" s="56"/>
      <c r="AB149" s="56"/>
      <c r="AC149" s="56"/>
      <c r="AD149" s="56"/>
      <c r="AE149" s="56"/>
      <c r="AF149" s="30">
        <f t="shared" si="35"/>
        <v>0</v>
      </c>
      <c r="AG149" s="10"/>
      <c r="AH149" s="19"/>
      <c r="AI149" s="31">
        <f t="shared" si="34"/>
        <v>0</v>
      </c>
      <c r="AJ149" s="73"/>
      <c r="AK149" s="68"/>
      <c r="AL149" s="50"/>
      <c r="AM149" s="50"/>
      <c r="AN149" s="61">
        <f t="shared" si="33"/>
        <v>0</v>
      </c>
      <c r="AO149" s="32" t="str">
        <f>IF(AND(AK149&lt;1,AL149&lt;1),"INVALIDE",IF(AND(AK149=1,AN149&lt;=LISTES!$M$2),"PLAI",IF(AND(AK149=1,AN149&gt;LISTES!$M$2,AN149&lt;=LISTES!$N$2),"PLUS",IF(AND(AK149=1,AN149&gt;LISTES!$N$2,AN149&lt;=LISTES!$O$2),"PLS",IF(AND(AK149=2,AN149&lt;=LISTES!$M$3),"PLAI",IF(AND(AK149=2,AN149&gt;LISTES!$M$3,AN149&lt;=LISTES!$N$3),"PLUS",IF(AND(AK149=2,AN149&gt;LISTES!$N$3,AN149&lt;=LISTES!$O$3),"PLS",IF(AND(AK149=3,AN149&lt;=LISTES!$M$4),"PLAI",IF(AND(AK149=3,AN149&gt;LISTES!$M$4,AN149&lt;=LISTES!$N$4),"PLUS",IF(AND(AK149=3,AN149&gt;LISTES!$N$4,AN149&lt;=LISTES!$O$4),"PLS",IF(AND(AK149=4,AN149&lt;=LISTES!$M$5),"PLAI",IF(AND(AK149=4,AN149&gt;LISTES!$M$5,AN149&lt;=LISTES!$N$5),"PLUS",IF(AND(AK149=4,AN149&gt;LISTES!$N$5,AN149&lt;=LISTES!$O$5),"PLS",IF(AND(AK149=5,AN149&lt;=LISTES!$M$6),"PLAI",IF(AND(AK149=5,AN149&gt;LISTES!$M$6,AN149&lt;=LISTES!$N$6),"PLUS",IF(AND(AK149=5,AN149&gt;LISTES!$N$6,AN149&lt;=LISTES!$O$6),"PLS",IF(AND(AK149=6,AN149&lt;=LISTES!$M$7),"PLAI",IF(AND(AK149=6,AN149&gt;LISTES!$M$7,AN149&lt;=LISTES!$N$7),"PLUS",IF(AND(AK149=6,AN149&gt;LISTES!$N$7,AN149&lt;=LISTES!$O$7),"PLS",IF(AND(AK149=7,AN149&lt;=LISTES!$M$8),"PLAI",IF(AND(AK149=7,AN149&gt;LISTES!$M$8,AN149&lt;=LISTES!$N$8),"PLUS",IF(AND(AK149=7,AN149&gt;LISTES!$N$8,AN149&lt;=LISTES!$O$8),"PLS"))))))))))))))))))))))</f>
        <v>INVALIDE</v>
      </c>
      <c r="AP149" s="59"/>
      <c r="AQ149" s="50"/>
      <c r="AR149" s="52">
        <f t="shared" si="25"/>
        <v>0</v>
      </c>
      <c r="AS149" s="32" t="str">
        <f>IF(AND(AK149&lt;1,AL149&lt;1),"INVALIDE",IF(AND(AK149=1,AR149&lt;=LISTES!$M$2),"PLAI",IF(AND(AK149=1,AR149&gt;LISTES!$M$2,AR149&lt;=LISTES!$N$2),"PLUS",IF(AND(AK149=1,AR149&gt;LISTES!$N$2,AR149&lt;=LISTES!$O$2),"PLS",IF(AND(AK149=2,AR149&lt;=LISTES!$M$3),"PLAI",IF(AND(AK149=2,AR149&gt;LISTES!$M$3,AR149&lt;=LISTES!$N$3),"PLUS",IF(AND(AK149=2,AR149&gt;LISTES!$N$3,AR149&lt;=LISTES!$O$3),"PLS",IF(AND(AK149=3,AR149&lt;=LISTES!$M$4),"PLAI",IF(AND(AK149=3,AR149&gt;LISTES!$M$4,AR149&lt;=LISTES!$N$4),"PLUS",IF(AND(AK149=3,AR149&gt;LISTES!$N$4,AR149&lt;=LISTES!$O$4),"PLS",IF(AND(AK149=4,AR149&lt;=LISTES!$M$5),"PLAI",IF(AND(AK149=4,AR149&gt;LISTES!$M$5,AR149&lt;=LISTES!$N$5),"PLUS",IF(AND(AK149=4,AR149&gt;LISTES!$N$5,AR149&lt;=LISTES!$O$5),"PLS",IF(AND(AK149=5,AR149&lt;=LISTES!$M$6),"PLAI",IF(AND(AK149=5,AR149&gt;LISTES!$M$6,AR149&lt;=LISTES!$N$6),"PLUS",IF(AND(AK149=5,AR149&gt;LISTES!$N$6,AR149&lt;=LISTES!$O$6),"PLS",IF(AND(AK149=6,AR149&lt;=LISTES!$M$7),"PLAI",IF(AND(AK149=6,AR149&gt;LISTES!$M$7,AR149&lt;=LISTES!$N$7),"PLUS",IF(AND(AK149=6,AR149&gt;LISTES!$N$7,AR149&lt;=LISTES!$O$7),"PLS",IF(AND(AK149=7,AR149&lt;=LISTES!$M$8),"PLAI",IF(AND(AK149=7,AR149&gt;LISTES!$M$8,AR149&lt;=LISTES!$N$8),"PLUS",IF(AND(AK149=7,AR149&gt;LISTES!$N$8,AR149&lt;=LISTES!$O$8),"PLS"))))))))))))))))))))))</f>
        <v>INVALIDE</v>
      </c>
      <c r="AT149" s="50"/>
      <c r="AU149" s="50"/>
      <c r="AV149" s="50"/>
      <c r="AW149" s="50"/>
      <c r="AX149" s="52">
        <f t="shared" si="26"/>
        <v>0</v>
      </c>
      <c r="AY149" s="33" t="e">
        <f t="shared" si="27"/>
        <v>#DIV/0!</v>
      </c>
      <c r="AZ149" s="24" t="s">
        <v>62</v>
      </c>
      <c r="BA149" s="10"/>
      <c r="BB149" s="59"/>
      <c r="BC149" s="59"/>
      <c r="BD149" s="61">
        <f t="shared" si="28"/>
        <v>0</v>
      </c>
      <c r="BE149" s="33" t="e">
        <f t="shared" si="29"/>
        <v>#DIV/0!</v>
      </c>
      <c r="BF149" s="10"/>
      <c r="BG149" s="10"/>
      <c r="BH149" s="10"/>
      <c r="BI149" s="10"/>
      <c r="BJ149" s="10"/>
      <c r="BK149" s="10"/>
      <c r="BL149" s="10"/>
      <c r="BM149" s="10"/>
      <c r="BN149" s="10"/>
      <c r="BO149" s="50"/>
      <c r="BP149" s="50"/>
      <c r="BQ149" s="33" t="e">
        <f t="shared" si="30"/>
        <v>#DIV/0!</v>
      </c>
      <c r="BR149" s="10"/>
      <c r="BS149" s="10"/>
      <c r="BT149" s="10"/>
      <c r="BU149" s="10"/>
      <c r="BV149" s="10"/>
      <c r="BW149" s="10"/>
      <c r="BX149" s="10"/>
      <c r="BY149" s="56"/>
      <c r="BZ14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4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49" s="19">
        <f ca="1">Tableau15[[#This Row],[BAREME]]</f>
        <v>8</v>
      </c>
      <c r="CC149" s="10">
        <f t="shared" si="31"/>
        <v>0</v>
      </c>
      <c r="CD149" s="10">
        <f t="shared" si="32"/>
        <v>0</v>
      </c>
      <c r="CE149" s="10" t="e">
        <f>Tableau20[[#This Row],[Bareme]]</f>
        <v>#N/A</v>
      </c>
      <c r="CF149" s="10" t="e">
        <f>Tableau21[[#This Row],[Bareme]]</f>
        <v>#N/A</v>
      </c>
      <c r="CG149" s="10">
        <f>Tableau22[[#This Row],[BAREME]]</f>
        <v>0</v>
      </c>
      <c r="CH149" s="10" t="e">
        <f>Tableau23[[#This Row],[BAREME]]</f>
        <v>#VALUE!</v>
      </c>
      <c r="CI149" s="10" t="e">
        <f>Tableau24[[#This Row],[BAREME]]</f>
        <v>#DIV/0!</v>
      </c>
      <c r="CJ149" s="10">
        <f>Tableau26[[#This Row],[Selection]]</f>
        <v>0</v>
      </c>
    </row>
    <row r="150" spans="1:88" ht="18.75" customHeight="1" x14ac:dyDescent="0.2">
      <c r="A150" s="10">
        <v>700</v>
      </c>
      <c r="B150" s="25"/>
      <c r="C150" s="46"/>
      <c r="D150" s="25"/>
      <c r="E150" s="10"/>
      <c r="F150" s="10"/>
      <c r="G150" s="10"/>
      <c r="H150" s="26"/>
      <c r="I150" s="10"/>
      <c r="J150" s="26"/>
      <c r="K150" s="27"/>
      <c r="L150" s="28"/>
      <c r="M150" s="10"/>
      <c r="N150" s="10"/>
      <c r="O150" s="28"/>
      <c r="P150" s="10"/>
      <c r="Q150" s="10"/>
      <c r="R150" s="10"/>
      <c r="S150" s="10"/>
      <c r="T150" s="56"/>
      <c r="U150" s="10"/>
      <c r="V150" s="10"/>
      <c r="W150" s="27"/>
      <c r="X150" s="56"/>
      <c r="Y150" s="56"/>
      <c r="Z150" s="56"/>
      <c r="AA150" s="56"/>
      <c r="AB150" s="56"/>
      <c r="AC150" s="56"/>
      <c r="AD150" s="56"/>
      <c r="AE150" s="56"/>
      <c r="AF150" s="30">
        <f t="shared" si="35"/>
        <v>0</v>
      </c>
      <c r="AG150" s="10"/>
      <c r="AH150" s="19"/>
      <c r="AI150" s="31">
        <f t="shared" si="34"/>
        <v>0</v>
      </c>
      <c r="AJ150" s="73"/>
      <c r="AK150" s="68"/>
      <c r="AL150" s="50"/>
      <c r="AM150" s="50"/>
      <c r="AN150" s="61">
        <f t="shared" si="33"/>
        <v>0</v>
      </c>
      <c r="AO150" s="32" t="str">
        <f>IF(AND(AK150&lt;1,AL150&lt;1),"INVALIDE",IF(AND(AK150=1,AN150&lt;=LISTES!$M$2),"PLAI",IF(AND(AK150=1,AN150&gt;LISTES!$M$2,AN150&lt;=LISTES!$N$2),"PLUS",IF(AND(AK150=1,AN150&gt;LISTES!$N$2,AN150&lt;=LISTES!$O$2),"PLS",IF(AND(AK150=2,AN150&lt;=LISTES!$M$3),"PLAI",IF(AND(AK150=2,AN150&gt;LISTES!$M$3,AN150&lt;=LISTES!$N$3),"PLUS",IF(AND(AK150=2,AN150&gt;LISTES!$N$3,AN150&lt;=LISTES!$O$3),"PLS",IF(AND(AK150=3,AN150&lt;=LISTES!$M$4),"PLAI",IF(AND(AK150=3,AN150&gt;LISTES!$M$4,AN150&lt;=LISTES!$N$4),"PLUS",IF(AND(AK150=3,AN150&gt;LISTES!$N$4,AN150&lt;=LISTES!$O$4),"PLS",IF(AND(AK150=4,AN150&lt;=LISTES!$M$5),"PLAI",IF(AND(AK150=4,AN150&gt;LISTES!$M$5,AN150&lt;=LISTES!$N$5),"PLUS",IF(AND(AK150=4,AN150&gt;LISTES!$N$5,AN150&lt;=LISTES!$O$5),"PLS",IF(AND(AK150=5,AN150&lt;=LISTES!$M$6),"PLAI",IF(AND(AK150=5,AN150&gt;LISTES!$M$6,AN150&lt;=LISTES!$N$6),"PLUS",IF(AND(AK150=5,AN150&gt;LISTES!$N$6,AN150&lt;=LISTES!$O$6),"PLS",IF(AND(AK150=6,AN150&lt;=LISTES!$M$7),"PLAI",IF(AND(AK150=6,AN150&gt;LISTES!$M$7,AN150&lt;=LISTES!$N$7),"PLUS",IF(AND(AK150=6,AN150&gt;LISTES!$N$7,AN150&lt;=LISTES!$O$7),"PLS",IF(AND(AK150=7,AN150&lt;=LISTES!$M$8),"PLAI",IF(AND(AK150=7,AN150&gt;LISTES!$M$8,AN150&lt;=LISTES!$N$8),"PLUS",IF(AND(AK150=7,AN150&gt;LISTES!$N$8,AN150&lt;=LISTES!$O$8),"PLS"))))))))))))))))))))))</f>
        <v>INVALIDE</v>
      </c>
      <c r="AP150" s="59"/>
      <c r="AQ150" s="50"/>
      <c r="AR150" s="52">
        <f t="shared" si="25"/>
        <v>0</v>
      </c>
      <c r="AS150" s="32" t="str">
        <f>IF(AND(AK150&lt;1,AL150&lt;1),"INVALIDE",IF(AND(AK150=1,AR150&lt;=LISTES!$M$2),"PLAI",IF(AND(AK150=1,AR150&gt;LISTES!$M$2,AR150&lt;=LISTES!$N$2),"PLUS",IF(AND(AK150=1,AR150&gt;LISTES!$N$2,AR150&lt;=LISTES!$O$2),"PLS",IF(AND(AK150=2,AR150&lt;=LISTES!$M$3),"PLAI",IF(AND(AK150=2,AR150&gt;LISTES!$M$3,AR150&lt;=LISTES!$N$3),"PLUS",IF(AND(AK150=2,AR150&gt;LISTES!$N$3,AR150&lt;=LISTES!$O$3),"PLS",IF(AND(AK150=3,AR150&lt;=LISTES!$M$4),"PLAI",IF(AND(AK150=3,AR150&gt;LISTES!$M$4,AR150&lt;=LISTES!$N$4),"PLUS",IF(AND(AK150=3,AR150&gt;LISTES!$N$4,AR150&lt;=LISTES!$O$4),"PLS",IF(AND(AK150=4,AR150&lt;=LISTES!$M$5),"PLAI",IF(AND(AK150=4,AR150&gt;LISTES!$M$5,AR150&lt;=LISTES!$N$5),"PLUS",IF(AND(AK150=4,AR150&gt;LISTES!$N$5,AR150&lt;=LISTES!$O$5),"PLS",IF(AND(AK150=5,AR150&lt;=LISTES!$M$6),"PLAI",IF(AND(AK150=5,AR150&gt;LISTES!$M$6,AR150&lt;=LISTES!$N$6),"PLUS",IF(AND(AK150=5,AR150&gt;LISTES!$N$6,AR150&lt;=LISTES!$O$6),"PLS",IF(AND(AK150=6,AR150&lt;=LISTES!$M$7),"PLAI",IF(AND(AK150=6,AR150&gt;LISTES!$M$7,AR150&lt;=LISTES!$N$7),"PLUS",IF(AND(AK150=6,AR150&gt;LISTES!$N$7,AR150&lt;=LISTES!$O$7),"PLS",IF(AND(AK150=7,AR150&lt;=LISTES!$M$8),"PLAI",IF(AND(AK150=7,AR150&gt;LISTES!$M$8,AR150&lt;=LISTES!$N$8),"PLUS",IF(AND(AK150=7,AR150&gt;LISTES!$N$8,AR150&lt;=LISTES!$O$8),"PLS"))))))))))))))))))))))</f>
        <v>INVALIDE</v>
      </c>
      <c r="AT150" s="50"/>
      <c r="AU150" s="50"/>
      <c r="AV150" s="50"/>
      <c r="AW150" s="50"/>
      <c r="AX150" s="52">
        <f t="shared" si="26"/>
        <v>0</v>
      </c>
      <c r="AY150" s="33" t="e">
        <f t="shared" si="27"/>
        <v>#DIV/0!</v>
      </c>
      <c r="AZ150" s="24" t="s">
        <v>62</v>
      </c>
      <c r="BA150" s="10"/>
      <c r="BB150" s="59"/>
      <c r="BC150" s="59"/>
      <c r="BD150" s="61">
        <f t="shared" si="28"/>
        <v>0</v>
      </c>
      <c r="BE150" s="33" t="e">
        <f t="shared" si="29"/>
        <v>#DIV/0!</v>
      </c>
      <c r="BF150" s="10"/>
      <c r="BG150" s="10"/>
      <c r="BH150" s="10"/>
      <c r="BI150" s="10"/>
      <c r="BJ150" s="10"/>
      <c r="BK150" s="10"/>
      <c r="BL150" s="10"/>
      <c r="BM150" s="10"/>
      <c r="BN150" s="10"/>
      <c r="BO150" s="50"/>
      <c r="BP150" s="50"/>
      <c r="BQ150" s="33" t="e">
        <f t="shared" si="30"/>
        <v>#DIV/0!</v>
      </c>
      <c r="BR150" s="10"/>
      <c r="BS150" s="10"/>
      <c r="BT150" s="10"/>
      <c r="BU150" s="10"/>
      <c r="BV150" s="10"/>
      <c r="BW150" s="10"/>
      <c r="BX150" s="10"/>
      <c r="BY150" s="56"/>
      <c r="BZ15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0" s="19">
        <f ca="1">Tableau15[[#This Row],[BAREME]]</f>
        <v>8</v>
      </c>
      <c r="CC150" s="10">
        <f t="shared" si="31"/>
        <v>0</v>
      </c>
      <c r="CD150" s="10">
        <f t="shared" si="32"/>
        <v>0</v>
      </c>
      <c r="CE150" s="10" t="e">
        <f>Tableau20[[#This Row],[Bareme]]</f>
        <v>#N/A</v>
      </c>
      <c r="CF150" s="10" t="e">
        <f>Tableau21[[#This Row],[Bareme]]</f>
        <v>#N/A</v>
      </c>
      <c r="CG150" s="10">
        <f>Tableau22[[#This Row],[BAREME]]</f>
        <v>0</v>
      </c>
      <c r="CH150" s="10" t="e">
        <f>Tableau23[[#This Row],[BAREME]]</f>
        <v>#VALUE!</v>
      </c>
      <c r="CI150" s="10" t="e">
        <f>Tableau24[[#This Row],[BAREME]]</f>
        <v>#DIV/0!</v>
      </c>
      <c r="CJ150" s="10">
        <f>Tableau26[[#This Row],[Selection]]</f>
        <v>0</v>
      </c>
    </row>
    <row r="151" spans="1:88" ht="18.75" customHeight="1" x14ac:dyDescent="0.2">
      <c r="A151" s="10">
        <v>701</v>
      </c>
      <c r="B151" s="25"/>
      <c r="C151" s="46"/>
      <c r="D151" s="25"/>
      <c r="E151" s="10"/>
      <c r="F151" s="10"/>
      <c r="G151" s="10"/>
      <c r="H151" s="26"/>
      <c r="I151" s="10"/>
      <c r="J151" s="26"/>
      <c r="K151" s="27"/>
      <c r="L151" s="28"/>
      <c r="M151" s="10"/>
      <c r="N151" s="10"/>
      <c r="O151" s="28"/>
      <c r="P151" s="10"/>
      <c r="Q151" s="10"/>
      <c r="R151" s="10"/>
      <c r="S151" s="10"/>
      <c r="T151" s="56"/>
      <c r="U151" s="10"/>
      <c r="V151" s="10"/>
      <c r="W151" s="27"/>
      <c r="X151" s="56"/>
      <c r="Y151" s="56"/>
      <c r="Z151" s="56"/>
      <c r="AA151" s="56"/>
      <c r="AB151" s="56"/>
      <c r="AC151" s="56"/>
      <c r="AD151" s="56"/>
      <c r="AE151" s="56"/>
      <c r="AF151" s="30">
        <f t="shared" si="35"/>
        <v>0</v>
      </c>
      <c r="AG151" s="10"/>
      <c r="AH151" s="19"/>
      <c r="AI151" s="31">
        <f t="shared" si="34"/>
        <v>0</v>
      </c>
      <c r="AJ151" s="73"/>
      <c r="AK151" s="68"/>
      <c r="AL151" s="50"/>
      <c r="AM151" s="50"/>
      <c r="AN151" s="61">
        <f t="shared" si="33"/>
        <v>0</v>
      </c>
      <c r="AO151" s="32" t="str">
        <f>IF(AND(AK151&lt;1,AL151&lt;1),"INVALIDE",IF(AND(AK151=1,AN151&lt;=LISTES!$M$2),"PLAI",IF(AND(AK151=1,AN151&gt;LISTES!$M$2,AN151&lt;=LISTES!$N$2),"PLUS",IF(AND(AK151=1,AN151&gt;LISTES!$N$2,AN151&lt;=LISTES!$O$2),"PLS",IF(AND(AK151=2,AN151&lt;=LISTES!$M$3),"PLAI",IF(AND(AK151=2,AN151&gt;LISTES!$M$3,AN151&lt;=LISTES!$N$3),"PLUS",IF(AND(AK151=2,AN151&gt;LISTES!$N$3,AN151&lt;=LISTES!$O$3),"PLS",IF(AND(AK151=3,AN151&lt;=LISTES!$M$4),"PLAI",IF(AND(AK151=3,AN151&gt;LISTES!$M$4,AN151&lt;=LISTES!$N$4),"PLUS",IF(AND(AK151=3,AN151&gt;LISTES!$N$4,AN151&lt;=LISTES!$O$4),"PLS",IF(AND(AK151=4,AN151&lt;=LISTES!$M$5),"PLAI",IF(AND(AK151=4,AN151&gt;LISTES!$M$5,AN151&lt;=LISTES!$N$5),"PLUS",IF(AND(AK151=4,AN151&gt;LISTES!$N$5,AN151&lt;=LISTES!$O$5),"PLS",IF(AND(AK151=5,AN151&lt;=LISTES!$M$6),"PLAI",IF(AND(AK151=5,AN151&gt;LISTES!$M$6,AN151&lt;=LISTES!$N$6),"PLUS",IF(AND(AK151=5,AN151&gt;LISTES!$N$6,AN151&lt;=LISTES!$O$6),"PLS",IF(AND(AK151=6,AN151&lt;=LISTES!$M$7),"PLAI",IF(AND(AK151=6,AN151&gt;LISTES!$M$7,AN151&lt;=LISTES!$N$7),"PLUS",IF(AND(AK151=6,AN151&gt;LISTES!$N$7,AN151&lt;=LISTES!$O$7),"PLS",IF(AND(AK151=7,AN151&lt;=LISTES!$M$8),"PLAI",IF(AND(AK151=7,AN151&gt;LISTES!$M$8,AN151&lt;=LISTES!$N$8),"PLUS",IF(AND(AK151=7,AN151&gt;LISTES!$N$8,AN151&lt;=LISTES!$O$8),"PLS"))))))))))))))))))))))</f>
        <v>INVALIDE</v>
      </c>
      <c r="AP151" s="59"/>
      <c r="AQ151" s="50"/>
      <c r="AR151" s="52">
        <f t="shared" si="25"/>
        <v>0</v>
      </c>
      <c r="AS151" s="32" t="str">
        <f>IF(AND(AK151&lt;1,AL151&lt;1),"INVALIDE",IF(AND(AK151=1,AR151&lt;=LISTES!$M$2),"PLAI",IF(AND(AK151=1,AR151&gt;LISTES!$M$2,AR151&lt;=LISTES!$N$2),"PLUS",IF(AND(AK151=1,AR151&gt;LISTES!$N$2,AR151&lt;=LISTES!$O$2),"PLS",IF(AND(AK151=2,AR151&lt;=LISTES!$M$3),"PLAI",IF(AND(AK151=2,AR151&gt;LISTES!$M$3,AR151&lt;=LISTES!$N$3),"PLUS",IF(AND(AK151=2,AR151&gt;LISTES!$N$3,AR151&lt;=LISTES!$O$3),"PLS",IF(AND(AK151=3,AR151&lt;=LISTES!$M$4),"PLAI",IF(AND(AK151=3,AR151&gt;LISTES!$M$4,AR151&lt;=LISTES!$N$4),"PLUS",IF(AND(AK151=3,AR151&gt;LISTES!$N$4,AR151&lt;=LISTES!$O$4),"PLS",IF(AND(AK151=4,AR151&lt;=LISTES!$M$5),"PLAI",IF(AND(AK151=4,AR151&gt;LISTES!$M$5,AR151&lt;=LISTES!$N$5),"PLUS",IF(AND(AK151=4,AR151&gt;LISTES!$N$5,AR151&lt;=LISTES!$O$5),"PLS",IF(AND(AK151=5,AR151&lt;=LISTES!$M$6),"PLAI",IF(AND(AK151=5,AR151&gt;LISTES!$M$6,AR151&lt;=LISTES!$N$6),"PLUS",IF(AND(AK151=5,AR151&gt;LISTES!$N$6,AR151&lt;=LISTES!$O$6),"PLS",IF(AND(AK151=6,AR151&lt;=LISTES!$M$7),"PLAI",IF(AND(AK151=6,AR151&gt;LISTES!$M$7,AR151&lt;=LISTES!$N$7),"PLUS",IF(AND(AK151=6,AR151&gt;LISTES!$N$7,AR151&lt;=LISTES!$O$7),"PLS",IF(AND(AK151=7,AR151&lt;=LISTES!$M$8),"PLAI",IF(AND(AK151=7,AR151&gt;LISTES!$M$8,AR151&lt;=LISTES!$N$8),"PLUS",IF(AND(AK151=7,AR151&gt;LISTES!$N$8,AR151&lt;=LISTES!$O$8),"PLS"))))))))))))))))))))))</f>
        <v>INVALIDE</v>
      </c>
      <c r="AT151" s="50"/>
      <c r="AU151" s="50"/>
      <c r="AV151" s="50"/>
      <c r="AW151" s="50"/>
      <c r="AX151" s="52">
        <f t="shared" si="26"/>
        <v>0</v>
      </c>
      <c r="AY151" s="33" t="e">
        <f t="shared" si="27"/>
        <v>#DIV/0!</v>
      </c>
      <c r="AZ151" s="24" t="s">
        <v>62</v>
      </c>
      <c r="BA151" s="10"/>
      <c r="BB151" s="59"/>
      <c r="BC151" s="59"/>
      <c r="BD151" s="61">
        <f t="shared" si="28"/>
        <v>0</v>
      </c>
      <c r="BE151" s="33" t="e">
        <f t="shared" si="29"/>
        <v>#DIV/0!</v>
      </c>
      <c r="BF151" s="10"/>
      <c r="BG151" s="10"/>
      <c r="BH151" s="10"/>
      <c r="BI151" s="10"/>
      <c r="BJ151" s="10"/>
      <c r="BK151" s="10"/>
      <c r="BL151" s="10"/>
      <c r="BM151" s="10"/>
      <c r="BN151" s="10"/>
      <c r="BO151" s="50"/>
      <c r="BP151" s="50"/>
      <c r="BQ151" s="33" t="e">
        <f t="shared" si="30"/>
        <v>#DIV/0!</v>
      </c>
      <c r="BR151" s="10"/>
      <c r="BS151" s="10"/>
      <c r="BT151" s="10"/>
      <c r="BU151" s="10"/>
      <c r="BV151" s="10"/>
      <c r="BW151" s="10"/>
      <c r="BX151" s="10"/>
      <c r="BY151" s="56"/>
      <c r="BZ15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1" s="19">
        <f ca="1">Tableau15[[#This Row],[BAREME]]</f>
        <v>8</v>
      </c>
      <c r="CC151" s="10">
        <f t="shared" si="31"/>
        <v>0</v>
      </c>
      <c r="CD151" s="10">
        <f t="shared" si="32"/>
        <v>0</v>
      </c>
      <c r="CE151" s="10" t="e">
        <f>Tableau20[[#This Row],[Bareme]]</f>
        <v>#N/A</v>
      </c>
      <c r="CF151" s="10" t="e">
        <f>Tableau21[[#This Row],[Bareme]]</f>
        <v>#N/A</v>
      </c>
      <c r="CG151" s="10">
        <f>Tableau22[[#This Row],[BAREME]]</f>
        <v>0</v>
      </c>
      <c r="CH151" s="10" t="e">
        <f>Tableau23[[#This Row],[BAREME]]</f>
        <v>#VALUE!</v>
      </c>
      <c r="CI151" s="10" t="e">
        <f>Tableau24[[#This Row],[BAREME]]</f>
        <v>#DIV/0!</v>
      </c>
      <c r="CJ151" s="10">
        <f>Tableau26[[#This Row],[Selection]]</f>
        <v>0</v>
      </c>
    </row>
    <row r="152" spans="1:88" ht="18.75" customHeight="1" x14ac:dyDescent="0.2">
      <c r="A152" s="10">
        <v>702</v>
      </c>
      <c r="B152" s="25"/>
      <c r="C152" s="46"/>
      <c r="D152" s="25"/>
      <c r="E152" s="10"/>
      <c r="F152" s="10"/>
      <c r="G152" s="10"/>
      <c r="H152" s="26"/>
      <c r="I152" s="10"/>
      <c r="J152" s="26"/>
      <c r="K152" s="27"/>
      <c r="L152" s="28"/>
      <c r="M152" s="10"/>
      <c r="N152" s="10"/>
      <c r="O152" s="28"/>
      <c r="P152" s="10"/>
      <c r="Q152" s="10"/>
      <c r="R152" s="10"/>
      <c r="S152" s="10"/>
      <c r="T152" s="56"/>
      <c r="U152" s="10"/>
      <c r="V152" s="10"/>
      <c r="W152" s="27"/>
      <c r="X152" s="56"/>
      <c r="Y152" s="56"/>
      <c r="Z152" s="56"/>
      <c r="AA152" s="56"/>
      <c r="AB152" s="56"/>
      <c r="AC152" s="56"/>
      <c r="AD152" s="56"/>
      <c r="AE152" s="56"/>
      <c r="AF152" s="30">
        <f t="shared" si="35"/>
        <v>0</v>
      </c>
      <c r="AG152" s="10"/>
      <c r="AH152" s="19"/>
      <c r="AI152" s="31">
        <f t="shared" si="34"/>
        <v>0</v>
      </c>
      <c r="AJ152" s="73"/>
      <c r="AK152" s="68"/>
      <c r="AL152" s="50"/>
      <c r="AM152" s="50"/>
      <c r="AN152" s="61">
        <f t="shared" si="33"/>
        <v>0</v>
      </c>
      <c r="AO152" s="32" t="str">
        <f>IF(AND(AK152&lt;1,AL152&lt;1),"INVALIDE",IF(AND(AK152=1,AN152&lt;=LISTES!$M$2),"PLAI",IF(AND(AK152=1,AN152&gt;LISTES!$M$2,AN152&lt;=LISTES!$N$2),"PLUS",IF(AND(AK152=1,AN152&gt;LISTES!$N$2,AN152&lt;=LISTES!$O$2),"PLS",IF(AND(AK152=2,AN152&lt;=LISTES!$M$3),"PLAI",IF(AND(AK152=2,AN152&gt;LISTES!$M$3,AN152&lt;=LISTES!$N$3),"PLUS",IF(AND(AK152=2,AN152&gt;LISTES!$N$3,AN152&lt;=LISTES!$O$3),"PLS",IF(AND(AK152=3,AN152&lt;=LISTES!$M$4),"PLAI",IF(AND(AK152=3,AN152&gt;LISTES!$M$4,AN152&lt;=LISTES!$N$4),"PLUS",IF(AND(AK152=3,AN152&gt;LISTES!$N$4,AN152&lt;=LISTES!$O$4),"PLS",IF(AND(AK152=4,AN152&lt;=LISTES!$M$5),"PLAI",IF(AND(AK152=4,AN152&gt;LISTES!$M$5,AN152&lt;=LISTES!$N$5),"PLUS",IF(AND(AK152=4,AN152&gt;LISTES!$N$5,AN152&lt;=LISTES!$O$5),"PLS",IF(AND(AK152=5,AN152&lt;=LISTES!$M$6),"PLAI",IF(AND(AK152=5,AN152&gt;LISTES!$M$6,AN152&lt;=LISTES!$N$6),"PLUS",IF(AND(AK152=5,AN152&gt;LISTES!$N$6,AN152&lt;=LISTES!$O$6),"PLS",IF(AND(AK152=6,AN152&lt;=LISTES!$M$7),"PLAI",IF(AND(AK152=6,AN152&gt;LISTES!$M$7,AN152&lt;=LISTES!$N$7),"PLUS",IF(AND(AK152=6,AN152&gt;LISTES!$N$7,AN152&lt;=LISTES!$O$7),"PLS",IF(AND(AK152=7,AN152&lt;=LISTES!$M$8),"PLAI",IF(AND(AK152=7,AN152&gt;LISTES!$M$8,AN152&lt;=LISTES!$N$8),"PLUS",IF(AND(AK152=7,AN152&gt;LISTES!$N$8,AN152&lt;=LISTES!$O$8),"PLS"))))))))))))))))))))))</f>
        <v>INVALIDE</v>
      </c>
      <c r="AP152" s="59"/>
      <c r="AQ152" s="50"/>
      <c r="AR152" s="52">
        <f t="shared" si="25"/>
        <v>0</v>
      </c>
      <c r="AS152" s="32" t="str">
        <f>IF(AND(AK152&lt;1,AL152&lt;1),"INVALIDE",IF(AND(AK152=1,AR152&lt;=LISTES!$M$2),"PLAI",IF(AND(AK152=1,AR152&gt;LISTES!$M$2,AR152&lt;=LISTES!$N$2),"PLUS",IF(AND(AK152=1,AR152&gt;LISTES!$N$2,AR152&lt;=LISTES!$O$2),"PLS",IF(AND(AK152=2,AR152&lt;=LISTES!$M$3),"PLAI",IF(AND(AK152=2,AR152&gt;LISTES!$M$3,AR152&lt;=LISTES!$N$3),"PLUS",IF(AND(AK152=2,AR152&gt;LISTES!$N$3,AR152&lt;=LISTES!$O$3),"PLS",IF(AND(AK152=3,AR152&lt;=LISTES!$M$4),"PLAI",IF(AND(AK152=3,AR152&gt;LISTES!$M$4,AR152&lt;=LISTES!$N$4),"PLUS",IF(AND(AK152=3,AR152&gt;LISTES!$N$4,AR152&lt;=LISTES!$O$4),"PLS",IF(AND(AK152=4,AR152&lt;=LISTES!$M$5),"PLAI",IF(AND(AK152=4,AR152&gt;LISTES!$M$5,AR152&lt;=LISTES!$N$5),"PLUS",IF(AND(AK152=4,AR152&gt;LISTES!$N$5,AR152&lt;=LISTES!$O$5),"PLS",IF(AND(AK152=5,AR152&lt;=LISTES!$M$6),"PLAI",IF(AND(AK152=5,AR152&gt;LISTES!$M$6,AR152&lt;=LISTES!$N$6),"PLUS",IF(AND(AK152=5,AR152&gt;LISTES!$N$6,AR152&lt;=LISTES!$O$6),"PLS",IF(AND(AK152=6,AR152&lt;=LISTES!$M$7),"PLAI",IF(AND(AK152=6,AR152&gt;LISTES!$M$7,AR152&lt;=LISTES!$N$7),"PLUS",IF(AND(AK152=6,AR152&gt;LISTES!$N$7,AR152&lt;=LISTES!$O$7),"PLS",IF(AND(AK152=7,AR152&lt;=LISTES!$M$8),"PLAI",IF(AND(AK152=7,AR152&gt;LISTES!$M$8,AR152&lt;=LISTES!$N$8),"PLUS",IF(AND(AK152=7,AR152&gt;LISTES!$N$8,AR152&lt;=LISTES!$O$8),"PLS"))))))))))))))))))))))</f>
        <v>INVALIDE</v>
      </c>
      <c r="AT152" s="50"/>
      <c r="AU152" s="50"/>
      <c r="AV152" s="50"/>
      <c r="AW152" s="50"/>
      <c r="AX152" s="52">
        <f t="shared" si="26"/>
        <v>0</v>
      </c>
      <c r="AY152" s="33" t="e">
        <f t="shared" si="27"/>
        <v>#DIV/0!</v>
      </c>
      <c r="AZ152" s="24" t="s">
        <v>62</v>
      </c>
      <c r="BA152" s="10"/>
      <c r="BB152" s="59"/>
      <c r="BC152" s="59"/>
      <c r="BD152" s="61">
        <f t="shared" si="28"/>
        <v>0</v>
      </c>
      <c r="BE152" s="33" t="e">
        <f t="shared" si="29"/>
        <v>#DIV/0!</v>
      </c>
      <c r="BF152" s="10"/>
      <c r="BG152" s="10"/>
      <c r="BH152" s="10"/>
      <c r="BI152" s="10"/>
      <c r="BJ152" s="10"/>
      <c r="BK152" s="10"/>
      <c r="BL152" s="10"/>
      <c r="BM152" s="10"/>
      <c r="BN152" s="10"/>
      <c r="BO152" s="50"/>
      <c r="BP152" s="50"/>
      <c r="BQ152" s="33" t="e">
        <f t="shared" si="30"/>
        <v>#DIV/0!</v>
      </c>
      <c r="BR152" s="10"/>
      <c r="BS152" s="10"/>
      <c r="BT152" s="10"/>
      <c r="BU152" s="10"/>
      <c r="BV152" s="10"/>
      <c r="BW152" s="10"/>
      <c r="BX152" s="10"/>
      <c r="BY152" s="56"/>
      <c r="BZ15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2" s="19">
        <f ca="1">Tableau15[[#This Row],[BAREME]]</f>
        <v>8</v>
      </c>
      <c r="CC152" s="10">
        <f t="shared" si="31"/>
        <v>0</v>
      </c>
      <c r="CD152" s="10">
        <f t="shared" si="32"/>
        <v>0</v>
      </c>
      <c r="CE152" s="10" t="e">
        <f>Tableau20[[#This Row],[Bareme]]</f>
        <v>#N/A</v>
      </c>
      <c r="CF152" s="10" t="e">
        <f>Tableau21[[#This Row],[Bareme]]</f>
        <v>#N/A</v>
      </c>
      <c r="CG152" s="10">
        <f>Tableau22[[#This Row],[BAREME]]</f>
        <v>0</v>
      </c>
      <c r="CH152" s="10" t="e">
        <f>Tableau23[[#This Row],[BAREME]]</f>
        <v>#VALUE!</v>
      </c>
      <c r="CI152" s="10" t="e">
        <f>Tableau24[[#This Row],[BAREME]]</f>
        <v>#DIV/0!</v>
      </c>
      <c r="CJ152" s="10">
        <f>Tableau26[[#This Row],[Selection]]</f>
        <v>0</v>
      </c>
    </row>
    <row r="153" spans="1:88" ht="18.75" customHeight="1" x14ac:dyDescent="0.2">
      <c r="A153" s="10">
        <v>703</v>
      </c>
      <c r="B153" s="25"/>
      <c r="C153" s="46"/>
      <c r="D153" s="25"/>
      <c r="E153" s="10"/>
      <c r="F153" s="10"/>
      <c r="G153" s="10"/>
      <c r="H153" s="26"/>
      <c r="I153" s="10"/>
      <c r="J153" s="26"/>
      <c r="K153" s="27"/>
      <c r="L153" s="28"/>
      <c r="M153" s="10"/>
      <c r="N153" s="10"/>
      <c r="O153" s="28"/>
      <c r="P153" s="10"/>
      <c r="Q153" s="10"/>
      <c r="R153" s="10"/>
      <c r="S153" s="10"/>
      <c r="T153" s="56"/>
      <c r="U153" s="10"/>
      <c r="V153" s="10"/>
      <c r="W153" s="27"/>
      <c r="X153" s="56"/>
      <c r="Y153" s="56"/>
      <c r="Z153" s="56"/>
      <c r="AA153" s="56"/>
      <c r="AB153" s="56"/>
      <c r="AC153" s="56"/>
      <c r="AD153" s="56"/>
      <c r="AE153" s="56"/>
      <c r="AF153" s="30">
        <f t="shared" si="35"/>
        <v>0</v>
      </c>
      <c r="AG153" s="10"/>
      <c r="AH153" s="19"/>
      <c r="AI153" s="31">
        <f t="shared" si="34"/>
        <v>0</v>
      </c>
      <c r="AJ153" s="73"/>
      <c r="AK153" s="68"/>
      <c r="AL153" s="50"/>
      <c r="AM153" s="50"/>
      <c r="AN153" s="61">
        <f t="shared" si="33"/>
        <v>0</v>
      </c>
      <c r="AO153" s="32" t="str">
        <f>IF(AND(AK153&lt;1,AL153&lt;1),"INVALIDE",IF(AND(AK153=1,AN153&lt;=LISTES!$M$2),"PLAI",IF(AND(AK153=1,AN153&gt;LISTES!$M$2,AN153&lt;=LISTES!$N$2),"PLUS",IF(AND(AK153=1,AN153&gt;LISTES!$N$2,AN153&lt;=LISTES!$O$2),"PLS",IF(AND(AK153=2,AN153&lt;=LISTES!$M$3),"PLAI",IF(AND(AK153=2,AN153&gt;LISTES!$M$3,AN153&lt;=LISTES!$N$3),"PLUS",IF(AND(AK153=2,AN153&gt;LISTES!$N$3,AN153&lt;=LISTES!$O$3),"PLS",IF(AND(AK153=3,AN153&lt;=LISTES!$M$4),"PLAI",IF(AND(AK153=3,AN153&gt;LISTES!$M$4,AN153&lt;=LISTES!$N$4),"PLUS",IF(AND(AK153=3,AN153&gt;LISTES!$N$4,AN153&lt;=LISTES!$O$4),"PLS",IF(AND(AK153=4,AN153&lt;=LISTES!$M$5),"PLAI",IF(AND(AK153=4,AN153&gt;LISTES!$M$5,AN153&lt;=LISTES!$N$5),"PLUS",IF(AND(AK153=4,AN153&gt;LISTES!$N$5,AN153&lt;=LISTES!$O$5),"PLS",IF(AND(AK153=5,AN153&lt;=LISTES!$M$6),"PLAI",IF(AND(AK153=5,AN153&gt;LISTES!$M$6,AN153&lt;=LISTES!$N$6),"PLUS",IF(AND(AK153=5,AN153&gt;LISTES!$N$6,AN153&lt;=LISTES!$O$6),"PLS",IF(AND(AK153=6,AN153&lt;=LISTES!$M$7),"PLAI",IF(AND(AK153=6,AN153&gt;LISTES!$M$7,AN153&lt;=LISTES!$N$7),"PLUS",IF(AND(AK153=6,AN153&gt;LISTES!$N$7,AN153&lt;=LISTES!$O$7),"PLS",IF(AND(AK153=7,AN153&lt;=LISTES!$M$8),"PLAI",IF(AND(AK153=7,AN153&gt;LISTES!$M$8,AN153&lt;=LISTES!$N$8),"PLUS",IF(AND(AK153=7,AN153&gt;LISTES!$N$8,AN153&lt;=LISTES!$O$8),"PLS"))))))))))))))))))))))</f>
        <v>INVALIDE</v>
      </c>
      <c r="AP153" s="59"/>
      <c r="AQ153" s="50"/>
      <c r="AR153" s="52">
        <f t="shared" si="25"/>
        <v>0</v>
      </c>
      <c r="AS153" s="32" t="str">
        <f>IF(AND(AK153&lt;1,AL153&lt;1),"INVALIDE",IF(AND(AK153=1,AR153&lt;=LISTES!$M$2),"PLAI",IF(AND(AK153=1,AR153&gt;LISTES!$M$2,AR153&lt;=LISTES!$N$2),"PLUS",IF(AND(AK153=1,AR153&gt;LISTES!$N$2,AR153&lt;=LISTES!$O$2),"PLS",IF(AND(AK153=2,AR153&lt;=LISTES!$M$3),"PLAI",IF(AND(AK153=2,AR153&gt;LISTES!$M$3,AR153&lt;=LISTES!$N$3),"PLUS",IF(AND(AK153=2,AR153&gt;LISTES!$N$3,AR153&lt;=LISTES!$O$3),"PLS",IF(AND(AK153=3,AR153&lt;=LISTES!$M$4),"PLAI",IF(AND(AK153=3,AR153&gt;LISTES!$M$4,AR153&lt;=LISTES!$N$4),"PLUS",IF(AND(AK153=3,AR153&gt;LISTES!$N$4,AR153&lt;=LISTES!$O$4),"PLS",IF(AND(AK153=4,AR153&lt;=LISTES!$M$5),"PLAI",IF(AND(AK153=4,AR153&gt;LISTES!$M$5,AR153&lt;=LISTES!$N$5),"PLUS",IF(AND(AK153=4,AR153&gt;LISTES!$N$5,AR153&lt;=LISTES!$O$5),"PLS",IF(AND(AK153=5,AR153&lt;=LISTES!$M$6),"PLAI",IF(AND(AK153=5,AR153&gt;LISTES!$M$6,AR153&lt;=LISTES!$N$6),"PLUS",IF(AND(AK153=5,AR153&gt;LISTES!$N$6,AR153&lt;=LISTES!$O$6),"PLS",IF(AND(AK153=6,AR153&lt;=LISTES!$M$7),"PLAI",IF(AND(AK153=6,AR153&gt;LISTES!$M$7,AR153&lt;=LISTES!$N$7),"PLUS",IF(AND(AK153=6,AR153&gt;LISTES!$N$7,AR153&lt;=LISTES!$O$7),"PLS",IF(AND(AK153=7,AR153&lt;=LISTES!$M$8),"PLAI",IF(AND(AK153=7,AR153&gt;LISTES!$M$8,AR153&lt;=LISTES!$N$8),"PLUS",IF(AND(AK153=7,AR153&gt;LISTES!$N$8,AR153&lt;=LISTES!$O$8),"PLS"))))))))))))))))))))))</f>
        <v>INVALIDE</v>
      </c>
      <c r="AT153" s="50"/>
      <c r="AU153" s="50"/>
      <c r="AV153" s="50"/>
      <c r="AW153" s="50"/>
      <c r="AX153" s="52">
        <f t="shared" si="26"/>
        <v>0</v>
      </c>
      <c r="AY153" s="33" t="e">
        <f t="shared" si="27"/>
        <v>#DIV/0!</v>
      </c>
      <c r="AZ153" s="24" t="s">
        <v>62</v>
      </c>
      <c r="BA153" s="10"/>
      <c r="BB153" s="59"/>
      <c r="BC153" s="59"/>
      <c r="BD153" s="61">
        <f t="shared" si="28"/>
        <v>0</v>
      </c>
      <c r="BE153" s="33" t="e">
        <f t="shared" si="29"/>
        <v>#DIV/0!</v>
      </c>
      <c r="BF153" s="10"/>
      <c r="BG153" s="10"/>
      <c r="BH153" s="10"/>
      <c r="BI153" s="10"/>
      <c r="BJ153" s="10"/>
      <c r="BK153" s="10"/>
      <c r="BL153" s="10"/>
      <c r="BM153" s="10"/>
      <c r="BN153" s="10"/>
      <c r="BO153" s="50"/>
      <c r="BP153" s="50"/>
      <c r="BQ153" s="33" t="e">
        <f t="shared" si="30"/>
        <v>#DIV/0!</v>
      </c>
      <c r="BR153" s="10"/>
      <c r="BS153" s="10"/>
      <c r="BT153" s="10"/>
      <c r="BU153" s="10"/>
      <c r="BV153" s="10"/>
      <c r="BW153" s="10"/>
      <c r="BX153" s="10"/>
      <c r="BY153" s="56"/>
      <c r="BZ15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3" s="19">
        <f ca="1">Tableau15[[#This Row],[BAREME]]</f>
        <v>8</v>
      </c>
      <c r="CC153" s="10">
        <f t="shared" si="31"/>
        <v>0</v>
      </c>
      <c r="CD153" s="10">
        <f t="shared" si="32"/>
        <v>0</v>
      </c>
      <c r="CE153" s="10" t="e">
        <f>Tableau20[[#This Row],[Bareme]]</f>
        <v>#N/A</v>
      </c>
      <c r="CF153" s="10" t="e">
        <f>Tableau21[[#This Row],[Bareme]]</f>
        <v>#N/A</v>
      </c>
      <c r="CG153" s="10">
        <f>Tableau22[[#This Row],[BAREME]]</f>
        <v>0</v>
      </c>
      <c r="CH153" s="10" t="e">
        <f>Tableau23[[#This Row],[BAREME]]</f>
        <v>#VALUE!</v>
      </c>
      <c r="CI153" s="10" t="e">
        <f>Tableau24[[#This Row],[BAREME]]</f>
        <v>#DIV/0!</v>
      </c>
      <c r="CJ153" s="10">
        <f>Tableau26[[#This Row],[Selection]]</f>
        <v>0</v>
      </c>
    </row>
    <row r="154" spans="1:88" ht="18.75" customHeight="1" x14ac:dyDescent="0.2">
      <c r="A154" s="10">
        <v>704</v>
      </c>
      <c r="B154" s="25"/>
      <c r="C154" s="46"/>
      <c r="D154" s="25"/>
      <c r="E154" s="10"/>
      <c r="F154" s="10"/>
      <c r="G154" s="10"/>
      <c r="H154" s="26"/>
      <c r="I154" s="10"/>
      <c r="J154" s="26"/>
      <c r="K154" s="27"/>
      <c r="L154" s="28"/>
      <c r="M154" s="10"/>
      <c r="N154" s="10"/>
      <c r="O154" s="28"/>
      <c r="P154" s="10"/>
      <c r="Q154" s="10"/>
      <c r="R154" s="10"/>
      <c r="S154" s="10"/>
      <c r="T154" s="56"/>
      <c r="U154" s="10"/>
      <c r="V154" s="10"/>
      <c r="W154" s="27"/>
      <c r="X154" s="56"/>
      <c r="Y154" s="56"/>
      <c r="Z154" s="56"/>
      <c r="AA154" s="56"/>
      <c r="AB154" s="56"/>
      <c r="AC154" s="56"/>
      <c r="AD154" s="56"/>
      <c r="AE154" s="56"/>
      <c r="AF154" s="30">
        <f t="shared" si="35"/>
        <v>0</v>
      </c>
      <c r="AG154" s="10"/>
      <c r="AH154" s="19"/>
      <c r="AI154" s="31">
        <f t="shared" si="34"/>
        <v>0</v>
      </c>
      <c r="AJ154" s="73"/>
      <c r="AK154" s="68"/>
      <c r="AL154" s="50"/>
      <c r="AM154" s="50"/>
      <c r="AN154" s="61">
        <f t="shared" si="33"/>
        <v>0</v>
      </c>
      <c r="AO154" s="32" t="str">
        <f>IF(AND(AK154&lt;1,AL154&lt;1),"INVALIDE",IF(AND(AK154=1,AN154&lt;=LISTES!$M$2),"PLAI",IF(AND(AK154=1,AN154&gt;LISTES!$M$2,AN154&lt;=LISTES!$N$2),"PLUS",IF(AND(AK154=1,AN154&gt;LISTES!$N$2,AN154&lt;=LISTES!$O$2),"PLS",IF(AND(AK154=2,AN154&lt;=LISTES!$M$3),"PLAI",IF(AND(AK154=2,AN154&gt;LISTES!$M$3,AN154&lt;=LISTES!$N$3),"PLUS",IF(AND(AK154=2,AN154&gt;LISTES!$N$3,AN154&lt;=LISTES!$O$3),"PLS",IF(AND(AK154=3,AN154&lt;=LISTES!$M$4),"PLAI",IF(AND(AK154=3,AN154&gt;LISTES!$M$4,AN154&lt;=LISTES!$N$4),"PLUS",IF(AND(AK154=3,AN154&gt;LISTES!$N$4,AN154&lt;=LISTES!$O$4),"PLS",IF(AND(AK154=4,AN154&lt;=LISTES!$M$5),"PLAI",IF(AND(AK154=4,AN154&gt;LISTES!$M$5,AN154&lt;=LISTES!$N$5),"PLUS",IF(AND(AK154=4,AN154&gt;LISTES!$N$5,AN154&lt;=LISTES!$O$5),"PLS",IF(AND(AK154=5,AN154&lt;=LISTES!$M$6),"PLAI",IF(AND(AK154=5,AN154&gt;LISTES!$M$6,AN154&lt;=LISTES!$N$6),"PLUS",IF(AND(AK154=5,AN154&gt;LISTES!$N$6,AN154&lt;=LISTES!$O$6),"PLS",IF(AND(AK154=6,AN154&lt;=LISTES!$M$7),"PLAI",IF(AND(AK154=6,AN154&gt;LISTES!$M$7,AN154&lt;=LISTES!$N$7),"PLUS",IF(AND(AK154=6,AN154&gt;LISTES!$N$7,AN154&lt;=LISTES!$O$7),"PLS",IF(AND(AK154=7,AN154&lt;=LISTES!$M$8),"PLAI",IF(AND(AK154=7,AN154&gt;LISTES!$M$8,AN154&lt;=LISTES!$N$8),"PLUS",IF(AND(AK154=7,AN154&gt;LISTES!$N$8,AN154&lt;=LISTES!$O$8),"PLS"))))))))))))))))))))))</f>
        <v>INVALIDE</v>
      </c>
      <c r="AP154" s="59"/>
      <c r="AQ154" s="50"/>
      <c r="AR154" s="52">
        <f t="shared" si="25"/>
        <v>0</v>
      </c>
      <c r="AS154" s="32" t="str">
        <f>IF(AND(AK154&lt;1,AL154&lt;1),"INVALIDE",IF(AND(AK154=1,AR154&lt;=LISTES!$M$2),"PLAI",IF(AND(AK154=1,AR154&gt;LISTES!$M$2,AR154&lt;=LISTES!$N$2),"PLUS",IF(AND(AK154=1,AR154&gt;LISTES!$N$2,AR154&lt;=LISTES!$O$2),"PLS",IF(AND(AK154=2,AR154&lt;=LISTES!$M$3),"PLAI",IF(AND(AK154=2,AR154&gt;LISTES!$M$3,AR154&lt;=LISTES!$N$3),"PLUS",IF(AND(AK154=2,AR154&gt;LISTES!$N$3,AR154&lt;=LISTES!$O$3),"PLS",IF(AND(AK154=3,AR154&lt;=LISTES!$M$4),"PLAI",IF(AND(AK154=3,AR154&gt;LISTES!$M$4,AR154&lt;=LISTES!$N$4),"PLUS",IF(AND(AK154=3,AR154&gt;LISTES!$N$4,AR154&lt;=LISTES!$O$4),"PLS",IF(AND(AK154=4,AR154&lt;=LISTES!$M$5),"PLAI",IF(AND(AK154=4,AR154&gt;LISTES!$M$5,AR154&lt;=LISTES!$N$5),"PLUS",IF(AND(AK154=4,AR154&gt;LISTES!$N$5,AR154&lt;=LISTES!$O$5),"PLS",IF(AND(AK154=5,AR154&lt;=LISTES!$M$6),"PLAI",IF(AND(AK154=5,AR154&gt;LISTES!$M$6,AR154&lt;=LISTES!$N$6),"PLUS",IF(AND(AK154=5,AR154&gt;LISTES!$N$6,AR154&lt;=LISTES!$O$6),"PLS",IF(AND(AK154=6,AR154&lt;=LISTES!$M$7),"PLAI",IF(AND(AK154=6,AR154&gt;LISTES!$M$7,AR154&lt;=LISTES!$N$7),"PLUS",IF(AND(AK154=6,AR154&gt;LISTES!$N$7,AR154&lt;=LISTES!$O$7),"PLS",IF(AND(AK154=7,AR154&lt;=LISTES!$M$8),"PLAI",IF(AND(AK154=7,AR154&gt;LISTES!$M$8,AR154&lt;=LISTES!$N$8),"PLUS",IF(AND(AK154=7,AR154&gt;LISTES!$N$8,AR154&lt;=LISTES!$O$8),"PLS"))))))))))))))))))))))</f>
        <v>INVALIDE</v>
      </c>
      <c r="AT154" s="50"/>
      <c r="AU154" s="50"/>
      <c r="AV154" s="50"/>
      <c r="AW154" s="50"/>
      <c r="AX154" s="52">
        <f t="shared" si="26"/>
        <v>0</v>
      </c>
      <c r="AY154" s="33" t="e">
        <f t="shared" si="27"/>
        <v>#DIV/0!</v>
      </c>
      <c r="AZ154" s="24" t="s">
        <v>62</v>
      </c>
      <c r="BA154" s="10"/>
      <c r="BB154" s="59"/>
      <c r="BC154" s="59"/>
      <c r="BD154" s="61">
        <f t="shared" si="28"/>
        <v>0</v>
      </c>
      <c r="BE154" s="33" t="e">
        <f t="shared" si="29"/>
        <v>#DIV/0!</v>
      </c>
      <c r="BF154" s="10"/>
      <c r="BG154" s="10"/>
      <c r="BH154" s="10"/>
      <c r="BI154" s="10"/>
      <c r="BJ154" s="10"/>
      <c r="BK154" s="10"/>
      <c r="BL154" s="10"/>
      <c r="BM154" s="10"/>
      <c r="BN154" s="10"/>
      <c r="BO154" s="50"/>
      <c r="BP154" s="50"/>
      <c r="BQ154" s="33" t="e">
        <f t="shared" si="30"/>
        <v>#DIV/0!</v>
      </c>
      <c r="BR154" s="10"/>
      <c r="BS154" s="10"/>
      <c r="BT154" s="10"/>
      <c r="BU154" s="10"/>
      <c r="BV154" s="10"/>
      <c r="BW154" s="10"/>
      <c r="BX154" s="10"/>
      <c r="BY154" s="56"/>
      <c r="BZ15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4" s="19">
        <f ca="1">Tableau15[[#This Row],[BAREME]]</f>
        <v>8</v>
      </c>
      <c r="CC154" s="10">
        <f t="shared" si="31"/>
        <v>0</v>
      </c>
      <c r="CD154" s="10">
        <f t="shared" si="32"/>
        <v>0</v>
      </c>
      <c r="CE154" s="10" t="e">
        <f>Tableau20[[#This Row],[Bareme]]</f>
        <v>#N/A</v>
      </c>
      <c r="CF154" s="10" t="e">
        <f>Tableau21[[#This Row],[Bareme]]</f>
        <v>#N/A</v>
      </c>
      <c r="CG154" s="10">
        <f>Tableau22[[#This Row],[BAREME]]</f>
        <v>0</v>
      </c>
      <c r="CH154" s="10" t="e">
        <f>Tableau23[[#This Row],[BAREME]]</f>
        <v>#VALUE!</v>
      </c>
      <c r="CI154" s="10" t="e">
        <f>Tableau24[[#This Row],[BAREME]]</f>
        <v>#DIV/0!</v>
      </c>
      <c r="CJ154" s="10">
        <f>Tableau26[[#This Row],[Selection]]</f>
        <v>0</v>
      </c>
    </row>
    <row r="155" spans="1:88" ht="18.75" customHeight="1" x14ac:dyDescent="0.2">
      <c r="A155" s="10">
        <v>705</v>
      </c>
      <c r="B155" s="25"/>
      <c r="C155" s="46"/>
      <c r="D155" s="25"/>
      <c r="E155" s="10"/>
      <c r="F155" s="10"/>
      <c r="G155" s="10"/>
      <c r="H155" s="26"/>
      <c r="I155" s="10"/>
      <c r="J155" s="26"/>
      <c r="K155" s="27"/>
      <c r="L155" s="28"/>
      <c r="M155" s="10"/>
      <c r="N155" s="10"/>
      <c r="O155" s="28"/>
      <c r="P155" s="10"/>
      <c r="Q155" s="10"/>
      <c r="R155" s="10"/>
      <c r="S155" s="10"/>
      <c r="T155" s="56"/>
      <c r="U155" s="10"/>
      <c r="V155" s="10"/>
      <c r="W155" s="27"/>
      <c r="X155" s="56"/>
      <c r="Y155" s="56"/>
      <c r="Z155" s="56"/>
      <c r="AA155" s="56"/>
      <c r="AB155" s="56"/>
      <c r="AC155" s="56"/>
      <c r="AD155" s="56"/>
      <c r="AE155" s="56"/>
      <c r="AF155" s="30">
        <f t="shared" si="35"/>
        <v>0</v>
      </c>
      <c r="AG155" s="10"/>
      <c r="AH155" s="19"/>
      <c r="AI155" s="31">
        <f t="shared" si="34"/>
        <v>0</v>
      </c>
      <c r="AJ155" s="73"/>
      <c r="AK155" s="68"/>
      <c r="AL155" s="50"/>
      <c r="AM155" s="50"/>
      <c r="AN155" s="61">
        <f t="shared" si="33"/>
        <v>0</v>
      </c>
      <c r="AO155" s="32" t="str">
        <f>IF(AND(AK155&lt;1,AL155&lt;1),"INVALIDE",IF(AND(AK155=1,AN155&lt;=LISTES!$M$2),"PLAI",IF(AND(AK155=1,AN155&gt;LISTES!$M$2,AN155&lt;=LISTES!$N$2),"PLUS",IF(AND(AK155=1,AN155&gt;LISTES!$N$2,AN155&lt;=LISTES!$O$2),"PLS",IF(AND(AK155=2,AN155&lt;=LISTES!$M$3),"PLAI",IF(AND(AK155=2,AN155&gt;LISTES!$M$3,AN155&lt;=LISTES!$N$3),"PLUS",IF(AND(AK155=2,AN155&gt;LISTES!$N$3,AN155&lt;=LISTES!$O$3),"PLS",IF(AND(AK155=3,AN155&lt;=LISTES!$M$4),"PLAI",IF(AND(AK155=3,AN155&gt;LISTES!$M$4,AN155&lt;=LISTES!$N$4),"PLUS",IF(AND(AK155=3,AN155&gt;LISTES!$N$4,AN155&lt;=LISTES!$O$4),"PLS",IF(AND(AK155=4,AN155&lt;=LISTES!$M$5),"PLAI",IF(AND(AK155=4,AN155&gt;LISTES!$M$5,AN155&lt;=LISTES!$N$5),"PLUS",IF(AND(AK155=4,AN155&gt;LISTES!$N$5,AN155&lt;=LISTES!$O$5),"PLS",IF(AND(AK155=5,AN155&lt;=LISTES!$M$6),"PLAI",IF(AND(AK155=5,AN155&gt;LISTES!$M$6,AN155&lt;=LISTES!$N$6),"PLUS",IF(AND(AK155=5,AN155&gt;LISTES!$N$6,AN155&lt;=LISTES!$O$6),"PLS",IF(AND(AK155=6,AN155&lt;=LISTES!$M$7),"PLAI",IF(AND(AK155=6,AN155&gt;LISTES!$M$7,AN155&lt;=LISTES!$N$7),"PLUS",IF(AND(AK155=6,AN155&gt;LISTES!$N$7,AN155&lt;=LISTES!$O$7),"PLS",IF(AND(AK155=7,AN155&lt;=LISTES!$M$8),"PLAI",IF(AND(AK155=7,AN155&gt;LISTES!$M$8,AN155&lt;=LISTES!$N$8),"PLUS",IF(AND(AK155=7,AN155&gt;LISTES!$N$8,AN155&lt;=LISTES!$O$8),"PLS"))))))))))))))))))))))</f>
        <v>INVALIDE</v>
      </c>
      <c r="AP155" s="59"/>
      <c r="AQ155" s="50"/>
      <c r="AR155" s="52">
        <f t="shared" si="25"/>
        <v>0</v>
      </c>
      <c r="AS155" s="32" t="str">
        <f>IF(AND(AK155&lt;1,AL155&lt;1),"INVALIDE",IF(AND(AK155=1,AR155&lt;=LISTES!$M$2),"PLAI",IF(AND(AK155=1,AR155&gt;LISTES!$M$2,AR155&lt;=LISTES!$N$2),"PLUS",IF(AND(AK155=1,AR155&gt;LISTES!$N$2,AR155&lt;=LISTES!$O$2),"PLS",IF(AND(AK155=2,AR155&lt;=LISTES!$M$3),"PLAI",IF(AND(AK155=2,AR155&gt;LISTES!$M$3,AR155&lt;=LISTES!$N$3),"PLUS",IF(AND(AK155=2,AR155&gt;LISTES!$N$3,AR155&lt;=LISTES!$O$3),"PLS",IF(AND(AK155=3,AR155&lt;=LISTES!$M$4),"PLAI",IF(AND(AK155=3,AR155&gt;LISTES!$M$4,AR155&lt;=LISTES!$N$4),"PLUS",IF(AND(AK155=3,AR155&gt;LISTES!$N$4,AR155&lt;=LISTES!$O$4),"PLS",IF(AND(AK155=4,AR155&lt;=LISTES!$M$5),"PLAI",IF(AND(AK155=4,AR155&gt;LISTES!$M$5,AR155&lt;=LISTES!$N$5),"PLUS",IF(AND(AK155=4,AR155&gt;LISTES!$N$5,AR155&lt;=LISTES!$O$5),"PLS",IF(AND(AK155=5,AR155&lt;=LISTES!$M$6),"PLAI",IF(AND(AK155=5,AR155&gt;LISTES!$M$6,AR155&lt;=LISTES!$N$6),"PLUS",IF(AND(AK155=5,AR155&gt;LISTES!$N$6,AR155&lt;=LISTES!$O$6),"PLS",IF(AND(AK155=6,AR155&lt;=LISTES!$M$7),"PLAI",IF(AND(AK155=6,AR155&gt;LISTES!$M$7,AR155&lt;=LISTES!$N$7),"PLUS",IF(AND(AK155=6,AR155&gt;LISTES!$N$7,AR155&lt;=LISTES!$O$7),"PLS",IF(AND(AK155=7,AR155&lt;=LISTES!$M$8),"PLAI",IF(AND(AK155=7,AR155&gt;LISTES!$M$8,AR155&lt;=LISTES!$N$8),"PLUS",IF(AND(AK155=7,AR155&gt;LISTES!$N$8,AR155&lt;=LISTES!$O$8),"PLS"))))))))))))))))))))))</f>
        <v>INVALIDE</v>
      </c>
      <c r="AT155" s="50"/>
      <c r="AU155" s="50"/>
      <c r="AV155" s="50"/>
      <c r="AW155" s="50"/>
      <c r="AX155" s="52">
        <f t="shared" si="26"/>
        <v>0</v>
      </c>
      <c r="AY155" s="33" t="e">
        <f t="shared" si="27"/>
        <v>#DIV/0!</v>
      </c>
      <c r="AZ155" s="24" t="s">
        <v>62</v>
      </c>
      <c r="BA155" s="10"/>
      <c r="BB155" s="59"/>
      <c r="BC155" s="59"/>
      <c r="BD155" s="61">
        <f t="shared" si="28"/>
        <v>0</v>
      </c>
      <c r="BE155" s="33" t="e">
        <f t="shared" si="29"/>
        <v>#DIV/0!</v>
      </c>
      <c r="BF155" s="10"/>
      <c r="BG155" s="10"/>
      <c r="BH155" s="10"/>
      <c r="BI155" s="10"/>
      <c r="BJ155" s="10"/>
      <c r="BK155" s="10"/>
      <c r="BL155" s="10"/>
      <c r="BM155" s="10"/>
      <c r="BN155" s="10"/>
      <c r="BO155" s="50"/>
      <c r="BP155" s="50"/>
      <c r="BQ155" s="33" t="e">
        <f t="shared" si="30"/>
        <v>#DIV/0!</v>
      </c>
      <c r="BR155" s="10"/>
      <c r="BS155" s="10"/>
      <c r="BT155" s="10"/>
      <c r="BU155" s="10"/>
      <c r="BV155" s="10"/>
      <c r="BW155" s="10"/>
      <c r="BX155" s="10"/>
      <c r="BY155" s="56"/>
      <c r="BZ15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5" s="19">
        <f ca="1">Tableau15[[#This Row],[BAREME]]</f>
        <v>8</v>
      </c>
      <c r="CC155" s="10">
        <f t="shared" si="31"/>
        <v>0</v>
      </c>
      <c r="CD155" s="10">
        <f t="shared" si="32"/>
        <v>0</v>
      </c>
      <c r="CE155" s="10" t="e">
        <f>Tableau20[[#This Row],[Bareme]]</f>
        <v>#N/A</v>
      </c>
      <c r="CF155" s="10" t="e">
        <f>Tableau21[[#This Row],[Bareme]]</f>
        <v>#N/A</v>
      </c>
      <c r="CG155" s="10">
        <f>Tableau22[[#This Row],[BAREME]]</f>
        <v>0</v>
      </c>
      <c r="CH155" s="10" t="e">
        <f>Tableau23[[#This Row],[BAREME]]</f>
        <v>#VALUE!</v>
      </c>
      <c r="CI155" s="10" t="e">
        <f>Tableau24[[#This Row],[BAREME]]</f>
        <v>#DIV/0!</v>
      </c>
      <c r="CJ155" s="10">
        <f>Tableau26[[#This Row],[Selection]]</f>
        <v>0</v>
      </c>
    </row>
    <row r="156" spans="1:88" ht="18.75" customHeight="1" x14ac:dyDescent="0.2">
      <c r="A156" s="10">
        <v>706</v>
      </c>
      <c r="B156" s="25"/>
      <c r="C156" s="46"/>
      <c r="D156" s="25"/>
      <c r="E156" s="10"/>
      <c r="F156" s="10"/>
      <c r="G156" s="10"/>
      <c r="H156" s="26"/>
      <c r="I156" s="10"/>
      <c r="J156" s="26"/>
      <c r="K156" s="27"/>
      <c r="L156" s="28"/>
      <c r="M156" s="10"/>
      <c r="N156" s="10"/>
      <c r="O156" s="28"/>
      <c r="P156" s="10"/>
      <c r="Q156" s="10"/>
      <c r="R156" s="10"/>
      <c r="S156" s="10"/>
      <c r="T156" s="56"/>
      <c r="U156" s="10"/>
      <c r="V156" s="10"/>
      <c r="W156" s="27"/>
      <c r="X156" s="56"/>
      <c r="Y156" s="56"/>
      <c r="Z156" s="56"/>
      <c r="AA156" s="56"/>
      <c r="AB156" s="56"/>
      <c r="AC156" s="56"/>
      <c r="AD156" s="56"/>
      <c r="AE156" s="56"/>
      <c r="AF156" s="30">
        <f t="shared" si="35"/>
        <v>0</v>
      </c>
      <c r="AG156" s="10"/>
      <c r="AH156" s="19"/>
      <c r="AI156" s="31">
        <f t="shared" si="34"/>
        <v>0</v>
      </c>
      <c r="AJ156" s="73"/>
      <c r="AK156" s="68"/>
      <c r="AL156" s="50"/>
      <c r="AM156" s="50"/>
      <c r="AN156" s="61">
        <f t="shared" si="33"/>
        <v>0</v>
      </c>
      <c r="AO156" s="32" t="str">
        <f>IF(AND(AK156&lt;1,AL156&lt;1),"INVALIDE",IF(AND(AK156=1,AN156&lt;=LISTES!$M$2),"PLAI",IF(AND(AK156=1,AN156&gt;LISTES!$M$2,AN156&lt;=LISTES!$N$2),"PLUS",IF(AND(AK156=1,AN156&gt;LISTES!$N$2,AN156&lt;=LISTES!$O$2),"PLS",IF(AND(AK156=2,AN156&lt;=LISTES!$M$3),"PLAI",IF(AND(AK156=2,AN156&gt;LISTES!$M$3,AN156&lt;=LISTES!$N$3),"PLUS",IF(AND(AK156=2,AN156&gt;LISTES!$N$3,AN156&lt;=LISTES!$O$3),"PLS",IF(AND(AK156=3,AN156&lt;=LISTES!$M$4),"PLAI",IF(AND(AK156=3,AN156&gt;LISTES!$M$4,AN156&lt;=LISTES!$N$4),"PLUS",IF(AND(AK156=3,AN156&gt;LISTES!$N$4,AN156&lt;=LISTES!$O$4),"PLS",IF(AND(AK156=4,AN156&lt;=LISTES!$M$5),"PLAI",IF(AND(AK156=4,AN156&gt;LISTES!$M$5,AN156&lt;=LISTES!$N$5),"PLUS",IF(AND(AK156=4,AN156&gt;LISTES!$N$5,AN156&lt;=LISTES!$O$5),"PLS",IF(AND(AK156=5,AN156&lt;=LISTES!$M$6),"PLAI",IF(AND(AK156=5,AN156&gt;LISTES!$M$6,AN156&lt;=LISTES!$N$6),"PLUS",IF(AND(AK156=5,AN156&gt;LISTES!$N$6,AN156&lt;=LISTES!$O$6),"PLS",IF(AND(AK156=6,AN156&lt;=LISTES!$M$7),"PLAI",IF(AND(AK156=6,AN156&gt;LISTES!$M$7,AN156&lt;=LISTES!$N$7),"PLUS",IF(AND(AK156=6,AN156&gt;LISTES!$N$7,AN156&lt;=LISTES!$O$7),"PLS",IF(AND(AK156=7,AN156&lt;=LISTES!$M$8),"PLAI",IF(AND(AK156=7,AN156&gt;LISTES!$M$8,AN156&lt;=LISTES!$N$8),"PLUS",IF(AND(AK156=7,AN156&gt;LISTES!$N$8,AN156&lt;=LISTES!$O$8),"PLS"))))))))))))))))))))))</f>
        <v>INVALIDE</v>
      </c>
      <c r="AP156" s="59"/>
      <c r="AQ156" s="50"/>
      <c r="AR156" s="52">
        <f t="shared" si="25"/>
        <v>0</v>
      </c>
      <c r="AS156" s="32" t="str">
        <f>IF(AND(AK156&lt;1,AL156&lt;1),"INVALIDE",IF(AND(AK156=1,AR156&lt;=LISTES!$M$2),"PLAI",IF(AND(AK156=1,AR156&gt;LISTES!$M$2,AR156&lt;=LISTES!$N$2),"PLUS",IF(AND(AK156=1,AR156&gt;LISTES!$N$2,AR156&lt;=LISTES!$O$2),"PLS",IF(AND(AK156=2,AR156&lt;=LISTES!$M$3),"PLAI",IF(AND(AK156=2,AR156&gt;LISTES!$M$3,AR156&lt;=LISTES!$N$3),"PLUS",IF(AND(AK156=2,AR156&gt;LISTES!$N$3,AR156&lt;=LISTES!$O$3),"PLS",IF(AND(AK156=3,AR156&lt;=LISTES!$M$4),"PLAI",IF(AND(AK156=3,AR156&gt;LISTES!$M$4,AR156&lt;=LISTES!$N$4),"PLUS",IF(AND(AK156=3,AR156&gt;LISTES!$N$4,AR156&lt;=LISTES!$O$4),"PLS",IF(AND(AK156=4,AR156&lt;=LISTES!$M$5),"PLAI",IF(AND(AK156=4,AR156&gt;LISTES!$M$5,AR156&lt;=LISTES!$N$5),"PLUS",IF(AND(AK156=4,AR156&gt;LISTES!$N$5,AR156&lt;=LISTES!$O$5),"PLS",IF(AND(AK156=5,AR156&lt;=LISTES!$M$6),"PLAI",IF(AND(AK156=5,AR156&gt;LISTES!$M$6,AR156&lt;=LISTES!$N$6),"PLUS",IF(AND(AK156=5,AR156&gt;LISTES!$N$6,AR156&lt;=LISTES!$O$6),"PLS",IF(AND(AK156=6,AR156&lt;=LISTES!$M$7),"PLAI",IF(AND(AK156=6,AR156&gt;LISTES!$M$7,AR156&lt;=LISTES!$N$7),"PLUS",IF(AND(AK156=6,AR156&gt;LISTES!$N$7,AR156&lt;=LISTES!$O$7),"PLS",IF(AND(AK156=7,AR156&lt;=LISTES!$M$8),"PLAI",IF(AND(AK156=7,AR156&gt;LISTES!$M$8,AR156&lt;=LISTES!$N$8),"PLUS",IF(AND(AK156=7,AR156&gt;LISTES!$N$8,AR156&lt;=LISTES!$O$8),"PLS"))))))))))))))))))))))</f>
        <v>INVALIDE</v>
      </c>
      <c r="AT156" s="50"/>
      <c r="AU156" s="50"/>
      <c r="AV156" s="50"/>
      <c r="AW156" s="50"/>
      <c r="AX156" s="52">
        <f t="shared" si="26"/>
        <v>0</v>
      </c>
      <c r="AY156" s="33" t="e">
        <f t="shared" si="27"/>
        <v>#DIV/0!</v>
      </c>
      <c r="AZ156" s="24" t="s">
        <v>62</v>
      </c>
      <c r="BA156" s="10"/>
      <c r="BB156" s="59"/>
      <c r="BC156" s="59"/>
      <c r="BD156" s="61">
        <f t="shared" si="28"/>
        <v>0</v>
      </c>
      <c r="BE156" s="33" t="e">
        <f t="shared" si="29"/>
        <v>#DIV/0!</v>
      </c>
      <c r="BF156" s="10"/>
      <c r="BG156" s="10"/>
      <c r="BH156" s="10"/>
      <c r="BI156" s="10"/>
      <c r="BJ156" s="10"/>
      <c r="BK156" s="10"/>
      <c r="BL156" s="10"/>
      <c r="BM156" s="10"/>
      <c r="BN156" s="10"/>
      <c r="BO156" s="50"/>
      <c r="BP156" s="50"/>
      <c r="BQ156" s="33" t="e">
        <f t="shared" si="30"/>
        <v>#DIV/0!</v>
      </c>
      <c r="BR156" s="10"/>
      <c r="BS156" s="10"/>
      <c r="BT156" s="10"/>
      <c r="BU156" s="10"/>
      <c r="BV156" s="10"/>
      <c r="BW156" s="10"/>
      <c r="BX156" s="10"/>
      <c r="BY156" s="56"/>
      <c r="BZ15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6" s="19">
        <f ca="1">Tableau15[[#This Row],[BAREME]]</f>
        <v>8</v>
      </c>
      <c r="CC156" s="10">
        <f t="shared" si="31"/>
        <v>0</v>
      </c>
      <c r="CD156" s="10">
        <f t="shared" si="32"/>
        <v>0</v>
      </c>
      <c r="CE156" s="10" t="e">
        <f>Tableau20[[#This Row],[Bareme]]</f>
        <v>#N/A</v>
      </c>
      <c r="CF156" s="10" t="e">
        <f>Tableau21[[#This Row],[Bareme]]</f>
        <v>#N/A</v>
      </c>
      <c r="CG156" s="10">
        <f>Tableau22[[#This Row],[BAREME]]</f>
        <v>0</v>
      </c>
      <c r="CH156" s="10" t="e">
        <f>Tableau23[[#This Row],[BAREME]]</f>
        <v>#VALUE!</v>
      </c>
      <c r="CI156" s="10" t="e">
        <f>Tableau24[[#This Row],[BAREME]]</f>
        <v>#DIV/0!</v>
      </c>
      <c r="CJ156" s="10">
        <f>Tableau26[[#This Row],[Selection]]</f>
        <v>0</v>
      </c>
    </row>
    <row r="157" spans="1:88" ht="18.75" customHeight="1" x14ac:dyDescent="0.2">
      <c r="A157" s="10">
        <v>707</v>
      </c>
      <c r="B157" s="25"/>
      <c r="C157" s="46"/>
      <c r="D157" s="25"/>
      <c r="E157" s="10"/>
      <c r="F157" s="10"/>
      <c r="G157" s="10"/>
      <c r="H157" s="26"/>
      <c r="I157" s="10"/>
      <c r="J157" s="26"/>
      <c r="K157" s="27"/>
      <c r="L157" s="28"/>
      <c r="M157" s="10"/>
      <c r="N157" s="10"/>
      <c r="O157" s="28"/>
      <c r="P157" s="10"/>
      <c r="Q157" s="10"/>
      <c r="R157" s="10"/>
      <c r="S157" s="10"/>
      <c r="T157" s="56"/>
      <c r="U157" s="10"/>
      <c r="V157" s="10"/>
      <c r="W157" s="27"/>
      <c r="X157" s="56"/>
      <c r="Y157" s="56"/>
      <c r="Z157" s="56"/>
      <c r="AA157" s="56"/>
      <c r="AB157" s="56"/>
      <c r="AC157" s="56"/>
      <c r="AD157" s="56"/>
      <c r="AE157" s="56"/>
      <c r="AF157" s="30">
        <f t="shared" si="35"/>
        <v>0</v>
      </c>
      <c r="AG157" s="10"/>
      <c r="AH157" s="19"/>
      <c r="AI157" s="31">
        <f t="shared" si="34"/>
        <v>0</v>
      </c>
      <c r="AJ157" s="73"/>
      <c r="AK157" s="68"/>
      <c r="AL157" s="50"/>
      <c r="AM157" s="50"/>
      <c r="AN157" s="61">
        <f t="shared" si="33"/>
        <v>0</v>
      </c>
      <c r="AO157" s="32" t="str">
        <f>IF(AND(AK157&lt;1,AL157&lt;1),"INVALIDE",IF(AND(AK157=1,AN157&lt;=LISTES!$M$2),"PLAI",IF(AND(AK157=1,AN157&gt;LISTES!$M$2,AN157&lt;=LISTES!$N$2),"PLUS",IF(AND(AK157=1,AN157&gt;LISTES!$N$2,AN157&lt;=LISTES!$O$2),"PLS",IF(AND(AK157=2,AN157&lt;=LISTES!$M$3),"PLAI",IF(AND(AK157=2,AN157&gt;LISTES!$M$3,AN157&lt;=LISTES!$N$3),"PLUS",IF(AND(AK157=2,AN157&gt;LISTES!$N$3,AN157&lt;=LISTES!$O$3),"PLS",IF(AND(AK157=3,AN157&lt;=LISTES!$M$4),"PLAI",IF(AND(AK157=3,AN157&gt;LISTES!$M$4,AN157&lt;=LISTES!$N$4),"PLUS",IF(AND(AK157=3,AN157&gt;LISTES!$N$4,AN157&lt;=LISTES!$O$4),"PLS",IF(AND(AK157=4,AN157&lt;=LISTES!$M$5),"PLAI",IF(AND(AK157=4,AN157&gt;LISTES!$M$5,AN157&lt;=LISTES!$N$5),"PLUS",IF(AND(AK157=4,AN157&gt;LISTES!$N$5,AN157&lt;=LISTES!$O$5),"PLS",IF(AND(AK157=5,AN157&lt;=LISTES!$M$6),"PLAI",IF(AND(AK157=5,AN157&gt;LISTES!$M$6,AN157&lt;=LISTES!$N$6),"PLUS",IF(AND(AK157=5,AN157&gt;LISTES!$N$6,AN157&lt;=LISTES!$O$6),"PLS",IF(AND(AK157=6,AN157&lt;=LISTES!$M$7),"PLAI",IF(AND(AK157=6,AN157&gt;LISTES!$M$7,AN157&lt;=LISTES!$N$7),"PLUS",IF(AND(AK157=6,AN157&gt;LISTES!$N$7,AN157&lt;=LISTES!$O$7),"PLS",IF(AND(AK157=7,AN157&lt;=LISTES!$M$8),"PLAI",IF(AND(AK157=7,AN157&gt;LISTES!$M$8,AN157&lt;=LISTES!$N$8),"PLUS",IF(AND(AK157=7,AN157&gt;LISTES!$N$8,AN157&lt;=LISTES!$O$8),"PLS"))))))))))))))))))))))</f>
        <v>INVALIDE</v>
      </c>
      <c r="AP157" s="59"/>
      <c r="AQ157" s="50"/>
      <c r="AR157" s="52">
        <f t="shared" si="25"/>
        <v>0</v>
      </c>
      <c r="AS157" s="32" t="str">
        <f>IF(AND(AK157&lt;1,AL157&lt;1),"INVALIDE",IF(AND(AK157=1,AR157&lt;=LISTES!$M$2),"PLAI",IF(AND(AK157=1,AR157&gt;LISTES!$M$2,AR157&lt;=LISTES!$N$2),"PLUS",IF(AND(AK157=1,AR157&gt;LISTES!$N$2,AR157&lt;=LISTES!$O$2),"PLS",IF(AND(AK157=2,AR157&lt;=LISTES!$M$3),"PLAI",IF(AND(AK157=2,AR157&gt;LISTES!$M$3,AR157&lt;=LISTES!$N$3),"PLUS",IF(AND(AK157=2,AR157&gt;LISTES!$N$3,AR157&lt;=LISTES!$O$3),"PLS",IF(AND(AK157=3,AR157&lt;=LISTES!$M$4),"PLAI",IF(AND(AK157=3,AR157&gt;LISTES!$M$4,AR157&lt;=LISTES!$N$4),"PLUS",IF(AND(AK157=3,AR157&gt;LISTES!$N$4,AR157&lt;=LISTES!$O$4),"PLS",IF(AND(AK157=4,AR157&lt;=LISTES!$M$5),"PLAI",IF(AND(AK157=4,AR157&gt;LISTES!$M$5,AR157&lt;=LISTES!$N$5),"PLUS",IF(AND(AK157=4,AR157&gt;LISTES!$N$5,AR157&lt;=LISTES!$O$5),"PLS",IF(AND(AK157=5,AR157&lt;=LISTES!$M$6),"PLAI",IF(AND(AK157=5,AR157&gt;LISTES!$M$6,AR157&lt;=LISTES!$N$6),"PLUS",IF(AND(AK157=5,AR157&gt;LISTES!$N$6,AR157&lt;=LISTES!$O$6),"PLS",IF(AND(AK157=6,AR157&lt;=LISTES!$M$7),"PLAI",IF(AND(AK157=6,AR157&gt;LISTES!$M$7,AR157&lt;=LISTES!$N$7),"PLUS",IF(AND(AK157=6,AR157&gt;LISTES!$N$7,AR157&lt;=LISTES!$O$7),"PLS",IF(AND(AK157=7,AR157&lt;=LISTES!$M$8),"PLAI",IF(AND(AK157=7,AR157&gt;LISTES!$M$8,AR157&lt;=LISTES!$N$8),"PLUS",IF(AND(AK157=7,AR157&gt;LISTES!$N$8,AR157&lt;=LISTES!$O$8),"PLS"))))))))))))))))))))))</f>
        <v>INVALIDE</v>
      </c>
      <c r="AT157" s="50"/>
      <c r="AU157" s="50"/>
      <c r="AV157" s="50"/>
      <c r="AW157" s="50"/>
      <c r="AX157" s="52">
        <f t="shared" si="26"/>
        <v>0</v>
      </c>
      <c r="AY157" s="33" t="e">
        <f t="shared" si="27"/>
        <v>#DIV/0!</v>
      </c>
      <c r="AZ157" s="24" t="s">
        <v>62</v>
      </c>
      <c r="BA157" s="10"/>
      <c r="BB157" s="59"/>
      <c r="BC157" s="59"/>
      <c r="BD157" s="61">
        <f t="shared" si="28"/>
        <v>0</v>
      </c>
      <c r="BE157" s="33" t="e">
        <f t="shared" si="29"/>
        <v>#DIV/0!</v>
      </c>
      <c r="BF157" s="10"/>
      <c r="BG157" s="10"/>
      <c r="BH157" s="10"/>
      <c r="BI157" s="10"/>
      <c r="BJ157" s="10"/>
      <c r="BK157" s="10"/>
      <c r="BL157" s="10"/>
      <c r="BM157" s="10"/>
      <c r="BN157" s="10"/>
      <c r="BO157" s="50"/>
      <c r="BP157" s="50"/>
      <c r="BQ157" s="33" t="e">
        <f t="shared" si="30"/>
        <v>#DIV/0!</v>
      </c>
      <c r="BR157" s="10"/>
      <c r="BS157" s="10"/>
      <c r="BT157" s="10"/>
      <c r="BU157" s="10"/>
      <c r="BV157" s="10"/>
      <c r="BW157" s="10"/>
      <c r="BX157" s="10"/>
      <c r="BY157" s="56"/>
      <c r="BZ15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7" s="19">
        <f ca="1">Tableau15[[#This Row],[BAREME]]</f>
        <v>8</v>
      </c>
      <c r="CC157" s="10">
        <f t="shared" si="31"/>
        <v>0</v>
      </c>
      <c r="CD157" s="10">
        <f t="shared" si="32"/>
        <v>0</v>
      </c>
      <c r="CE157" s="10" t="e">
        <f>Tableau20[[#This Row],[Bareme]]</f>
        <v>#N/A</v>
      </c>
      <c r="CF157" s="10" t="e">
        <f>Tableau21[[#This Row],[Bareme]]</f>
        <v>#N/A</v>
      </c>
      <c r="CG157" s="10">
        <f>Tableau22[[#This Row],[BAREME]]</f>
        <v>0</v>
      </c>
      <c r="CH157" s="10" t="e">
        <f>Tableau23[[#This Row],[BAREME]]</f>
        <v>#VALUE!</v>
      </c>
      <c r="CI157" s="10" t="e">
        <f>Tableau24[[#This Row],[BAREME]]</f>
        <v>#DIV/0!</v>
      </c>
      <c r="CJ157" s="10">
        <f>Tableau26[[#This Row],[Selection]]</f>
        <v>0</v>
      </c>
    </row>
    <row r="158" spans="1:88" ht="18.75" customHeight="1" x14ac:dyDescent="0.2">
      <c r="A158" s="10">
        <v>708</v>
      </c>
      <c r="B158" s="25"/>
      <c r="C158" s="46"/>
      <c r="D158" s="25"/>
      <c r="E158" s="10"/>
      <c r="F158" s="10"/>
      <c r="G158" s="10"/>
      <c r="H158" s="26"/>
      <c r="I158" s="10"/>
      <c r="J158" s="26"/>
      <c r="K158" s="27"/>
      <c r="L158" s="28"/>
      <c r="M158" s="10"/>
      <c r="N158" s="10"/>
      <c r="O158" s="28"/>
      <c r="P158" s="10"/>
      <c r="Q158" s="10"/>
      <c r="R158" s="10"/>
      <c r="S158" s="10"/>
      <c r="T158" s="56"/>
      <c r="U158" s="10"/>
      <c r="V158" s="10"/>
      <c r="W158" s="27"/>
      <c r="X158" s="56"/>
      <c r="Y158" s="56"/>
      <c r="Z158" s="56"/>
      <c r="AA158" s="56"/>
      <c r="AB158" s="56"/>
      <c r="AC158" s="56"/>
      <c r="AD158" s="56"/>
      <c r="AE158" s="56"/>
      <c r="AF158" s="30">
        <f t="shared" si="35"/>
        <v>0</v>
      </c>
      <c r="AG158" s="10"/>
      <c r="AH158" s="19"/>
      <c r="AI158" s="31">
        <f t="shared" si="34"/>
        <v>0</v>
      </c>
      <c r="AJ158" s="73"/>
      <c r="AK158" s="68"/>
      <c r="AL158" s="50"/>
      <c r="AM158" s="50"/>
      <c r="AN158" s="61">
        <f t="shared" si="33"/>
        <v>0</v>
      </c>
      <c r="AO158" s="32" t="str">
        <f>IF(AND(AK158&lt;1,AL158&lt;1),"INVALIDE",IF(AND(AK158=1,AN158&lt;=LISTES!$M$2),"PLAI",IF(AND(AK158=1,AN158&gt;LISTES!$M$2,AN158&lt;=LISTES!$N$2),"PLUS",IF(AND(AK158=1,AN158&gt;LISTES!$N$2,AN158&lt;=LISTES!$O$2),"PLS",IF(AND(AK158=2,AN158&lt;=LISTES!$M$3),"PLAI",IF(AND(AK158=2,AN158&gt;LISTES!$M$3,AN158&lt;=LISTES!$N$3),"PLUS",IF(AND(AK158=2,AN158&gt;LISTES!$N$3,AN158&lt;=LISTES!$O$3),"PLS",IF(AND(AK158=3,AN158&lt;=LISTES!$M$4),"PLAI",IF(AND(AK158=3,AN158&gt;LISTES!$M$4,AN158&lt;=LISTES!$N$4),"PLUS",IF(AND(AK158=3,AN158&gt;LISTES!$N$4,AN158&lt;=LISTES!$O$4),"PLS",IF(AND(AK158=4,AN158&lt;=LISTES!$M$5),"PLAI",IF(AND(AK158=4,AN158&gt;LISTES!$M$5,AN158&lt;=LISTES!$N$5),"PLUS",IF(AND(AK158=4,AN158&gt;LISTES!$N$5,AN158&lt;=LISTES!$O$5),"PLS",IF(AND(AK158=5,AN158&lt;=LISTES!$M$6),"PLAI",IF(AND(AK158=5,AN158&gt;LISTES!$M$6,AN158&lt;=LISTES!$N$6),"PLUS",IF(AND(AK158=5,AN158&gt;LISTES!$N$6,AN158&lt;=LISTES!$O$6),"PLS",IF(AND(AK158=6,AN158&lt;=LISTES!$M$7),"PLAI",IF(AND(AK158=6,AN158&gt;LISTES!$M$7,AN158&lt;=LISTES!$N$7),"PLUS",IF(AND(AK158=6,AN158&gt;LISTES!$N$7,AN158&lt;=LISTES!$O$7),"PLS",IF(AND(AK158=7,AN158&lt;=LISTES!$M$8),"PLAI",IF(AND(AK158=7,AN158&gt;LISTES!$M$8,AN158&lt;=LISTES!$N$8),"PLUS",IF(AND(AK158=7,AN158&gt;LISTES!$N$8,AN158&lt;=LISTES!$O$8),"PLS"))))))))))))))))))))))</f>
        <v>INVALIDE</v>
      </c>
      <c r="AP158" s="59"/>
      <c r="AQ158" s="50"/>
      <c r="AR158" s="52">
        <f t="shared" si="25"/>
        <v>0</v>
      </c>
      <c r="AS158" s="32" t="str">
        <f>IF(AND(AK158&lt;1,AL158&lt;1),"INVALIDE",IF(AND(AK158=1,AR158&lt;=LISTES!$M$2),"PLAI",IF(AND(AK158=1,AR158&gt;LISTES!$M$2,AR158&lt;=LISTES!$N$2),"PLUS",IF(AND(AK158=1,AR158&gt;LISTES!$N$2,AR158&lt;=LISTES!$O$2),"PLS",IF(AND(AK158=2,AR158&lt;=LISTES!$M$3),"PLAI",IF(AND(AK158=2,AR158&gt;LISTES!$M$3,AR158&lt;=LISTES!$N$3),"PLUS",IF(AND(AK158=2,AR158&gt;LISTES!$N$3,AR158&lt;=LISTES!$O$3),"PLS",IF(AND(AK158=3,AR158&lt;=LISTES!$M$4),"PLAI",IF(AND(AK158=3,AR158&gt;LISTES!$M$4,AR158&lt;=LISTES!$N$4),"PLUS",IF(AND(AK158=3,AR158&gt;LISTES!$N$4,AR158&lt;=LISTES!$O$4),"PLS",IF(AND(AK158=4,AR158&lt;=LISTES!$M$5),"PLAI",IF(AND(AK158=4,AR158&gt;LISTES!$M$5,AR158&lt;=LISTES!$N$5),"PLUS",IF(AND(AK158=4,AR158&gt;LISTES!$N$5,AR158&lt;=LISTES!$O$5),"PLS",IF(AND(AK158=5,AR158&lt;=LISTES!$M$6),"PLAI",IF(AND(AK158=5,AR158&gt;LISTES!$M$6,AR158&lt;=LISTES!$N$6),"PLUS",IF(AND(AK158=5,AR158&gt;LISTES!$N$6,AR158&lt;=LISTES!$O$6),"PLS",IF(AND(AK158=6,AR158&lt;=LISTES!$M$7),"PLAI",IF(AND(AK158=6,AR158&gt;LISTES!$M$7,AR158&lt;=LISTES!$N$7),"PLUS",IF(AND(AK158=6,AR158&gt;LISTES!$N$7,AR158&lt;=LISTES!$O$7),"PLS",IF(AND(AK158=7,AR158&lt;=LISTES!$M$8),"PLAI",IF(AND(AK158=7,AR158&gt;LISTES!$M$8,AR158&lt;=LISTES!$N$8),"PLUS",IF(AND(AK158=7,AR158&gt;LISTES!$N$8,AR158&lt;=LISTES!$O$8),"PLS"))))))))))))))))))))))</f>
        <v>INVALIDE</v>
      </c>
      <c r="AT158" s="50"/>
      <c r="AU158" s="50"/>
      <c r="AV158" s="50"/>
      <c r="AW158" s="50"/>
      <c r="AX158" s="52">
        <f t="shared" si="26"/>
        <v>0</v>
      </c>
      <c r="AY158" s="33" t="e">
        <f t="shared" si="27"/>
        <v>#DIV/0!</v>
      </c>
      <c r="AZ158" s="24" t="s">
        <v>62</v>
      </c>
      <c r="BA158" s="10"/>
      <c r="BB158" s="59"/>
      <c r="BC158" s="59"/>
      <c r="BD158" s="61">
        <f t="shared" si="28"/>
        <v>0</v>
      </c>
      <c r="BE158" s="33" t="e">
        <f t="shared" si="29"/>
        <v>#DIV/0!</v>
      </c>
      <c r="BF158" s="10"/>
      <c r="BG158" s="10"/>
      <c r="BH158" s="10"/>
      <c r="BI158" s="10"/>
      <c r="BJ158" s="10"/>
      <c r="BK158" s="10"/>
      <c r="BL158" s="10"/>
      <c r="BM158" s="10"/>
      <c r="BN158" s="10"/>
      <c r="BO158" s="50"/>
      <c r="BP158" s="50"/>
      <c r="BQ158" s="33" t="e">
        <f t="shared" si="30"/>
        <v>#DIV/0!</v>
      </c>
      <c r="BR158" s="10"/>
      <c r="BS158" s="10"/>
      <c r="BT158" s="10"/>
      <c r="BU158" s="10"/>
      <c r="BV158" s="10"/>
      <c r="BW158" s="10"/>
      <c r="BX158" s="10"/>
      <c r="BY158" s="56"/>
      <c r="BZ15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8" s="19">
        <f ca="1">Tableau15[[#This Row],[BAREME]]</f>
        <v>8</v>
      </c>
      <c r="CC158" s="10">
        <f t="shared" si="31"/>
        <v>0</v>
      </c>
      <c r="CD158" s="10">
        <f t="shared" si="32"/>
        <v>0</v>
      </c>
      <c r="CE158" s="10" t="e">
        <f>Tableau20[[#This Row],[Bareme]]</f>
        <v>#N/A</v>
      </c>
      <c r="CF158" s="10" t="e">
        <f>Tableau21[[#This Row],[Bareme]]</f>
        <v>#N/A</v>
      </c>
      <c r="CG158" s="10">
        <f>Tableau22[[#This Row],[BAREME]]</f>
        <v>0</v>
      </c>
      <c r="CH158" s="10" t="e">
        <f>Tableau23[[#This Row],[BAREME]]</f>
        <v>#VALUE!</v>
      </c>
      <c r="CI158" s="10" t="e">
        <f>Tableau24[[#This Row],[BAREME]]</f>
        <v>#DIV/0!</v>
      </c>
      <c r="CJ158" s="10">
        <f>Tableau26[[#This Row],[Selection]]</f>
        <v>0</v>
      </c>
    </row>
    <row r="159" spans="1:88" ht="18.75" customHeight="1" x14ac:dyDescent="0.2">
      <c r="A159" s="10">
        <v>709</v>
      </c>
      <c r="B159" s="25"/>
      <c r="C159" s="46"/>
      <c r="D159" s="25"/>
      <c r="E159" s="10"/>
      <c r="F159" s="10"/>
      <c r="G159" s="10"/>
      <c r="H159" s="26"/>
      <c r="I159" s="10"/>
      <c r="J159" s="26"/>
      <c r="K159" s="27"/>
      <c r="L159" s="28"/>
      <c r="M159" s="10"/>
      <c r="N159" s="10"/>
      <c r="O159" s="28"/>
      <c r="P159" s="10"/>
      <c r="Q159" s="10"/>
      <c r="R159" s="10"/>
      <c r="S159" s="10"/>
      <c r="T159" s="56"/>
      <c r="U159" s="10"/>
      <c r="V159" s="10"/>
      <c r="W159" s="27"/>
      <c r="X159" s="56"/>
      <c r="Y159" s="56"/>
      <c r="Z159" s="56"/>
      <c r="AA159" s="56"/>
      <c r="AB159" s="56"/>
      <c r="AC159" s="56"/>
      <c r="AD159" s="56"/>
      <c r="AE159" s="56"/>
      <c r="AF159" s="30">
        <f t="shared" si="35"/>
        <v>0</v>
      </c>
      <c r="AG159" s="10"/>
      <c r="AH159" s="19"/>
      <c r="AI159" s="31">
        <f t="shared" si="34"/>
        <v>0</v>
      </c>
      <c r="AJ159" s="73"/>
      <c r="AK159" s="68"/>
      <c r="AL159" s="50"/>
      <c r="AM159" s="50"/>
      <c r="AN159" s="61">
        <f t="shared" si="33"/>
        <v>0</v>
      </c>
      <c r="AO159" s="32" t="str">
        <f>IF(AND(AK159&lt;1,AL159&lt;1),"INVALIDE",IF(AND(AK159=1,AN159&lt;=LISTES!$M$2),"PLAI",IF(AND(AK159=1,AN159&gt;LISTES!$M$2,AN159&lt;=LISTES!$N$2),"PLUS",IF(AND(AK159=1,AN159&gt;LISTES!$N$2,AN159&lt;=LISTES!$O$2),"PLS",IF(AND(AK159=2,AN159&lt;=LISTES!$M$3),"PLAI",IF(AND(AK159=2,AN159&gt;LISTES!$M$3,AN159&lt;=LISTES!$N$3),"PLUS",IF(AND(AK159=2,AN159&gt;LISTES!$N$3,AN159&lt;=LISTES!$O$3),"PLS",IF(AND(AK159=3,AN159&lt;=LISTES!$M$4),"PLAI",IF(AND(AK159=3,AN159&gt;LISTES!$M$4,AN159&lt;=LISTES!$N$4),"PLUS",IF(AND(AK159=3,AN159&gt;LISTES!$N$4,AN159&lt;=LISTES!$O$4),"PLS",IF(AND(AK159=4,AN159&lt;=LISTES!$M$5),"PLAI",IF(AND(AK159=4,AN159&gt;LISTES!$M$5,AN159&lt;=LISTES!$N$5),"PLUS",IF(AND(AK159=4,AN159&gt;LISTES!$N$5,AN159&lt;=LISTES!$O$5),"PLS",IF(AND(AK159=5,AN159&lt;=LISTES!$M$6),"PLAI",IF(AND(AK159=5,AN159&gt;LISTES!$M$6,AN159&lt;=LISTES!$N$6),"PLUS",IF(AND(AK159=5,AN159&gt;LISTES!$N$6,AN159&lt;=LISTES!$O$6),"PLS",IF(AND(AK159=6,AN159&lt;=LISTES!$M$7),"PLAI",IF(AND(AK159=6,AN159&gt;LISTES!$M$7,AN159&lt;=LISTES!$N$7),"PLUS",IF(AND(AK159=6,AN159&gt;LISTES!$N$7,AN159&lt;=LISTES!$O$7),"PLS",IF(AND(AK159=7,AN159&lt;=LISTES!$M$8),"PLAI",IF(AND(AK159=7,AN159&gt;LISTES!$M$8,AN159&lt;=LISTES!$N$8),"PLUS",IF(AND(AK159=7,AN159&gt;LISTES!$N$8,AN159&lt;=LISTES!$O$8),"PLS"))))))))))))))))))))))</f>
        <v>INVALIDE</v>
      </c>
      <c r="AP159" s="59"/>
      <c r="AQ159" s="50"/>
      <c r="AR159" s="52">
        <f t="shared" si="25"/>
        <v>0</v>
      </c>
      <c r="AS159" s="32" t="str">
        <f>IF(AND(AK159&lt;1,AL159&lt;1),"INVALIDE",IF(AND(AK159=1,AR159&lt;=LISTES!$M$2),"PLAI",IF(AND(AK159=1,AR159&gt;LISTES!$M$2,AR159&lt;=LISTES!$N$2),"PLUS",IF(AND(AK159=1,AR159&gt;LISTES!$N$2,AR159&lt;=LISTES!$O$2),"PLS",IF(AND(AK159=2,AR159&lt;=LISTES!$M$3),"PLAI",IF(AND(AK159=2,AR159&gt;LISTES!$M$3,AR159&lt;=LISTES!$N$3),"PLUS",IF(AND(AK159=2,AR159&gt;LISTES!$N$3,AR159&lt;=LISTES!$O$3),"PLS",IF(AND(AK159=3,AR159&lt;=LISTES!$M$4),"PLAI",IF(AND(AK159=3,AR159&gt;LISTES!$M$4,AR159&lt;=LISTES!$N$4),"PLUS",IF(AND(AK159=3,AR159&gt;LISTES!$N$4,AR159&lt;=LISTES!$O$4),"PLS",IF(AND(AK159=4,AR159&lt;=LISTES!$M$5),"PLAI",IF(AND(AK159=4,AR159&gt;LISTES!$M$5,AR159&lt;=LISTES!$N$5),"PLUS",IF(AND(AK159=4,AR159&gt;LISTES!$N$5,AR159&lt;=LISTES!$O$5),"PLS",IF(AND(AK159=5,AR159&lt;=LISTES!$M$6),"PLAI",IF(AND(AK159=5,AR159&gt;LISTES!$M$6,AR159&lt;=LISTES!$N$6),"PLUS",IF(AND(AK159=5,AR159&gt;LISTES!$N$6,AR159&lt;=LISTES!$O$6),"PLS",IF(AND(AK159=6,AR159&lt;=LISTES!$M$7),"PLAI",IF(AND(AK159=6,AR159&gt;LISTES!$M$7,AR159&lt;=LISTES!$N$7),"PLUS",IF(AND(AK159=6,AR159&gt;LISTES!$N$7,AR159&lt;=LISTES!$O$7),"PLS",IF(AND(AK159=7,AR159&lt;=LISTES!$M$8),"PLAI",IF(AND(AK159=7,AR159&gt;LISTES!$M$8,AR159&lt;=LISTES!$N$8),"PLUS",IF(AND(AK159=7,AR159&gt;LISTES!$N$8,AR159&lt;=LISTES!$O$8),"PLS"))))))))))))))))))))))</f>
        <v>INVALIDE</v>
      </c>
      <c r="AT159" s="50"/>
      <c r="AU159" s="50"/>
      <c r="AV159" s="50"/>
      <c r="AW159" s="50"/>
      <c r="AX159" s="52">
        <f t="shared" si="26"/>
        <v>0</v>
      </c>
      <c r="AY159" s="33" t="e">
        <f t="shared" si="27"/>
        <v>#DIV/0!</v>
      </c>
      <c r="AZ159" s="24" t="s">
        <v>62</v>
      </c>
      <c r="BA159" s="10"/>
      <c r="BB159" s="59"/>
      <c r="BC159" s="59"/>
      <c r="BD159" s="61">
        <f t="shared" si="28"/>
        <v>0</v>
      </c>
      <c r="BE159" s="33" t="e">
        <f t="shared" si="29"/>
        <v>#DIV/0!</v>
      </c>
      <c r="BF159" s="10"/>
      <c r="BG159" s="10"/>
      <c r="BH159" s="10"/>
      <c r="BI159" s="10"/>
      <c r="BJ159" s="10"/>
      <c r="BK159" s="10"/>
      <c r="BL159" s="10"/>
      <c r="BM159" s="10"/>
      <c r="BN159" s="10"/>
      <c r="BO159" s="50"/>
      <c r="BP159" s="50"/>
      <c r="BQ159" s="33" t="e">
        <f t="shared" si="30"/>
        <v>#DIV/0!</v>
      </c>
      <c r="BR159" s="10"/>
      <c r="BS159" s="10"/>
      <c r="BT159" s="10"/>
      <c r="BU159" s="10"/>
      <c r="BV159" s="10"/>
      <c r="BW159" s="10"/>
      <c r="BX159" s="10"/>
      <c r="BY159" s="56"/>
      <c r="BZ15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5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59" s="19">
        <f ca="1">Tableau15[[#This Row],[BAREME]]</f>
        <v>8</v>
      </c>
      <c r="CC159" s="10">
        <f t="shared" si="31"/>
        <v>0</v>
      </c>
      <c r="CD159" s="10">
        <f t="shared" si="32"/>
        <v>0</v>
      </c>
      <c r="CE159" s="10" t="e">
        <f>Tableau20[[#This Row],[Bareme]]</f>
        <v>#N/A</v>
      </c>
      <c r="CF159" s="10" t="e">
        <f>Tableau21[[#This Row],[Bareme]]</f>
        <v>#N/A</v>
      </c>
      <c r="CG159" s="10">
        <f>Tableau22[[#This Row],[BAREME]]</f>
        <v>0</v>
      </c>
      <c r="CH159" s="10" t="e">
        <f>Tableau23[[#This Row],[BAREME]]</f>
        <v>#VALUE!</v>
      </c>
      <c r="CI159" s="10" t="e">
        <f>Tableau24[[#This Row],[BAREME]]</f>
        <v>#DIV/0!</v>
      </c>
      <c r="CJ159" s="10">
        <f>Tableau26[[#This Row],[Selection]]</f>
        <v>0</v>
      </c>
    </row>
    <row r="160" spans="1:88" ht="18.75" customHeight="1" x14ac:dyDescent="0.2">
      <c r="A160" s="10">
        <v>710</v>
      </c>
      <c r="B160" s="25"/>
      <c r="C160" s="46"/>
      <c r="D160" s="25"/>
      <c r="E160" s="10"/>
      <c r="F160" s="10"/>
      <c r="G160" s="10"/>
      <c r="H160" s="26"/>
      <c r="I160" s="10"/>
      <c r="J160" s="26"/>
      <c r="K160" s="27"/>
      <c r="L160" s="28"/>
      <c r="M160" s="10"/>
      <c r="N160" s="10"/>
      <c r="O160" s="28"/>
      <c r="P160" s="10"/>
      <c r="Q160" s="10"/>
      <c r="R160" s="10"/>
      <c r="S160" s="10"/>
      <c r="T160" s="56"/>
      <c r="U160" s="10"/>
      <c r="V160" s="10"/>
      <c r="W160" s="27"/>
      <c r="X160" s="56"/>
      <c r="Y160" s="56"/>
      <c r="Z160" s="56"/>
      <c r="AA160" s="56"/>
      <c r="AB160" s="56"/>
      <c r="AC160" s="56"/>
      <c r="AD160" s="56"/>
      <c r="AE160" s="56"/>
      <c r="AF160" s="30">
        <f t="shared" si="35"/>
        <v>0</v>
      </c>
      <c r="AG160" s="10"/>
      <c r="AH160" s="19"/>
      <c r="AI160" s="31">
        <f t="shared" si="34"/>
        <v>0</v>
      </c>
      <c r="AJ160" s="73"/>
      <c r="AK160" s="68"/>
      <c r="AL160" s="50"/>
      <c r="AM160" s="50"/>
      <c r="AN160" s="61">
        <f t="shared" si="33"/>
        <v>0</v>
      </c>
      <c r="AO160" s="32" t="str">
        <f>IF(AND(AK160&lt;1,AL160&lt;1),"INVALIDE",IF(AND(AK160=1,AN160&lt;=LISTES!$M$2),"PLAI",IF(AND(AK160=1,AN160&gt;LISTES!$M$2,AN160&lt;=LISTES!$N$2),"PLUS",IF(AND(AK160=1,AN160&gt;LISTES!$N$2,AN160&lt;=LISTES!$O$2),"PLS",IF(AND(AK160=2,AN160&lt;=LISTES!$M$3),"PLAI",IF(AND(AK160=2,AN160&gt;LISTES!$M$3,AN160&lt;=LISTES!$N$3),"PLUS",IF(AND(AK160=2,AN160&gt;LISTES!$N$3,AN160&lt;=LISTES!$O$3),"PLS",IF(AND(AK160=3,AN160&lt;=LISTES!$M$4),"PLAI",IF(AND(AK160=3,AN160&gt;LISTES!$M$4,AN160&lt;=LISTES!$N$4),"PLUS",IF(AND(AK160=3,AN160&gt;LISTES!$N$4,AN160&lt;=LISTES!$O$4),"PLS",IF(AND(AK160=4,AN160&lt;=LISTES!$M$5),"PLAI",IF(AND(AK160=4,AN160&gt;LISTES!$M$5,AN160&lt;=LISTES!$N$5),"PLUS",IF(AND(AK160=4,AN160&gt;LISTES!$N$5,AN160&lt;=LISTES!$O$5),"PLS",IF(AND(AK160=5,AN160&lt;=LISTES!$M$6),"PLAI",IF(AND(AK160=5,AN160&gt;LISTES!$M$6,AN160&lt;=LISTES!$N$6),"PLUS",IF(AND(AK160=5,AN160&gt;LISTES!$N$6,AN160&lt;=LISTES!$O$6),"PLS",IF(AND(AK160=6,AN160&lt;=LISTES!$M$7),"PLAI",IF(AND(AK160=6,AN160&gt;LISTES!$M$7,AN160&lt;=LISTES!$N$7),"PLUS",IF(AND(AK160=6,AN160&gt;LISTES!$N$7,AN160&lt;=LISTES!$O$7),"PLS",IF(AND(AK160=7,AN160&lt;=LISTES!$M$8),"PLAI",IF(AND(AK160=7,AN160&gt;LISTES!$M$8,AN160&lt;=LISTES!$N$8),"PLUS",IF(AND(AK160=7,AN160&gt;LISTES!$N$8,AN160&lt;=LISTES!$O$8),"PLS"))))))))))))))))))))))</f>
        <v>INVALIDE</v>
      </c>
      <c r="AP160" s="59"/>
      <c r="AQ160" s="50"/>
      <c r="AR160" s="52">
        <f t="shared" si="25"/>
        <v>0</v>
      </c>
      <c r="AS160" s="32" t="str">
        <f>IF(AND(AK160&lt;1,AL160&lt;1),"INVALIDE",IF(AND(AK160=1,AR160&lt;=LISTES!$M$2),"PLAI",IF(AND(AK160=1,AR160&gt;LISTES!$M$2,AR160&lt;=LISTES!$N$2),"PLUS",IF(AND(AK160=1,AR160&gt;LISTES!$N$2,AR160&lt;=LISTES!$O$2),"PLS",IF(AND(AK160=2,AR160&lt;=LISTES!$M$3),"PLAI",IF(AND(AK160=2,AR160&gt;LISTES!$M$3,AR160&lt;=LISTES!$N$3),"PLUS",IF(AND(AK160=2,AR160&gt;LISTES!$N$3,AR160&lt;=LISTES!$O$3),"PLS",IF(AND(AK160=3,AR160&lt;=LISTES!$M$4),"PLAI",IF(AND(AK160=3,AR160&gt;LISTES!$M$4,AR160&lt;=LISTES!$N$4),"PLUS",IF(AND(AK160=3,AR160&gt;LISTES!$N$4,AR160&lt;=LISTES!$O$4),"PLS",IF(AND(AK160=4,AR160&lt;=LISTES!$M$5),"PLAI",IF(AND(AK160=4,AR160&gt;LISTES!$M$5,AR160&lt;=LISTES!$N$5),"PLUS",IF(AND(AK160=4,AR160&gt;LISTES!$N$5,AR160&lt;=LISTES!$O$5),"PLS",IF(AND(AK160=5,AR160&lt;=LISTES!$M$6),"PLAI",IF(AND(AK160=5,AR160&gt;LISTES!$M$6,AR160&lt;=LISTES!$N$6),"PLUS",IF(AND(AK160=5,AR160&gt;LISTES!$N$6,AR160&lt;=LISTES!$O$6),"PLS",IF(AND(AK160=6,AR160&lt;=LISTES!$M$7),"PLAI",IF(AND(AK160=6,AR160&gt;LISTES!$M$7,AR160&lt;=LISTES!$N$7),"PLUS",IF(AND(AK160=6,AR160&gt;LISTES!$N$7,AR160&lt;=LISTES!$O$7),"PLS",IF(AND(AK160=7,AR160&lt;=LISTES!$M$8),"PLAI",IF(AND(AK160=7,AR160&gt;LISTES!$M$8,AR160&lt;=LISTES!$N$8),"PLUS",IF(AND(AK160=7,AR160&gt;LISTES!$N$8,AR160&lt;=LISTES!$O$8),"PLS"))))))))))))))))))))))</f>
        <v>INVALIDE</v>
      </c>
      <c r="AT160" s="50"/>
      <c r="AU160" s="50"/>
      <c r="AV160" s="50"/>
      <c r="AW160" s="50"/>
      <c r="AX160" s="52">
        <f t="shared" si="26"/>
        <v>0</v>
      </c>
      <c r="AY160" s="33" t="e">
        <f t="shared" si="27"/>
        <v>#DIV/0!</v>
      </c>
      <c r="AZ160" s="24" t="s">
        <v>62</v>
      </c>
      <c r="BA160" s="10"/>
      <c r="BB160" s="59"/>
      <c r="BC160" s="59"/>
      <c r="BD160" s="61">
        <f t="shared" si="28"/>
        <v>0</v>
      </c>
      <c r="BE160" s="33" t="e">
        <f t="shared" si="29"/>
        <v>#DIV/0!</v>
      </c>
      <c r="BF160" s="10"/>
      <c r="BG160" s="10"/>
      <c r="BH160" s="10"/>
      <c r="BI160" s="10"/>
      <c r="BJ160" s="10"/>
      <c r="BK160" s="10"/>
      <c r="BL160" s="10"/>
      <c r="BM160" s="10"/>
      <c r="BN160" s="10"/>
      <c r="BO160" s="50"/>
      <c r="BP160" s="50"/>
      <c r="BQ160" s="33" t="e">
        <f t="shared" si="30"/>
        <v>#DIV/0!</v>
      </c>
      <c r="BR160" s="10"/>
      <c r="BS160" s="10"/>
      <c r="BT160" s="10"/>
      <c r="BU160" s="10"/>
      <c r="BV160" s="10"/>
      <c r="BW160" s="10"/>
      <c r="BX160" s="10"/>
      <c r="BY160" s="56"/>
      <c r="BZ16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0" s="19">
        <f ca="1">Tableau15[[#This Row],[BAREME]]</f>
        <v>8</v>
      </c>
      <c r="CC160" s="10">
        <f t="shared" si="31"/>
        <v>0</v>
      </c>
      <c r="CD160" s="10">
        <f t="shared" si="32"/>
        <v>0</v>
      </c>
      <c r="CE160" s="10" t="e">
        <f>Tableau20[[#This Row],[Bareme]]</f>
        <v>#N/A</v>
      </c>
      <c r="CF160" s="10" t="e">
        <f>Tableau21[[#This Row],[Bareme]]</f>
        <v>#N/A</v>
      </c>
      <c r="CG160" s="10">
        <f>Tableau22[[#This Row],[BAREME]]</f>
        <v>0</v>
      </c>
      <c r="CH160" s="10" t="e">
        <f>Tableau23[[#This Row],[BAREME]]</f>
        <v>#VALUE!</v>
      </c>
      <c r="CI160" s="10" t="e">
        <f>Tableau24[[#This Row],[BAREME]]</f>
        <v>#DIV/0!</v>
      </c>
      <c r="CJ160" s="10">
        <f>Tableau26[[#This Row],[Selection]]</f>
        <v>0</v>
      </c>
    </row>
    <row r="161" spans="1:88" ht="18.75" customHeight="1" x14ac:dyDescent="0.2">
      <c r="A161" s="10">
        <v>711</v>
      </c>
      <c r="B161" s="25"/>
      <c r="C161" s="46"/>
      <c r="D161" s="25"/>
      <c r="E161" s="10"/>
      <c r="F161" s="10"/>
      <c r="G161" s="10"/>
      <c r="H161" s="26"/>
      <c r="I161" s="10"/>
      <c r="J161" s="26"/>
      <c r="K161" s="27"/>
      <c r="L161" s="28"/>
      <c r="M161" s="10"/>
      <c r="N161" s="10"/>
      <c r="O161" s="28"/>
      <c r="P161" s="10"/>
      <c r="Q161" s="10"/>
      <c r="R161" s="10"/>
      <c r="S161" s="10"/>
      <c r="T161" s="56"/>
      <c r="U161" s="10"/>
      <c r="V161" s="10"/>
      <c r="W161" s="27"/>
      <c r="X161" s="56"/>
      <c r="Y161" s="56"/>
      <c r="Z161" s="56"/>
      <c r="AA161" s="56"/>
      <c r="AB161" s="56"/>
      <c r="AC161" s="56"/>
      <c r="AD161" s="56"/>
      <c r="AE161" s="56"/>
      <c r="AF161" s="30">
        <f t="shared" si="35"/>
        <v>0</v>
      </c>
      <c r="AG161" s="10"/>
      <c r="AH161" s="19"/>
      <c r="AI161" s="31">
        <f t="shared" si="34"/>
        <v>0</v>
      </c>
      <c r="AJ161" s="73"/>
      <c r="AK161" s="68"/>
      <c r="AL161" s="50"/>
      <c r="AM161" s="50"/>
      <c r="AN161" s="61">
        <f t="shared" si="33"/>
        <v>0</v>
      </c>
      <c r="AO161" s="32" t="str">
        <f>IF(AND(AK161&lt;1,AL161&lt;1),"INVALIDE",IF(AND(AK161=1,AN161&lt;=LISTES!$M$2),"PLAI",IF(AND(AK161=1,AN161&gt;LISTES!$M$2,AN161&lt;=LISTES!$N$2),"PLUS",IF(AND(AK161=1,AN161&gt;LISTES!$N$2,AN161&lt;=LISTES!$O$2),"PLS",IF(AND(AK161=2,AN161&lt;=LISTES!$M$3),"PLAI",IF(AND(AK161=2,AN161&gt;LISTES!$M$3,AN161&lt;=LISTES!$N$3),"PLUS",IF(AND(AK161=2,AN161&gt;LISTES!$N$3,AN161&lt;=LISTES!$O$3),"PLS",IF(AND(AK161=3,AN161&lt;=LISTES!$M$4),"PLAI",IF(AND(AK161=3,AN161&gt;LISTES!$M$4,AN161&lt;=LISTES!$N$4),"PLUS",IF(AND(AK161=3,AN161&gt;LISTES!$N$4,AN161&lt;=LISTES!$O$4),"PLS",IF(AND(AK161=4,AN161&lt;=LISTES!$M$5),"PLAI",IF(AND(AK161=4,AN161&gt;LISTES!$M$5,AN161&lt;=LISTES!$N$5),"PLUS",IF(AND(AK161=4,AN161&gt;LISTES!$N$5,AN161&lt;=LISTES!$O$5),"PLS",IF(AND(AK161=5,AN161&lt;=LISTES!$M$6),"PLAI",IF(AND(AK161=5,AN161&gt;LISTES!$M$6,AN161&lt;=LISTES!$N$6),"PLUS",IF(AND(AK161=5,AN161&gt;LISTES!$N$6,AN161&lt;=LISTES!$O$6),"PLS",IF(AND(AK161=6,AN161&lt;=LISTES!$M$7),"PLAI",IF(AND(AK161=6,AN161&gt;LISTES!$M$7,AN161&lt;=LISTES!$N$7),"PLUS",IF(AND(AK161=6,AN161&gt;LISTES!$N$7,AN161&lt;=LISTES!$O$7),"PLS",IF(AND(AK161=7,AN161&lt;=LISTES!$M$8),"PLAI",IF(AND(AK161=7,AN161&gt;LISTES!$M$8,AN161&lt;=LISTES!$N$8),"PLUS",IF(AND(AK161=7,AN161&gt;LISTES!$N$8,AN161&lt;=LISTES!$O$8),"PLS"))))))))))))))))))))))</f>
        <v>INVALIDE</v>
      </c>
      <c r="AP161" s="59"/>
      <c r="AQ161" s="50"/>
      <c r="AR161" s="52">
        <f t="shared" si="25"/>
        <v>0</v>
      </c>
      <c r="AS161" s="32" t="str">
        <f>IF(AND(AK161&lt;1,AL161&lt;1),"INVALIDE",IF(AND(AK161=1,AR161&lt;=LISTES!$M$2),"PLAI",IF(AND(AK161=1,AR161&gt;LISTES!$M$2,AR161&lt;=LISTES!$N$2),"PLUS",IF(AND(AK161=1,AR161&gt;LISTES!$N$2,AR161&lt;=LISTES!$O$2),"PLS",IF(AND(AK161=2,AR161&lt;=LISTES!$M$3),"PLAI",IF(AND(AK161=2,AR161&gt;LISTES!$M$3,AR161&lt;=LISTES!$N$3),"PLUS",IF(AND(AK161=2,AR161&gt;LISTES!$N$3,AR161&lt;=LISTES!$O$3),"PLS",IF(AND(AK161=3,AR161&lt;=LISTES!$M$4),"PLAI",IF(AND(AK161=3,AR161&gt;LISTES!$M$4,AR161&lt;=LISTES!$N$4),"PLUS",IF(AND(AK161=3,AR161&gt;LISTES!$N$4,AR161&lt;=LISTES!$O$4),"PLS",IF(AND(AK161=4,AR161&lt;=LISTES!$M$5),"PLAI",IF(AND(AK161=4,AR161&gt;LISTES!$M$5,AR161&lt;=LISTES!$N$5),"PLUS",IF(AND(AK161=4,AR161&gt;LISTES!$N$5,AR161&lt;=LISTES!$O$5),"PLS",IF(AND(AK161=5,AR161&lt;=LISTES!$M$6),"PLAI",IF(AND(AK161=5,AR161&gt;LISTES!$M$6,AR161&lt;=LISTES!$N$6),"PLUS",IF(AND(AK161=5,AR161&gt;LISTES!$N$6,AR161&lt;=LISTES!$O$6),"PLS",IF(AND(AK161=6,AR161&lt;=LISTES!$M$7),"PLAI",IF(AND(AK161=6,AR161&gt;LISTES!$M$7,AR161&lt;=LISTES!$N$7),"PLUS",IF(AND(AK161=6,AR161&gt;LISTES!$N$7,AR161&lt;=LISTES!$O$7),"PLS",IF(AND(AK161=7,AR161&lt;=LISTES!$M$8),"PLAI",IF(AND(AK161=7,AR161&gt;LISTES!$M$8,AR161&lt;=LISTES!$N$8),"PLUS",IF(AND(AK161=7,AR161&gt;LISTES!$N$8,AR161&lt;=LISTES!$O$8),"PLS"))))))))))))))))))))))</f>
        <v>INVALIDE</v>
      </c>
      <c r="AT161" s="50"/>
      <c r="AU161" s="50"/>
      <c r="AV161" s="50"/>
      <c r="AW161" s="50"/>
      <c r="AX161" s="52">
        <f t="shared" si="26"/>
        <v>0</v>
      </c>
      <c r="AY161" s="33" t="e">
        <f t="shared" si="27"/>
        <v>#DIV/0!</v>
      </c>
      <c r="AZ161" s="24" t="s">
        <v>62</v>
      </c>
      <c r="BA161" s="10"/>
      <c r="BB161" s="59"/>
      <c r="BC161" s="59"/>
      <c r="BD161" s="61">
        <f t="shared" si="28"/>
        <v>0</v>
      </c>
      <c r="BE161" s="33" t="e">
        <f t="shared" si="29"/>
        <v>#DIV/0!</v>
      </c>
      <c r="BF161" s="10"/>
      <c r="BG161" s="10"/>
      <c r="BH161" s="10"/>
      <c r="BI161" s="10"/>
      <c r="BJ161" s="10"/>
      <c r="BK161" s="10"/>
      <c r="BL161" s="10"/>
      <c r="BM161" s="10"/>
      <c r="BN161" s="10"/>
      <c r="BO161" s="50"/>
      <c r="BP161" s="50"/>
      <c r="BQ161" s="33" t="e">
        <f t="shared" si="30"/>
        <v>#DIV/0!</v>
      </c>
      <c r="BR161" s="10"/>
      <c r="BS161" s="10"/>
      <c r="BT161" s="10"/>
      <c r="BU161" s="10"/>
      <c r="BV161" s="10"/>
      <c r="BW161" s="10"/>
      <c r="BX161" s="10"/>
      <c r="BY161" s="56"/>
      <c r="BZ16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1" s="19">
        <f ca="1">Tableau15[[#This Row],[BAREME]]</f>
        <v>8</v>
      </c>
      <c r="CC161" s="10">
        <f t="shared" si="31"/>
        <v>0</v>
      </c>
      <c r="CD161" s="10">
        <f t="shared" si="32"/>
        <v>0</v>
      </c>
      <c r="CE161" s="10" t="e">
        <f>Tableau20[[#This Row],[Bareme]]</f>
        <v>#N/A</v>
      </c>
      <c r="CF161" s="10" t="e">
        <f>Tableau21[[#This Row],[Bareme]]</f>
        <v>#N/A</v>
      </c>
      <c r="CG161" s="10">
        <f>Tableau22[[#This Row],[BAREME]]</f>
        <v>0</v>
      </c>
      <c r="CH161" s="10" t="e">
        <f>Tableau23[[#This Row],[BAREME]]</f>
        <v>#VALUE!</v>
      </c>
      <c r="CI161" s="10" t="e">
        <f>Tableau24[[#This Row],[BAREME]]</f>
        <v>#DIV/0!</v>
      </c>
      <c r="CJ161" s="10">
        <f>Tableau26[[#This Row],[Selection]]</f>
        <v>0</v>
      </c>
    </row>
    <row r="162" spans="1:88" ht="18.75" customHeight="1" x14ac:dyDescent="0.2">
      <c r="A162" s="10">
        <v>712</v>
      </c>
      <c r="B162" s="25"/>
      <c r="C162" s="46"/>
      <c r="D162" s="25"/>
      <c r="E162" s="10"/>
      <c r="F162" s="10"/>
      <c r="G162" s="10"/>
      <c r="H162" s="26"/>
      <c r="I162" s="10"/>
      <c r="J162" s="26"/>
      <c r="K162" s="27"/>
      <c r="L162" s="28"/>
      <c r="M162" s="10"/>
      <c r="N162" s="10"/>
      <c r="O162" s="28"/>
      <c r="P162" s="10"/>
      <c r="Q162" s="10"/>
      <c r="R162" s="10"/>
      <c r="S162" s="10"/>
      <c r="T162" s="56"/>
      <c r="U162" s="10"/>
      <c r="V162" s="10"/>
      <c r="W162" s="27"/>
      <c r="X162" s="56"/>
      <c r="Y162" s="56"/>
      <c r="Z162" s="56"/>
      <c r="AA162" s="56"/>
      <c r="AB162" s="56"/>
      <c r="AC162" s="56"/>
      <c r="AD162" s="56"/>
      <c r="AE162" s="56"/>
      <c r="AF162" s="30">
        <f t="shared" si="35"/>
        <v>0</v>
      </c>
      <c r="AG162" s="10"/>
      <c r="AH162" s="19"/>
      <c r="AI162" s="31">
        <f t="shared" si="34"/>
        <v>0</v>
      </c>
      <c r="AJ162" s="73"/>
      <c r="AK162" s="68"/>
      <c r="AL162" s="50"/>
      <c r="AM162" s="50"/>
      <c r="AN162" s="61">
        <f t="shared" si="33"/>
        <v>0</v>
      </c>
      <c r="AO162" s="32" t="str">
        <f>IF(AND(AK162&lt;1,AL162&lt;1),"INVALIDE",IF(AND(AK162=1,AN162&lt;=LISTES!$M$2),"PLAI",IF(AND(AK162=1,AN162&gt;LISTES!$M$2,AN162&lt;=LISTES!$N$2),"PLUS",IF(AND(AK162=1,AN162&gt;LISTES!$N$2,AN162&lt;=LISTES!$O$2),"PLS",IF(AND(AK162=2,AN162&lt;=LISTES!$M$3),"PLAI",IF(AND(AK162=2,AN162&gt;LISTES!$M$3,AN162&lt;=LISTES!$N$3),"PLUS",IF(AND(AK162=2,AN162&gt;LISTES!$N$3,AN162&lt;=LISTES!$O$3),"PLS",IF(AND(AK162=3,AN162&lt;=LISTES!$M$4),"PLAI",IF(AND(AK162=3,AN162&gt;LISTES!$M$4,AN162&lt;=LISTES!$N$4),"PLUS",IF(AND(AK162=3,AN162&gt;LISTES!$N$4,AN162&lt;=LISTES!$O$4),"PLS",IF(AND(AK162=4,AN162&lt;=LISTES!$M$5),"PLAI",IF(AND(AK162=4,AN162&gt;LISTES!$M$5,AN162&lt;=LISTES!$N$5),"PLUS",IF(AND(AK162=4,AN162&gt;LISTES!$N$5,AN162&lt;=LISTES!$O$5),"PLS",IF(AND(AK162=5,AN162&lt;=LISTES!$M$6),"PLAI",IF(AND(AK162=5,AN162&gt;LISTES!$M$6,AN162&lt;=LISTES!$N$6),"PLUS",IF(AND(AK162=5,AN162&gt;LISTES!$N$6,AN162&lt;=LISTES!$O$6),"PLS",IF(AND(AK162=6,AN162&lt;=LISTES!$M$7),"PLAI",IF(AND(AK162=6,AN162&gt;LISTES!$M$7,AN162&lt;=LISTES!$N$7),"PLUS",IF(AND(AK162=6,AN162&gt;LISTES!$N$7,AN162&lt;=LISTES!$O$7),"PLS",IF(AND(AK162=7,AN162&lt;=LISTES!$M$8),"PLAI",IF(AND(AK162=7,AN162&gt;LISTES!$M$8,AN162&lt;=LISTES!$N$8),"PLUS",IF(AND(AK162=7,AN162&gt;LISTES!$N$8,AN162&lt;=LISTES!$O$8),"PLS"))))))))))))))))))))))</f>
        <v>INVALIDE</v>
      </c>
      <c r="AP162" s="59"/>
      <c r="AQ162" s="50"/>
      <c r="AR162" s="52">
        <f t="shared" si="25"/>
        <v>0</v>
      </c>
      <c r="AS162" s="32" t="str">
        <f>IF(AND(AK162&lt;1,AL162&lt;1),"INVALIDE",IF(AND(AK162=1,AR162&lt;=LISTES!$M$2),"PLAI",IF(AND(AK162=1,AR162&gt;LISTES!$M$2,AR162&lt;=LISTES!$N$2),"PLUS",IF(AND(AK162=1,AR162&gt;LISTES!$N$2,AR162&lt;=LISTES!$O$2),"PLS",IF(AND(AK162=2,AR162&lt;=LISTES!$M$3),"PLAI",IF(AND(AK162=2,AR162&gt;LISTES!$M$3,AR162&lt;=LISTES!$N$3),"PLUS",IF(AND(AK162=2,AR162&gt;LISTES!$N$3,AR162&lt;=LISTES!$O$3),"PLS",IF(AND(AK162=3,AR162&lt;=LISTES!$M$4),"PLAI",IF(AND(AK162=3,AR162&gt;LISTES!$M$4,AR162&lt;=LISTES!$N$4),"PLUS",IF(AND(AK162=3,AR162&gt;LISTES!$N$4,AR162&lt;=LISTES!$O$4),"PLS",IF(AND(AK162=4,AR162&lt;=LISTES!$M$5),"PLAI",IF(AND(AK162=4,AR162&gt;LISTES!$M$5,AR162&lt;=LISTES!$N$5),"PLUS",IF(AND(AK162=4,AR162&gt;LISTES!$N$5,AR162&lt;=LISTES!$O$5),"PLS",IF(AND(AK162=5,AR162&lt;=LISTES!$M$6),"PLAI",IF(AND(AK162=5,AR162&gt;LISTES!$M$6,AR162&lt;=LISTES!$N$6),"PLUS",IF(AND(AK162=5,AR162&gt;LISTES!$N$6,AR162&lt;=LISTES!$O$6),"PLS",IF(AND(AK162=6,AR162&lt;=LISTES!$M$7),"PLAI",IF(AND(AK162=6,AR162&gt;LISTES!$M$7,AR162&lt;=LISTES!$N$7),"PLUS",IF(AND(AK162=6,AR162&gt;LISTES!$N$7,AR162&lt;=LISTES!$O$7),"PLS",IF(AND(AK162=7,AR162&lt;=LISTES!$M$8),"PLAI",IF(AND(AK162=7,AR162&gt;LISTES!$M$8,AR162&lt;=LISTES!$N$8),"PLUS",IF(AND(AK162=7,AR162&gt;LISTES!$N$8,AR162&lt;=LISTES!$O$8),"PLS"))))))))))))))))))))))</f>
        <v>INVALIDE</v>
      </c>
      <c r="AT162" s="50"/>
      <c r="AU162" s="50"/>
      <c r="AV162" s="50"/>
      <c r="AW162" s="50"/>
      <c r="AX162" s="52">
        <f t="shared" si="26"/>
        <v>0</v>
      </c>
      <c r="AY162" s="33" t="e">
        <f t="shared" si="27"/>
        <v>#DIV/0!</v>
      </c>
      <c r="AZ162" s="24" t="s">
        <v>62</v>
      </c>
      <c r="BA162" s="10"/>
      <c r="BB162" s="59"/>
      <c r="BC162" s="59"/>
      <c r="BD162" s="61">
        <f t="shared" si="28"/>
        <v>0</v>
      </c>
      <c r="BE162" s="33" t="e">
        <f t="shared" si="29"/>
        <v>#DIV/0!</v>
      </c>
      <c r="BF162" s="10"/>
      <c r="BG162" s="10"/>
      <c r="BH162" s="10"/>
      <c r="BI162" s="10"/>
      <c r="BJ162" s="10"/>
      <c r="BK162" s="10"/>
      <c r="BL162" s="10"/>
      <c r="BM162" s="10"/>
      <c r="BN162" s="10"/>
      <c r="BO162" s="50"/>
      <c r="BP162" s="50"/>
      <c r="BQ162" s="33" t="e">
        <f t="shared" si="30"/>
        <v>#DIV/0!</v>
      </c>
      <c r="BR162" s="10"/>
      <c r="BS162" s="10"/>
      <c r="BT162" s="10"/>
      <c r="BU162" s="10"/>
      <c r="BV162" s="10"/>
      <c r="BW162" s="10"/>
      <c r="BX162" s="10"/>
      <c r="BY162" s="56"/>
      <c r="BZ16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2" s="19">
        <f ca="1">Tableau15[[#This Row],[BAREME]]</f>
        <v>8</v>
      </c>
      <c r="CC162" s="10">
        <f t="shared" si="31"/>
        <v>0</v>
      </c>
      <c r="CD162" s="10">
        <f t="shared" si="32"/>
        <v>0</v>
      </c>
      <c r="CE162" s="10" t="e">
        <f>Tableau20[[#This Row],[Bareme]]</f>
        <v>#N/A</v>
      </c>
      <c r="CF162" s="10" t="e">
        <f>Tableau21[[#This Row],[Bareme]]</f>
        <v>#N/A</v>
      </c>
      <c r="CG162" s="10">
        <f>Tableau22[[#This Row],[BAREME]]</f>
        <v>0</v>
      </c>
      <c r="CH162" s="10" t="e">
        <f>Tableau23[[#This Row],[BAREME]]</f>
        <v>#VALUE!</v>
      </c>
      <c r="CI162" s="10" t="e">
        <f>Tableau24[[#This Row],[BAREME]]</f>
        <v>#DIV/0!</v>
      </c>
      <c r="CJ162" s="10">
        <f>Tableau26[[#This Row],[Selection]]</f>
        <v>0</v>
      </c>
    </row>
    <row r="163" spans="1:88" ht="18.75" customHeight="1" x14ac:dyDescent="0.2">
      <c r="A163" s="10">
        <v>713</v>
      </c>
      <c r="B163" s="25"/>
      <c r="C163" s="46"/>
      <c r="D163" s="25"/>
      <c r="E163" s="10"/>
      <c r="F163" s="10"/>
      <c r="G163" s="10"/>
      <c r="H163" s="26"/>
      <c r="I163" s="10"/>
      <c r="J163" s="26"/>
      <c r="K163" s="27"/>
      <c r="L163" s="28"/>
      <c r="M163" s="10"/>
      <c r="N163" s="10"/>
      <c r="O163" s="28"/>
      <c r="P163" s="10"/>
      <c r="Q163" s="10"/>
      <c r="R163" s="10"/>
      <c r="S163" s="10"/>
      <c r="T163" s="56"/>
      <c r="U163" s="10"/>
      <c r="V163" s="10"/>
      <c r="W163" s="27"/>
      <c r="X163" s="56"/>
      <c r="Y163" s="56"/>
      <c r="Z163" s="56"/>
      <c r="AA163" s="56"/>
      <c r="AB163" s="56"/>
      <c r="AC163" s="56"/>
      <c r="AD163" s="56"/>
      <c r="AE163" s="56"/>
      <c r="AF163" s="30">
        <f t="shared" si="35"/>
        <v>0</v>
      </c>
      <c r="AG163" s="10"/>
      <c r="AH163" s="19"/>
      <c r="AI163" s="31">
        <f t="shared" si="34"/>
        <v>0</v>
      </c>
      <c r="AJ163" s="73"/>
      <c r="AK163" s="68"/>
      <c r="AL163" s="50"/>
      <c r="AM163" s="50"/>
      <c r="AN163" s="61">
        <f t="shared" si="33"/>
        <v>0</v>
      </c>
      <c r="AO163" s="32" t="str">
        <f>IF(AND(AK163&lt;1,AL163&lt;1),"INVALIDE",IF(AND(AK163=1,AN163&lt;=LISTES!$M$2),"PLAI",IF(AND(AK163=1,AN163&gt;LISTES!$M$2,AN163&lt;=LISTES!$N$2),"PLUS",IF(AND(AK163=1,AN163&gt;LISTES!$N$2,AN163&lt;=LISTES!$O$2),"PLS",IF(AND(AK163=2,AN163&lt;=LISTES!$M$3),"PLAI",IF(AND(AK163=2,AN163&gt;LISTES!$M$3,AN163&lt;=LISTES!$N$3),"PLUS",IF(AND(AK163=2,AN163&gt;LISTES!$N$3,AN163&lt;=LISTES!$O$3),"PLS",IF(AND(AK163=3,AN163&lt;=LISTES!$M$4),"PLAI",IF(AND(AK163=3,AN163&gt;LISTES!$M$4,AN163&lt;=LISTES!$N$4),"PLUS",IF(AND(AK163=3,AN163&gt;LISTES!$N$4,AN163&lt;=LISTES!$O$4),"PLS",IF(AND(AK163=4,AN163&lt;=LISTES!$M$5),"PLAI",IF(AND(AK163=4,AN163&gt;LISTES!$M$5,AN163&lt;=LISTES!$N$5),"PLUS",IF(AND(AK163=4,AN163&gt;LISTES!$N$5,AN163&lt;=LISTES!$O$5),"PLS",IF(AND(AK163=5,AN163&lt;=LISTES!$M$6),"PLAI",IF(AND(AK163=5,AN163&gt;LISTES!$M$6,AN163&lt;=LISTES!$N$6),"PLUS",IF(AND(AK163=5,AN163&gt;LISTES!$N$6,AN163&lt;=LISTES!$O$6),"PLS",IF(AND(AK163=6,AN163&lt;=LISTES!$M$7),"PLAI",IF(AND(AK163=6,AN163&gt;LISTES!$M$7,AN163&lt;=LISTES!$N$7),"PLUS",IF(AND(AK163=6,AN163&gt;LISTES!$N$7,AN163&lt;=LISTES!$O$7),"PLS",IF(AND(AK163=7,AN163&lt;=LISTES!$M$8),"PLAI",IF(AND(AK163=7,AN163&gt;LISTES!$M$8,AN163&lt;=LISTES!$N$8),"PLUS",IF(AND(AK163=7,AN163&gt;LISTES!$N$8,AN163&lt;=LISTES!$O$8),"PLS"))))))))))))))))))))))</f>
        <v>INVALIDE</v>
      </c>
      <c r="AP163" s="59"/>
      <c r="AQ163" s="50"/>
      <c r="AR163" s="52">
        <f t="shared" si="25"/>
        <v>0</v>
      </c>
      <c r="AS163" s="32" t="str">
        <f>IF(AND(AK163&lt;1,AL163&lt;1),"INVALIDE",IF(AND(AK163=1,AR163&lt;=LISTES!$M$2),"PLAI",IF(AND(AK163=1,AR163&gt;LISTES!$M$2,AR163&lt;=LISTES!$N$2),"PLUS",IF(AND(AK163=1,AR163&gt;LISTES!$N$2,AR163&lt;=LISTES!$O$2),"PLS",IF(AND(AK163=2,AR163&lt;=LISTES!$M$3),"PLAI",IF(AND(AK163=2,AR163&gt;LISTES!$M$3,AR163&lt;=LISTES!$N$3),"PLUS",IF(AND(AK163=2,AR163&gt;LISTES!$N$3,AR163&lt;=LISTES!$O$3),"PLS",IF(AND(AK163=3,AR163&lt;=LISTES!$M$4),"PLAI",IF(AND(AK163=3,AR163&gt;LISTES!$M$4,AR163&lt;=LISTES!$N$4),"PLUS",IF(AND(AK163=3,AR163&gt;LISTES!$N$4,AR163&lt;=LISTES!$O$4),"PLS",IF(AND(AK163=4,AR163&lt;=LISTES!$M$5),"PLAI",IF(AND(AK163=4,AR163&gt;LISTES!$M$5,AR163&lt;=LISTES!$N$5),"PLUS",IF(AND(AK163=4,AR163&gt;LISTES!$N$5,AR163&lt;=LISTES!$O$5),"PLS",IF(AND(AK163=5,AR163&lt;=LISTES!$M$6),"PLAI",IF(AND(AK163=5,AR163&gt;LISTES!$M$6,AR163&lt;=LISTES!$N$6),"PLUS",IF(AND(AK163=5,AR163&gt;LISTES!$N$6,AR163&lt;=LISTES!$O$6),"PLS",IF(AND(AK163=6,AR163&lt;=LISTES!$M$7),"PLAI",IF(AND(AK163=6,AR163&gt;LISTES!$M$7,AR163&lt;=LISTES!$N$7),"PLUS",IF(AND(AK163=6,AR163&gt;LISTES!$N$7,AR163&lt;=LISTES!$O$7),"PLS",IF(AND(AK163=7,AR163&lt;=LISTES!$M$8),"PLAI",IF(AND(AK163=7,AR163&gt;LISTES!$M$8,AR163&lt;=LISTES!$N$8),"PLUS",IF(AND(AK163=7,AR163&gt;LISTES!$N$8,AR163&lt;=LISTES!$O$8),"PLS"))))))))))))))))))))))</f>
        <v>INVALIDE</v>
      </c>
      <c r="AT163" s="50"/>
      <c r="AU163" s="50"/>
      <c r="AV163" s="50"/>
      <c r="AW163" s="50"/>
      <c r="AX163" s="52">
        <f t="shared" si="26"/>
        <v>0</v>
      </c>
      <c r="AY163" s="33" t="e">
        <f t="shared" si="27"/>
        <v>#DIV/0!</v>
      </c>
      <c r="AZ163" s="24" t="s">
        <v>62</v>
      </c>
      <c r="BA163" s="10"/>
      <c r="BB163" s="59"/>
      <c r="BC163" s="59"/>
      <c r="BD163" s="61">
        <f t="shared" si="28"/>
        <v>0</v>
      </c>
      <c r="BE163" s="33" t="e">
        <f t="shared" si="29"/>
        <v>#DIV/0!</v>
      </c>
      <c r="BF163" s="10"/>
      <c r="BG163" s="10"/>
      <c r="BH163" s="10"/>
      <c r="BI163" s="10"/>
      <c r="BJ163" s="10"/>
      <c r="BK163" s="10"/>
      <c r="BL163" s="10"/>
      <c r="BM163" s="10"/>
      <c r="BN163" s="10"/>
      <c r="BO163" s="50"/>
      <c r="BP163" s="50"/>
      <c r="BQ163" s="33" t="e">
        <f t="shared" si="30"/>
        <v>#DIV/0!</v>
      </c>
      <c r="BR163" s="10"/>
      <c r="BS163" s="10"/>
      <c r="BT163" s="10"/>
      <c r="BU163" s="10"/>
      <c r="BV163" s="10"/>
      <c r="BW163" s="10"/>
      <c r="BX163" s="10"/>
      <c r="BY163" s="56"/>
      <c r="BZ16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3" s="19">
        <f ca="1">Tableau15[[#This Row],[BAREME]]</f>
        <v>8</v>
      </c>
      <c r="CC163" s="10">
        <f t="shared" si="31"/>
        <v>0</v>
      </c>
      <c r="CD163" s="10">
        <f t="shared" si="32"/>
        <v>0</v>
      </c>
      <c r="CE163" s="10" t="e">
        <f>Tableau20[[#This Row],[Bareme]]</f>
        <v>#N/A</v>
      </c>
      <c r="CF163" s="10" t="e">
        <f>Tableau21[[#This Row],[Bareme]]</f>
        <v>#N/A</v>
      </c>
      <c r="CG163" s="10">
        <f>Tableau22[[#This Row],[BAREME]]</f>
        <v>0</v>
      </c>
      <c r="CH163" s="10" t="e">
        <f>Tableau23[[#This Row],[BAREME]]</f>
        <v>#VALUE!</v>
      </c>
      <c r="CI163" s="10" t="e">
        <f>Tableau24[[#This Row],[BAREME]]</f>
        <v>#DIV/0!</v>
      </c>
      <c r="CJ163" s="10">
        <f>Tableau26[[#This Row],[Selection]]</f>
        <v>0</v>
      </c>
    </row>
    <row r="164" spans="1:88" ht="18.75" customHeight="1" x14ac:dyDescent="0.2">
      <c r="A164" s="10">
        <v>714</v>
      </c>
      <c r="B164" s="25"/>
      <c r="C164" s="46"/>
      <c r="D164" s="25"/>
      <c r="E164" s="10"/>
      <c r="F164" s="10"/>
      <c r="G164" s="10"/>
      <c r="H164" s="26"/>
      <c r="I164" s="10"/>
      <c r="J164" s="26"/>
      <c r="K164" s="27"/>
      <c r="L164" s="28"/>
      <c r="M164" s="10"/>
      <c r="N164" s="10"/>
      <c r="O164" s="28"/>
      <c r="P164" s="10"/>
      <c r="Q164" s="10"/>
      <c r="R164" s="10"/>
      <c r="S164" s="10"/>
      <c r="T164" s="56"/>
      <c r="U164" s="10"/>
      <c r="V164" s="10"/>
      <c r="W164" s="27"/>
      <c r="X164" s="56"/>
      <c r="Y164" s="56"/>
      <c r="Z164" s="56"/>
      <c r="AA164" s="56"/>
      <c r="AB164" s="56"/>
      <c r="AC164" s="56"/>
      <c r="AD164" s="56"/>
      <c r="AE164" s="56"/>
      <c r="AF164" s="30">
        <f t="shared" si="35"/>
        <v>0</v>
      </c>
      <c r="AG164" s="10"/>
      <c r="AH164" s="19"/>
      <c r="AI164" s="31">
        <f t="shared" si="34"/>
        <v>0</v>
      </c>
      <c r="AJ164" s="73"/>
      <c r="AK164" s="68"/>
      <c r="AL164" s="50"/>
      <c r="AM164" s="50"/>
      <c r="AN164" s="61">
        <f t="shared" si="33"/>
        <v>0</v>
      </c>
      <c r="AO164" s="32" t="str">
        <f>IF(AND(AK164&lt;1,AL164&lt;1),"INVALIDE",IF(AND(AK164=1,AN164&lt;=LISTES!$M$2),"PLAI",IF(AND(AK164=1,AN164&gt;LISTES!$M$2,AN164&lt;=LISTES!$N$2),"PLUS",IF(AND(AK164=1,AN164&gt;LISTES!$N$2,AN164&lt;=LISTES!$O$2),"PLS",IF(AND(AK164=2,AN164&lt;=LISTES!$M$3),"PLAI",IF(AND(AK164=2,AN164&gt;LISTES!$M$3,AN164&lt;=LISTES!$N$3),"PLUS",IF(AND(AK164=2,AN164&gt;LISTES!$N$3,AN164&lt;=LISTES!$O$3),"PLS",IF(AND(AK164=3,AN164&lt;=LISTES!$M$4),"PLAI",IF(AND(AK164=3,AN164&gt;LISTES!$M$4,AN164&lt;=LISTES!$N$4),"PLUS",IF(AND(AK164=3,AN164&gt;LISTES!$N$4,AN164&lt;=LISTES!$O$4),"PLS",IF(AND(AK164=4,AN164&lt;=LISTES!$M$5),"PLAI",IF(AND(AK164=4,AN164&gt;LISTES!$M$5,AN164&lt;=LISTES!$N$5),"PLUS",IF(AND(AK164=4,AN164&gt;LISTES!$N$5,AN164&lt;=LISTES!$O$5),"PLS",IF(AND(AK164=5,AN164&lt;=LISTES!$M$6),"PLAI",IF(AND(AK164=5,AN164&gt;LISTES!$M$6,AN164&lt;=LISTES!$N$6),"PLUS",IF(AND(AK164=5,AN164&gt;LISTES!$N$6,AN164&lt;=LISTES!$O$6),"PLS",IF(AND(AK164=6,AN164&lt;=LISTES!$M$7),"PLAI",IF(AND(AK164=6,AN164&gt;LISTES!$M$7,AN164&lt;=LISTES!$N$7),"PLUS",IF(AND(AK164=6,AN164&gt;LISTES!$N$7,AN164&lt;=LISTES!$O$7),"PLS",IF(AND(AK164=7,AN164&lt;=LISTES!$M$8),"PLAI",IF(AND(AK164=7,AN164&gt;LISTES!$M$8,AN164&lt;=LISTES!$N$8),"PLUS",IF(AND(AK164=7,AN164&gt;LISTES!$N$8,AN164&lt;=LISTES!$O$8),"PLS"))))))))))))))))))))))</f>
        <v>INVALIDE</v>
      </c>
      <c r="AP164" s="59"/>
      <c r="AQ164" s="50"/>
      <c r="AR164" s="52">
        <f t="shared" si="25"/>
        <v>0</v>
      </c>
      <c r="AS164" s="32" t="str">
        <f>IF(AND(AK164&lt;1,AL164&lt;1),"INVALIDE",IF(AND(AK164=1,AR164&lt;=LISTES!$M$2),"PLAI",IF(AND(AK164=1,AR164&gt;LISTES!$M$2,AR164&lt;=LISTES!$N$2),"PLUS",IF(AND(AK164=1,AR164&gt;LISTES!$N$2,AR164&lt;=LISTES!$O$2),"PLS",IF(AND(AK164=2,AR164&lt;=LISTES!$M$3),"PLAI",IF(AND(AK164=2,AR164&gt;LISTES!$M$3,AR164&lt;=LISTES!$N$3),"PLUS",IF(AND(AK164=2,AR164&gt;LISTES!$N$3,AR164&lt;=LISTES!$O$3),"PLS",IF(AND(AK164=3,AR164&lt;=LISTES!$M$4),"PLAI",IF(AND(AK164=3,AR164&gt;LISTES!$M$4,AR164&lt;=LISTES!$N$4),"PLUS",IF(AND(AK164=3,AR164&gt;LISTES!$N$4,AR164&lt;=LISTES!$O$4),"PLS",IF(AND(AK164=4,AR164&lt;=LISTES!$M$5),"PLAI",IF(AND(AK164=4,AR164&gt;LISTES!$M$5,AR164&lt;=LISTES!$N$5),"PLUS",IF(AND(AK164=4,AR164&gt;LISTES!$N$5,AR164&lt;=LISTES!$O$5),"PLS",IF(AND(AK164=5,AR164&lt;=LISTES!$M$6),"PLAI",IF(AND(AK164=5,AR164&gt;LISTES!$M$6,AR164&lt;=LISTES!$N$6),"PLUS",IF(AND(AK164=5,AR164&gt;LISTES!$N$6,AR164&lt;=LISTES!$O$6),"PLS",IF(AND(AK164=6,AR164&lt;=LISTES!$M$7),"PLAI",IF(AND(AK164=6,AR164&gt;LISTES!$M$7,AR164&lt;=LISTES!$N$7),"PLUS",IF(AND(AK164=6,AR164&gt;LISTES!$N$7,AR164&lt;=LISTES!$O$7),"PLS",IF(AND(AK164=7,AR164&lt;=LISTES!$M$8),"PLAI",IF(AND(AK164=7,AR164&gt;LISTES!$M$8,AR164&lt;=LISTES!$N$8),"PLUS",IF(AND(AK164=7,AR164&gt;LISTES!$N$8,AR164&lt;=LISTES!$O$8),"PLS"))))))))))))))))))))))</f>
        <v>INVALIDE</v>
      </c>
      <c r="AT164" s="50"/>
      <c r="AU164" s="50"/>
      <c r="AV164" s="50"/>
      <c r="AW164" s="50"/>
      <c r="AX164" s="52">
        <f t="shared" si="26"/>
        <v>0</v>
      </c>
      <c r="AY164" s="33" t="e">
        <f t="shared" si="27"/>
        <v>#DIV/0!</v>
      </c>
      <c r="AZ164" s="24" t="s">
        <v>62</v>
      </c>
      <c r="BA164" s="10"/>
      <c r="BB164" s="59"/>
      <c r="BC164" s="59"/>
      <c r="BD164" s="61">
        <f t="shared" si="28"/>
        <v>0</v>
      </c>
      <c r="BE164" s="33" t="e">
        <f t="shared" si="29"/>
        <v>#DIV/0!</v>
      </c>
      <c r="BF164" s="10"/>
      <c r="BG164" s="10"/>
      <c r="BH164" s="10"/>
      <c r="BI164" s="10"/>
      <c r="BJ164" s="10"/>
      <c r="BK164" s="10"/>
      <c r="BL164" s="10"/>
      <c r="BM164" s="10"/>
      <c r="BN164" s="10"/>
      <c r="BO164" s="50"/>
      <c r="BP164" s="50"/>
      <c r="BQ164" s="33" t="e">
        <f t="shared" si="30"/>
        <v>#DIV/0!</v>
      </c>
      <c r="BR164" s="10"/>
      <c r="BS164" s="10"/>
      <c r="BT164" s="10"/>
      <c r="BU164" s="10"/>
      <c r="BV164" s="10"/>
      <c r="BW164" s="10"/>
      <c r="BX164" s="10"/>
      <c r="BY164" s="56"/>
      <c r="BZ16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4" s="19">
        <f ca="1">Tableau15[[#This Row],[BAREME]]</f>
        <v>8</v>
      </c>
      <c r="CC164" s="10">
        <f t="shared" si="31"/>
        <v>0</v>
      </c>
      <c r="CD164" s="10">
        <f t="shared" si="32"/>
        <v>0</v>
      </c>
      <c r="CE164" s="10" t="e">
        <f>Tableau20[[#This Row],[Bareme]]</f>
        <v>#N/A</v>
      </c>
      <c r="CF164" s="10" t="e">
        <f>Tableau21[[#This Row],[Bareme]]</f>
        <v>#N/A</v>
      </c>
      <c r="CG164" s="10">
        <f>Tableau22[[#This Row],[BAREME]]</f>
        <v>0</v>
      </c>
      <c r="CH164" s="10" t="e">
        <f>Tableau23[[#This Row],[BAREME]]</f>
        <v>#VALUE!</v>
      </c>
      <c r="CI164" s="10" t="e">
        <f>Tableau24[[#This Row],[BAREME]]</f>
        <v>#DIV/0!</v>
      </c>
      <c r="CJ164" s="10">
        <f>Tableau26[[#This Row],[Selection]]</f>
        <v>0</v>
      </c>
    </row>
    <row r="165" spans="1:88" ht="18.75" customHeight="1" x14ac:dyDescent="0.2">
      <c r="A165" s="10">
        <v>715</v>
      </c>
      <c r="B165" s="25"/>
      <c r="C165" s="46"/>
      <c r="D165" s="25"/>
      <c r="E165" s="10"/>
      <c r="F165" s="10"/>
      <c r="G165" s="10"/>
      <c r="H165" s="26"/>
      <c r="I165" s="10"/>
      <c r="J165" s="26"/>
      <c r="K165" s="27"/>
      <c r="L165" s="28"/>
      <c r="M165" s="10"/>
      <c r="N165" s="10"/>
      <c r="O165" s="28"/>
      <c r="P165" s="10"/>
      <c r="Q165" s="10"/>
      <c r="R165" s="10"/>
      <c r="S165" s="10"/>
      <c r="T165" s="56"/>
      <c r="U165" s="10"/>
      <c r="V165" s="10"/>
      <c r="W165" s="27"/>
      <c r="X165" s="56"/>
      <c r="Y165" s="56"/>
      <c r="Z165" s="56"/>
      <c r="AA165" s="56"/>
      <c r="AB165" s="56"/>
      <c r="AC165" s="56"/>
      <c r="AD165" s="56"/>
      <c r="AE165" s="56"/>
      <c r="AF165" s="30">
        <f t="shared" si="35"/>
        <v>0</v>
      </c>
      <c r="AG165" s="10"/>
      <c r="AH165" s="19"/>
      <c r="AI165" s="31">
        <f t="shared" si="34"/>
        <v>0</v>
      </c>
      <c r="AJ165" s="73"/>
      <c r="AK165" s="68"/>
      <c r="AL165" s="50"/>
      <c r="AM165" s="50"/>
      <c r="AN165" s="61">
        <f t="shared" si="33"/>
        <v>0</v>
      </c>
      <c r="AO165" s="32" t="str">
        <f>IF(AND(AK165&lt;1,AL165&lt;1),"INVALIDE",IF(AND(AK165=1,AN165&lt;=LISTES!$M$2),"PLAI",IF(AND(AK165=1,AN165&gt;LISTES!$M$2,AN165&lt;=LISTES!$N$2),"PLUS",IF(AND(AK165=1,AN165&gt;LISTES!$N$2,AN165&lt;=LISTES!$O$2),"PLS",IF(AND(AK165=2,AN165&lt;=LISTES!$M$3),"PLAI",IF(AND(AK165=2,AN165&gt;LISTES!$M$3,AN165&lt;=LISTES!$N$3),"PLUS",IF(AND(AK165=2,AN165&gt;LISTES!$N$3,AN165&lt;=LISTES!$O$3),"PLS",IF(AND(AK165=3,AN165&lt;=LISTES!$M$4),"PLAI",IF(AND(AK165=3,AN165&gt;LISTES!$M$4,AN165&lt;=LISTES!$N$4),"PLUS",IF(AND(AK165=3,AN165&gt;LISTES!$N$4,AN165&lt;=LISTES!$O$4),"PLS",IF(AND(AK165=4,AN165&lt;=LISTES!$M$5),"PLAI",IF(AND(AK165=4,AN165&gt;LISTES!$M$5,AN165&lt;=LISTES!$N$5),"PLUS",IF(AND(AK165=4,AN165&gt;LISTES!$N$5,AN165&lt;=LISTES!$O$5),"PLS",IF(AND(AK165=5,AN165&lt;=LISTES!$M$6),"PLAI",IF(AND(AK165=5,AN165&gt;LISTES!$M$6,AN165&lt;=LISTES!$N$6),"PLUS",IF(AND(AK165=5,AN165&gt;LISTES!$N$6,AN165&lt;=LISTES!$O$6),"PLS",IF(AND(AK165=6,AN165&lt;=LISTES!$M$7),"PLAI",IF(AND(AK165=6,AN165&gt;LISTES!$M$7,AN165&lt;=LISTES!$N$7),"PLUS",IF(AND(AK165=6,AN165&gt;LISTES!$N$7,AN165&lt;=LISTES!$O$7),"PLS",IF(AND(AK165=7,AN165&lt;=LISTES!$M$8),"PLAI",IF(AND(AK165=7,AN165&gt;LISTES!$M$8,AN165&lt;=LISTES!$N$8),"PLUS",IF(AND(AK165=7,AN165&gt;LISTES!$N$8,AN165&lt;=LISTES!$O$8),"PLS"))))))))))))))))))))))</f>
        <v>INVALIDE</v>
      </c>
      <c r="AP165" s="59"/>
      <c r="AQ165" s="50"/>
      <c r="AR165" s="52">
        <f t="shared" si="25"/>
        <v>0</v>
      </c>
      <c r="AS165" s="32" t="str">
        <f>IF(AND(AK165&lt;1,AL165&lt;1),"INVALIDE",IF(AND(AK165=1,AR165&lt;=LISTES!$M$2),"PLAI",IF(AND(AK165=1,AR165&gt;LISTES!$M$2,AR165&lt;=LISTES!$N$2),"PLUS",IF(AND(AK165=1,AR165&gt;LISTES!$N$2,AR165&lt;=LISTES!$O$2),"PLS",IF(AND(AK165=2,AR165&lt;=LISTES!$M$3),"PLAI",IF(AND(AK165=2,AR165&gt;LISTES!$M$3,AR165&lt;=LISTES!$N$3),"PLUS",IF(AND(AK165=2,AR165&gt;LISTES!$N$3,AR165&lt;=LISTES!$O$3),"PLS",IF(AND(AK165=3,AR165&lt;=LISTES!$M$4),"PLAI",IF(AND(AK165=3,AR165&gt;LISTES!$M$4,AR165&lt;=LISTES!$N$4),"PLUS",IF(AND(AK165=3,AR165&gt;LISTES!$N$4,AR165&lt;=LISTES!$O$4),"PLS",IF(AND(AK165=4,AR165&lt;=LISTES!$M$5),"PLAI",IF(AND(AK165=4,AR165&gt;LISTES!$M$5,AR165&lt;=LISTES!$N$5),"PLUS",IF(AND(AK165=4,AR165&gt;LISTES!$N$5,AR165&lt;=LISTES!$O$5),"PLS",IF(AND(AK165=5,AR165&lt;=LISTES!$M$6),"PLAI",IF(AND(AK165=5,AR165&gt;LISTES!$M$6,AR165&lt;=LISTES!$N$6),"PLUS",IF(AND(AK165=5,AR165&gt;LISTES!$N$6,AR165&lt;=LISTES!$O$6),"PLS",IF(AND(AK165=6,AR165&lt;=LISTES!$M$7),"PLAI",IF(AND(AK165=6,AR165&gt;LISTES!$M$7,AR165&lt;=LISTES!$N$7),"PLUS",IF(AND(AK165=6,AR165&gt;LISTES!$N$7,AR165&lt;=LISTES!$O$7),"PLS",IF(AND(AK165=7,AR165&lt;=LISTES!$M$8),"PLAI",IF(AND(AK165=7,AR165&gt;LISTES!$M$8,AR165&lt;=LISTES!$N$8),"PLUS",IF(AND(AK165=7,AR165&gt;LISTES!$N$8,AR165&lt;=LISTES!$O$8),"PLS"))))))))))))))))))))))</f>
        <v>INVALIDE</v>
      </c>
      <c r="AT165" s="50"/>
      <c r="AU165" s="50"/>
      <c r="AV165" s="50"/>
      <c r="AW165" s="50"/>
      <c r="AX165" s="52">
        <f t="shared" si="26"/>
        <v>0</v>
      </c>
      <c r="AY165" s="33" t="e">
        <f t="shared" si="27"/>
        <v>#DIV/0!</v>
      </c>
      <c r="AZ165" s="24" t="s">
        <v>62</v>
      </c>
      <c r="BA165" s="10"/>
      <c r="BB165" s="59"/>
      <c r="BC165" s="59"/>
      <c r="BD165" s="61">
        <f t="shared" si="28"/>
        <v>0</v>
      </c>
      <c r="BE165" s="33" t="e">
        <f t="shared" si="29"/>
        <v>#DIV/0!</v>
      </c>
      <c r="BF165" s="10"/>
      <c r="BG165" s="10"/>
      <c r="BH165" s="10"/>
      <c r="BI165" s="10"/>
      <c r="BJ165" s="10"/>
      <c r="BK165" s="10"/>
      <c r="BL165" s="10"/>
      <c r="BM165" s="10"/>
      <c r="BN165" s="10"/>
      <c r="BO165" s="50"/>
      <c r="BP165" s="50"/>
      <c r="BQ165" s="33" t="e">
        <f t="shared" si="30"/>
        <v>#DIV/0!</v>
      </c>
      <c r="BR165" s="10"/>
      <c r="BS165" s="10"/>
      <c r="BT165" s="10"/>
      <c r="BU165" s="10"/>
      <c r="BV165" s="10"/>
      <c r="BW165" s="10"/>
      <c r="BX165" s="10"/>
      <c r="BY165" s="56"/>
      <c r="BZ16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5" s="19">
        <f ca="1">Tableau15[[#This Row],[BAREME]]</f>
        <v>8</v>
      </c>
      <c r="CC165" s="10">
        <f t="shared" si="31"/>
        <v>0</v>
      </c>
      <c r="CD165" s="10">
        <f t="shared" si="32"/>
        <v>0</v>
      </c>
      <c r="CE165" s="10" t="e">
        <f>Tableau20[[#This Row],[Bareme]]</f>
        <v>#N/A</v>
      </c>
      <c r="CF165" s="10" t="e">
        <f>Tableau21[[#This Row],[Bareme]]</f>
        <v>#N/A</v>
      </c>
      <c r="CG165" s="10">
        <f>Tableau22[[#This Row],[BAREME]]</f>
        <v>0</v>
      </c>
      <c r="CH165" s="10" t="e">
        <f>Tableau23[[#This Row],[BAREME]]</f>
        <v>#VALUE!</v>
      </c>
      <c r="CI165" s="10" t="e">
        <f>Tableau24[[#This Row],[BAREME]]</f>
        <v>#DIV/0!</v>
      </c>
      <c r="CJ165" s="10">
        <f>Tableau26[[#This Row],[Selection]]</f>
        <v>0</v>
      </c>
    </row>
    <row r="166" spans="1:88" ht="18.75" customHeight="1" x14ac:dyDescent="0.2">
      <c r="A166" s="10">
        <v>716</v>
      </c>
      <c r="B166" s="25"/>
      <c r="C166" s="46"/>
      <c r="D166" s="25"/>
      <c r="E166" s="10"/>
      <c r="F166" s="10"/>
      <c r="G166" s="10"/>
      <c r="H166" s="26"/>
      <c r="I166" s="10"/>
      <c r="J166" s="26"/>
      <c r="K166" s="27"/>
      <c r="L166" s="28"/>
      <c r="M166" s="10"/>
      <c r="N166" s="10"/>
      <c r="O166" s="28"/>
      <c r="P166" s="10"/>
      <c r="Q166" s="10"/>
      <c r="R166" s="10"/>
      <c r="S166" s="10"/>
      <c r="T166" s="56"/>
      <c r="U166" s="10"/>
      <c r="V166" s="10"/>
      <c r="W166" s="27"/>
      <c r="X166" s="56"/>
      <c r="Y166" s="56"/>
      <c r="Z166" s="56"/>
      <c r="AA166" s="56"/>
      <c r="AB166" s="56"/>
      <c r="AC166" s="56"/>
      <c r="AD166" s="56"/>
      <c r="AE166" s="56"/>
      <c r="AF166" s="30">
        <f t="shared" si="35"/>
        <v>0</v>
      </c>
      <c r="AG166" s="10"/>
      <c r="AH166" s="19"/>
      <c r="AI166" s="31">
        <f t="shared" si="34"/>
        <v>0</v>
      </c>
      <c r="AJ166" s="73"/>
      <c r="AK166" s="68"/>
      <c r="AL166" s="50"/>
      <c r="AM166" s="50"/>
      <c r="AN166" s="61">
        <f t="shared" si="33"/>
        <v>0</v>
      </c>
      <c r="AO166" s="32" t="str">
        <f>IF(AND(AK166&lt;1,AL166&lt;1),"INVALIDE",IF(AND(AK166=1,AN166&lt;=LISTES!$M$2),"PLAI",IF(AND(AK166=1,AN166&gt;LISTES!$M$2,AN166&lt;=LISTES!$N$2),"PLUS",IF(AND(AK166=1,AN166&gt;LISTES!$N$2,AN166&lt;=LISTES!$O$2),"PLS",IF(AND(AK166=2,AN166&lt;=LISTES!$M$3),"PLAI",IF(AND(AK166=2,AN166&gt;LISTES!$M$3,AN166&lt;=LISTES!$N$3),"PLUS",IF(AND(AK166=2,AN166&gt;LISTES!$N$3,AN166&lt;=LISTES!$O$3),"PLS",IF(AND(AK166=3,AN166&lt;=LISTES!$M$4),"PLAI",IF(AND(AK166=3,AN166&gt;LISTES!$M$4,AN166&lt;=LISTES!$N$4),"PLUS",IF(AND(AK166=3,AN166&gt;LISTES!$N$4,AN166&lt;=LISTES!$O$4),"PLS",IF(AND(AK166=4,AN166&lt;=LISTES!$M$5),"PLAI",IF(AND(AK166=4,AN166&gt;LISTES!$M$5,AN166&lt;=LISTES!$N$5),"PLUS",IF(AND(AK166=4,AN166&gt;LISTES!$N$5,AN166&lt;=LISTES!$O$5),"PLS",IF(AND(AK166=5,AN166&lt;=LISTES!$M$6),"PLAI",IF(AND(AK166=5,AN166&gt;LISTES!$M$6,AN166&lt;=LISTES!$N$6),"PLUS",IF(AND(AK166=5,AN166&gt;LISTES!$N$6,AN166&lt;=LISTES!$O$6),"PLS",IF(AND(AK166=6,AN166&lt;=LISTES!$M$7),"PLAI",IF(AND(AK166=6,AN166&gt;LISTES!$M$7,AN166&lt;=LISTES!$N$7),"PLUS",IF(AND(AK166=6,AN166&gt;LISTES!$N$7,AN166&lt;=LISTES!$O$7),"PLS",IF(AND(AK166=7,AN166&lt;=LISTES!$M$8),"PLAI",IF(AND(AK166=7,AN166&gt;LISTES!$M$8,AN166&lt;=LISTES!$N$8),"PLUS",IF(AND(AK166=7,AN166&gt;LISTES!$N$8,AN166&lt;=LISTES!$O$8),"PLS"))))))))))))))))))))))</f>
        <v>INVALIDE</v>
      </c>
      <c r="AP166" s="59"/>
      <c r="AQ166" s="50"/>
      <c r="AR166" s="52">
        <f t="shared" ref="AR166:AR197" si="36">AP166+AQ166</f>
        <v>0</v>
      </c>
      <c r="AS166" s="32" t="str">
        <f>IF(AND(AK166&lt;1,AL166&lt;1),"INVALIDE",IF(AND(AK166=1,AR166&lt;=LISTES!$M$2),"PLAI",IF(AND(AK166=1,AR166&gt;LISTES!$M$2,AR166&lt;=LISTES!$N$2),"PLUS",IF(AND(AK166=1,AR166&gt;LISTES!$N$2,AR166&lt;=LISTES!$O$2),"PLS",IF(AND(AK166=2,AR166&lt;=LISTES!$M$3),"PLAI",IF(AND(AK166=2,AR166&gt;LISTES!$M$3,AR166&lt;=LISTES!$N$3),"PLUS",IF(AND(AK166=2,AR166&gt;LISTES!$N$3,AR166&lt;=LISTES!$O$3),"PLS",IF(AND(AK166=3,AR166&lt;=LISTES!$M$4),"PLAI",IF(AND(AK166=3,AR166&gt;LISTES!$M$4,AR166&lt;=LISTES!$N$4),"PLUS",IF(AND(AK166=3,AR166&gt;LISTES!$N$4,AR166&lt;=LISTES!$O$4),"PLS",IF(AND(AK166=4,AR166&lt;=LISTES!$M$5),"PLAI",IF(AND(AK166=4,AR166&gt;LISTES!$M$5,AR166&lt;=LISTES!$N$5),"PLUS",IF(AND(AK166=4,AR166&gt;LISTES!$N$5,AR166&lt;=LISTES!$O$5),"PLS",IF(AND(AK166=5,AR166&lt;=LISTES!$M$6),"PLAI",IF(AND(AK166=5,AR166&gt;LISTES!$M$6,AR166&lt;=LISTES!$N$6),"PLUS",IF(AND(AK166=5,AR166&gt;LISTES!$N$6,AR166&lt;=LISTES!$O$6),"PLS",IF(AND(AK166=6,AR166&lt;=LISTES!$M$7),"PLAI",IF(AND(AK166=6,AR166&gt;LISTES!$M$7,AR166&lt;=LISTES!$N$7),"PLUS",IF(AND(AK166=6,AR166&gt;LISTES!$N$7,AR166&lt;=LISTES!$O$7),"PLS",IF(AND(AK166=7,AR166&lt;=LISTES!$M$8),"PLAI",IF(AND(AK166=7,AR166&gt;LISTES!$M$8,AR166&lt;=LISTES!$N$8),"PLUS",IF(AND(AK166=7,AR166&gt;LISTES!$N$8,AR166&lt;=LISTES!$O$8),"PLS"))))))))))))))))))))))</f>
        <v>INVALIDE</v>
      </c>
      <c r="AT166" s="50"/>
      <c r="AU166" s="50"/>
      <c r="AV166" s="50"/>
      <c r="AW166" s="50"/>
      <c r="AX166" s="52">
        <f t="shared" ref="AX166:AX197" si="37">AT166+AU166+AV166+AW166</f>
        <v>0</v>
      </c>
      <c r="AY166" s="33" t="e">
        <f t="shared" ref="AY166:AY197" si="38">(AT166+AU166)/AX166</f>
        <v>#DIV/0!</v>
      </c>
      <c r="AZ166" s="24" t="s">
        <v>62</v>
      </c>
      <c r="BA166" s="10"/>
      <c r="BB166" s="59"/>
      <c r="BC166" s="59"/>
      <c r="BD166" s="61">
        <f t="shared" ref="BD166:BD197" si="39">BB166-BC166</f>
        <v>0</v>
      </c>
      <c r="BE166" s="33" t="e">
        <f t="shared" ref="BE166:BE197" si="40">BD166/AX166</f>
        <v>#DIV/0!</v>
      </c>
      <c r="BF166" s="10"/>
      <c r="BG166" s="10"/>
      <c r="BH166" s="10"/>
      <c r="BI166" s="10"/>
      <c r="BJ166" s="10"/>
      <c r="BK166" s="10"/>
      <c r="BL166" s="10"/>
      <c r="BM166" s="10"/>
      <c r="BN166" s="10"/>
      <c r="BO166" s="50"/>
      <c r="BP166" s="50"/>
      <c r="BQ166" s="33" t="e">
        <f t="shared" ref="BQ166:BQ197" si="41">(BO166-BP166)/AX166</f>
        <v>#DIV/0!</v>
      </c>
      <c r="BR166" s="10"/>
      <c r="BS166" s="10"/>
      <c r="BT166" s="10"/>
      <c r="BU166" s="10"/>
      <c r="BV166" s="10"/>
      <c r="BW166" s="10"/>
      <c r="BX166" s="10"/>
      <c r="BY166" s="56"/>
      <c r="BZ16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6" s="19">
        <f ca="1">Tableau15[[#This Row],[BAREME]]</f>
        <v>8</v>
      </c>
      <c r="CC166" s="10">
        <f t="shared" si="31"/>
        <v>0</v>
      </c>
      <c r="CD166" s="10">
        <f t="shared" si="32"/>
        <v>0</v>
      </c>
      <c r="CE166" s="10" t="e">
        <f>Tableau20[[#This Row],[Bareme]]</f>
        <v>#N/A</v>
      </c>
      <c r="CF166" s="10" t="e">
        <f>Tableau21[[#This Row],[Bareme]]</f>
        <v>#N/A</v>
      </c>
      <c r="CG166" s="10">
        <f>Tableau22[[#This Row],[BAREME]]</f>
        <v>0</v>
      </c>
      <c r="CH166" s="10" t="e">
        <f>Tableau23[[#This Row],[BAREME]]</f>
        <v>#VALUE!</v>
      </c>
      <c r="CI166" s="10" t="e">
        <f>Tableau24[[#This Row],[BAREME]]</f>
        <v>#DIV/0!</v>
      </c>
      <c r="CJ166" s="10">
        <f>Tableau26[[#This Row],[Selection]]</f>
        <v>0</v>
      </c>
    </row>
    <row r="167" spans="1:88" ht="18.75" customHeight="1" x14ac:dyDescent="0.2">
      <c r="A167" s="10">
        <v>717</v>
      </c>
      <c r="B167" s="25"/>
      <c r="C167" s="46"/>
      <c r="D167" s="25"/>
      <c r="E167" s="10"/>
      <c r="F167" s="10"/>
      <c r="G167" s="10"/>
      <c r="H167" s="26"/>
      <c r="I167" s="10"/>
      <c r="J167" s="26"/>
      <c r="K167" s="27"/>
      <c r="L167" s="28"/>
      <c r="M167" s="10"/>
      <c r="N167" s="10"/>
      <c r="O167" s="28"/>
      <c r="P167" s="10"/>
      <c r="Q167" s="10"/>
      <c r="R167" s="10"/>
      <c r="S167" s="10"/>
      <c r="T167" s="56"/>
      <c r="U167" s="10"/>
      <c r="V167" s="10"/>
      <c r="W167" s="27"/>
      <c r="X167" s="56"/>
      <c r="Y167" s="56"/>
      <c r="Z167" s="56"/>
      <c r="AA167" s="56"/>
      <c r="AB167" s="56"/>
      <c r="AC167" s="56"/>
      <c r="AD167" s="56"/>
      <c r="AE167" s="56"/>
      <c r="AF167" s="30">
        <f t="shared" si="35"/>
        <v>0</v>
      </c>
      <c r="AG167" s="10"/>
      <c r="AH167" s="19"/>
      <c r="AI167" s="31">
        <f t="shared" si="34"/>
        <v>0</v>
      </c>
      <c r="AJ167" s="73"/>
      <c r="AK167" s="68"/>
      <c r="AL167" s="50"/>
      <c r="AM167" s="50"/>
      <c r="AN167" s="61">
        <f t="shared" si="33"/>
        <v>0</v>
      </c>
      <c r="AO167" s="32" t="str">
        <f>IF(AND(AK167&lt;1,AL167&lt;1),"INVALIDE",IF(AND(AK167=1,AN167&lt;=LISTES!$M$2),"PLAI",IF(AND(AK167=1,AN167&gt;LISTES!$M$2,AN167&lt;=LISTES!$N$2),"PLUS",IF(AND(AK167=1,AN167&gt;LISTES!$N$2,AN167&lt;=LISTES!$O$2),"PLS",IF(AND(AK167=2,AN167&lt;=LISTES!$M$3),"PLAI",IF(AND(AK167=2,AN167&gt;LISTES!$M$3,AN167&lt;=LISTES!$N$3),"PLUS",IF(AND(AK167=2,AN167&gt;LISTES!$N$3,AN167&lt;=LISTES!$O$3),"PLS",IF(AND(AK167=3,AN167&lt;=LISTES!$M$4),"PLAI",IF(AND(AK167=3,AN167&gt;LISTES!$M$4,AN167&lt;=LISTES!$N$4),"PLUS",IF(AND(AK167=3,AN167&gt;LISTES!$N$4,AN167&lt;=LISTES!$O$4),"PLS",IF(AND(AK167=4,AN167&lt;=LISTES!$M$5),"PLAI",IF(AND(AK167=4,AN167&gt;LISTES!$M$5,AN167&lt;=LISTES!$N$5),"PLUS",IF(AND(AK167=4,AN167&gt;LISTES!$N$5,AN167&lt;=LISTES!$O$5),"PLS",IF(AND(AK167=5,AN167&lt;=LISTES!$M$6),"PLAI",IF(AND(AK167=5,AN167&gt;LISTES!$M$6,AN167&lt;=LISTES!$N$6),"PLUS",IF(AND(AK167=5,AN167&gt;LISTES!$N$6,AN167&lt;=LISTES!$O$6),"PLS",IF(AND(AK167=6,AN167&lt;=LISTES!$M$7),"PLAI",IF(AND(AK167=6,AN167&gt;LISTES!$M$7,AN167&lt;=LISTES!$N$7),"PLUS",IF(AND(AK167=6,AN167&gt;LISTES!$N$7,AN167&lt;=LISTES!$O$7),"PLS",IF(AND(AK167=7,AN167&lt;=LISTES!$M$8),"PLAI",IF(AND(AK167=7,AN167&gt;LISTES!$M$8,AN167&lt;=LISTES!$N$8),"PLUS",IF(AND(AK167=7,AN167&gt;LISTES!$N$8,AN167&lt;=LISTES!$O$8),"PLS"))))))))))))))))))))))</f>
        <v>INVALIDE</v>
      </c>
      <c r="AP167" s="59"/>
      <c r="AQ167" s="50"/>
      <c r="AR167" s="52">
        <f t="shared" si="36"/>
        <v>0</v>
      </c>
      <c r="AS167" s="32" t="str">
        <f>IF(AND(AK167&lt;1,AL167&lt;1),"INVALIDE",IF(AND(AK167=1,AR167&lt;=LISTES!$M$2),"PLAI",IF(AND(AK167=1,AR167&gt;LISTES!$M$2,AR167&lt;=LISTES!$N$2),"PLUS",IF(AND(AK167=1,AR167&gt;LISTES!$N$2,AR167&lt;=LISTES!$O$2),"PLS",IF(AND(AK167=2,AR167&lt;=LISTES!$M$3),"PLAI",IF(AND(AK167=2,AR167&gt;LISTES!$M$3,AR167&lt;=LISTES!$N$3),"PLUS",IF(AND(AK167=2,AR167&gt;LISTES!$N$3,AR167&lt;=LISTES!$O$3),"PLS",IF(AND(AK167=3,AR167&lt;=LISTES!$M$4),"PLAI",IF(AND(AK167=3,AR167&gt;LISTES!$M$4,AR167&lt;=LISTES!$N$4),"PLUS",IF(AND(AK167=3,AR167&gt;LISTES!$N$4,AR167&lt;=LISTES!$O$4),"PLS",IF(AND(AK167=4,AR167&lt;=LISTES!$M$5),"PLAI",IF(AND(AK167=4,AR167&gt;LISTES!$M$5,AR167&lt;=LISTES!$N$5),"PLUS",IF(AND(AK167=4,AR167&gt;LISTES!$N$5,AR167&lt;=LISTES!$O$5),"PLS",IF(AND(AK167=5,AR167&lt;=LISTES!$M$6),"PLAI",IF(AND(AK167=5,AR167&gt;LISTES!$M$6,AR167&lt;=LISTES!$N$6),"PLUS",IF(AND(AK167=5,AR167&gt;LISTES!$N$6,AR167&lt;=LISTES!$O$6),"PLS",IF(AND(AK167=6,AR167&lt;=LISTES!$M$7),"PLAI",IF(AND(AK167=6,AR167&gt;LISTES!$M$7,AR167&lt;=LISTES!$N$7),"PLUS",IF(AND(AK167=6,AR167&gt;LISTES!$N$7,AR167&lt;=LISTES!$O$7),"PLS",IF(AND(AK167=7,AR167&lt;=LISTES!$M$8),"PLAI",IF(AND(AK167=7,AR167&gt;LISTES!$M$8,AR167&lt;=LISTES!$N$8),"PLUS",IF(AND(AK167=7,AR167&gt;LISTES!$N$8,AR167&lt;=LISTES!$O$8),"PLS"))))))))))))))))))))))</f>
        <v>INVALIDE</v>
      </c>
      <c r="AT167" s="50"/>
      <c r="AU167" s="50"/>
      <c r="AV167" s="50"/>
      <c r="AW167" s="50"/>
      <c r="AX167" s="52">
        <f t="shared" si="37"/>
        <v>0</v>
      </c>
      <c r="AY167" s="33" t="e">
        <f t="shared" si="38"/>
        <v>#DIV/0!</v>
      </c>
      <c r="AZ167" s="24" t="s">
        <v>62</v>
      </c>
      <c r="BA167" s="10"/>
      <c r="BB167" s="59"/>
      <c r="BC167" s="59"/>
      <c r="BD167" s="61">
        <f t="shared" si="39"/>
        <v>0</v>
      </c>
      <c r="BE167" s="33" t="e">
        <f t="shared" si="40"/>
        <v>#DIV/0!</v>
      </c>
      <c r="BF167" s="10"/>
      <c r="BG167" s="10"/>
      <c r="BH167" s="10"/>
      <c r="BI167" s="10"/>
      <c r="BJ167" s="10"/>
      <c r="BK167" s="10"/>
      <c r="BL167" s="10"/>
      <c r="BM167" s="10"/>
      <c r="BN167" s="10"/>
      <c r="BO167" s="50"/>
      <c r="BP167" s="50"/>
      <c r="BQ167" s="33" t="e">
        <f t="shared" si="41"/>
        <v>#DIV/0!</v>
      </c>
      <c r="BR167" s="10"/>
      <c r="BS167" s="10"/>
      <c r="BT167" s="10"/>
      <c r="BU167" s="10"/>
      <c r="BV167" s="10"/>
      <c r="BW167" s="10"/>
      <c r="BX167" s="10"/>
      <c r="BY167" s="56"/>
      <c r="BZ16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7" s="19">
        <f ca="1">Tableau15[[#This Row],[BAREME]]</f>
        <v>8</v>
      </c>
      <c r="CC167" s="10">
        <f t="shared" si="31"/>
        <v>0</v>
      </c>
      <c r="CD167" s="10">
        <f t="shared" si="32"/>
        <v>0</v>
      </c>
      <c r="CE167" s="10" t="e">
        <f>Tableau20[[#This Row],[Bareme]]</f>
        <v>#N/A</v>
      </c>
      <c r="CF167" s="10" t="e">
        <f>Tableau21[[#This Row],[Bareme]]</f>
        <v>#N/A</v>
      </c>
      <c r="CG167" s="10">
        <f>Tableau22[[#This Row],[BAREME]]</f>
        <v>0</v>
      </c>
      <c r="CH167" s="10" t="e">
        <f>Tableau23[[#This Row],[BAREME]]</f>
        <v>#VALUE!</v>
      </c>
      <c r="CI167" s="10" t="e">
        <f>Tableau24[[#This Row],[BAREME]]</f>
        <v>#DIV/0!</v>
      </c>
      <c r="CJ167" s="10">
        <f>Tableau26[[#This Row],[Selection]]</f>
        <v>0</v>
      </c>
    </row>
    <row r="168" spans="1:88" ht="18.75" customHeight="1" x14ac:dyDescent="0.2">
      <c r="A168" s="10">
        <v>718</v>
      </c>
      <c r="B168" s="25"/>
      <c r="C168" s="46"/>
      <c r="D168" s="25"/>
      <c r="E168" s="10"/>
      <c r="F168" s="10"/>
      <c r="G168" s="10"/>
      <c r="H168" s="26"/>
      <c r="I168" s="10"/>
      <c r="J168" s="26"/>
      <c r="K168" s="27"/>
      <c r="L168" s="28"/>
      <c r="M168" s="10"/>
      <c r="N168" s="10"/>
      <c r="O168" s="28"/>
      <c r="P168" s="10"/>
      <c r="Q168" s="10"/>
      <c r="R168" s="10"/>
      <c r="S168" s="10"/>
      <c r="T168" s="56"/>
      <c r="U168" s="10"/>
      <c r="V168" s="10"/>
      <c r="W168" s="27"/>
      <c r="X168" s="56"/>
      <c r="Y168" s="56"/>
      <c r="Z168" s="56"/>
      <c r="AA168" s="56"/>
      <c r="AB168" s="56"/>
      <c r="AC168" s="56"/>
      <c r="AD168" s="56"/>
      <c r="AE168" s="56"/>
      <c r="AF168" s="30">
        <f t="shared" si="35"/>
        <v>0</v>
      </c>
      <c r="AG168" s="10"/>
      <c r="AH168" s="19"/>
      <c r="AI168" s="31">
        <f t="shared" si="34"/>
        <v>0</v>
      </c>
      <c r="AJ168" s="73"/>
      <c r="AK168" s="68"/>
      <c r="AL168" s="50"/>
      <c r="AM168" s="50"/>
      <c r="AN168" s="61">
        <f t="shared" si="33"/>
        <v>0</v>
      </c>
      <c r="AO168" s="32" t="str">
        <f>IF(AND(AK168&lt;1,AL168&lt;1),"INVALIDE",IF(AND(AK168=1,AN168&lt;=LISTES!$M$2),"PLAI",IF(AND(AK168=1,AN168&gt;LISTES!$M$2,AN168&lt;=LISTES!$N$2),"PLUS",IF(AND(AK168=1,AN168&gt;LISTES!$N$2,AN168&lt;=LISTES!$O$2),"PLS",IF(AND(AK168=2,AN168&lt;=LISTES!$M$3),"PLAI",IF(AND(AK168=2,AN168&gt;LISTES!$M$3,AN168&lt;=LISTES!$N$3),"PLUS",IF(AND(AK168=2,AN168&gt;LISTES!$N$3,AN168&lt;=LISTES!$O$3),"PLS",IF(AND(AK168=3,AN168&lt;=LISTES!$M$4),"PLAI",IF(AND(AK168=3,AN168&gt;LISTES!$M$4,AN168&lt;=LISTES!$N$4),"PLUS",IF(AND(AK168=3,AN168&gt;LISTES!$N$4,AN168&lt;=LISTES!$O$4),"PLS",IF(AND(AK168=4,AN168&lt;=LISTES!$M$5),"PLAI",IF(AND(AK168=4,AN168&gt;LISTES!$M$5,AN168&lt;=LISTES!$N$5),"PLUS",IF(AND(AK168=4,AN168&gt;LISTES!$N$5,AN168&lt;=LISTES!$O$5),"PLS",IF(AND(AK168=5,AN168&lt;=LISTES!$M$6),"PLAI",IF(AND(AK168=5,AN168&gt;LISTES!$M$6,AN168&lt;=LISTES!$N$6),"PLUS",IF(AND(AK168=5,AN168&gt;LISTES!$N$6,AN168&lt;=LISTES!$O$6),"PLS",IF(AND(AK168=6,AN168&lt;=LISTES!$M$7),"PLAI",IF(AND(AK168=6,AN168&gt;LISTES!$M$7,AN168&lt;=LISTES!$N$7),"PLUS",IF(AND(AK168=6,AN168&gt;LISTES!$N$7,AN168&lt;=LISTES!$O$7),"PLS",IF(AND(AK168=7,AN168&lt;=LISTES!$M$8),"PLAI",IF(AND(AK168=7,AN168&gt;LISTES!$M$8,AN168&lt;=LISTES!$N$8),"PLUS",IF(AND(AK168=7,AN168&gt;LISTES!$N$8,AN168&lt;=LISTES!$O$8),"PLS"))))))))))))))))))))))</f>
        <v>INVALIDE</v>
      </c>
      <c r="AP168" s="59"/>
      <c r="AQ168" s="50"/>
      <c r="AR168" s="52">
        <f t="shared" si="36"/>
        <v>0</v>
      </c>
      <c r="AS168" s="32" t="str">
        <f>IF(AND(AK168&lt;1,AL168&lt;1),"INVALIDE",IF(AND(AK168=1,AR168&lt;=LISTES!$M$2),"PLAI",IF(AND(AK168=1,AR168&gt;LISTES!$M$2,AR168&lt;=LISTES!$N$2),"PLUS",IF(AND(AK168=1,AR168&gt;LISTES!$N$2,AR168&lt;=LISTES!$O$2),"PLS",IF(AND(AK168=2,AR168&lt;=LISTES!$M$3),"PLAI",IF(AND(AK168=2,AR168&gt;LISTES!$M$3,AR168&lt;=LISTES!$N$3),"PLUS",IF(AND(AK168=2,AR168&gt;LISTES!$N$3,AR168&lt;=LISTES!$O$3),"PLS",IF(AND(AK168=3,AR168&lt;=LISTES!$M$4),"PLAI",IF(AND(AK168=3,AR168&gt;LISTES!$M$4,AR168&lt;=LISTES!$N$4),"PLUS",IF(AND(AK168=3,AR168&gt;LISTES!$N$4,AR168&lt;=LISTES!$O$4),"PLS",IF(AND(AK168=4,AR168&lt;=LISTES!$M$5),"PLAI",IF(AND(AK168=4,AR168&gt;LISTES!$M$5,AR168&lt;=LISTES!$N$5),"PLUS",IF(AND(AK168=4,AR168&gt;LISTES!$N$5,AR168&lt;=LISTES!$O$5),"PLS",IF(AND(AK168=5,AR168&lt;=LISTES!$M$6),"PLAI",IF(AND(AK168=5,AR168&gt;LISTES!$M$6,AR168&lt;=LISTES!$N$6),"PLUS",IF(AND(AK168=5,AR168&gt;LISTES!$N$6,AR168&lt;=LISTES!$O$6),"PLS",IF(AND(AK168=6,AR168&lt;=LISTES!$M$7),"PLAI",IF(AND(AK168=6,AR168&gt;LISTES!$M$7,AR168&lt;=LISTES!$N$7),"PLUS",IF(AND(AK168=6,AR168&gt;LISTES!$N$7,AR168&lt;=LISTES!$O$7),"PLS",IF(AND(AK168=7,AR168&lt;=LISTES!$M$8),"PLAI",IF(AND(AK168=7,AR168&gt;LISTES!$M$8,AR168&lt;=LISTES!$N$8),"PLUS",IF(AND(AK168=7,AR168&gt;LISTES!$N$8,AR168&lt;=LISTES!$O$8),"PLS"))))))))))))))))))))))</f>
        <v>INVALIDE</v>
      </c>
      <c r="AT168" s="50"/>
      <c r="AU168" s="50"/>
      <c r="AV168" s="50"/>
      <c r="AW168" s="50"/>
      <c r="AX168" s="52">
        <f t="shared" si="37"/>
        <v>0</v>
      </c>
      <c r="AY168" s="33" t="e">
        <f t="shared" si="38"/>
        <v>#DIV/0!</v>
      </c>
      <c r="AZ168" s="24" t="s">
        <v>62</v>
      </c>
      <c r="BA168" s="10"/>
      <c r="BB168" s="59"/>
      <c r="BC168" s="59"/>
      <c r="BD168" s="61">
        <f t="shared" si="39"/>
        <v>0</v>
      </c>
      <c r="BE168" s="33" t="e">
        <f t="shared" si="40"/>
        <v>#DIV/0!</v>
      </c>
      <c r="BF168" s="10"/>
      <c r="BG168" s="10"/>
      <c r="BH168" s="10"/>
      <c r="BI168" s="10"/>
      <c r="BJ168" s="10"/>
      <c r="BK168" s="10"/>
      <c r="BL168" s="10"/>
      <c r="BM168" s="10"/>
      <c r="BN168" s="10"/>
      <c r="BO168" s="50"/>
      <c r="BP168" s="50"/>
      <c r="BQ168" s="33" t="e">
        <f t="shared" si="41"/>
        <v>#DIV/0!</v>
      </c>
      <c r="BR168" s="10"/>
      <c r="BS168" s="10"/>
      <c r="BT168" s="10"/>
      <c r="BU168" s="10"/>
      <c r="BV168" s="10"/>
      <c r="BW168" s="10"/>
      <c r="BX168" s="10"/>
      <c r="BY168" s="56"/>
      <c r="BZ16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8" s="19">
        <f ca="1">Tableau15[[#This Row],[BAREME]]</f>
        <v>8</v>
      </c>
      <c r="CC168" s="10">
        <f t="shared" si="31"/>
        <v>0</v>
      </c>
      <c r="CD168" s="10">
        <f t="shared" si="32"/>
        <v>0</v>
      </c>
      <c r="CE168" s="10" t="e">
        <f>Tableau20[[#This Row],[Bareme]]</f>
        <v>#N/A</v>
      </c>
      <c r="CF168" s="10" t="e">
        <f>Tableau21[[#This Row],[Bareme]]</f>
        <v>#N/A</v>
      </c>
      <c r="CG168" s="10">
        <f>Tableau22[[#This Row],[BAREME]]</f>
        <v>0</v>
      </c>
      <c r="CH168" s="10" t="e">
        <f>Tableau23[[#This Row],[BAREME]]</f>
        <v>#VALUE!</v>
      </c>
      <c r="CI168" s="10" t="e">
        <f>Tableau24[[#This Row],[BAREME]]</f>
        <v>#DIV/0!</v>
      </c>
      <c r="CJ168" s="10">
        <f>Tableau26[[#This Row],[Selection]]</f>
        <v>0</v>
      </c>
    </row>
    <row r="169" spans="1:88" ht="18.75" customHeight="1" x14ac:dyDescent="0.2">
      <c r="A169" s="10">
        <v>719</v>
      </c>
      <c r="B169" s="25"/>
      <c r="C169" s="46"/>
      <c r="D169" s="25"/>
      <c r="E169" s="10"/>
      <c r="F169" s="10"/>
      <c r="G169" s="10"/>
      <c r="H169" s="26"/>
      <c r="I169" s="10"/>
      <c r="J169" s="26"/>
      <c r="K169" s="27"/>
      <c r="L169" s="28"/>
      <c r="M169" s="10"/>
      <c r="N169" s="10"/>
      <c r="O169" s="28"/>
      <c r="P169" s="10"/>
      <c r="Q169" s="10"/>
      <c r="R169" s="10"/>
      <c r="S169" s="10"/>
      <c r="T169" s="56"/>
      <c r="U169" s="10"/>
      <c r="V169" s="10"/>
      <c r="W169" s="27"/>
      <c r="X169" s="56"/>
      <c r="Y169" s="56"/>
      <c r="Z169" s="56"/>
      <c r="AA169" s="56"/>
      <c r="AB169" s="56"/>
      <c r="AC169" s="56"/>
      <c r="AD169" s="56"/>
      <c r="AE169" s="56"/>
      <c r="AF169" s="30">
        <f t="shared" si="35"/>
        <v>0</v>
      </c>
      <c r="AG169" s="10"/>
      <c r="AH169" s="19"/>
      <c r="AI169" s="31">
        <f t="shared" si="34"/>
        <v>0</v>
      </c>
      <c r="AJ169" s="73"/>
      <c r="AK169" s="68"/>
      <c r="AL169" s="50"/>
      <c r="AM169" s="50"/>
      <c r="AN169" s="61">
        <f t="shared" si="33"/>
        <v>0</v>
      </c>
      <c r="AO169" s="32" t="str">
        <f>IF(AND(AK169&lt;1,AL169&lt;1),"INVALIDE",IF(AND(AK169=1,AN169&lt;=LISTES!$M$2),"PLAI",IF(AND(AK169=1,AN169&gt;LISTES!$M$2,AN169&lt;=LISTES!$N$2),"PLUS",IF(AND(AK169=1,AN169&gt;LISTES!$N$2,AN169&lt;=LISTES!$O$2),"PLS",IF(AND(AK169=2,AN169&lt;=LISTES!$M$3),"PLAI",IF(AND(AK169=2,AN169&gt;LISTES!$M$3,AN169&lt;=LISTES!$N$3),"PLUS",IF(AND(AK169=2,AN169&gt;LISTES!$N$3,AN169&lt;=LISTES!$O$3),"PLS",IF(AND(AK169=3,AN169&lt;=LISTES!$M$4),"PLAI",IF(AND(AK169=3,AN169&gt;LISTES!$M$4,AN169&lt;=LISTES!$N$4),"PLUS",IF(AND(AK169=3,AN169&gt;LISTES!$N$4,AN169&lt;=LISTES!$O$4),"PLS",IF(AND(AK169=4,AN169&lt;=LISTES!$M$5),"PLAI",IF(AND(AK169=4,AN169&gt;LISTES!$M$5,AN169&lt;=LISTES!$N$5),"PLUS",IF(AND(AK169=4,AN169&gt;LISTES!$N$5,AN169&lt;=LISTES!$O$5),"PLS",IF(AND(AK169=5,AN169&lt;=LISTES!$M$6),"PLAI",IF(AND(AK169=5,AN169&gt;LISTES!$M$6,AN169&lt;=LISTES!$N$6),"PLUS",IF(AND(AK169=5,AN169&gt;LISTES!$N$6,AN169&lt;=LISTES!$O$6),"PLS",IF(AND(AK169=6,AN169&lt;=LISTES!$M$7),"PLAI",IF(AND(AK169=6,AN169&gt;LISTES!$M$7,AN169&lt;=LISTES!$N$7),"PLUS",IF(AND(AK169=6,AN169&gt;LISTES!$N$7,AN169&lt;=LISTES!$O$7),"PLS",IF(AND(AK169=7,AN169&lt;=LISTES!$M$8),"PLAI",IF(AND(AK169=7,AN169&gt;LISTES!$M$8,AN169&lt;=LISTES!$N$8),"PLUS",IF(AND(AK169=7,AN169&gt;LISTES!$N$8,AN169&lt;=LISTES!$O$8),"PLS"))))))))))))))))))))))</f>
        <v>INVALIDE</v>
      </c>
      <c r="AP169" s="59"/>
      <c r="AQ169" s="50"/>
      <c r="AR169" s="52">
        <f t="shared" si="36"/>
        <v>0</v>
      </c>
      <c r="AS169" s="32" t="str">
        <f>IF(AND(AK169&lt;1,AL169&lt;1),"INVALIDE",IF(AND(AK169=1,AR169&lt;=LISTES!$M$2),"PLAI",IF(AND(AK169=1,AR169&gt;LISTES!$M$2,AR169&lt;=LISTES!$N$2),"PLUS",IF(AND(AK169=1,AR169&gt;LISTES!$N$2,AR169&lt;=LISTES!$O$2),"PLS",IF(AND(AK169=2,AR169&lt;=LISTES!$M$3),"PLAI",IF(AND(AK169=2,AR169&gt;LISTES!$M$3,AR169&lt;=LISTES!$N$3),"PLUS",IF(AND(AK169=2,AR169&gt;LISTES!$N$3,AR169&lt;=LISTES!$O$3),"PLS",IF(AND(AK169=3,AR169&lt;=LISTES!$M$4),"PLAI",IF(AND(AK169=3,AR169&gt;LISTES!$M$4,AR169&lt;=LISTES!$N$4),"PLUS",IF(AND(AK169=3,AR169&gt;LISTES!$N$4,AR169&lt;=LISTES!$O$4),"PLS",IF(AND(AK169=4,AR169&lt;=LISTES!$M$5),"PLAI",IF(AND(AK169=4,AR169&gt;LISTES!$M$5,AR169&lt;=LISTES!$N$5),"PLUS",IF(AND(AK169=4,AR169&gt;LISTES!$N$5,AR169&lt;=LISTES!$O$5),"PLS",IF(AND(AK169=5,AR169&lt;=LISTES!$M$6),"PLAI",IF(AND(AK169=5,AR169&gt;LISTES!$M$6,AR169&lt;=LISTES!$N$6),"PLUS",IF(AND(AK169=5,AR169&gt;LISTES!$N$6,AR169&lt;=LISTES!$O$6),"PLS",IF(AND(AK169=6,AR169&lt;=LISTES!$M$7),"PLAI",IF(AND(AK169=6,AR169&gt;LISTES!$M$7,AR169&lt;=LISTES!$N$7),"PLUS",IF(AND(AK169=6,AR169&gt;LISTES!$N$7,AR169&lt;=LISTES!$O$7),"PLS",IF(AND(AK169=7,AR169&lt;=LISTES!$M$8),"PLAI",IF(AND(AK169=7,AR169&gt;LISTES!$M$8,AR169&lt;=LISTES!$N$8),"PLUS",IF(AND(AK169=7,AR169&gt;LISTES!$N$8,AR169&lt;=LISTES!$O$8),"PLS"))))))))))))))))))))))</f>
        <v>INVALIDE</v>
      </c>
      <c r="AT169" s="50"/>
      <c r="AU169" s="50"/>
      <c r="AV169" s="50"/>
      <c r="AW169" s="50"/>
      <c r="AX169" s="52">
        <f t="shared" si="37"/>
        <v>0</v>
      </c>
      <c r="AY169" s="33" t="e">
        <f t="shared" si="38"/>
        <v>#DIV/0!</v>
      </c>
      <c r="AZ169" s="24" t="s">
        <v>62</v>
      </c>
      <c r="BA169" s="10"/>
      <c r="BB169" s="59"/>
      <c r="BC169" s="59"/>
      <c r="BD169" s="61">
        <f t="shared" si="39"/>
        <v>0</v>
      </c>
      <c r="BE169" s="33" t="e">
        <f t="shared" si="40"/>
        <v>#DIV/0!</v>
      </c>
      <c r="BF169" s="10"/>
      <c r="BG169" s="10"/>
      <c r="BH169" s="10"/>
      <c r="BI169" s="10"/>
      <c r="BJ169" s="10"/>
      <c r="BK169" s="10"/>
      <c r="BL169" s="10"/>
      <c r="BM169" s="10"/>
      <c r="BN169" s="10"/>
      <c r="BO169" s="50"/>
      <c r="BP169" s="50"/>
      <c r="BQ169" s="33" t="e">
        <f t="shared" si="41"/>
        <v>#DIV/0!</v>
      </c>
      <c r="BR169" s="10"/>
      <c r="BS169" s="10"/>
      <c r="BT169" s="10"/>
      <c r="BU169" s="10"/>
      <c r="BV169" s="10"/>
      <c r="BW169" s="10"/>
      <c r="BX169" s="10"/>
      <c r="BY169" s="56"/>
      <c r="BZ16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6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69" s="19">
        <f ca="1">Tableau15[[#This Row],[BAREME]]</f>
        <v>8</v>
      </c>
      <c r="CC169" s="10">
        <f t="shared" si="31"/>
        <v>0</v>
      </c>
      <c r="CD169" s="10">
        <f t="shared" si="32"/>
        <v>0</v>
      </c>
      <c r="CE169" s="10" t="e">
        <f>Tableau20[[#This Row],[Bareme]]</f>
        <v>#N/A</v>
      </c>
      <c r="CF169" s="10" t="e">
        <f>Tableau21[[#This Row],[Bareme]]</f>
        <v>#N/A</v>
      </c>
      <c r="CG169" s="10">
        <f>Tableau22[[#This Row],[BAREME]]</f>
        <v>0</v>
      </c>
      <c r="CH169" s="10" t="e">
        <f>Tableau23[[#This Row],[BAREME]]</f>
        <v>#VALUE!</v>
      </c>
      <c r="CI169" s="10" t="e">
        <f>Tableau24[[#This Row],[BAREME]]</f>
        <v>#DIV/0!</v>
      </c>
      <c r="CJ169" s="10">
        <f>Tableau26[[#This Row],[Selection]]</f>
        <v>0</v>
      </c>
    </row>
    <row r="170" spans="1:88" ht="18.75" customHeight="1" x14ac:dyDescent="0.2">
      <c r="A170" s="10">
        <v>720</v>
      </c>
      <c r="B170" s="25"/>
      <c r="C170" s="46"/>
      <c r="D170" s="25"/>
      <c r="E170" s="10"/>
      <c r="F170" s="10"/>
      <c r="G170" s="10"/>
      <c r="H170" s="26"/>
      <c r="I170" s="10"/>
      <c r="J170" s="26"/>
      <c r="K170" s="27"/>
      <c r="L170" s="28"/>
      <c r="M170" s="10"/>
      <c r="N170" s="10"/>
      <c r="O170" s="28"/>
      <c r="P170" s="10"/>
      <c r="Q170" s="10"/>
      <c r="R170" s="10"/>
      <c r="S170" s="10"/>
      <c r="T170" s="56"/>
      <c r="U170" s="10"/>
      <c r="V170" s="10"/>
      <c r="W170" s="27"/>
      <c r="X170" s="56"/>
      <c r="Y170" s="56"/>
      <c r="Z170" s="56"/>
      <c r="AA170" s="56"/>
      <c r="AB170" s="56"/>
      <c r="AC170" s="56"/>
      <c r="AD170" s="56"/>
      <c r="AE170" s="56"/>
      <c r="AF170" s="30">
        <f t="shared" si="35"/>
        <v>0</v>
      </c>
      <c r="AG170" s="10"/>
      <c r="AH170" s="19"/>
      <c r="AI170" s="31">
        <f t="shared" si="34"/>
        <v>0</v>
      </c>
      <c r="AJ170" s="73"/>
      <c r="AK170" s="68"/>
      <c r="AL170" s="50"/>
      <c r="AM170" s="50"/>
      <c r="AN170" s="61">
        <f t="shared" si="33"/>
        <v>0</v>
      </c>
      <c r="AO170" s="32" t="str">
        <f>IF(AND(AK170&lt;1,AL170&lt;1),"INVALIDE",IF(AND(AK170=1,AN170&lt;=LISTES!$M$2),"PLAI",IF(AND(AK170=1,AN170&gt;LISTES!$M$2,AN170&lt;=LISTES!$N$2),"PLUS",IF(AND(AK170=1,AN170&gt;LISTES!$N$2,AN170&lt;=LISTES!$O$2),"PLS",IF(AND(AK170=2,AN170&lt;=LISTES!$M$3),"PLAI",IF(AND(AK170=2,AN170&gt;LISTES!$M$3,AN170&lt;=LISTES!$N$3),"PLUS",IF(AND(AK170=2,AN170&gt;LISTES!$N$3,AN170&lt;=LISTES!$O$3),"PLS",IF(AND(AK170=3,AN170&lt;=LISTES!$M$4),"PLAI",IF(AND(AK170=3,AN170&gt;LISTES!$M$4,AN170&lt;=LISTES!$N$4),"PLUS",IF(AND(AK170=3,AN170&gt;LISTES!$N$4,AN170&lt;=LISTES!$O$4),"PLS",IF(AND(AK170=4,AN170&lt;=LISTES!$M$5),"PLAI",IF(AND(AK170=4,AN170&gt;LISTES!$M$5,AN170&lt;=LISTES!$N$5),"PLUS",IF(AND(AK170=4,AN170&gt;LISTES!$N$5,AN170&lt;=LISTES!$O$5),"PLS",IF(AND(AK170=5,AN170&lt;=LISTES!$M$6),"PLAI",IF(AND(AK170=5,AN170&gt;LISTES!$M$6,AN170&lt;=LISTES!$N$6),"PLUS",IF(AND(AK170=5,AN170&gt;LISTES!$N$6,AN170&lt;=LISTES!$O$6),"PLS",IF(AND(AK170=6,AN170&lt;=LISTES!$M$7),"PLAI",IF(AND(AK170=6,AN170&gt;LISTES!$M$7,AN170&lt;=LISTES!$N$7),"PLUS",IF(AND(AK170=6,AN170&gt;LISTES!$N$7,AN170&lt;=LISTES!$O$7),"PLS",IF(AND(AK170=7,AN170&lt;=LISTES!$M$8),"PLAI",IF(AND(AK170=7,AN170&gt;LISTES!$M$8,AN170&lt;=LISTES!$N$8),"PLUS",IF(AND(AK170=7,AN170&gt;LISTES!$N$8,AN170&lt;=LISTES!$O$8),"PLS"))))))))))))))))))))))</f>
        <v>INVALIDE</v>
      </c>
      <c r="AP170" s="59"/>
      <c r="AQ170" s="50"/>
      <c r="AR170" s="52">
        <f t="shared" si="36"/>
        <v>0</v>
      </c>
      <c r="AS170" s="32" t="str">
        <f>IF(AND(AK170&lt;1,AL170&lt;1),"INVALIDE",IF(AND(AK170=1,AR170&lt;=LISTES!$M$2),"PLAI",IF(AND(AK170=1,AR170&gt;LISTES!$M$2,AR170&lt;=LISTES!$N$2),"PLUS",IF(AND(AK170=1,AR170&gt;LISTES!$N$2,AR170&lt;=LISTES!$O$2),"PLS",IF(AND(AK170=2,AR170&lt;=LISTES!$M$3),"PLAI",IF(AND(AK170=2,AR170&gt;LISTES!$M$3,AR170&lt;=LISTES!$N$3),"PLUS",IF(AND(AK170=2,AR170&gt;LISTES!$N$3,AR170&lt;=LISTES!$O$3),"PLS",IF(AND(AK170=3,AR170&lt;=LISTES!$M$4),"PLAI",IF(AND(AK170=3,AR170&gt;LISTES!$M$4,AR170&lt;=LISTES!$N$4),"PLUS",IF(AND(AK170=3,AR170&gt;LISTES!$N$4,AR170&lt;=LISTES!$O$4),"PLS",IF(AND(AK170=4,AR170&lt;=LISTES!$M$5),"PLAI",IF(AND(AK170=4,AR170&gt;LISTES!$M$5,AR170&lt;=LISTES!$N$5),"PLUS",IF(AND(AK170=4,AR170&gt;LISTES!$N$5,AR170&lt;=LISTES!$O$5),"PLS",IF(AND(AK170=5,AR170&lt;=LISTES!$M$6),"PLAI",IF(AND(AK170=5,AR170&gt;LISTES!$M$6,AR170&lt;=LISTES!$N$6),"PLUS",IF(AND(AK170=5,AR170&gt;LISTES!$N$6,AR170&lt;=LISTES!$O$6),"PLS",IF(AND(AK170=6,AR170&lt;=LISTES!$M$7),"PLAI",IF(AND(AK170=6,AR170&gt;LISTES!$M$7,AR170&lt;=LISTES!$N$7),"PLUS",IF(AND(AK170=6,AR170&gt;LISTES!$N$7,AR170&lt;=LISTES!$O$7),"PLS",IF(AND(AK170=7,AR170&lt;=LISTES!$M$8),"PLAI",IF(AND(AK170=7,AR170&gt;LISTES!$M$8,AR170&lt;=LISTES!$N$8),"PLUS",IF(AND(AK170=7,AR170&gt;LISTES!$N$8,AR170&lt;=LISTES!$O$8),"PLS"))))))))))))))))))))))</f>
        <v>INVALIDE</v>
      </c>
      <c r="AT170" s="50"/>
      <c r="AU170" s="50"/>
      <c r="AV170" s="50"/>
      <c r="AW170" s="50"/>
      <c r="AX170" s="52">
        <f t="shared" si="37"/>
        <v>0</v>
      </c>
      <c r="AY170" s="33" t="e">
        <f t="shared" si="38"/>
        <v>#DIV/0!</v>
      </c>
      <c r="AZ170" s="24" t="s">
        <v>62</v>
      </c>
      <c r="BA170" s="10"/>
      <c r="BB170" s="59"/>
      <c r="BC170" s="59"/>
      <c r="BD170" s="61">
        <f t="shared" si="39"/>
        <v>0</v>
      </c>
      <c r="BE170" s="33" t="e">
        <f t="shared" si="40"/>
        <v>#DIV/0!</v>
      </c>
      <c r="BF170" s="10"/>
      <c r="BG170" s="10"/>
      <c r="BH170" s="10"/>
      <c r="BI170" s="10"/>
      <c r="BJ170" s="10"/>
      <c r="BK170" s="10"/>
      <c r="BL170" s="10"/>
      <c r="BM170" s="10"/>
      <c r="BN170" s="10"/>
      <c r="BO170" s="50"/>
      <c r="BP170" s="50"/>
      <c r="BQ170" s="33" t="e">
        <f t="shared" si="41"/>
        <v>#DIV/0!</v>
      </c>
      <c r="BR170" s="10"/>
      <c r="BS170" s="10"/>
      <c r="BT170" s="10"/>
      <c r="BU170" s="10"/>
      <c r="BV170" s="10"/>
      <c r="BW170" s="10"/>
      <c r="BX170" s="10"/>
      <c r="BY170" s="56"/>
      <c r="BZ17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0" s="19">
        <f ca="1">Tableau15[[#This Row],[BAREME]]</f>
        <v>8</v>
      </c>
      <c r="CC170" s="10">
        <f t="shared" si="31"/>
        <v>0</v>
      </c>
      <c r="CD170" s="10">
        <f t="shared" si="32"/>
        <v>0</v>
      </c>
      <c r="CE170" s="10" t="e">
        <f>Tableau20[[#This Row],[Bareme]]</f>
        <v>#N/A</v>
      </c>
      <c r="CF170" s="10" t="e">
        <f>Tableau21[[#This Row],[Bareme]]</f>
        <v>#N/A</v>
      </c>
      <c r="CG170" s="10">
        <f>Tableau22[[#This Row],[BAREME]]</f>
        <v>0</v>
      </c>
      <c r="CH170" s="10" t="e">
        <f>Tableau23[[#This Row],[BAREME]]</f>
        <v>#VALUE!</v>
      </c>
      <c r="CI170" s="10" t="e">
        <f>Tableau24[[#This Row],[BAREME]]</f>
        <v>#DIV/0!</v>
      </c>
      <c r="CJ170" s="10">
        <f>Tableau26[[#This Row],[Selection]]</f>
        <v>0</v>
      </c>
    </row>
    <row r="171" spans="1:88" ht="18.75" customHeight="1" x14ac:dyDescent="0.2">
      <c r="A171" s="10">
        <v>721</v>
      </c>
      <c r="B171" s="25"/>
      <c r="C171" s="46"/>
      <c r="D171" s="25"/>
      <c r="E171" s="10"/>
      <c r="F171" s="10"/>
      <c r="G171" s="10"/>
      <c r="H171" s="26"/>
      <c r="I171" s="10"/>
      <c r="J171" s="26"/>
      <c r="K171" s="27"/>
      <c r="L171" s="28"/>
      <c r="M171" s="10"/>
      <c r="N171" s="10"/>
      <c r="O171" s="28"/>
      <c r="P171" s="10"/>
      <c r="Q171" s="10"/>
      <c r="R171" s="10"/>
      <c r="S171" s="10"/>
      <c r="T171" s="56"/>
      <c r="U171" s="10"/>
      <c r="V171" s="10"/>
      <c r="W171" s="27"/>
      <c r="X171" s="56"/>
      <c r="Y171" s="56"/>
      <c r="Z171" s="56"/>
      <c r="AA171" s="56"/>
      <c r="AB171" s="56"/>
      <c r="AC171" s="56"/>
      <c r="AD171" s="56"/>
      <c r="AE171" s="56"/>
      <c r="AF171" s="30">
        <f t="shared" si="35"/>
        <v>0</v>
      </c>
      <c r="AG171" s="10"/>
      <c r="AH171" s="19"/>
      <c r="AI171" s="31">
        <f t="shared" si="34"/>
        <v>0</v>
      </c>
      <c r="AJ171" s="73"/>
      <c r="AK171" s="68"/>
      <c r="AL171" s="50"/>
      <c r="AM171" s="50"/>
      <c r="AN171" s="61">
        <f t="shared" si="33"/>
        <v>0</v>
      </c>
      <c r="AO171" s="32" t="str">
        <f>IF(AND(AK171&lt;1,AL171&lt;1),"INVALIDE",IF(AND(AK171=1,AN171&lt;=LISTES!$M$2),"PLAI",IF(AND(AK171=1,AN171&gt;LISTES!$M$2,AN171&lt;=LISTES!$N$2),"PLUS",IF(AND(AK171=1,AN171&gt;LISTES!$N$2,AN171&lt;=LISTES!$O$2),"PLS",IF(AND(AK171=2,AN171&lt;=LISTES!$M$3),"PLAI",IF(AND(AK171=2,AN171&gt;LISTES!$M$3,AN171&lt;=LISTES!$N$3),"PLUS",IF(AND(AK171=2,AN171&gt;LISTES!$N$3,AN171&lt;=LISTES!$O$3),"PLS",IF(AND(AK171=3,AN171&lt;=LISTES!$M$4),"PLAI",IF(AND(AK171=3,AN171&gt;LISTES!$M$4,AN171&lt;=LISTES!$N$4),"PLUS",IF(AND(AK171=3,AN171&gt;LISTES!$N$4,AN171&lt;=LISTES!$O$4),"PLS",IF(AND(AK171=4,AN171&lt;=LISTES!$M$5),"PLAI",IF(AND(AK171=4,AN171&gt;LISTES!$M$5,AN171&lt;=LISTES!$N$5),"PLUS",IF(AND(AK171=4,AN171&gt;LISTES!$N$5,AN171&lt;=LISTES!$O$5),"PLS",IF(AND(AK171=5,AN171&lt;=LISTES!$M$6),"PLAI",IF(AND(AK171=5,AN171&gt;LISTES!$M$6,AN171&lt;=LISTES!$N$6),"PLUS",IF(AND(AK171=5,AN171&gt;LISTES!$N$6,AN171&lt;=LISTES!$O$6),"PLS",IF(AND(AK171=6,AN171&lt;=LISTES!$M$7),"PLAI",IF(AND(AK171=6,AN171&gt;LISTES!$M$7,AN171&lt;=LISTES!$N$7),"PLUS",IF(AND(AK171=6,AN171&gt;LISTES!$N$7,AN171&lt;=LISTES!$O$7),"PLS",IF(AND(AK171=7,AN171&lt;=LISTES!$M$8),"PLAI",IF(AND(AK171=7,AN171&gt;LISTES!$M$8,AN171&lt;=LISTES!$N$8),"PLUS",IF(AND(AK171=7,AN171&gt;LISTES!$N$8,AN171&lt;=LISTES!$O$8),"PLS"))))))))))))))))))))))</f>
        <v>INVALIDE</v>
      </c>
      <c r="AP171" s="59"/>
      <c r="AQ171" s="50"/>
      <c r="AR171" s="52">
        <f t="shared" si="36"/>
        <v>0</v>
      </c>
      <c r="AS171" s="32" t="str">
        <f>IF(AND(AK171&lt;1,AL171&lt;1),"INVALIDE",IF(AND(AK171=1,AR171&lt;=LISTES!$M$2),"PLAI",IF(AND(AK171=1,AR171&gt;LISTES!$M$2,AR171&lt;=LISTES!$N$2),"PLUS",IF(AND(AK171=1,AR171&gt;LISTES!$N$2,AR171&lt;=LISTES!$O$2),"PLS",IF(AND(AK171=2,AR171&lt;=LISTES!$M$3),"PLAI",IF(AND(AK171=2,AR171&gt;LISTES!$M$3,AR171&lt;=LISTES!$N$3),"PLUS",IF(AND(AK171=2,AR171&gt;LISTES!$N$3,AR171&lt;=LISTES!$O$3),"PLS",IF(AND(AK171=3,AR171&lt;=LISTES!$M$4),"PLAI",IF(AND(AK171=3,AR171&gt;LISTES!$M$4,AR171&lt;=LISTES!$N$4),"PLUS",IF(AND(AK171=3,AR171&gt;LISTES!$N$4,AR171&lt;=LISTES!$O$4),"PLS",IF(AND(AK171=4,AR171&lt;=LISTES!$M$5),"PLAI",IF(AND(AK171=4,AR171&gt;LISTES!$M$5,AR171&lt;=LISTES!$N$5),"PLUS",IF(AND(AK171=4,AR171&gt;LISTES!$N$5,AR171&lt;=LISTES!$O$5),"PLS",IF(AND(AK171=5,AR171&lt;=LISTES!$M$6),"PLAI",IF(AND(AK171=5,AR171&gt;LISTES!$M$6,AR171&lt;=LISTES!$N$6),"PLUS",IF(AND(AK171=5,AR171&gt;LISTES!$N$6,AR171&lt;=LISTES!$O$6),"PLS",IF(AND(AK171=6,AR171&lt;=LISTES!$M$7),"PLAI",IF(AND(AK171=6,AR171&gt;LISTES!$M$7,AR171&lt;=LISTES!$N$7),"PLUS",IF(AND(AK171=6,AR171&gt;LISTES!$N$7,AR171&lt;=LISTES!$O$7),"PLS",IF(AND(AK171=7,AR171&lt;=LISTES!$M$8),"PLAI",IF(AND(AK171=7,AR171&gt;LISTES!$M$8,AR171&lt;=LISTES!$N$8),"PLUS",IF(AND(AK171=7,AR171&gt;LISTES!$N$8,AR171&lt;=LISTES!$O$8),"PLS"))))))))))))))))))))))</f>
        <v>INVALIDE</v>
      </c>
      <c r="AT171" s="50"/>
      <c r="AU171" s="50"/>
      <c r="AV171" s="50"/>
      <c r="AW171" s="50"/>
      <c r="AX171" s="52">
        <f t="shared" si="37"/>
        <v>0</v>
      </c>
      <c r="AY171" s="33" t="e">
        <f t="shared" si="38"/>
        <v>#DIV/0!</v>
      </c>
      <c r="AZ171" s="24" t="s">
        <v>62</v>
      </c>
      <c r="BA171" s="10"/>
      <c r="BB171" s="59"/>
      <c r="BC171" s="59"/>
      <c r="BD171" s="61">
        <f t="shared" si="39"/>
        <v>0</v>
      </c>
      <c r="BE171" s="33" t="e">
        <f t="shared" si="40"/>
        <v>#DIV/0!</v>
      </c>
      <c r="BF171" s="10"/>
      <c r="BG171" s="10"/>
      <c r="BH171" s="10"/>
      <c r="BI171" s="10"/>
      <c r="BJ171" s="10"/>
      <c r="BK171" s="10"/>
      <c r="BL171" s="10"/>
      <c r="BM171" s="10"/>
      <c r="BN171" s="10"/>
      <c r="BO171" s="50"/>
      <c r="BP171" s="50"/>
      <c r="BQ171" s="33" t="e">
        <f t="shared" si="41"/>
        <v>#DIV/0!</v>
      </c>
      <c r="BR171" s="10"/>
      <c r="BS171" s="10"/>
      <c r="BT171" s="10"/>
      <c r="BU171" s="10"/>
      <c r="BV171" s="10"/>
      <c r="BW171" s="10"/>
      <c r="BX171" s="10"/>
      <c r="BY171" s="56"/>
      <c r="BZ17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1" s="19">
        <f ca="1">Tableau15[[#This Row],[BAREME]]</f>
        <v>8</v>
      </c>
      <c r="CC171" s="10">
        <f t="shared" ref="CC171:CC215" si="42">AF171:AF1169</f>
        <v>0</v>
      </c>
      <c r="CD171" s="10">
        <f t="shared" ref="CD171:CD215" si="43">AG171*3</f>
        <v>0</v>
      </c>
      <c r="CE171" s="10" t="e">
        <f>Tableau20[[#This Row],[Bareme]]</f>
        <v>#N/A</v>
      </c>
      <c r="CF171" s="10" t="e">
        <f>Tableau21[[#This Row],[Bareme]]</f>
        <v>#N/A</v>
      </c>
      <c r="CG171" s="10">
        <f>Tableau22[[#This Row],[BAREME]]</f>
        <v>0</v>
      </c>
      <c r="CH171" s="10" t="e">
        <f>Tableau23[[#This Row],[BAREME]]</f>
        <v>#VALUE!</v>
      </c>
      <c r="CI171" s="10" t="e">
        <f>Tableau24[[#This Row],[BAREME]]</f>
        <v>#DIV/0!</v>
      </c>
      <c r="CJ171" s="10">
        <f>Tableau26[[#This Row],[Selection]]</f>
        <v>0</v>
      </c>
    </row>
    <row r="172" spans="1:88" ht="18.75" customHeight="1" x14ac:dyDescent="0.2">
      <c r="A172" s="10">
        <v>722</v>
      </c>
      <c r="B172" s="25"/>
      <c r="C172" s="46"/>
      <c r="D172" s="25"/>
      <c r="E172" s="10"/>
      <c r="F172" s="10"/>
      <c r="G172" s="10"/>
      <c r="H172" s="26"/>
      <c r="I172" s="10"/>
      <c r="J172" s="26"/>
      <c r="K172" s="27"/>
      <c r="L172" s="28"/>
      <c r="M172" s="10"/>
      <c r="N172" s="10"/>
      <c r="O172" s="28"/>
      <c r="P172" s="10"/>
      <c r="Q172" s="10"/>
      <c r="R172" s="10"/>
      <c r="S172" s="10"/>
      <c r="T172" s="56"/>
      <c r="U172" s="10"/>
      <c r="V172" s="10"/>
      <c r="W172" s="27"/>
      <c r="X172" s="56"/>
      <c r="Y172" s="56"/>
      <c r="Z172" s="56"/>
      <c r="AA172" s="56"/>
      <c r="AB172" s="56"/>
      <c r="AC172" s="56"/>
      <c r="AD172" s="56"/>
      <c r="AE172" s="56"/>
      <c r="AF172" s="30">
        <f t="shared" si="35"/>
        <v>0</v>
      </c>
      <c r="AG172" s="10"/>
      <c r="AH172" s="19"/>
      <c r="AI172" s="31">
        <f t="shared" si="34"/>
        <v>0</v>
      </c>
      <c r="AJ172" s="73"/>
      <c r="AK172" s="68"/>
      <c r="AL172" s="50"/>
      <c r="AM172" s="50"/>
      <c r="AN172" s="61">
        <f t="shared" si="33"/>
        <v>0</v>
      </c>
      <c r="AO172" s="32" t="str">
        <f>IF(AND(AK172&lt;1,AL172&lt;1),"INVALIDE",IF(AND(AK172=1,AN172&lt;=LISTES!$M$2),"PLAI",IF(AND(AK172=1,AN172&gt;LISTES!$M$2,AN172&lt;=LISTES!$N$2),"PLUS",IF(AND(AK172=1,AN172&gt;LISTES!$N$2,AN172&lt;=LISTES!$O$2),"PLS",IF(AND(AK172=2,AN172&lt;=LISTES!$M$3),"PLAI",IF(AND(AK172=2,AN172&gt;LISTES!$M$3,AN172&lt;=LISTES!$N$3),"PLUS",IF(AND(AK172=2,AN172&gt;LISTES!$N$3,AN172&lt;=LISTES!$O$3),"PLS",IF(AND(AK172=3,AN172&lt;=LISTES!$M$4),"PLAI",IF(AND(AK172=3,AN172&gt;LISTES!$M$4,AN172&lt;=LISTES!$N$4),"PLUS",IF(AND(AK172=3,AN172&gt;LISTES!$N$4,AN172&lt;=LISTES!$O$4),"PLS",IF(AND(AK172=4,AN172&lt;=LISTES!$M$5),"PLAI",IF(AND(AK172=4,AN172&gt;LISTES!$M$5,AN172&lt;=LISTES!$N$5),"PLUS",IF(AND(AK172=4,AN172&gt;LISTES!$N$5,AN172&lt;=LISTES!$O$5),"PLS",IF(AND(AK172=5,AN172&lt;=LISTES!$M$6),"PLAI",IF(AND(AK172=5,AN172&gt;LISTES!$M$6,AN172&lt;=LISTES!$N$6),"PLUS",IF(AND(AK172=5,AN172&gt;LISTES!$N$6,AN172&lt;=LISTES!$O$6),"PLS",IF(AND(AK172=6,AN172&lt;=LISTES!$M$7),"PLAI",IF(AND(AK172=6,AN172&gt;LISTES!$M$7,AN172&lt;=LISTES!$N$7),"PLUS",IF(AND(AK172=6,AN172&gt;LISTES!$N$7,AN172&lt;=LISTES!$O$7),"PLS",IF(AND(AK172=7,AN172&lt;=LISTES!$M$8),"PLAI",IF(AND(AK172=7,AN172&gt;LISTES!$M$8,AN172&lt;=LISTES!$N$8),"PLUS",IF(AND(AK172=7,AN172&gt;LISTES!$N$8,AN172&lt;=LISTES!$O$8),"PLS"))))))))))))))))))))))</f>
        <v>INVALIDE</v>
      </c>
      <c r="AP172" s="59"/>
      <c r="AQ172" s="50"/>
      <c r="AR172" s="52">
        <f t="shared" si="36"/>
        <v>0</v>
      </c>
      <c r="AS172" s="32" t="str">
        <f>IF(AND(AK172&lt;1,AL172&lt;1),"INVALIDE",IF(AND(AK172=1,AR172&lt;=LISTES!$M$2),"PLAI",IF(AND(AK172=1,AR172&gt;LISTES!$M$2,AR172&lt;=LISTES!$N$2),"PLUS",IF(AND(AK172=1,AR172&gt;LISTES!$N$2,AR172&lt;=LISTES!$O$2),"PLS",IF(AND(AK172=2,AR172&lt;=LISTES!$M$3),"PLAI",IF(AND(AK172=2,AR172&gt;LISTES!$M$3,AR172&lt;=LISTES!$N$3),"PLUS",IF(AND(AK172=2,AR172&gt;LISTES!$N$3,AR172&lt;=LISTES!$O$3),"PLS",IF(AND(AK172=3,AR172&lt;=LISTES!$M$4),"PLAI",IF(AND(AK172=3,AR172&gt;LISTES!$M$4,AR172&lt;=LISTES!$N$4),"PLUS",IF(AND(AK172=3,AR172&gt;LISTES!$N$4,AR172&lt;=LISTES!$O$4),"PLS",IF(AND(AK172=4,AR172&lt;=LISTES!$M$5),"PLAI",IF(AND(AK172=4,AR172&gt;LISTES!$M$5,AR172&lt;=LISTES!$N$5),"PLUS",IF(AND(AK172=4,AR172&gt;LISTES!$N$5,AR172&lt;=LISTES!$O$5),"PLS",IF(AND(AK172=5,AR172&lt;=LISTES!$M$6),"PLAI",IF(AND(AK172=5,AR172&gt;LISTES!$M$6,AR172&lt;=LISTES!$N$6),"PLUS",IF(AND(AK172=5,AR172&gt;LISTES!$N$6,AR172&lt;=LISTES!$O$6),"PLS",IF(AND(AK172=6,AR172&lt;=LISTES!$M$7),"PLAI",IF(AND(AK172=6,AR172&gt;LISTES!$M$7,AR172&lt;=LISTES!$N$7),"PLUS",IF(AND(AK172=6,AR172&gt;LISTES!$N$7,AR172&lt;=LISTES!$O$7),"PLS",IF(AND(AK172=7,AR172&lt;=LISTES!$M$8),"PLAI",IF(AND(AK172=7,AR172&gt;LISTES!$M$8,AR172&lt;=LISTES!$N$8),"PLUS",IF(AND(AK172=7,AR172&gt;LISTES!$N$8,AR172&lt;=LISTES!$O$8),"PLS"))))))))))))))))))))))</f>
        <v>INVALIDE</v>
      </c>
      <c r="AT172" s="50"/>
      <c r="AU172" s="50"/>
      <c r="AV172" s="50"/>
      <c r="AW172" s="50"/>
      <c r="AX172" s="52">
        <f t="shared" si="37"/>
        <v>0</v>
      </c>
      <c r="AY172" s="33" t="e">
        <f t="shared" si="38"/>
        <v>#DIV/0!</v>
      </c>
      <c r="AZ172" s="24" t="s">
        <v>62</v>
      </c>
      <c r="BA172" s="10"/>
      <c r="BB172" s="59"/>
      <c r="BC172" s="59"/>
      <c r="BD172" s="61">
        <f t="shared" si="39"/>
        <v>0</v>
      </c>
      <c r="BE172" s="33" t="e">
        <f t="shared" si="40"/>
        <v>#DIV/0!</v>
      </c>
      <c r="BF172" s="10"/>
      <c r="BG172" s="10"/>
      <c r="BH172" s="10"/>
      <c r="BI172" s="10"/>
      <c r="BJ172" s="10"/>
      <c r="BK172" s="10"/>
      <c r="BL172" s="10"/>
      <c r="BM172" s="10"/>
      <c r="BN172" s="10"/>
      <c r="BO172" s="50"/>
      <c r="BP172" s="50"/>
      <c r="BQ172" s="33" t="e">
        <f t="shared" si="41"/>
        <v>#DIV/0!</v>
      </c>
      <c r="BR172" s="10"/>
      <c r="BS172" s="10"/>
      <c r="BT172" s="10"/>
      <c r="BU172" s="10"/>
      <c r="BV172" s="10"/>
      <c r="BW172" s="10"/>
      <c r="BX172" s="10"/>
      <c r="BY172" s="56"/>
      <c r="BZ17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2" s="19">
        <f ca="1">Tableau15[[#This Row],[BAREME]]</f>
        <v>8</v>
      </c>
      <c r="CC172" s="10">
        <f t="shared" si="42"/>
        <v>0</v>
      </c>
      <c r="CD172" s="10">
        <f t="shared" si="43"/>
        <v>0</v>
      </c>
      <c r="CE172" s="10" t="e">
        <f>Tableau20[[#This Row],[Bareme]]</f>
        <v>#N/A</v>
      </c>
      <c r="CF172" s="10" t="e">
        <f>Tableau21[[#This Row],[Bareme]]</f>
        <v>#N/A</v>
      </c>
      <c r="CG172" s="10">
        <f>Tableau22[[#This Row],[BAREME]]</f>
        <v>0</v>
      </c>
      <c r="CH172" s="10" t="e">
        <f>Tableau23[[#This Row],[BAREME]]</f>
        <v>#VALUE!</v>
      </c>
      <c r="CI172" s="10" t="e">
        <f>Tableau24[[#This Row],[BAREME]]</f>
        <v>#DIV/0!</v>
      </c>
      <c r="CJ172" s="10">
        <f>Tableau26[[#This Row],[Selection]]</f>
        <v>0</v>
      </c>
    </row>
    <row r="173" spans="1:88" ht="18.75" customHeight="1" x14ac:dyDescent="0.2">
      <c r="A173" s="10">
        <v>723</v>
      </c>
      <c r="B173" s="25"/>
      <c r="C173" s="46"/>
      <c r="D173" s="25"/>
      <c r="E173" s="10"/>
      <c r="F173" s="10"/>
      <c r="G173" s="10"/>
      <c r="H173" s="26"/>
      <c r="I173" s="10"/>
      <c r="J173" s="26"/>
      <c r="K173" s="27"/>
      <c r="L173" s="28"/>
      <c r="M173" s="10"/>
      <c r="N173" s="10"/>
      <c r="O173" s="28"/>
      <c r="P173" s="10"/>
      <c r="Q173" s="10"/>
      <c r="R173" s="10"/>
      <c r="S173" s="10"/>
      <c r="T173" s="56"/>
      <c r="U173" s="10"/>
      <c r="V173" s="10"/>
      <c r="W173" s="27"/>
      <c r="X173" s="56"/>
      <c r="Y173" s="56"/>
      <c r="Z173" s="56"/>
      <c r="AA173" s="56"/>
      <c r="AB173" s="56"/>
      <c r="AC173" s="56"/>
      <c r="AD173" s="56"/>
      <c r="AE173" s="56"/>
      <c r="AF173" s="30">
        <f t="shared" si="35"/>
        <v>0</v>
      </c>
      <c r="AG173" s="10"/>
      <c r="AH173" s="19"/>
      <c r="AI173" s="31">
        <f t="shared" si="34"/>
        <v>0</v>
      </c>
      <c r="AJ173" s="73"/>
      <c r="AK173" s="68"/>
      <c r="AL173" s="50"/>
      <c r="AM173" s="50"/>
      <c r="AN173" s="61">
        <f t="shared" si="33"/>
        <v>0</v>
      </c>
      <c r="AO173" s="32" t="str">
        <f>IF(AND(AK173&lt;1,AL173&lt;1),"INVALIDE",IF(AND(AK173=1,AN173&lt;=LISTES!$M$2),"PLAI",IF(AND(AK173=1,AN173&gt;LISTES!$M$2,AN173&lt;=LISTES!$N$2),"PLUS",IF(AND(AK173=1,AN173&gt;LISTES!$N$2,AN173&lt;=LISTES!$O$2),"PLS",IF(AND(AK173=2,AN173&lt;=LISTES!$M$3),"PLAI",IF(AND(AK173=2,AN173&gt;LISTES!$M$3,AN173&lt;=LISTES!$N$3),"PLUS",IF(AND(AK173=2,AN173&gt;LISTES!$N$3,AN173&lt;=LISTES!$O$3),"PLS",IF(AND(AK173=3,AN173&lt;=LISTES!$M$4),"PLAI",IF(AND(AK173=3,AN173&gt;LISTES!$M$4,AN173&lt;=LISTES!$N$4),"PLUS",IF(AND(AK173=3,AN173&gt;LISTES!$N$4,AN173&lt;=LISTES!$O$4),"PLS",IF(AND(AK173=4,AN173&lt;=LISTES!$M$5),"PLAI",IF(AND(AK173=4,AN173&gt;LISTES!$M$5,AN173&lt;=LISTES!$N$5),"PLUS",IF(AND(AK173=4,AN173&gt;LISTES!$N$5,AN173&lt;=LISTES!$O$5),"PLS",IF(AND(AK173=5,AN173&lt;=LISTES!$M$6),"PLAI",IF(AND(AK173=5,AN173&gt;LISTES!$M$6,AN173&lt;=LISTES!$N$6),"PLUS",IF(AND(AK173=5,AN173&gt;LISTES!$N$6,AN173&lt;=LISTES!$O$6),"PLS",IF(AND(AK173=6,AN173&lt;=LISTES!$M$7),"PLAI",IF(AND(AK173=6,AN173&gt;LISTES!$M$7,AN173&lt;=LISTES!$N$7),"PLUS",IF(AND(AK173=6,AN173&gt;LISTES!$N$7,AN173&lt;=LISTES!$O$7),"PLS",IF(AND(AK173=7,AN173&lt;=LISTES!$M$8),"PLAI",IF(AND(AK173=7,AN173&gt;LISTES!$M$8,AN173&lt;=LISTES!$N$8),"PLUS",IF(AND(AK173=7,AN173&gt;LISTES!$N$8,AN173&lt;=LISTES!$O$8),"PLS"))))))))))))))))))))))</f>
        <v>INVALIDE</v>
      </c>
      <c r="AP173" s="59"/>
      <c r="AQ173" s="50"/>
      <c r="AR173" s="52">
        <f t="shared" si="36"/>
        <v>0</v>
      </c>
      <c r="AS173" s="32" t="str">
        <f>IF(AND(AK173&lt;1,AL173&lt;1),"INVALIDE",IF(AND(AK173=1,AR173&lt;=LISTES!$M$2),"PLAI",IF(AND(AK173=1,AR173&gt;LISTES!$M$2,AR173&lt;=LISTES!$N$2),"PLUS",IF(AND(AK173=1,AR173&gt;LISTES!$N$2,AR173&lt;=LISTES!$O$2),"PLS",IF(AND(AK173=2,AR173&lt;=LISTES!$M$3),"PLAI",IF(AND(AK173=2,AR173&gt;LISTES!$M$3,AR173&lt;=LISTES!$N$3),"PLUS",IF(AND(AK173=2,AR173&gt;LISTES!$N$3,AR173&lt;=LISTES!$O$3),"PLS",IF(AND(AK173=3,AR173&lt;=LISTES!$M$4),"PLAI",IF(AND(AK173=3,AR173&gt;LISTES!$M$4,AR173&lt;=LISTES!$N$4),"PLUS",IF(AND(AK173=3,AR173&gt;LISTES!$N$4,AR173&lt;=LISTES!$O$4),"PLS",IF(AND(AK173=4,AR173&lt;=LISTES!$M$5),"PLAI",IF(AND(AK173=4,AR173&gt;LISTES!$M$5,AR173&lt;=LISTES!$N$5),"PLUS",IF(AND(AK173=4,AR173&gt;LISTES!$N$5,AR173&lt;=LISTES!$O$5),"PLS",IF(AND(AK173=5,AR173&lt;=LISTES!$M$6),"PLAI",IF(AND(AK173=5,AR173&gt;LISTES!$M$6,AR173&lt;=LISTES!$N$6),"PLUS",IF(AND(AK173=5,AR173&gt;LISTES!$N$6,AR173&lt;=LISTES!$O$6),"PLS",IF(AND(AK173=6,AR173&lt;=LISTES!$M$7),"PLAI",IF(AND(AK173=6,AR173&gt;LISTES!$M$7,AR173&lt;=LISTES!$N$7),"PLUS",IF(AND(AK173=6,AR173&gt;LISTES!$N$7,AR173&lt;=LISTES!$O$7),"PLS",IF(AND(AK173=7,AR173&lt;=LISTES!$M$8),"PLAI",IF(AND(AK173=7,AR173&gt;LISTES!$M$8,AR173&lt;=LISTES!$N$8),"PLUS",IF(AND(AK173=7,AR173&gt;LISTES!$N$8,AR173&lt;=LISTES!$O$8),"PLS"))))))))))))))))))))))</f>
        <v>INVALIDE</v>
      </c>
      <c r="AT173" s="50"/>
      <c r="AU173" s="50"/>
      <c r="AV173" s="50"/>
      <c r="AW173" s="50"/>
      <c r="AX173" s="52">
        <f t="shared" si="37"/>
        <v>0</v>
      </c>
      <c r="AY173" s="33" t="e">
        <f t="shared" si="38"/>
        <v>#DIV/0!</v>
      </c>
      <c r="AZ173" s="24" t="s">
        <v>62</v>
      </c>
      <c r="BA173" s="10"/>
      <c r="BB173" s="59"/>
      <c r="BC173" s="59"/>
      <c r="BD173" s="61">
        <f t="shared" si="39"/>
        <v>0</v>
      </c>
      <c r="BE173" s="33" t="e">
        <f t="shared" si="40"/>
        <v>#DIV/0!</v>
      </c>
      <c r="BF173" s="10"/>
      <c r="BG173" s="10"/>
      <c r="BH173" s="10"/>
      <c r="BI173" s="10"/>
      <c r="BJ173" s="10"/>
      <c r="BK173" s="10"/>
      <c r="BL173" s="10"/>
      <c r="BM173" s="10"/>
      <c r="BN173" s="10"/>
      <c r="BO173" s="50"/>
      <c r="BP173" s="50"/>
      <c r="BQ173" s="33" t="e">
        <f t="shared" si="41"/>
        <v>#DIV/0!</v>
      </c>
      <c r="BR173" s="10"/>
      <c r="BS173" s="10"/>
      <c r="BT173" s="10"/>
      <c r="BU173" s="10"/>
      <c r="BV173" s="10"/>
      <c r="BW173" s="10"/>
      <c r="BX173" s="10"/>
      <c r="BY173" s="56"/>
      <c r="BZ17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3" s="19">
        <f ca="1">Tableau15[[#This Row],[BAREME]]</f>
        <v>8</v>
      </c>
      <c r="CC173" s="10">
        <f t="shared" si="42"/>
        <v>0</v>
      </c>
      <c r="CD173" s="10">
        <f t="shared" si="43"/>
        <v>0</v>
      </c>
      <c r="CE173" s="10" t="e">
        <f>Tableau20[[#This Row],[Bareme]]</f>
        <v>#N/A</v>
      </c>
      <c r="CF173" s="10" t="e">
        <f>Tableau21[[#This Row],[Bareme]]</f>
        <v>#N/A</v>
      </c>
      <c r="CG173" s="10">
        <f>Tableau22[[#This Row],[BAREME]]</f>
        <v>0</v>
      </c>
      <c r="CH173" s="10" t="e">
        <f>Tableau23[[#This Row],[BAREME]]</f>
        <v>#VALUE!</v>
      </c>
      <c r="CI173" s="10" t="e">
        <f>Tableau24[[#This Row],[BAREME]]</f>
        <v>#DIV/0!</v>
      </c>
      <c r="CJ173" s="10">
        <f>Tableau26[[#This Row],[Selection]]</f>
        <v>0</v>
      </c>
    </row>
    <row r="174" spans="1:88" ht="18.75" customHeight="1" x14ac:dyDescent="0.2">
      <c r="A174" s="10">
        <v>724</v>
      </c>
      <c r="B174" s="25"/>
      <c r="C174" s="46"/>
      <c r="D174" s="25"/>
      <c r="E174" s="10"/>
      <c r="F174" s="10"/>
      <c r="G174" s="10"/>
      <c r="H174" s="26"/>
      <c r="I174" s="10"/>
      <c r="J174" s="26"/>
      <c r="K174" s="27"/>
      <c r="L174" s="28"/>
      <c r="M174" s="10"/>
      <c r="N174" s="10"/>
      <c r="O174" s="28"/>
      <c r="P174" s="10"/>
      <c r="Q174" s="10"/>
      <c r="R174" s="10"/>
      <c r="S174" s="10"/>
      <c r="T174" s="56"/>
      <c r="U174" s="10"/>
      <c r="V174" s="10"/>
      <c r="W174" s="27"/>
      <c r="X174" s="56"/>
      <c r="Y174" s="56"/>
      <c r="Z174" s="56"/>
      <c r="AA174" s="56"/>
      <c r="AB174" s="56"/>
      <c r="AC174" s="56"/>
      <c r="AD174" s="56"/>
      <c r="AE174" s="56"/>
      <c r="AF174" s="30">
        <f t="shared" si="35"/>
        <v>0</v>
      </c>
      <c r="AG174" s="10"/>
      <c r="AH174" s="19"/>
      <c r="AI174" s="31">
        <f t="shared" si="34"/>
        <v>0</v>
      </c>
      <c r="AJ174" s="73"/>
      <c r="AK174" s="68"/>
      <c r="AL174" s="50"/>
      <c r="AM174" s="50"/>
      <c r="AN174" s="61">
        <f t="shared" si="33"/>
        <v>0</v>
      </c>
      <c r="AO174" s="32" t="str">
        <f>IF(AND(AK174&lt;1,AL174&lt;1),"INVALIDE",IF(AND(AK174=1,AN174&lt;=LISTES!$M$2),"PLAI",IF(AND(AK174=1,AN174&gt;LISTES!$M$2,AN174&lt;=LISTES!$N$2),"PLUS",IF(AND(AK174=1,AN174&gt;LISTES!$N$2,AN174&lt;=LISTES!$O$2),"PLS",IF(AND(AK174=2,AN174&lt;=LISTES!$M$3),"PLAI",IF(AND(AK174=2,AN174&gt;LISTES!$M$3,AN174&lt;=LISTES!$N$3),"PLUS",IF(AND(AK174=2,AN174&gt;LISTES!$N$3,AN174&lt;=LISTES!$O$3),"PLS",IF(AND(AK174=3,AN174&lt;=LISTES!$M$4),"PLAI",IF(AND(AK174=3,AN174&gt;LISTES!$M$4,AN174&lt;=LISTES!$N$4),"PLUS",IF(AND(AK174=3,AN174&gt;LISTES!$N$4,AN174&lt;=LISTES!$O$4),"PLS",IF(AND(AK174=4,AN174&lt;=LISTES!$M$5),"PLAI",IF(AND(AK174=4,AN174&gt;LISTES!$M$5,AN174&lt;=LISTES!$N$5),"PLUS",IF(AND(AK174=4,AN174&gt;LISTES!$N$5,AN174&lt;=LISTES!$O$5),"PLS",IF(AND(AK174=5,AN174&lt;=LISTES!$M$6),"PLAI",IF(AND(AK174=5,AN174&gt;LISTES!$M$6,AN174&lt;=LISTES!$N$6),"PLUS",IF(AND(AK174=5,AN174&gt;LISTES!$N$6,AN174&lt;=LISTES!$O$6),"PLS",IF(AND(AK174=6,AN174&lt;=LISTES!$M$7),"PLAI",IF(AND(AK174=6,AN174&gt;LISTES!$M$7,AN174&lt;=LISTES!$N$7),"PLUS",IF(AND(AK174=6,AN174&gt;LISTES!$N$7,AN174&lt;=LISTES!$O$7),"PLS",IF(AND(AK174=7,AN174&lt;=LISTES!$M$8),"PLAI",IF(AND(AK174=7,AN174&gt;LISTES!$M$8,AN174&lt;=LISTES!$N$8),"PLUS",IF(AND(AK174=7,AN174&gt;LISTES!$N$8,AN174&lt;=LISTES!$O$8),"PLS"))))))))))))))))))))))</f>
        <v>INVALIDE</v>
      </c>
      <c r="AP174" s="59"/>
      <c r="AQ174" s="50"/>
      <c r="AR174" s="52">
        <f t="shared" si="36"/>
        <v>0</v>
      </c>
      <c r="AS174" s="32" t="str">
        <f>IF(AND(AK174&lt;1,AL174&lt;1),"INVALIDE",IF(AND(AK174=1,AR174&lt;=LISTES!$M$2),"PLAI",IF(AND(AK174=1,AR174&gt;LISTES!$M$2,AR174&lt;=LISTES!$N$2),"PLUS",IF(AND(AK174=1,AR174&gt;LISTES!$N$2,AR174&lt;=LISTES!$O$2),"PLS",IF(AND(AK174=2,AR174&lt;=LISTES!$M$3),"PLAI",IF(AND(AK174=2,AR174&gt;LISTES!$M$3,AR174&lt;=LISTES!$N$3),"PLUS",IF(AND(AK174=2,AR174&gt;LISTES!$N$3,AR174&lt;=LISTES!$O$3),"PLS",IF(AND(AK174=3,AR174&lt;=LISTES!$M$4),"PLAI",IF(AND(AK174=3,AR174&gt;LISTES!$M$4,AR174&lt;=LISTES!$N$4),"PLUS",IF(AND(AK174=3,AR174&gt;LISTES!$N$4,AR174&lt;=LISTES!$O$4),"PLS",IF(AND(AK174=4,AR174&lt;=LISTES!$M$5),"PLAI",IF(AND(AK174=4,AR174&gt;LISTES!$M$5,AR174&lt;=LISTES!$N$5),"PLUS",IF(AND(AK174=4,AR174&gt;LISTES!$N$5,AR174&lt;=LISTES!$O$5),"PLS",IF(AND(AK174=5,AR174&lt;=LISTES!$M$6),"PLAI",IF(AND(AK174=5,AR174&gt;LISTES!$M$6,AR174&lt;=LISTES!$N$6),"PLUS",IF(AND(AK174=5,AR174&gt;LISTES!$N$6,AR174&lt;=LISTES!$O$6),"PLS",IF(AND(AK174=6,AR174&lt;=LISTES!$M$7),"PLAI",IF(AND(AK174=6,AR174&gt;LISTES!$M$7,AR174&lt;=LISTES!$N$7),"PLUS",IF(AND(AK174=6,AR174&gt;LISTES!$N$7,AR174&lt;=LISTES!$O$7),"PLS",IF(AND(AK174=7,AR174&lt;=LISTES!$M$8),"PLAI",IF(AND(AK174=7,AR174&gt;LISTES!$M$8,AR174&lt;=LISTES!$N$8),"PLUS",IF(AND(AK174=7,AR174&gt;LISTES!$N$8,AR174&lt;=LISTES!$O$8),"PLS"))))))))))))))))))))))</f>
        <v>INVALIDE</v>
      </c>
      <c r="AT174" s="50"/>
      <c r="AU174" s="50"/>
      <c r="AV174" s="50"/>
      <c r="AW174" s="50"/>
      <c r="AX174" s="52">
        <f t="shared" si="37"/>
        <v>0</v>
      </c>
      <c r="AY174" s="33" t="e">
        <f t="shared" si="38"/>
        <v>#DIV/0!</v>
      </c>
      <c r="AZ174" s="24" t="s">
        <v>62</v>
      </c>
      <c r="BA174" s="10"/>
      <c r="BB174" s="59"/>
      <c r="BC174" s="59"/>
      <c r="BD174" s="61">
        <f t="shared" si="39"/>
        <v>0</v>
      </c>
      <c r="BE174" s="33" t="e">
        <f t="shared" si="40"/>
        <v>#DIV/0!</v>
      </c>
      <c r="BF174" s="10"/>
      <c r="BG174" s="10"/>
      <c r="BH174" s="10"/>
      <c r="BI174" s="10"/>
      <c r="BJ174" s="10"/>
      <c r="BK174" s="10"/>
      <c r="BL174" s="10"/>
      <c r="BM174" s="10"/>
      <c r="BN174" s="10"/>
      <c r="BO174" s="50"/>
      <c r="BP174" s="50"/>
      <c r="BQ174" s="33" t="e">
        <f t="shared" si="41"/>
        <v>#DIV/0!</v>
      </c>
      <c r="BR174" s="10"/>
      <c r="BS174" s="10"/>
      <c r="BT174" s="10"/>
      <c r="BU174" s="10"/>
      <c r="BV174" s="10"/>
      <c r="BW174" s="10"/>
      <c r="BX174" s="10"/>
      <c r="BY174" s="56"/>
      <c r="BZ17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4" s="19">
        <f ca="1">Tableau15[[#This Row],[BAREME]]</f>
        <v>8</v>
      </c>
      <c r="CC174" s="10">
        <f t="shared" si="42"/>
        <v>0</v>
      </c>
      <c r="CD174" s="10">
        <f t="shared" si="43"/>
        <v>0</v>
      </c>
      <c r="CE174" s="10" t="e">
        <f>Tableau20[[#This Row],[Bareme]]</f>
        <v>#N/A</v>
      </c>
      <c r="CF174" s="10" t="e">
        <f>Tableau21[[#This Row],[Bareme]]</f>
        <v>#N/A</v>
      </c>
      <c r="CG174" s="10">
        <f>Tableau22[[#This Row],[BAREME]]</f>
        <v>0</v>
      </c>
      <c r="CH174" s="10" t="e">
        <f>Tableau23[[#This Row],[BAREME]]</f>
        <v>#VALUE!</v>
      </c>
      <c r="CI174" s="10" t="e">
        <f>Tableau24[[#This Row],[BAREME]]</f>
        <v>#DIV/0!</v>
      </c>
      <c r="CJ174" s="10">
        <f>Tableau26[[#This Row],[Selection]]</f>
        <v>0</v>
      </c>
    </row>
    <row r="175" spans="1:88" ht="18.75" customHeight="1" x14ac:dyDescent="0.2">
      <c r="A175" s="10">
        <v>725</v>
      </c>
      <c r="B175" s="25"/>
      <c r="C175" s="46"/>
      <c r="D175" s="25"/>
      <c r="E175" s="10"/>
      <c r="F175" s="10"/>
      <c r="G175" s="10"/>
      <c r="H175" s="26"/>
      <c r="I175" s="10"/>
      <c r="J175" s="26"/>
      <c r="K175" s="27"/>
      <c r="L175" s="28"/>
      <c r="M175" s="10"/>
      <c r="N175" s="10"/>
      <c r="O175" s="28"/>
      <c r="P175" s="10"/>
      <c r="Q175" s="10"/>
      <c r="R175" s="10"/>
      <c r="S175" s="10"/>
      <c r="T175" s="56"/>
      <c r="U175" s="10"/>
      <c r="V175" s="10"/>
      <c r="W175" s="27"/>
      <c r="X175" s="56"/>
      <c r="Y175" s="56"/>
      <c r="Z175" s="56"/>
      <c r="AA175" s="56"/>
      <c r="AB175" s="56"/>
      <c r="AC175" s="56"/>
      <c r="AD175" s="56"/>
      <c r="AE175" s="56"/>
      <c r="AF175" s="30">
        <f t="shared" si="35"/>
        <v>0</v>
      </c>
      <c r="AG175" s="10"/>
      <c r="AH175" s="19"/>
      <c r="AI175" s="31">
        <f t="shared" si="34"/>
        <v>0</v>
      </c>
      <c r="AJ175" s="73"/>
      <c r="AK175" s="68"/>
      <c r="AL175" s="50"/>
      <c r="AM175" s="50"/>
      <c r="AN175" s="61">
        <f t="shared" si="33"/>
        <v>0</v>
      </c>
      <c r="AO175" s="32" t="str">
        <f>IF(AND(AK175&lt;1,AL175&lt;1),"INVALIDE",IF(AND(AK175=1,AN175&lt;=LISTES!$M$2),"PLAI",IF(AND(AK175=1,AN175&gt;LISTES!$M$2,AN175&lt;=LISTES!$N$2),"PLUS",IF(AND(AK175=1,AN175&gt;LISTES!$N$2,AN175&lt;=LISTES!$O$2),"PLS",IF(AND(AK175=2,AN175&lt;=LISTES!$M$3),"PLAI",IF(AND(AK175=2,AN175&gt;LISTES!$M$3,AN175&lt;=LISTES!$N$3),"PLUS",IF(AND(AK175=2,AN175&gt;LISTES!$N$3,AN175&lt;=LISTES!$O$3),"PLS",IF(AND(AK175=3,AN175&lt;=LISTES!$M$4),"PLAI",IF(AND(AK175=3,AN175&gt;LISTES!$M$4,AN175&lt;=LISTES!$N$4),"PLUS",IF(AND(AK175=3,AN175&gt;LISTES!$N$4,AN175&lt;=LISTES!$O$4),"PLS",IF(AND(AK175=4,AN175&lt;=LISTES!$M$5),"PLAI",IF(AND(AK175=4,AN175&gt;LISTES!$M$5,AN175&lt;=LISTES!$N$5),"PLUS",IF(AND(AK175=4,AN175&gt;LISTES!$N$5,AN175&lt;=LISTES!$O$5),"PLS",IF(AND(AK175=5,AN175&lt;=LISTES!$M$6),"PLAI",IF(AND(AK175=5,AN175&gt;LISTES!$M$6,AN175&lt;=LISTES!$N$6),"PLUS",IF(AND(AK175=5,AN175&gt;LISTES!$N$6,AN175&lt;=LISTES!$O$6),"PLS",IF(AND(AK175=6,AN175&lt;=LISTES!$M$7),"PLAI",IF(AND(AK175=6,AN175&gt;LISTES!$M$7,AN175&lt;=LISTES!$N$7),"PLUS",IF(AND(AK175=6,AN175&gt;LISTES!$N$7,AN175&lt;=LISTES!$O$7),"PLS",IF(AND(AK175=7,AN175&lt;=LISTES!$M$8),"PLAI",IF(AND(AK175=7,AN175&gt;LISTES!$M$8,AN175&lt;=LISTES!$N$8),"PLUS",IF(AND(AK175=7,AN175&gt;LISTES!$N$8,AN175&lt;=LISTES!$O$8),"PLS"))))))))))))))))))))))</f>
        <v>INVALIDE</v>
      </c>
      <c r="AP175" s="59"/>
      <c r="AQ175" s="50"/>
      <c r="AR175" s="52">
        <f t="shared" si="36"/>
        <v>0</v>
      </c>
      <c r="AS175" s="32" t="str">
        <f>IF(AND(AK175&lt;1,AL175&lt;1),"INVALIDE",IF(AND(AK175=1,AR175&lt;=LISTES!$M$2),"PLAI",IF(AND(AK175=1,AR175&gt;LISTES!$M$2,AR175&lt;=LISTES!$N$2),"PLUS",IF(AND(AK175=1,AR175&gt;LISTES!$N$2,AR175&lt;=LISTES!$O$2),"PLS",IF(AND(AK175=2,AR175&lt;=LISTES!$M$3),"PLAI",IF(AND(AK175=2,AR175&gt;LISTES!$M$3,AR175&lt;=LISTES!$N$3),"PLUS",IF(AND(AK175=2,AR175&gt;LISTES!$N$3,AR175&lt;=LISTES!$O$3),"PLS",IF(AND(AK175=3,AR175&lt;=LISTES!$M$4),"PLAI",IF(AND(AK175=3,AR175&gt;LISTES!$M$4,AR175&lt;=LISTES!$N$4),"PLUS",IF(AND(AK175=3,AR175&gt;LISTES!$N$4,AR175&lt;=LISTES!$O$4),"PLS",IF(AND(AK175=4,AR175&lt;=LISTES!$M$5),"PLAI",IF(AND(AK175=4,AR175&gt;LISTES!$M$5,AR175&lt;=LISTES!$N$5),"PLUS",IF(AND(AK175=4,AR175&gt;LISTES!$N$5,AR175&lt;=LISTES!$O$5),"PLS",IF(AND(AK175=5,AR175&lt;=LISTES!$M$6),"PLAI",IF(AND(AK175=5,AR175&gt;LISTES!$M$6,AR175&lt;=LISTES!$N$6),"PLUS",IF(AND(AK175=5,AR175&gt;LISTES!$N$6,AR175&lt;=LISTES!$O$6),"PLS",IF(AND(AK175=6,AR175&lt;=LISTES!$M$7),"PLAI",IF(AND(AK175=6,AR175&gt;LISTES!$M$7,AR175&lt;=LISTES!$N$7),"PLUS",IF(AND(AK175=6,AR175&gt;LISTES!$N$7,AR175&lt;=LISTES!$O$7),"PLS",IF(AND(AK175=7,AR175&lt;=LISTES!$M$8),"PLAI",IF(AND(AK175=7,AR175&gt;LISTES!$M$8,AR175&lt;=LISTES!$N$8),"PLUS",IF(AND(AK175=7,AR175&gt;LISTES!$N$8,AR175&lt;=LISTES!$O$8),"PLS"))))))))))))))))))))))</f>
        <v>INVALIDE</v>
      </c>
      <c r="AT175" s="50"/>
      <c r="AU175" s="50"/>
      <c r="AV175" s="50"/>
      <c r="AW175" s="50"/>
      <c r="AX175" s="52">
        <f t="shared" si="37"/>
        <v>0</v>
      </c>
      <c r="AY175" s="33" t="e">
        <f t="shared" si="38"/>
        <v>#DIV/0!</v>
      </c>
      <c r="AZ175" s="24" t="s">
        <v>62</v>
      </c>
      <c r="BA175" s="10"/>
      <c r="BB175" s="59"/>
      <c r="BC175" s="59"/>
      <c r="BD175" s="61">
        <f t="shared" si="39"/>
        <v>0</v>
      </c>
      <c r="BE175" s="33" t="e">
        <f t="shared" si="40"/>
        <v>#DIV/0!</v>
      </c>
      <c r="BF175" s="10"/>
      <c r="BG175" s="10"/>
      <c r="BH175" s="10"/>
      <c r="BI175" s="10"/>
      <c r="BJ175" s="10"/>
      <c r="BK175" s="10"/>
      <c r="BL175" s="10"/>
      <c r="BM175" s="10"/>
      <c r="BN175" s="10"/>
      <c r="BO175" s="50"/>
      <c r="BP175" s="50"/>
      <c r="BQ175" s="33" t="e">
        <f t="shared" si="41"/>
        <v>#DIV/0!</v>
      </c>
      <c r="BR175" s="10"/>
      <c r="BS175" s="10"/>
      <c r="BT175" s="10"/>
      <c r="BU175" s="10"/>
      <c r="BV175" s="10"/>
      <c r="BW175" s="10"/>
      <c r="BX175" s="10"/>
      <c r="BY175" s="56"/>
      <c r="BZ17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5" s="19">
        <f ca="1">Tableau15[[#This Row],[BAREME]]</f>
        <v>8</v>
      </c>
      <c r="CC175" s="10">
        <f t="shared" si="42"/>
        <v>0</v>
      </c>
      <c r="CD175" s="10">
        <f t="shared" si="43"/>
        <v>0</v>
      </c>
      <c r="CE175" s="10" t="e">
        <f>Tableau20[[#This Row],[Bareme]]</f>
        <v>#N/A</v>
      </c>
      <c r="CF175" s="10" t="e">
        <f>Tableau21[[#This Row],[Bareme]]</f>
        <v>#N/A</v>
      </c>
      <c r="CG175" s="10">
        <f>Tableau22[[#This Row],[BAREME]]</f>
        <v>0</v>
      </c>
      <c r="CH175" s="10" t="e">
        <f>Tableau23[[#This Row],[BAREME]]</f>
        <v>#VALUE!</v>
      </c>
      <c r="CI175" s="10" t="e">
        <f>Tableau24[[#This Row],[BAREME]]</f>
        <v>#DIV/0!</v>
      </c>
      <c r="CJ175" s="10">
        <f>Tableau26[[#This Row],[Selection]]</f>
        <v>0</v>
      </c>
    </row>
    <row r="176" spans="1:88" ht="18.75" customHeight="1" x14ac:dyDescent="0.2">
      <c r="A176" s="10">
        <v>726</v>
      </c>
      <c r="B176" s="25"/>
      <c r="C176" s="46"/>
      <c r="D176" s="25"/>
      <c r="E176" s="10"/>
      <c r="F176" s="10"/>
      <c r="G176" s="10"/>
      <c r="H176" s="26"/>
      <c r="I176" s="10"/>
      <c r="J176" s="26"/>
      <c r="K176" s="27"/>
      <c r="L176" s="28"/>
      <c r="M176" s="10"/>
      <c r="N176" s="10"/>
      <c r="O176" s="28"/>
      <c r="P176" s="10"/>
      <c r="Q176" s="10"/>
      <c r="R176" s="10"/>
      <c r="S176" s="10"/>
      <c r="T176" s="56"/>
      <c r="U176" s="10"/>
      <c r="V176" s="10"/>
      <c r="W176" s="27"/>
      <c r="X176" s="56"/>
      <c r="Y176" s="56"/>
      <c r="Z176" s="56"/>
      <c r="AA176" s="56"/>
      <c r="AB176" s="56"/>
      <c r="AC176" s="56"/>
      <c r="AD176" s="56"/>
      <c r="AE176" s="56"/>
      <c r="AF176" s="30">
        <f t="shared" si="35"/>
        <v>0</v>
      </c>
      <c r="AG176" s="10"/>
      <c r="AH176" s="19"/>
      <c r="AI176" s="31">
        <f t="shared" si="34"/>
        <v>0</v>
      </c>
      <c r="AJ176" s="73"/>
      <c r="AK176" s="68"/>
      <c r="AL176" s="50"/>
      <c r="AM176" s="50"/>
      <c r="AN176" s="61">
        <f t="shared" si="33"/>
        <v>0</v>
      </c>
      <c r="AO176" s="32" t="str">
        <f>IF(AND(AK176&lt;1,AL176&lt;1),"INVALIDE",IF(AND(AK176=1,AN176&lt;=LISTES!$M$2),"PLAI",IF(AND(AK176=1,AN176&gt;LISTES!$M$2,AN176&lt;=LISTES!$N$2),"PLUS",IF(AND(AK176=1,AN176&gt;LISTES!$N$2,AN176&lt;=LISTES!$O$2),"PLS",IF(AND(AK176=2,AN176&lt;=LISTES!$M$3),"PLAI",IF(AND(AK176=2,AN176&gt;LISTES!$M$3,AN176&lt;=LISTES!$N$3),"PLUS",IF(AND(AK176=2,AN176&gt;LISTES!$N$3,AN176&lt;=LISTES!$O$3),"PLS",IF(AND(AK176=3,AN176&lt;=LISTES!$M$4),"PLAI",IF(AND(AK176=3,AN176&gt;LISTES!$M$4,AN176&lt;=LISTES!$N$4),"PLUS",IF(AND(AK176=3,AN176&gt;LISTES!$N$4,AN176&lt;=LISTES!$O$4),"PLS",IF(AND(AK176=4,AN176&lt;=LISTES!$M$5),"PLAI",IF(AND(AK176=4,AN176&gt;LISTES!$M$5,AN176&lt;=LISTES!$N$5),"PLUS",IF(AND(AK176=4,AN176&gt;LISTES!$N$5,AN176&lt;=LISTES!$O$5),"PLS",IF(AND(AK176=5,AN176&lt;=LISTES!$M$6),"PLAI",IF(AND(AK176=5,AN176&gt;LISTES!$M$6,AN176&lt;=LISTES!$N$6),"PLUS",IF(AND(AK176=5,AN176&gt;LISTES!$N$6,AN176&lt;=LISTES!$O$6),"PLS",IF(AND(AK176=6,AN176&lt;=LISTES!$M$7),"PLAI",IF(AND(AK176=6,AN176&gt;LISTES!$M$7,AN176&lt;=LISTES!$N$7),"PLUS",IF(AND(AK176=6,AN176&gt;LISTES!$N$7,AN176&lt;=LISTES!$O$7),"PLS",IF(AND(AK176=7,AN176&lt;=LISTES!$M$8),"PLAI",IF(AND(AK176=7,AN176&gt;LISTES!$M$8,AN176&lt;=LISTES!$N$8),"PLUS",IF(AND(AK176=7,AN176&gt;LISTES!$N$8,AN176&lt;=LISTES!$O$8),"PLS"))))))))))))))))))))))</f>
        <v>INVALIDE</v>
      </c>
      <c r="AP176" s="59"/>
      <c r="AQ176" s="50"/>
      <c r="AR176" s="52">
        <f t="shared" si="36"/>
        <v>0</v>
      </c>
      <c r="AS176" s="32" t="str">
        <f>IF(AND(AK176&lt;1,AL176&lt;1),"INVALIDE",IF(AND(AK176=1,AR176&lt;=LISTES!$M$2),"PLAI",IF(AND(AK176=1,AR176&gt;LISTES!$M$2,AR176&lt;=LISTES!$N$2),"PLUS",IF(AND(AK176=1,AR176&gt;LISTES!$N$2,AR176&lt;=LISTES!$O$2),"PLS",IF(AND(AK176=2,AR176&lt;=LISTES!$M$3),"PLAI",IF(AND(AK176=2,AR176&gt;LISTES!$M$3,AR176&lt;=LISTES!$N$3),"PLUS",IF(AND(AK176=2,AR176&gt;LISTES!$N$3,AR176&lt;=LISTES!$O$3),"PLS",IF(AND(AK176=3,AR176&lt;=LISTES!$M$4),"PLAI",IF(AND(AK176=3,AR176&gt;LISTES!$M$4,AR176&lt;=LISTES!$N$4),"PLUS",IF(AND(AK176=3,AR176&gt;LISTES!$N$4,AR176&lt;=LISTES!$O$4),"PLS",IF(AND(AK176=4,AR176&lt;=LISTES!$M$5),"PLAI",IF(AND(AK176=4,AR176&gt;LISTES!$M$5,AR176&lt;=LISTES!$N$5),"PLUS",IF(AND(AK176=4,AR176&gt;LISTES!$N$5,AR176&lt;=LISTES!$O$5),"PLS",IF(AND(AK176=5,AR176&lt;=LISTES!$M$6),"PLAI",IF(AND(AK176=5,AR176&gt;LISTES!$M$6,AR176&lt;=LISTES!$N$6),"PLUS",IF(AND(AK176=5,AR176&gt;LISTES!$N$6,AR176&lt;=LISTES!$O$6),"PLS",IF(AND(AK176=6,AR176&lt;=LISTES!$M$7),"PLAI",IF(AND(AK176=6,AR176&gt;LISTES!$M$7,AR176&lt;=LISTES!$N$7),"PLUS",IF(AND(AK176=6,AR176&gt;LISTES!$N$7,AR176&lt;=LISTES!$O$7),"PLS",IF(AND(AK176=7,AR176&lt;=LISTES!$M$8),"PLAI",IF(AND(AK176=7,AR176&gt;LISTES!$M$8,AR176&lt;=LISTES!$N$8),"PLUS",IF(AND(AK176=7,AR176&gt;LISTES!$N$8,AR176&lt;=LISTES!$O$8),"PLS"))))))))))))))))))))))</f>
        <v>INVALIDE</v>
      </c>
      <c r="AT176" s="50"/>
      <c r="AU176" s="50"/>
      <c r="AV176" s="50"/>
      <c r="AW176" s="50"/>
      <c r="AX176" s="52">
        <f t="shared" si="37"/>
        <v>0</v>
      </c>
      <c r="AY176" s="33" t="e">
        <f t="shared" si="38"/>
        <v>#DIV/0!</v>
      </c>
      <c r="AZ176" s="24" t="s">
        <v>62</v>
      </c>
      <c r="BA176" s="10"/>
      <c r="BB176" s="59"/>
      <c r="BC176" s="59"/>
      <c r="BD176" s="61">
        <f t="shared" si="39"/>
        <v>0</v>
      </c>
      <c r="BE176" s="33" t="e">
        <f t="shared" si="40"/>
        <v>#DIV/0!</v>
      </c>
      <c r="BF176" s="10"/>
      <c r="BG176" s="10"/>
      <c r="BH176" s="10"/>
      <c r="BI176" s="10"/>
      <c r="BJ176" s="10"/>
      <c r="BK176" s="10"/>
      <c r="BL176" s="10"/>
      <c r="BM176" s="10"/>
      <c r="BN176" s="10"/>
      <c r="BO176" s="50"/>
      <c r="BP176" s="50"/>
      <c r="BQ176" s="33" t="e">
        <f t="shared" si="41"/>
        <v>#DIV/0!</v>
      </c>
      <c r="BR176" s="10"/>
      <c r="BS176" s="10"/>
      <c r="BT176" s="10"/>
      <c r="BU176" s="10"/>
      <c r="BV176" s="10"/>
      <c r="BW176" s="10"/>
      <c r="BX176" s="10"/>
      <c r="BY176" s="56"/>
      <c r="BZ17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6" s="19">
        <f ca="1">Tableau15[[#This Row],[BAREME]]</f>
        <v>8</v>
      </c>
      <c r="CC176" s="10">
        <f t="shared" si="42"/>
        <v>0</v>
      </c>
      <c r="CD176" s="10">
        <f t="shared" si="43"/>
        <v>0</v>
      </c>
      <c r="CE176" s="10" t="e">
        <f>Tableau20[[#This Row],[Bareme]]</f>
        <v>#N/A</v>
      </c>
      <c r="CF176" s="10" t="e">
        <f>Tableau21[[#This Row],[Bareme]]</f>
        <v>#N/A</v>
      </c>
      <c r="CG176" s="10">
        <f>Tableau22[[#This Row],[BAREME]]</f>
        <v>0</v>
      </c>
      <c r="CH176" s="10" t="e">
        <f>Tableau23[[#This Row],[BAREME]]</f>
        <v>#VALUE!</v>
      </c>
      <c r="CI176" s="10" t="e">
        <f>Tableau24[[#This Row],[BAREME]]</f>
        <v>#DIV/0!</v>
      </c>
      <c r="CJ176" s="10">
        <f>Tableau26[[#This Row],[Selection]]</f>
        <v>0</v>
      </c>
    </row>
    <row r="177" spans="1:88" ht="18.75" customHeight="1" x14ac:dyDescent="0.2">
      <c r="A177" s="10">
        <v>727</v>
      </c>
      <c r="B177" s="25"/>
      <c r="C177" s="46"/>
      <c r="D177" s="25"/>
      <c r="E177" s="10"/>
      <c r="F177" s="10"/>
      <c r="G177" s="10"/>
      <c r="H177" s="26"/>
      <c r="I177" s="10"/>
      <c r="J177" s="26"/>
      <c r="K177" s="27"/>
      <c r="L177" s="28"/>
      <c r="M177" s="10"/>
      <c r="N177" s="10"/>
      <c r="O177" s="28"/>
      <c r="P177" s="10"/>
      <c r="Q177" s="10"/>
      <c r="R177" s="10"/>
      <c r="S177" s="10"/>
      <c r="T177" s="56"/>
      <c r="U177" s="10"/>
      <c r="V177" s="10"/>
      <c r="W177" s="27"/>
      <c r="X177" s="56"/>
      <c r="Y177" s="56"/>
      <c r="Z177" s="56"/>
      <c r="AA177" s="56"/>
      <c r="AB177" s="56"/>
      <c r="AC177" s="56"/>
      <c r="AD177" s="56"/>
      <c r="AE177" s="56"/>
      <c r="AF177" s="30">
        <f t="shared" si="35"/>
        <v>0</v>
      </c>
      <c r="AG177" s="10"/>
      <c r="AH177" s="19"/>
      <c r="AI177" s="31">
        <f t="shared" si="34"/>
        <v>0</v>
      </c>
      <c r="AJ177" s="73"/>
      <c r="AK177" s="68"/>
      <c r="AL177" s="50"/>
      <c r="AM177" s="50"/>
      <c r="AN177" s="61">
        <f t="shared" si="33"/>
        <v>0</v>
      </c>
      <c r="AO177" s="32" t="str">
        <f>IF(AND(AK177&lt;1,AL177&lt;1),"INVALIDE",IF(AND(AK177=1,AN177&lt;=LISTES!$M$2),"PLAI",IF(AND(AK177=1,AN177&gt;LISTES!$M$2,AN177&lt;=LISTES!$N$2),"PLUS",IF(AND(AK177=1,AN177&gt;LISTES!$N$2,AN177&lt;=LISTES!$O$2),"PLS",IF(AND(AK177=2,AN177&lt;=LISTES!$M$3),"PLAI",IF(AND(AK177=2,AN177&gt;LISTES!$M$3,AN177&lt;=LISTES!$N$3),"PLUS",IF(AND(AK177=2,AN177&gt;LISTES!$N$3,AN177&lt;=LISTES!$O$3),"PLS",IF(AND(AK177=3,AN177&lt;=LISTES!$M$4),"PLAI",IF(AND(AK177=3,AN177&gt;LISTES!$M$4,AN177&lt;=LISTES!$N$4),"PLUS",IF(AND(AK177=3,AN177&gt;LISTES!$N$4,AN177&lt;=LISTES!$O$4),"PLS",IF(AND(AK177=4,AN177&lt;=LISTES!$M$5),"PLAI",IF(AND(AK177=4,AN177&gt;LISTES!$M$5,AN177&lt;=LISTES!$N$5),"PLUS",IF(AND(AK177=4,AN177&gt;LISTES!$N$5,AN177&lt;=LISTES!$O$5),"PLS",IF(AND(AK177=5,AN177&lt;=LISTES!$M$6),"PLAI",IF(AND(AK177=5,AN177&gt;LISTES!$M$6,AN177&lt;=LISTES!$N$6),"PLUS",IF(AND(AK177=5,AN177&gt;LISTES!$N$6,AN177&lt;=LISTES!$O$6),"PLS",IF(AND(AK177=6,AN177&lt;=LISTES!$M$7),"PLAI",IF(AND(AK177=6,AN177&gt;LISTES!$M$7,AN177&lt;=LISTES!$N$7),"PLUS",IF(AND(AK177=6,AN177&gt;LISTES!$N$7,AN177&lt;=LISTES!$O$7),"PLS",IF(AND(AK177=7,AN177&lt;=LISTES!$M$8),"PLAI",IF(AND(AK177=7,AN177&gt;LISTES!$M$8,AN177&lt;=LISTES!$N$8),"PLUS",IF(AND(AK177=7,AN177&gt;LISTES!$N$8,AN177&lt;=LISTES!$O$8),"PLS"))))))))))))))))))))))</f>
        <v>INVALIDE</v>
      </c>
      <c r="AP177" s="59"/>
      <c r="AQ177" s="50"/>
      <c r="AR177" s="52">
        <f t="shared" si="36"/>
        <v>0</v>
      </c>
      <c r="AS177" s="32" t="str">
        <f>IF(AND(AK177&lt;1,AL177&lt;1),"INVALIDE",IF(AND(AK177=1,AR177&lt;=LISTES!$M$2),"PLAI",IF(AND(AK177=1,AR177&gt;LISTES!$M$2,AR177&lt;=LISTES!$N$2),"PLUS",IF(AND(AK177=1,AR177&gt;LISTES!$N$2,AR177&lt;=LISTES!$O$2),"PLS",IF(AND(AK177=2,AR177&lt;=LISTES!$M$3),"PLAI",IF(AND(AK177=2,AR177&gt;LISTES!$M$3,AR177&lt;=LISTES!$N$3),"PLUS",IF(AND(AK177=2,AR177&gt;LISTES!$N$3,AR177&lt;=LISTES!$O$3),"PLS",IF(AND(AK177=3,AR177&lt;=LISTES!$M$4),"PLAI",IF(AND(AK177=3,AR177&gt;LISTES!$M$4,AR177&lt;=LISTES!$N$4),"PLUS",IF(AND(AK177=3,AR177&gt;LISTES!$N$4,AR177&lt;=LISTES!$O$4),"PLS",IF(AND(AK177=4,AR177&lt;=LISTES!$M$5),"PLAI",IF(AND(AK177=4,AR177&gt;LISTES!$M$5,AR177&lt;=LISTES!$N$5),"PLUS",IF(AND(AK177=4,AR177&gt;LISTES!$N$5,AR177&lt;=LISTES!$O$5),"PLS",IF(AND(AK177=5,AR177&lt;=LISTES!$M$6),"PLAI",IF(AND(AK177=5,AR177&gt;LISTES!$M$6,AR177&lt;=LISTES!$N$6),"PLUS",IF(AND(AK177=5,AR177&gt;LISTES!$N$6,AR177&lt;=LISTES!$O$6),"PLS",IF(AND(AK177=6,AR177&lt;=LISTES!$M$7),"PLAI",IF(AND(AK177=6,AR177&gt;LISTES!$M$7,AR177&lt;=LISTES!$N$7),"PLUS",IF(AND(AK177=6,AR177&gt;LISTES!$N$7,AR177&lt;=LISTES!$O$7),"PLS",IF(AND(AK177=7,AR177&lt;=LISTES!$M$8),"PLAI",IF(AND(AK177=7,AR177&gt;LISTES!$M$8,AR177&lt;=LISTES!$N$8),"PLUS",IF(AND(AK177=7,AR177&gt;LISTES!$N$8,AR177&lt;=LISTES!$O$8),"PLS"))))))))))))))))))))))</f>
        <v>INVALIDE</v>
      </c>
      <c r="AT177" s="50"/>
      <c r="AU177" s="50"/>
      <c r="AV177" s="50"/>
      <c r="AW177" s="50"/>
      <c r="AX177" s="52">
        <f t="shared" si="37"/>
        <v>0</v>
      </c>
      <c r="AY177" s="33" t="e">
        <f t="shared" si="38"/>
        <v>#DIV/0!</v>
      </c>
      <c r="AZ177" s="24" t="s">
        <v>62</v>
      </c>
      <c r="BA177" s="10"/>
      <c r="BB177" s="59"/>
      <c r="BC177" s="59"/>
      <c r="BD177" s="61">
        <f t="shared" si="39"/>
        <v>0</v>
      </c>
      <c r="BE177" s="33" t="e">
        <f t="shared" si="40"/>
        <v>#DIV/0!</v>
      </c>
      <c r="BF177" s="10"/>
      <c r="BG177" s="10"/>
      <c r="BH177" s="10"/>
      <c r="BI177" s="10"/>
      <c r="BJ177" s="10"/>
      <c r="BK177" s="10"/>
      <c r="BL177" s="10"/>
      <c r="BM177" s="10"/>
      <c r="BN177" s="10"/>
      <c r="BO177" s="50"/>
      <c r="BP177" s="50"/>
      <c r="BQ177" s="33" t="e">
        <f t="shared" si="41"/>
        <v>#DIV/0!</v>
      </c>
      <c r="BR177" s="10"/>
      <c r="BS177" s="10"/>
      <c r="BT177" s="10"/>
      <c r="BU177" s="10"/>
      <c r="BV177" s="10"/>
      <c r="BW177" s="10"/>
      <c r="BX177" s="10"/>
      <c r="BY177" s="56"/>
      <c r="BZ17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7" s="19">
        <f ca="1">Tableau15[[#This Row],[BAREME]]</f>
        <v>8</v>
      </c>
      <c r="CC177" s="10">
        <f t="shared" si="42"/>
        <v>0</v>
      </c>
      <c r="CD177" s="10">
        <f t="shared" si="43"/>
        <v>0</v>
      </c>
      <c r="CE177" s="10" t="e">
        <f>Tableau20[[#This Row],[Bareme]]</f>
        <v>#N/A</v>
      </c>
      <c r="CF177" s="10" t="e">
        <f>Tableau21[[#This Row],[Bareme]]</f>
        <v>#N/A</v>
      </c>
      <c r="CG177" s="10">
        <f>Tableau22[[#This Row],[BAREME]]</f>
        <v>0</v>
      </c>
      <c r="CH177" s="10" t="e">
        <f>Tableau23[[#This Row],[BAREME]]</f>
        <v>#VALUE!</v>
      </c>
      <c r="CI177" s="10" t="e">
        <f>Tableau24[[#This Row],[BAREME]]</f>
        <v>#DIV/0!</v>
      </c>
      <c r="CJ177" s="10">
        <f>Tableau26[[#This Row],[Selection]]</f>
        <v>0</v>
      </c>
    </row>
    <row r="178" spans="1:88" ht="18.75" customHeight="1" x14ac:dyDescent="0.2">
      <c r="A178" s="10">
        <v>728</v>
      </c>
      <c r="B178" s="25"/>
      <c r="C178" s="46"/>
      <c r="D178" s="25"/>
      <c r="E178" s="10"/>
      <c r="F178" s="10"/>
      <c r="G178" s="10"/>
      <c r="H178" s="26"/>
      <c r="I178" s="10"/>
      <c r="J178" s="26"/>
      <c r="K178" s="27"/>
      <c r="L178" s="28"/>
      <c r="M178" s="10"/>
      <c r="N178" s="10"/>
      <c r="O178" s="28"/>
      <c r="P178" s="10"/>
      <c r="Q178" s="10"/>
      <c r="R178" s="10"/>
      <c r="S178" s="10"/>
      <c r="T178" s="56"/>
      <c r="U178" s="10"/>
      <c r="V178" s="10"/>
      <c r="W178" s="27"/>
      <c r="X178" s="56"/>
      <c r="Y178" s="56"/>
      <c r="Z178" s="56"/>
      <c r="AA178" s="56"/>
      <c r="AB178" s="56"/>
      <c r="AC178" s="56"/>
      <c r="AD178" s="56"/>
      <c r="AE178" s="56"/>
      <c r="AF178" s="30">
        <f t="shared" si="35"/>
        <v>0</v>
      </c>
      <c r="AG178" s="10"/>
      <c r="AH178" s="19"/>
      <c r="AI178" s="31">
        <f t="shared" si="34"/>
        <v>0</v>
      </c>
      <c r="AJ178" s="73"/>
      <c r="AK178" s="68"/>
      <c r="AL178" s="50"/>
      <c r="AM178" s="50"/>
      <c r="AN178" s="61">
        <f t="shared" si="33"/>
        <v>0</v>
      </c>
      <c r="AO178" s="32" t="str">
        <f>IF(AND(AK178&lt;1,AL178&lt;1),"INVALIDE",IF(AND(AK178=1,AN178&lt;=LISTES!$M$2),"PLAI",IF(AND(AK178=1,AN178&gt;LISTES!$M$2,AN178&lt;=LISTES!$N$2),"PLUS",IF(AND(AK178=1,AN178&gt;LISTES!$N$2,AN178&lt;=LISTES!$O$2),"PLS",IF(AND(AK178=2,AN178&lt;=LISTES!$M$3),"PLAI",IF(AND(AK178=2,AN178&gt;LISTES!$M$3,AN178&lt;=LISTES!$N$3),"PLUS",IF(AND(AK178=2,AN178&gt;LISTES!$N$3,AN178&lt;=LISTES!$O$3),"PLS",IF(AND(AK178=3,AN178&lt;=LISTES!$M$4),"PLAI",IF(AND(AK178=3,AN178&gt;LISTES!$M$4,AN178&lt;=LISTES!$N$4),"PLUS",IF(AND(AK178=3,AN178&gt;LISTES!$N$4,AN178&lt;=LISTES!$O$4),"PLS",IF(AND(AK178=4,AN178&lt;=LISTES!$M$5),"PLAI",IF(AND(AK178=4,AN178&gt;LISTES!$M$5,AN178&lt;=LISTES!$N$5),"PLUS",IF(AND(AK178=4,AN178&gt;LISTES!$N$5,AN178&lt;=LISTES!$O$5),"PLS",IF(AND(AK178=5,AN178&lt;=LISTES!$M$6),"PLAI",IF(AND(AK178=5,AN178&gt;LISTES!$M$6,AN178&lt;=LISTES!$N$6),"PLUS",IF(AND(AK178=5,AN178&gt;LISTES!$N$6,AN178&lt;=LISTES!$O$6),"PLS",IF(AND(AK178=6,AN178&lt;=LISTES!$M$7),"PLAI",IF(AND(AK178=6,AN178&gt;LISTES!$M$7,AN178&lt;=LISTES!$N$7),"PLUS",IF(AND(AK178=6,AN178&gt;LISTES!$N$7,AN178&lt;=LISTES!$O$7),"PLS",IF(AND(AK178=7,AN178&lt;=LISTES!$M$8),"PLAI",IF(AND(AK178=7,AN178&gt;LISTES!$M$8,AN178&lt;=LISTES!$N$8),"PLUS",IF(AND(AK178=7,AN178&gt;LISTES!$N$8,AN178&lt;=LISTES!$O$8),"PLS"))))))))))))))))))))))</f>
        <v>INVALIDE</v>
      </c>
      <c r="AP178" s="59"/>
      <c r="AQ178" s="50"/>
      <c r="AR178" s="52">
        <f t="shared" si="36"/>
        <v>0</v>
      </c>
      <c r="AS178" s="32" t="str">
        <f>IF(AND(AK178&lt;1,AL178&lt;1),"INVALIDE",IF(AND(AK178=1,AR178&lt;=LISTES!$M$2),"PLAI",IF(AND(AK178=1,AR178&gt;LISTES!$M$2,AR178&lt;=LISTES!$N$2),"PLUS",IF(AND(AK178=1,AR178&gt;LISTES!$N$2,AR178&lt;=LISTES!$O$2),"PLS",IF(AND(AK178=2,AR178&lt;=LISTES!$M$3),"PLAI",IF(AND(AK178=2,AR178&gt;LISTES!$M$3,AR178&lt;=LISTES!$N$3),"PLUS",IF(AND(AK178=2,AR178&gt;LISTES!$N$3,AR178&lt;=LISTES!$O$3),"PLS",IF(AND(AK178=3,AR178&lt;=LISTES!$M$4),"PLAI",IF(AND(AK178=3,AR178&gt;LISTES!$M$4,AR178&lt;=LISTES!$N$4),"PLUS",IF(AND(AK178=3,AR178&gt;LISTES!$N$4,AR178&lt;=LISTES!$O$4),"PLS",IF(AND(AK178=4,AR178&lt;=LISTES!$M$5),"PLAI",IF(AND(AK178=4,AR178&gt;LISTES!$M$5,AR178&lt;=LISTES!$N$5),"PLUS",IF(AND(AK178=4,AR178&gt;LISTES!$N$5,AR178&lt;=LISTES!$O$5),"PLS",IF(AND(AK178=5,AR178&lt;=LISTES!$M$6),"PLAI",IF(AND(AK178=5,AR178&gt;LISTES!$M$6,AR178&lt;=LISTES!$N$6),"PLUS",IF(AND(AK178=5,AR178&gt;LISTES!$N$6,AR178&lt;=LISTES!$O$6),"PLS",IF(AND(AK178=6,AR178&lt;=LISTES!$M$7),"PLAI",IF(AND(AK178=6,AR178&gt;LISTES!$M$7,AR178&lt;=LISTES!$N$7),"PLUS",IF(AND(AK178=6,AR178&gt;LISTES!$N$7,AR178&lt;=LISTES!$O$7),"PLS",IF(AND(AK178=7,AR178&lt;=LISTES!$M$8),"PLAI",IF(AND(AK178=7,AR178&gt;LISTES!$M$8,AR178&lt;=LISTES!$N$8),"PLUS",IF(AND(AK178=7,AR178&gt;LISTES!$N$8,AR178&lt;=LISTES!$O$8),"PLS"))))))))))))))))))))))</f>
        <v>INVALIDE</v>
      </c>
      <c r="AT178" s="50"/>
      <c r="AU178" s="50"/>
      <c r="AV178" s="50"/>
      <c r="AW178" s="50"/>
      <c r="AX178" s="52">
        <f t="shared" si="37"/>
        <v>0</v>
      </c>
      <c r="AY178" s="33" t="e">
        <f t="shared" si="38"/>
        <v>#DIV/0!</v>
      </c>
      <c r="AZ178" s="24" t="s">
        <v>62</v>
      </c>
      <c r="BA178" s="10"/>
      <c r="BB178" s="59"/>
      <c r="BC178" s="59"/>
      <c r="BD178" s="61">
        <f t="shared" si="39"/>
        <v>0</v>
      </c>
      <c r="BE178" s="33" t="e">
        <f t="shared" si="40"/>
        <v>#DIV/0!</v>
      </c>
      <c r="BF178" s="10"/>
      <c r="BG178" s="10"/>
      <c r="BH178" s="10"/>
      <c r="BI178" s="10"/>
      <c r="BJ178" s="10"/>
      <c r="BK178" s="10"/>
      <c r="BL178" s="10"/>
      <c r="BM178" s="10"/>
      <c r="BN178" s="10"/>
      <c r="BO178" s="50"/>
      <c r="BP178" s="50"/>
      <c r="BQ178" s="33" t="e">
        <f t="shared" si="41"/>
        <v>#DIV/0!</v>
      </c>
      <c r="BR178" s="10"/>
      <c r="BS178" s="10"/>
      <c r="BT178" s="10"/>
      <c r="BU178" s="10"/>
      <c r="BV178" s="10"/>
      <c r="BW178" s="10"/>
      <c r="BX178" s="10"/>
      <c r="BY178" s="56"/>
      <c r="BZ17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8" s="19">
        <f ca="1">Tableau15[[#This Row],[BAREME]]</f>
        <v>8</v>
      </c>
      <c r="CC178" s="10">
        <f t="shared" si="42"/>
        <v>0</v>
      </c>
      <c r="CD178" s="10">
        <f t="shared" si="43"/>
        <v>0</v>
      </c>
      <c r="CE178" s="10" t="e">
        <f>Tableau20[[#This Row],[Bareme]]</f>
        <v>#N/A</v>
      </c>
      <c r="CF178" s="10" t="e">
        <f>Tableau21[[#This Row],[Bareme]]</f>
        <v>#N/A</v>
      </c>
      <c r="CG178" s="10">
        <f>Tableau22[[#This Row],[BAREME]]</f>
        <v>0</v>
      </c>
      <c r="CH178" s="10" t="e">
        <f>Tableau23[[#This Row],[BAREME]]</f>
        <v>#VALUE!</v>
      </c>
      <c r="CI178" s="10" t="e">
        <f>Tableau24[[#This Row],[BAREME]]</f>
        <v>#DIV/0!</v>
      </c>
      <c r="CJ178" s="10">
        <f>Tableau26[[#This Row],[Selection]]</f>
        <v>0</v>
      </c>
    </row>
    <row r="179" spans="1:88" ht="18.75" customHeight="1" x14ac:dyDescent="0.2">
      <c r="A179" s="10">
        <v>729</v>
      </c>
      <c r="B179" s="25"/>
      <c r="C179" s="46"/>
      <c r="D179" s="25"/>
      <c r="E179" s="10"/>
      <c r="F179" s="10"/>
      <c r="G179" s="10"/>
      <c r="H179" s="26"/>
      <c r="I179" s="10"/>
      <c r="J179" s="26"/>
      <c r="K179" s="27"/>
      <c r="L179" s="28"/>
      <c r="M179" s="10"/>
      <c r="N179" s="10"/>
      <c r="O179" s="28"/>
      <c r="P179" s="10"/>
      <c r="Q179" s="10"/>
      <c r="R179" s="10"/>
      <c r="S179" s="10"/>
      <c r="T179" s="56"/>
      <c r="U179" s="10"/>
      <c r="V179" s="10"/>
      <c r="W179" s="27"/>
      <c r="X179" s="56"/>
      <c r="Y179" s="56"/>
      <c r="Z179" s="56"/>
      <c r="AA179" s="56"/>
      <c r="AB179" s="56"/>
      <c r="AC179" s="56"/>
      <c r="AD179" s="56"/>
      <c r="AE179" s="56"/>
      <c r="AF179" s="30">
        <f t="shared" si="35"/>
        <v>0</v>
      </c>
      <c r="AG179" s="10"/>
      <c r="AH179" s="19"/>
      <c r="AI179" s="31">
        <f t="shared" si="34"/>
        <v>0</v>
      </c>
      <c r="AJ179" s="73"/>
      <c r="AK179" s="68"/>
      <c r="AL179" s="50"/>
      <c r="AM179" s="50"/>
      <c r="AN179" s="61">
        <f t="shared" si="33"/>
        <v>0</v>
      </c>
      <c r="AO179" s="32" t="str">
        <f>IF(AND(AK179&lt;1,AL179&lt;1),"INVALIDE",IF(AND(AK179=1,AN179&lt;=LISTES!$M$2),"PLAI",IF(AND(AK179=1,AN179&gt;LISTES!$M$2,AN179&lt;=LISTES!$N$2),"PLUS",IF(AND(AK179=1,AN179&gt;LISTES!$N$2,AN179&lt;=LISTES!$O$2),"PLS",IF(AND(AK179=2,AN179&lt;=LISTES!$M$3),"PLAI",IF(AND(AK179=2,AN179&gt;LISTES!$M$3,AN179&lt;=LISTES!$N$3),"PLUS",IF(AND(AK179=2,AN179&gt;LISTES!$N$3,AN179&lt;=LISTES!$O$3),"PLS",IF(AND(AK179=3,AN179&lt;=LISTES!$M$4),"PLAI",IF(AND(AK179=3,AN179&gt;LISTES!$M$4,AN179&lt;=LISTES!$N$4),"PLUS",IF(AND(AK179=3,AN179&gt;LISTES!$N$4,AN179&lt;=LISTES!$O$4),"PLS",IF(AND(AK179=4,AN179&lt;=LISTES!$M$5),"PLAI",IF(AND(AK179=4,AN179&gt;LISTES!$M$5,AN179&lt;=LISTES!$N$5),"PLUS",IF(AND(AK179=4,AN179&gt;LISTES!$N$5,AN179&lt;=LISTES!$O$5),"PLS",IF(AND(AK179=5,AN179&lt;=LISTES!$M$6),"PLAI",IF(AND(AK179=5,AN179&gt;LISTES!$M$6,AN179&lt;=LISTES!$N$6),"PLUS",IF(AND(AK179=5,AN179&gt;LISTES!$N$6,AN179&lt;=LISTES!$O$6),"PLS",IF(AND(AK179=6,AN179&lt;=LISTES!$M$7),"PLAI",IF(AND(AK179=6,AN179&gt;LISTES!$M$7,AN179&lt;=LISTES!$N$7),"PLUS",IF(AND(AK179=6,AN179&gt;LISTES!$N$7,AN179&lt;=LISTES!$O$7),"PLS",IF(AND(AK179=7,AN179&lt;=LISTES!$M$8),"PLAI",IF(AND(AK179=7,AN179&gt;LISTES!$M$8,AN179&lt;=LISTES!$N$8),"PLUS",IF(AND(AK179=7,AN179&gt;LISTES!$N$8,AN179&lt;=LISTES!$O$8),"PLS"))))))))))))))))))))))</f>
        <v>INVALIDE</v>
      </c>
      <c r="AP179" s="59"/>
      <c r="AQ179" s="50"/>
      <c r="AR179" s="52">
        <f t="shared" si="36"/>
        <v>0</v>
      </c>
      <c r="AS179" s="32" t="str">
        <f>IF(AND(AK179&lt;1,AL179&lt;1),"INVALIDE",IF(AND(AK179=1,AR179&lt;=LISTES!$M$2),"PLAI",IF(AND(AK179=1,AR179&gt;LISTES!$M$2,AR179&lt;=LISTES!$N$2),"PLUS",IF(AND(AK179=1,AR179&gt;LISTES!$N$2,AR179&lt;=LISTES!$O$2),"PLS",IF(AND(AK179=2,AR179&lt;=LISTES!$M$3),"PLAI",IF(AND(AK179=2,AR179&gt;LISTES!$M$3,AR179&lt;=LISTES!$N$3),"PLUS",IF(AND(AK179=2,AR179&gt;LISTES!$N$3,AR179&lt;=LISTES!$O$3),"PLS",IF(AND(AK179=3,AR179&lt;=LISTES!$M$4),"PLAI",IF(AND(AK179=3,AR179&gt;LISTES!$M$4,AR179&lt;=LISTES!$N$4),"PLUS",IF(AND(AK179=3,AR179&gt;LISTES!$N$4,AR179&lt;=LISTES!$O$4),"PLS",IF(AND(AK179=4,AR179&lt;=LISTES!$M$5),"PLAI",IF(AND(AK179=4,AR179&gt;LISTES!$M$5,AR179&lt;=LISTES!$N$5),"PLUS",IF(AND(AK179=4,AR179&gt;LISTES!$N$5,AR179&lt;=LISTES!$O$5),"PLS",IF(AND(AK179=5,AR179&lt;=LISTES!$M$6),"PLAI",IF(AND(AK179=5,AR179&gt;LISTES!$M$6,AR179&lt;=LISTES!$N$6),"PLUS",IF(AND(AK179=5,AR179&gt;LISTES!$N$6,AR179&lt;=LISTES!$O$6),"PLS",IF(AND(AK179=6,AR179&lt;=LISTES!$M$7),"PLAI",IF(AND(AK179=6,AR179&gt;LISTES!$M$7,AR179&lt;=LISTES!$N$7),"PLUS",IF(AND(AK179=6,AR179&gt;LISTES!$N$7,AR179&lt;=LISTES!$O$7),"PLS",IF(AND(AK179=7,AR179&lt;=LISTES!$M$8),"PLAI",IF(AND(AK179=7,AR179&gt;LISTES!$M$8,AR179&lt;=LISTES!$N$8),"PLUS",IF(AND(AK179=7,AR179&gt;LISTES!$N$8,AR179&lt;=LISTES!$O$8),"PLS"))))))))))))))))))))))</f>
        <v>INVALIDE</v>
      </c>
      <c r="AT179" s="50"/>
      <c r="AU179" s="50"/>
      <c r="AV179" s="50"/>
      <c r="AW179" s="50"/>
      <c r="AX179" s="52">
        <f t="shared" si="37"/>
        <v>0</v>
      </c>
      <c r="AY179" s="33" t="e">
        <f t="shared" si="38"/>
        <v>#DIV/0!</v>
      </c>
      <c r="AZ179" s="24" t="s">
        <v>62</v>
      </c>
      <c r="BA179" s="10"/>
      <c r="BB179" s="59"/>
      <c r="BC179" s="59"/>
      <c r="BD179" s="61">
        <f t="shared" si="39"/>
        <v>0</v>
      </c>
      <c r="BE179" s="33" t="e">
        <f t="shared" si="40"/>
        <v>#DIV/0!</v>
      </c>
      <c r="BF179" s="10"/>
      <c r="BG179" s="10"/>
      <c r="BH179" s="10"/>
      <c r="BI179" s="10"/>
      <c r="BJ179" s="10"/>
      <c r="BK179" s="10"/>
      <c r="BL179" s="10"/>
      <c r="BM179" s="10"/>
      <c r="BN179" s="10"/>
      <c r="BO179" s="50"/>
      <c r="BP179" s="50"/>
      <c r="BQ179" s="33" t="e">
        <f t="shared" si="41"/>
        <v>#DIV/0!</v>
      </c>
      <c r="BR179" s="10"/>
      <c r="BS179" s="10"/>
      <c r="BT179" s="10"/>
      <c r="BU179" s="10"/>
      <c r="BV179" s="10"/>
      <c r="BW179" s="10"/>
      <c r="BX179" s="10"/>
      <c r="BY179" s="56"/>
      <c r="BZ17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7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79" s="19">
        <f ca="1">Tableau15[[#This Row],[BAREME]]</f>
        <v>8</v>
      </c>
      <c r="CC179" s="10">
        <f t="shared" si="42"/>
        <v>0</v>
      </c>
      <c r="CD179" s="10">
        <f t="shared" si="43"/>
        <v>0</v>
      </c>
      <c r="CE179" s="10" t="e">
        <f>Tableau20[[#This Row],[Bareme]]</f>
        <v>#N/A</v>
      </c>
      <c r="CF179" s="10" t="e">
        <f>Tableau21[[#This Row],[Bareme]]</f>
        <v>#N/A</v>
      </c>
      <c r="CG179" s="10">
        <f>Tableau22[[#This Row],[BAREME]]</f>
        <v>0</v>
      </c>
      <c r="CH179" s="10" t="e">
        <f>Tableau23[[#This Row],[BAREME]]</f>
        <v>#VALUE!</v>
      </c>
      <c r="CI179" s="10" t="e">
        <f>Tableau24[[#This Row],[BAREME]]</f>
        <v>#DIV/0!</v>
      </c>
      <c r="CJ179" s="10">
        <f>Tableau26[[#This Row],[Selection]]</f>
        <v>0</v>
      </c>
    </row>
    <row r="180" spans="1:88" ht="18.75" customHeight="1" x14ac:dyDescent="0.2">
      <c r="A180" s="10">
        <v>730</v>
      </c>
      <c r="B180" s="25"/>
      <c r="C180" s="46"/>
      <c r="D180" s="25"/>
      <c r="E180" s="10"/>
      <c r="F180" s="10"/>
      <c r="G180" s="10"/>
      <c r="H180" s="26"/>
      <c r="I180" s="10"/>
      <c r="J180" s="26"/>
      <c r="K180" s="27"/>
      <c r="L180" s="28"/>
      <c r="M180" s="10"/>
      <c r="N180" s="10"/>
      <c r="O180" s="28"/>
      <c r="P180" s="10"/>
      <c r="Q180" s="10"/>
      <c r="R180" s="10"/>
      <c r="S180" s="10"/>
      <c r="T180" s="56"/>
      <c r="U180" s="10"/>
      <c r="V180" s="10"/>
      <c r="W180" s="27"/>
      <c r="X180" s="56"/>
      <c r="Y180" s="56"/>
      <c r="Z180" s="56"/>
      <c r="AA180" s="56"/>
      <c r="AB180" s="56"/>
      <c r="AC180" s="56"/>
      <c r="AD180" s="56"/>
      <c r="AE180" s="56"/>
      <c r="AF180" s="30">
        <f t="shared" si="35"/>
        <v>0</v>
      </c>
      <c r="AG180" s="10"/>
      <c r="AH180" s="19"/>
      <c r="AI180" s="31">
        <f t="shared" si="34"/>
        <v>0</v>
      </c>
      <c r="AJ180" s="73"/>
      <c r="AK180" s="68"/>
      <c r="AL180" s="50"/>
      <c r="AM180" s="50"/>
      <c r="AN180" s="61">
        <f t="shared" si="33"/>
        <v>0</v>
      </c>
      <c r="AO180" s="32" t="str">
        <f>IF(AND(AK180&lt;1,AL180&lt;1),"INVALIDE",IF(AND(AK180=1,AN180&lt;=LISTES!$M$2),"PLAI",IF(AND(AK180=1,AN180&gt;LISTES!$M$2,AN180&lt;=LISTES!$N$2),"PLUS",IF(AND(AK180=1,AN180&gt;LISTES!$N$2,AN180&lt;=LISTES!$O$2),"PLS",IF(AND(AK180=2,AN180&lt;=LISTES!$M$3),"PLAI",IF(AND(AK180=2,AN180&gt;LISTES!$M$3,AN180&lt;=LISTES!$N$3),"PLUS",IF(AND(AK180=2,AN180&gt;LISTES!$N$3,AN180&lt;=LISTES!$O$3),"PLS",IF(AND(AK180=3,AN180&lt;=LISTES!$M$4),"PLAI",IF(AND(AK180=3,AN180&gt;LISTES!$M$4,AN180&lt;=LISTES!$N$4),"PLUS",IF(AND(AK180=3,AN180&gt;LISTES!$N$4,AN180&lt;=LISTES!$O$4),"PLS",IF(AND(AK180=4,AN180&lt;=LISTES!$M$5),"PLAI",IF(AND(AK180=4,AN180&gt;LISTES!$M$5,AN180&lt;=LISTES!$N$5),"PLUS",IF(AND(AK180=4,AN180&gt;LISTES!$N$5,AN180&lt;=LISTES!$O$5),"PLS",IF(AND(AK180=5,AN180&lt;=LISTES!$M$6),"PLAI",IF(AND(AK180=5,AN180&gt;LISTES!$M$6,AN180&lt;=LISTES!$N$6),"PLUS",IF(AND(AK180=5,AN180&gt;LISTES!$N$6,AN180&lt;=LISTES!$O$6),"PLS",IF(AND(AK180=6,AN180&lt;=LISTES!$M$7),"PLAI",IF(AND(AK180=6,AN180&gt;LISTES!$M$7,AN180&lt;=LISTES!$N$7),"PLUS",IF(AND(AK180=6,AN180&gt;LISTES!$N$7,AN180&lt;=LISTES!$O$7),"PLS",IF(AND(AK180=7,AN180&lt;=LISTES!$M$8),"PLAI",IF(AND(AK180=7,AN180&gt;LISTES!$M$8,AN180&lt;=LISTES!$N$8),"PLUS",IF(AND(AK180=7,AN180&gt;LISTES!$N$8,AN180&lt;=LISTES!$O$8),"PLS"))))))))))))))))))))))</f>
        <v>INVALIDE</v>
      </c>
      <c r="AP180" s="59"/>
      <c r="AQ180" s="50"/>
      <c r="AR180" s="52">
        <f t="shared" si="36"/>
        <v>0</v>
      </c>
      <c r="AS180" s="32" t="str">
        <f>IF(AND(AK180&lt;1,AL180&lt;1),"INVALIDE",IF(AND(AK180=1,AR180&lt;=LISTES!$M$2),"PLAI",IF(AND(AK180=1,AR180&gt;LISTES!$M$2,AR180&lt;=LISTES!$N$2),"PLUS",IF(AND(AK180=1,AR180&gt;LISTES!$N$2,AR180&lt;=LISTES!$O$2),"PLS",IF(AND(AK180=2,AR180&lt;=LISTES!$M$3),"PLAI",IF(AND(AK180=2,AR180&gt;LISTES!$M$3,AR180&lt;=LISTES!$N$3),"PLUS",IF(AND(AK180=2,AR180&gt;LISTES!$N$3,AR180&lt;=LISTES!$O$3),"PLS",IF(AND(AK180=3,AR180&lt;=LISTES!$M$4),"PLAI",IF(AND(AK180=3,AR180&gt;LISTES!$M$4,AR180&lt;=LISTES!$N$4),"PLUS",IF(AND(AK180=3,AR180&gt;LISTES!$N$4,AR180&lt;=LISTES!$O$4),"PLS",IF(AND(AK180=4,AR180&lt;=LISTES!$M$5),"PLAI",IF(AND(AK180=4,AR180&gt;LISTES!$M$5,AR180&lt;=LISTES!$N$5),"PLUS",IF(AND(AK180=4,AR180&gt;LISTES!$N$5,AR180&lt;=LISTES!$O$5),"PLS",IF(AND(AK180=5,AR180&lt;=LISTES!$M$6),"PLAI",IF(AND(AK180=5,AR180&gt;LISTES!$M$6,AR180&lt;=LISTES!$N$6),"PLUS",IF(AND(AK180=5,AR180&gt;LISTES!$N$6,AR180&lt;=LISTES!$O$6),"PLS",IF(AND(AK180=6,AR180&lt;=LISTES!$M$7),"PLAI",IF(AND(AK180=6,AR180&gt;LISTES!$M$7,AR180&lt;=LISTES!$N$7),"PLUS",IF(AND(AK180=6,AR180&gt;LISTES!$N$7,AR180&lt;=LISTES!$O$7),"PLS",IF(AND(AK180=7,AR180&lt;=LISTES!$M$8),"PLAI",IF(AND(AK180=7,AR180&gt;LISTES!$M$8,AR180&lt;=LISTES!$N$8),"PLUS",IF(AND(AK180=7,AR180&gt;LISTES!$N$8,AR180&lt;=LISTES!$O$8),"PLS"))))))))))))))))))))))</f>
        <v>INVALIDE</v>
      </c>
      <c r="AT180" s="50"/>
      <c r="AU180" s="50"/>
      <c r="AV180" s="50"/>
      <c r="AW180" s="50"/>
      <c r="AX180" s="52">
        <f t="shared" si="37"/>
        <v>0</v>
      </c>
      <c r="AY180" s="33" t="e">
        <f t="shared" si="38"/>
        <v>#DIV/0!</v>
      </c>
      <c r="AZ180" s="24" t="s">
        <v>62</v>
      </c>
      <c r="BA180" s="10"/>
      <c r="BB180" s="59"/>
      <c r="BC180" s="59"/>
      <c r="BD180" s="61">
        <f t="shared" si="39"/>
        <v>0</v>
      </c>
      <c r="BE180" s="33" t="e">
        <f t="shared" si="40"/>
        <v>#DIV/0!</v>
      </c>
      <c r="BF180" s="10"/>
      <c r="BG180" s="10"/>
      <c r="BH180" s="10"/>
      <c r="BI180" s="10"/>
      <c r="BJ180" s="10"/>
      <c r="BK180" s="10"/>
      <c r="BL180" s="10"/>
      <c r="BM180" s="10"/>
      <c r="BN180" s="10"/>
      <c r="BO180" s="50"/>
      <c r="BP180" s="50"/>
      <c r="BQ180" s="33" t="e">
        <f t="shared" si="41"/>
        <v>#DIV/0!</v>
      </c>
      <c r="BR180" s="10"/>
      <c r="BS180" s="10"/>
      <c r="BT180" s="10"/>
      <c r="BU180" s="10"/>
      <c r="BV180" s="10"/>
      <c r="BW180" s="10"/>
      <c r="BX180" s="10"/>
      <c r="BY180" s="56"/>
      <c r="BZ18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0" s="19">
        <f ca="1">Tableau15[[#This Row],[BAREME]]</f>
        <v>8</v>
      </c>
      <c r="CC180" s="10">
        <f t="shared" si="42"/>
        <v>0</v>
      </c>
      <c r="CD180" s="10">
        <f t="shared" si="43"/>
        <v>0</v>
      </c>
      <c r="CE180" s="10" t="e">
        <f>Tableau20[[#This Row],[Bareme]]</f>
        <v>#N/A</v>
      </c>
      <c r="CF180" s="10" t="e">
        <f>Tableau21[[#This Row],[Bareme]]</f>
        <v>#N/A</v>
      </c>
      <c r="CG180" s="10">
        <f>Tableau22[[#This Row],[BAREME]]</f>
        <v>0</v>
      </c>
      <c r="CH180" s="10" t="e">
        <f>Tableau23[[#This Row],[BAREME]]</f>
        <v>#VALUE!</v>
      </c>
      <c r="CI180" s="10" t="e">
        <f>Tableau24[[#This Row],[BAREME]]</f>
        <v>#DIV/0!</v>
      </c>
      <c r="CJ180" s="10">
        <f>Tableau26[[#This Row],[Selection]]</f>
        <v>0</v>
      </c>
    </row>
    <row r="181" spans="1:88" ht="18.75" customHeight="1" x14ac:dyDescent="0.2">
      <c r="A181" s="10">
        <v>731</v>
      </c>
      <c r="B181" s="25"/>
      <c r="C181" s="46"/>
      <c r="D181" s="25"/>
      <c r="E181" s="10"/>
      <c r="F181" s="10"/>
      <c r="G181" s="10"/>
      <c r="H181" s="26"/>
      <c r="I181" s="10"/>
      <c r="J181" s="26"/>
      <c r="K181" s="27"/>
      <c r="L181" s="28"/>
      <c r="M181" s="10"/>
      <c r="N181" s="10"/>
      <c r="O181" s="28"/>
      <c r="P181" s="10"/>
      <c r="Q181" s="10"/>
      <c r="R181" s="10"/>
      <c r="S181" s="10"/>
      <c r="T181" s="56"/>
      <c r="U181" s="10"/>
      <c r="V181" s="10"/>
      <c r="W181" s="27"/>
      <c r="X181" s="56"/>
      <c r="Y181" s="56"/>
      <c r="Z181" s="56"/>
      <c r="AA181" s="56"/>
      <c r="AB181" s="56"/>
      <c r="AC181" s="56"/>
      <c r="AD181" s="56"/>
      <c r="AE181" s="56"/>
      <c r="AF181" s="30">
        <f t="shared" si="35"/>
        <v>0</v>
      </c>
      <c r="AG181" s="10"/>
      <c r="AH181" s="19"/>
      <c r="AI181" s="31">
        <f t="shared" si="34"/>
        <v>0</v>
      </c>
      <c r="AJ181" s="73"/>
      <c r="AK181" s="68"/>
      <c r="AL181" s="50"/>
      <c r="AM181" s="50"/>
      <c r="AN181" s="61">
        <f t="shared" si="33"/>
        <v>0</v>
      </c>
      <c r="AO181" s="32" t="str">
        <f>IF(AND(AK181&lt;1,AL181&lt;1),"INVALIDE",IF(AND(AK181=1,AN181&lt;=LISTES!$M$2),"PLAI",IF(AND(AK181=1,AN181&gt;LISTES!$M$2,AN181&lt;=LISTES!$N$2),"PLUS",IF(AND(AK181=1,AN181&gt;LISTES!$N$2,AN181&lt;=LISTES!$O$2),"PLS",IF(AND(AK181=2,AN181&lt;=LISTES!$M$3),"PLAI",IF(AND(AK181=2,AN181&gt;LISTES!$M$3,AN181&lt;=LISTES!$N$3),"PLUS",IF(AND(AK181=2,AN181&gt;LISTES!$N$3,AN181&lt;=LISTES!$O$3),"PLS",IF(AND(AK181=3,AN181&lt;=LISTES!$M$4),"PLAI",IF(AND(AK181=3,AN181&gt;LISTES!$M$4,AN181&lt;=LISTES!$N$4),"PLUS",IF(AND(AK181=3,AN181&gt;LISTES!$N$4,AN181&lt;=LISTES!$O$4),"PLS",IF(AND(AK181=4,AN181&lt;=LISTES!$M$5),"PLAI",IF(AND(AK181=4,AN181&gt;LISTES!$M$5,AN181&lt;=LISTES!$N$5),"PLUS",IF(AND(AK181=4,AN181&gt;LISTES!$N$5,AN181&lt;=LISTES!$O$5),"PLS",IF(AND(AK181=5,AN181&lt;=LISTES!$M$6),"PLAI",IF(AND(AK181=5,AN181&gt;LISTES!$M$6,AN181&lt;=LISTES!$N$6),"PLUS",IF(AND(AK181=5,AN181&gt;LISTES!$N$6,AN181&lt;=LISTES!$O$6),"PLS",IF(AND(AK181=6,AN181&lt;=LISTES!$M$7),"PLAI",IF(AND(AK181=6,AN181&gt;LISTES!$M$7,AN181&lt;=LISTES!$N$7),"PLUS",IF(AND(AK181=6,AN181&gt;LISTES!$N$7,AN181&lt;=LISTES!$O$7),"PLS",IF(AND(AK181=7,AN181&lt;=LISTES!$M$8),"PLAI",IF(AND(AK181=7,AN181&gt;LISTES!$M$8,AN181&lt;=LISTES!$N$8),"PLUS",IF(AND(AK181=7,AN181&gt;LISTES!$N$8,AN181&lt;=LISTES!$O$8),"PLS"))))))))))))))))))))))</f>
        <v>INVALIDE</v>
      </c>
      <c r="AP181" s="59"/>
      <c r="AQ181" s="50"/>
      <c r="AR181" s="52">
        <f t="shared" si="36"/>
        <v>0</v>
      </c>
      <c r="AS181" s="32" t="str">
        <f>IF(AND(AK181&lt;1,AL181&lt;1),"INVALIDE",IF(AND(AK181=1,AR181&lt;=LISTES!$M$2),"PLAI",IF(AND(AK181=1,AR181&gt;LISTES!$M$2,AR181&lt;=LISTES!$N$2),"PLUS",IF(AND(AK181=1,AR181&gt;LISTES!$N$2,AR181&lt;=LISTES!$O$2),"PLS",IF(AND(AK181=2,AR181&lt;=LISTES!$M$3),"PLAI",IF(AND(AK181=2,AR181&gt;LISTES!$M$3,AR181&lt;=LISTES!$N$3),"PLUS",IF(AND(AK181=2,AR181&gt;LISTES!$N$3,AR181&lt;=LISTES!$O$3),"PLS",IF(AND(AK181=3,AR181&lt;=LISTES!$M$4),"PLAI",IF(AND(AK181=3,AR181&gt;LISTES!$M$4,AR181&lt;=LISTES!$N$4),"PLUS",IF(AND(AK181=3,AR181&gt;LISTES!$N$4,AR181&lt;=LISTES!$O$4),"PLS",IF(AND(AK181=4,AR181&lt;=LISTES!$M$5),"PLAI",IF(AND(AK181=4,AR181&gt;LISTES!$M$5,AR181&lt;=LISTES!$N$5),"PLUS",IF(AND(AK181=4,AR181&gt;LISTES!$N$5,AR181&lt;=LISTES!$O$5),"PLS",IF(AND(AK181=5,AR181&lt;=LISTES!$M$6),"PLAI",IF(AND(AK181=5,AR181&gt;LISTES!$M$6,AR181&lt;=LISTES!$N$6),"PLUS",IF(AND(AK181=5,AR181&gt;LISTES!$N$6,AR181&lt;=LISTES!$O$6),"PLS",IF(AND(AK181=6,AR181&lt;=LISTES!$M$7),"PLAI",IF(AND(AK181=6,AR181&gt;LISTES!$M$7,AR181&lt;=LISTES!$N$7),"PLUS",IF(AND(AK181=6,AR181&gt;LISTES!$N$7,AR181&lt;=LISTES!$O$7),"PLS",IF(AND(AK181=7,AR181&lt;=LISTES!$M$8),"PLAI",IF(AND(AK181=7,AR181&gt;LISTES!$M$8,AR181&lt;=LISTES!$N$8),"PLUS",IF(AND(AK181=7,AR181&gt;LISTES!$N$8,AR181&lt;=LISTES!$O$8),"PLS"))))))))))))))))))))))</f>
        <v>INVALIDE</v>
      </c>
      <c r="AT181" s="50"/>
      <c r="AU181" s="50"/>
      <c r="AV181" s="50"/>
      <c r="AW181" s="50"/>
      <c r="AX181" s="52">
        <f t="shared" si="37"/>
        <v>0</v>
      </c>
      <c r="AY181" s="33" t="e">
        <f t="shared" si="38"/>
        <v>#DIV/0!</v>
      </c>
      <c r="AZ181" s="24" t="s">
        <v>62</v>
      </c>
      <c r="BA181" s="10"/>
      <c r="BB181" s="59"/>
      <c r="BC181" s="59"/>
      <c r="BD181" s="61">
        <f t="shared" si="39"/>
        <v>0</v>
      </c>
      <c r="BE181" s="33" t="e">
        <f t="shared" si="40"/>
        <v>#DIV/0!</v>
      </c>
      <c r="BF181" s="10"/>
      <c r="BG181" s="10"/>
      <c r="BH181" s="10"/>
      <c r="BI181" s="10"/>
      <c r="BJ181" s="10"/>
      <c r="BK181" s="10"/>
      <c r="BL181" s="10"/>
      <c r="BM181" s="10"/>
      <c r="BN181" s="10"/>
      <c r="BO181" s="50"/>
      <c r="BP181" s="50"/>
      <c r="BQ181" s="33" t="e">
        <f t="shared" si="41"/>
        <v>#DIV/0!</v>
      </c>
      <c r="BR181" s="10"/>
      <c r="BS181" s="10"/>
      <c r="BT181" s="10"/>
      <c r="BU181" s="10"/>
      <c r="BV181" s="10"/>
      <c r="BW181" s="10"/>
      <c r="BX181" s="10"/>
      <c r="BY181" s="56"/>
      <c r="BZ18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1" s="19">
        <f ca="1">Tableau15[[#This Row],[BAREME]]</f>
        <v>8</v>
      </c>
      <c r="CC181" s="10">
        <f t="shared" si="42"/>
        <v>0</v>
      </c>
      <c r="CD181" s="10">
        <f t="shared" si="43"/>
        <v>0</v>
      </c>
      <c r="CE181" s="10" t="e">
        <f>Tableau20[[#This Row],[Bareme]]</f>
        <v>#N/A</v>
      </c>
      <c r="CF181" s="10" t="e">
        <f>Tableau21[[#This Row],[Bareme]]</f>
        <v>#N/A</v>
      </c>
      <c r="CG181" s="10">
        <f>Tableau22[[#This Row],[BAREME]]</f>
        <v>0</v>
      </c>
      <c r="CH181" s="10" t="e">
        <f>Tableau23[[#This Row],[BAREME]]</f>
        <v>#VALUE!</v>
      </c>
      <c r="CI181" s="10" t="e">
        <f>Tableau24[[#This Row],[BAREME]]</f>
        <v>#DIV/0!</v>
      </c>
      <c r="CJ181" s="10">
        <f>Tableau26[[#This Row],[Selection]]</f>
        <v>0</v>
      </c>
    </row>
    <row r="182" spans="1:88" ht="18.75" customHeight="1" x14ac:dyDescent="0.2">
      <c r="A182" s="10">
        <v>732</v>
      </c>
      <c r="B182" s="25"/>
      <c r="C182" s="46"/>
      <c r="D182" s="25"/>
      <c r="E182" s="10"/>
      <c r="F182" s="10"/>
      <c r="G182" s="10"/>
      <c r="H182" s="26"/>
      <c r="I182" s="10"/>
      <c r="J182" s="26"/>
      <c r="K182" s="27"/>
      <c r="L182" s="28"/>
      <c r="M182" s="10"/>
      <c r="N182" s="10"/>
      <c r="O182" s="28"/>
      <c r="P182" s="10"/>
      <c r="Q182" s="10"/>
      <c r="R182" s="10"/>
      <c r="S182" s="10"/>
      <c r="T182" s="56"/>
      <c r="U182" s="10"/>
      <c r="V182" s="10"/>
      <c r="W182" s="27"/>
      <c r="X182" s="56"/>
      <c r="Y182" s="56"/>
      <c r="Z182" s="56"/>
      <c r="AA182" s="56"/>
      <c r="AB182" s="56"/>
      <c r="AC182" s="56"/>
      <c r="AD182" s="56"/>
      <c r="AE182" s="56"/>
      <c r="AF182" s="30">
        <f t="shared" si="35"/>
        <v>0</v>
      </c>
      <c r="AG182" s="10"/>
      <c r="AH182" s="19"/>
      <c r="AI182" s="31">
        <f t="shared" si="34"/>
        <v>0</v>
      </c>
      <c r="AJ182" s="73"/>
      <c r="AK182" s="68"/>
      <c r="AL182" s="50"/>
      <c r="AM182" s="50"/>
      <c r="AN182" s="61">
        <f t="shared" si="33"/>
        <v>0</v>
      </c>
      <c r="AO182" s="32" t="str">
        <f>IF(AND(AK182&lt;1,AL182&lt;1),"INVALIDE",IF(AND(AK182=1,AN182&lt;=LISTES!$M$2),"PLAI",IF(AND(AK182=1,AN182&gt;LISTES!$M$2,AN182&lt;=LISTES!$N$2),"PLUS",IF(AND(AK182=1,AN182&gt;LISTES!$N$2,AN182&lt;=LISTES!$O$2),"PLS",IF(AND(AK182=2,AN182&lt;=LISTES!$M$3),"PLAI",IF(AND(AK182=2,AN182&gt;LISTES!$M$3,AN182&lt;=LISTES!$N$3),"PLUS",IF(AND(AK182=2,AN182&gt;LISTES!$N$3,AN182&lt;=LISTES!$O$3),"PLS",IF(AND(AK182=3,AN182&lt;=LISTES!$M$4),"PLAI",IF(AND(AK182=3,AN182&gt;LISTES!$M$4,AN182&lt;=LISTES!$N$4),"PLUS",IF(AND(AK182=3,AN182&gt;LISTES!$N$4,AN182&lt;=LISTES!$O$4),"PLS",IF(AND(AK182=4,AN182&lt;=LISTES!$M$5),"PLAI",IF(AND(AK182=4,AN182&gt;LISTES!$M$5,AN182&lt;=LISTES!$N$5),"PLUS",IF(AND(AK182=4,AN182&gt;LISTES!$N$5,AN182&lt;=LISTES!$O$5),"PLS",IF(AND(AK182=5,AN182&lt;=LISTES!$M$6),"PLAI",IF(AND(AK182=5,AN182&gt;LISTES!$M$6,AN182&lt;=LISTES!$N$6),"PLUS",IF(AND(AK182=5,AN182&gt;LISTES!$N$6,AN182&lt;=LISTES!$O$6),"PLS",IF(AND(AK182=6,AN182&lt;=LISTES!$M$7),"PLAI",IF(AND(AK182=6,AN182&gt;LISTES!$M$7,AN182&lt;=LISTES!$N$7),"PLUS",IF(AND(AK182=6,AN182&gt;LISTES!$N$7,AN182&lt;=LISTES!$O$7),"PLS",IF(AND(AK182=7,AN182&lt;=LISTES!$M$8),"PLAI",IF(AND(AK182=7,AN182&gt;LISTES!$M$8,AN182&lt;=LISTES!$N$8),"PLUS",IF(AND(AK182=7,AN182&gt;LISTES!$N$8,AN182&lt;=LISTES!$O$8),"PLS"))))))))))))))))))))))</f>
        <v>INVALIDE</v>
      </c>
      <c r="AP182" s="59"/>
      <c r="AQ182" s="50"/>
      <c r="AR182" s="52">
        <f t="shared" si="36"/>
        <v>0</v>
      </c>
      <c r="AS182" s="32" t="str">
        <f>IF(AND(AK182&lt;1,AL182&lt;1),"INVALIDE",IF(AND(AK182=1,AR182&lt;=LISTES!$M$2),"PLAI",IF(AND(AK182=1,AR182&gt;LISTES!$M$2,AR182&lt;=LISTES!$N$2),"PLUS",IF(AND(AK182=1,AR182&gt;LISTES!$N$2,AR182&lt;=LISTES!$O$2),"PLS",IF(AND(AK182=2,AR182&lt;=LISTES!$M$3),"PLAI",IF(AND(AK182=2,AR182&gt;LISTES!$M$3,AR182&lt;=LISTES!$N$3),"PLUS",IF(AND(AK182=2,AR182&gt;LISTES!$N$3,AR182&lt;=LISTES!$O$3),"PLS",IF(AND(AK182=3,AR182&lt;=LISTES!$M$4),"PLAI",IF(AND(AK182=3,AR182&gt;LISTES!$M$4,AR182&lt;=LISTES!$N$4),"PLUS",IF(AND(AK182=3,AR182&gt;LISTES!$N$4,AR182&lt;=LISTES!$O$4),"PLS",IF(AND(AK182=4,AR182&lt;=LISTES!$M$5),"PLAI",IF(AND(AK182=4,AR182&gt;LISTES!$M$5,AR182&lt;=LISTES!$N$5),"PLUS",IF(AND(AK182=4,AR182&gt;LISTES!$N$5,AR182&lt;=LISTES!$O$5),"PLS",IF(AND(AK182=5,AR182&lt;=LISTES!$M$6),"PLAI",IF(AND(AK182=5,AR182&gt;LISTES!$M$6,AR182&lt;=LISTES!$N$6),"PLUS",IF(AND(AK182=5,AR182&gt;LISTES!$N$6,AR182&lt;=LISTES!$O$6),"PLS",IF(AND(AK182=6,AR182&lt;=LISTES!$M$7),"PLAI",IF(AND(AK182=6,AR182&gt;LISTES!$M$7,AR182&lt;=LISTES!$N$7),"PLUS",IF(AND(AK182=6,AR182&gt;LISTES!$N$7,AR182&lt;=LISTES!$O$7),"PLS",IF(AND(AK182=7,AR182&lt;=LISTES!$M$8),"PLAI",IF(AND(AK182=7,AR182&gt;LISTES!$M$8,AR182&lt;=LISTES!$N$8),"PLUS",IF(AND(AK182=7,AR182&gt;LISTES!$N$8,AR182&lt;=LISTES!$O$8),"PLS"))))))))))))))))))))))</f>
        <v>INVALIDE</v>
      </c>
      <c r="AT182" s="50"/>
      <c r="AU182" s="50"/>
      <c r="AV182" s="50"/>
      <c r="AW182" s="50"/>
      <c r="AX182" s="52">
        <f t="shared" si="37"/>
        <v>0</v>
      </c>
      <c r="AY182" s="33" t="e">
        <f t="shared" si="38"/>
        <v>#DIV/0!</v>
      </c>
      <c r="AZ182" s="24" t="s">
        <v>62</v>
      </c>
      <c r="BA182" s="10"/>
      <c r="BB182" s="59"/>
      <c r="BC182" s="59"/>
      <c r="BD182" s="61">
        <f t="shared" si="39"/>
        <v>0</v>
      </c>
      <c r="BE182" s="33" t="e">
        <f t="shared" si="40"/>
        <v>#DIV/0!</v>
      </c>
      <c r="BF182" s="10"/>
      <c r="BG182" s="10"/>
      <c r="BH182" s="10"/>
      <c r="BI182" s="10"/>
      <c r="BJ182" s="10"/>
      <c r="BK182" s="10"/>
      <c r="BL182" s="10"/>
      <c r="BM182" s="10"/>
      <c r="BN182" s="10"/>
      <c r="BO182" s="50"/>
      <c r="BP182" s="50"/>
      <c r="BQ182" s="33" t="e">
        <f t="shared" si="41"/>
        <v>#DIV/0!</v>
      </c>
      <c r="BR182" s="10"/>
      <c r="BS182" s="10"/>
      <c r="BT182" s="10"/>
      <c r="BU182" s="10"/>
      <c r="BV182" s="10"/>
      <c r="BW182" s="10"/>
      <c r="BX182" s="10"/>
      <c r="BY182" s="56"/>
      <c r="BZ18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2" s="19">
        <f ca="1">Tableau15[[#This Row],[BAREME]]</f>
        <v>8</v>
      </c>
      <c r="CC182" s="10">
        <f t="shared" si="42"/>
        <v>0</v>
      </c>
      <c r="CD182" s="10">
        <f t="shared" si="43"/>
        <v>0</v>
      </c>
      <c r="CE182" s="10" t="e">
        <f>Tableau20[[#This Row],[Bareme]]</f>
        <v>#N/A</v>
      </c>
      <c r="CF182" s="10" t="e">
        <f>Tableau21[[#This Row],[Bareme]]</f>
        <v>#N/A</v>
      </c>
      <c r="CG182" s="10">
        <f>Tableau22[[#This Row],[BAREME]]</f>
        <v>0</v>
      </c>
      <c r="CH182" s="10" t="e">
        <f>Tableau23[[#This Row],[BAREME]]</f>
        <v>#VALUE!</v>
      </c>
      <c r="CI182" s="10" t="e">
        <f>Tableau24[[#This Row],[BAREME]]</f>
        <v>#DIV/0!</v>
      </c>
      <c r="CJ182" s="10">
        <f>Tableau26[[#This Row],[Selection]]</f>
        <v>0</v>
      </c>
    </row>
    <row r="183" spans="1:88" ht="18.75" customHeight="1" x14ac:dyDescent="0.2">
      <c r="A183" s="10">
        <v>733</v>
      </c>
      <c r="B183" s="25"/>
      <c r="C183" s="46"/>
      <c r="D183" s="25"/>
      <c r="E183" s="10"/>
      <c r="F183" s="10"/>
      <c r="G183" s="10"/>
      <c r="H183" s="26"/>
      <c r="I183" s="10"/>
      <c r="J183" s="26"/>
      <c r="K183" s="27"/>
      <c r="L183" s="28"/>
      <c r="M183" s="10"/>
      <c r="N183" s="10"/>
      <c r="O183" s="28"/>
      <c r="P183" s="10"/>
      <c r="Q183" s="10"/>
      <c r="R183" s="10"/>
      <c r="S183" s="10"/>
      <c r="T183" s="56"/>
      <c r="U183" s="10"/>
      <c r="V183" s="10"/>
      <c r="W183" s="27"/>
      <c r="X183" s="56"/>
      <c r="Y183" s="56"/>
      <c r="Z183" s="56"/>
      <c r="AA183" s="56"/>
      <c r="AB183" s="56"/>
      <c r="AC183" s="56"/>
      <c r="AD183" s="56"/>
      <c r="AE183" s="56"/>
      <c r="AF183" s="30">
        <f t="shared" si="35"/>
        <v>0</v>
      </c>
      <c r="AG183" s="10"/>
      <c r="AH183" s="19"/>
      <c r="AI183" s="31">
        <f t="shared" si="34"/>
        <v>0</v>
      </c>
      <c r="AJ183" s="73"/>
      <c r="AK183" s="68"/>
      <c r="AL183" s="50"/>
      <c r="AM183" s="50"/>
      <c r="AN183" s="61">
        <f t="shared" ref="AN183:AN197" si="44">AL183+AM183</f>
        <v>0</v>
      </c>
      <c r="AO183" s="32" t="str">
        <f>IF(AND(AK183&lt;1,AL183&lt;1),"INVALIDE",IF(AND(AK183=1,AN183&lt;=LISTES!$M$2),"PLAI",IF(AND(AK183=1,AN183&gt;LISTES!$M$2,AN183&lt;=LISTES!$N$2),"PLUS",IF(AND(AK183=1,AN183&gt;LISTES!$N$2,AN183&lt;=LISTES!$O$2),"PLS",IF(AND(AK183=2,AN183&lt;=LISTES!$M$3),"PLAI",IF(AND(AK183=2,AN183&gt;LISTES!$M$3,AN183&lt;=LISTES!$N$3),"PLUS",IF(AND(AK183=2,AN183&gt;LISTES!$N$3,AN183&lt;=LISTES!$O$3),"PLS",IF(AND(AK183=3,AN183&lt;=LISTES!$M$4),"PLAI",IF(AND(AK183=3,AN183&gt;LISTES!$M$4,AN183&lt;=LISTES!$N$4),"PLUS",IF(AND(AK183=3,AN183&gt;LISTES!$N$4,AN183&lt;=LISTES!$O$4),"PLS",IF(AND(AK183=4,AN183&lt;=LISTES!$M$5),"PLAI",IF(AND(AK183=4,AN183&gt;LISTES!$M$5,AN183&lt;=LISTES!$N$5),"PLUS",IF(AND(AK183=4,AN183&gt;LISTES!$N$5,AN183&lt;=LISTES!$O$5),"PLS",IF(AND(AK183=5,AN183&lt;=LISTES!$M$6),"PLAI",IF(AND(AK183=5,AN183&gt;LISTES!$M$6,AN183&lt;=LISTES!$N$6),"PLUS",IF(AND(AK183=5,AN183&gt;LISTES!$N$6,AN183&lt;=LISTES!$O$6),"PLS",IF(AND(AK183=6,AN183&lt;=LISTES!$M$7),"PLAI",IF(AND(AK183=6,AN183&gt;LISTES!$M$7,AN183&lt;=LISTES!$N$7),"PLUS",IF(AND(AK183=6,AN183&gt;LISTES!$N$7,AN183&lt;=LISTES!$O$7),"PLS",IF(AND(AK183=7,AN183&lt;=LISTES!$M$8),"PLAI",IF(AND(AK183=7,AN183&gt;LISTES!$M$8,AN183&lt;=LISTES!$N$8),"PLUS",IF(AND(AK183=7,AN183&gt;LISTES!$N$8,AN183&lt;=LISTES!$O$8),"PLS"))))))))))))))))))))))</f>
        <v>INVALIDE</v>
      </c>
      <c r="AP183" s="59"/>
      <c r="AQ183" s="50"/>
      <c r="AR183" s="52">
        <f t="shared" si="36"/>
        <v>0</v>
      </c>
      <c r="AS183" s="32" t="str">
        <f>IF(AND(AK183&lt;1,AL183&lt;1),"INVALIDE",IF(AND(AK183=1,AR183&lt;=LISTES!$M$2),"PLAI",IF(AND(AK183=1,AR183&gt;LISTES!$M$2,AR183&lt;=LISTES!$N$2),"PLUS",IF(AND(AK183=1,AR183&gt;LISTES!$N$2,AR183&lt;=LISTES!$O$2),"PLS",IF(AND(AK183=2,AR183&lt;=LISTES!$M$3),"PLAI",IF(AND(AK183=2,AR183&gt;LISTES!$M$3,AR183&lt;=LISTES!$N$3),"PLUS",IF(AND(AK183=2,AR183&gt;LISTES!$N$3,AR183&lt;=LISTES!$O$3),"PLS",IF(AND(AK183=3,AR183&lt;=LISTES!$M$4),"PLAI",IF(AND(AK183=3,AR183&gt;LISTES!$M$4,AR183&lt;=LISTES!$N$4),"PLUS",IF(AND(AK183=3,AR183&gt;LISTES!$N$4,AR183&lt;=LISTES!$O$4),"PLS",IF(AND(AK183=4,AR183&lt;=LISTES!$M$5),"PLAI",IF(AND(AK183=4,AR183&gt;LISTES!$M$5,AR183&lt;=LISTES!$N$5),"PLUS",IF(AND(AK183=4,AR183&gt;LISTES!$N$5,AR183&lt;=LISTES!$O$5),"PLS",IF(AND(AK183=5,AR183&lt;=LISTES!$M$6),"PLAI",IF(AND(AK183=5,AR183&gt;LISTES!$M$6,AR183&lt;=LISTES!$N$6),"PLUS",IF(AND(AK183=5,AR183&gt;LISTES!$N$6,AR183&lt;=LISTES!$O$6),"PLS",IF(AND(AK183=6,AR183&lt;=LISTES!$M$7),"PLAI",IF(AND(AK183=6,AR183&gt;LISTES!$M$7,AR183&lt;=LISTES!$N$7),"PLUS",IF(AND(AK183=6,AR183&gt;LISTES!$N$7,AR183&lt;=LISTES!$O$7),"PLS",IF(AND(AK183=7,AR183&lt;=LISTES!$M$8),"PLAI",IF(AND(AK183=7,AR183&gt;LISTES!$M$8,AR183&lt;=LISTES!$N$8),"PLUS",IF(AND(AK183=7,AR183&gt;LISTES!$N$8,AR183&lt;=LISTES!$O$8),"PLS"))))))))))))))))))))))</f>
        <v>INVALIDE</v>
      </c>
      <c r="AT183" s="50"/>
      <c r="AU183" s="50"/>
      <c r="AV183" s="50"/>
      <c r="AW183" s="50"/>
      <c r="AX183" s="52">
        <f t="shared" si="37"/>
        <v>0</v>
      </c>
      <c r="AY183" s="33" t="e">
        <f t="shared" si="38"/>
        <v>#DIV/0!</v>
      </c>
      <c r="AZ183" s="24" t="s">
        <v>62</v>
      </c>
      <c r="BA183" s="10"/>
      <c r="BB183" s="59"/>
      <c r="BC183" s="59"/>
      <c r="BD183" s="61">
        <f t="shared" si="39"/>
        <v>0</v>
      </c>
      <c r="BE183" s="33" t="e">
        <f t="shared" si="40"/>
        <v>#DIV/0!</v>
      </c>
      <c r="BF183" s="10"/>
      <c r="BG183" s="10"/>
      <c r="BH183" s="10"/>
      <c r="BI183" s="10"/>
      <c r="BJ183" s="10"/>
      <c r="BK183" s="10"/>
      <c r="BL183" s="10"/>
      <c r="BM183" s="10"/>
      <c r="BN183" s="10"/>
      <c r="BO183" s="50"/>
      <c r="BP183" s="50"/>
      <c r="BQ183" s="33" t="e">
        <f t="shared" si="41"/>
        <v>#DIV/0!</v>
      </c>
      <c r="BR183" s="10"/>
      <c r="BS183" s="10"/>
      <c r="BT183" s="10"/>
      <c r="BU183" s="10"/>
      <c r="BV183" s="10"/>
      <c r="BW183" s="10"/>
      <c r="BX183" s="10"/>
      <c r="BY183" s="56"/>
      <c r="BZ18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3" s="19">
        <f ca="1">Tableau15[[#This Row],[BAREME]]</f>
        <v>8</v>
      </c>
      <c r="CC183" s="10">
        <f t="shared" si="42"/>
        <v>0</v>
      </c>
      <c r="CD183" s="10">
        <f t="shared" si="43"/>
        <v>0</v>
      </c>
      <c r="CE183" s="10" t="e">
        <f>Tableau20[[#This Row],[Bareme]]</f>
        <v>#N/A</v>
      </c>
      <c r="CF183" s="10" t="e">
        <f>Tableau21[[#This Row],[Bareme]]</f>
        <v>#N/A</v>
      </c>
      <c r="CG183" s="10">
        <f>Tableau22[[#This Row],[BAREME]]</f>
        <v>0</v>
      </c>
      <c r="CH183" s="10" t="e">
        <f>Tableau23[[#This Row],[BAREME]]</f>
        <v>#VALUE!</v>
      </c>
      <c r="CI183" s="10" t="e">
        <f>Tableau24[[#This Row],[BAREME]]</f>
        <v>#DIV/0!</v>
      </c>
      <c r="CJ183" s="10">
        <f>Tableau26[[#This Row],[Selection]]</f>
        <v>0</v>
      </c>
    </row>
    <row r="184" spans="1:88" ht="18.75" customHeight="1" x14ac:dyDescent="0.2">
      <c r="A184" s="10">
        <v>734</v>
      </c>
      <c r="B184" s="25"/>
      <c r="C184" s="46"/>
      <c r="D184" s="25"/>
      <c r="E184" s="10"/>
      <c r="F184" s="10"/>
      <c r="G184" s="10"/>
      <c r="H184" s="26"/>
      <c r="I184" s="10"/>
      <c r="J184" s="26"/>
      <c r="K184" s="27"/>
      <c r="L184" s="28"/>
      <c r="M184" s="10"/>
      <c r="N184" s="10"/>
      <c r="O184" s="28"/>
      <c r="P184" s="10"/>
      <c r="Q184" s="10"/>
      <c r="R184" s="10"/>
      <c r="S184" s="10"/>
      <c r="T184" s="56"/>
      <c r="U184" s="10"/>
      <c r="V184" s="10"/>
      <c r="W184" s="27"/>
      <c r="X184" s="56"/>
      <c r="Y184" s="56"/>
      <c r="Z184" s="56"/>
      <c r="AA184" s="56"/>
      <c r="AB184" s="56"/>
      <c r="AC184" s="56"/>
      <c r="AD184" s="56"/>
      <c r="AE184" s="56"/>
      <c r="AF184" s="30">
        <f t="shared" si="35"/>
        <v>0</v>
      </c>
      <c r="AG184" s="10"/>
      <c r="AH184" s="19"/>
      <c r="AI184" s="31">
        <f t="shared" ref="AI184:AI197" si="45">(COUNTA(E184,Q184,X184:AE184))+AG184+AH184</f>
        <v>0</v>
      </c>
      <c r="AJ184" s="73"/>
      <c r="AK184" s="68"/>
      <c r="AL184" s="50"/>
      <c r="AM184" s="50"/>
      <c r="AN184" s="61">
        <f t="shared" si="44"/>
        <v>0</v>
      </c>
      <c r="AO184" s="32" t="str">
        <f>IF(AND(AK184&lt;1,AL184&lt;1),"INVALIDE",IF(AND(AK184=1,AN184&lt;=LISTES!$M$2),"PLAI",IF(AND(AK184=1,AN184&gt;LISTES!$M$2,AN184&lt;=LISTES!$N$2),"PLUS",IF(AND(AK184=1,AN184&gt;LISTES!$N$2,AN184&lt;=LISTES!$O$2),"PLS",IF(AND(AK184=2,AN184&lt;=LISTES!$M$3),"PLAI",IF(AND(AK184=2,AN184&gt;LISTES!$M$3,AN184&lt;=LISTES!$N$3),"PLUS",IF(AND(AK184=2,AN184&gt;LISTES!$N$3,AN184&lt;=LISTES!$O$3),"PLS",IF(AND(AK184=3,AN184&lt;=LISTES!$M$4),"PLAI",IF(AND(AK184=3,AN184&gt;LISTES!$M$4,AN184&lt;=LISTES!$N$4),"PLUS",IF(AND(AK184=3,AN184&gt;LISTES!$N$4,AN184&lt;=LISTES!$O$4),"PLS",IF(AND(AK184=4,AN184&lt;=LISTES!$M$5),"PLAI",IF(AND(AK184=4,AN184&gt;LISTES!$M$5,AN184&lt;=LISTES!$N$5),"PLUS",IF(AND(AK184=4,AN184&gt;LISTES!$N$5,AN184&lt;=LISTES!$O$5),"PLS",IF(AND(AK184=5,AN184&lt;=LISTES!$M$6),"PLAI",IF(AND(AK184=5,AN184&gt;LISTES!$M$6,AN184&lt;=LISTES!$N$6),"PLUS",IF(AND(AK184=5,AN184&gt;LISTES!$N$6,AN184&lt;=LISTES!$O$6),"PLS",IF(AND(AK184=6,AN184&lt;=LISTES!$M$7),"PLAI",IF(AND(AK184=6,AN184&gt;LISTES!$M$7,AN184&lt;=LISTES!$N$7),"PLUS",IF(AND(AK184=6,AN184&gt;LISTES!$N$7,AN184&lt;=LISTES!$O$7),"PLS",IF(AND(AK184=7,AN184&lt;=LISTES!$M$8),"PLAI",IF(AND(AK184=7,AN184&gt;LISTES!$M$8,AN184&lt;=LISTES!$N$8),"PLUS",IF(AND(AK184=7,AN184&gt;LISTES!$N$8,AN184&lt;=LISTES!$O$8),"PLS"))))))))))))))))))))))</f>
        <v>INVALIDE</v>
      </c>
      <c r="AP184" s="59"/>
      <c r="AQ184" s="50"/>
      <c r="AR184" s="52">
        <f t="shared" si="36"/>
        <v>0</v>
      </c>
      <c r="AS184" s="32" t="str">
        <f>IF(AND(AK184&lt;1,AL184&lt;1),"INVALIDE",IF(AND(AK184=1,AR184&lt;=LISTES!$M$2),"PLAI",IF(AND(AK184=1,AR184&gt;LISTES!$M$2,AR184&lt;=LISTES!$N$2),"PLUS",IF(AND(AK184=1,AR184&gt;LISTES!$N$2,AR184&lt;=LISTES!$O$2),"PLS",IF(AND(AK184=2,AR184&lt;=LISTES!$M$3),"PLAI",IF(AND(AK184=2,AR184&gt;LISTES!$M$3,AR184&lt;=LISTES!$N$3),"PLUS",IF(AND(AK184=2,AR184&gt;LISTES!$N$3,AR184&lt;=LISTES!$O$3),"PLS",IF(AND(AK184=3,AR184&lt;=LISTES!$M$4),"PLAI",IF(AND(AK184=3,AR184&gt;LISTES!$M$4,AR184&lt;=LISTES!$N$4),"PLUS",IF(AND(AK184=3,AR184&gt;LISTES!$N$4,AR184&lt;=LISTES!$O$4),"PLS",IF(AND(AK184=4,AR184&lt;=LISTES!$M$5),"PLAI",IF(AND(AK184=4,AR184&gt;LISTES!$M$5,AR184&lt;=LISTES!$N$5),"PLUS",IF(AND(AK184=4,AR184&gt;LISTES!$N$5,AR184&lt;=LISTES!$O$5),"PLS",IF(AND(AK184=5,AR184&lt;=LISTES!$M$6),"PLAI",IF(AND(AK184=5,AR184&gt;LISTES!$M$6,AR184&lt;=LISTES!$N$6),"PLUS",IF(AND(AK184=5,AR184&gt;LISTES!$N$6,AR184&lt;=LISTES!$O$6),"PLS",IF(AND(AK184=6,AR184&lt;=LISTES!$M$7),"PLAI",IF(AND(AK184=6,AR184&gt;LISTES!$M$7,AR184&lt;=LISTES!$N$7),"PLUS",IF(AND(AK184=6,AR184&gt;LISTES!$N$7,AR184&lt;=LISTES!$O$7),"PLS",IF(AND(AK184=7,AR184&lt;=LISTES!$M$8),"PLAI",IF(AND(AK184=7,AR184&gt;LISTES!$M$8,AR184&lt;=LISTES!$N$8),"PLUS",IF(AND(AK184=7,AR184&gt;LISTES!$N$8,AR184&lt;=LISTES!$O$8),"PLS"))))))))))))))))))))))</f>
        <v>INVALIDE</v>
      </c>
      <c r="AT184" s="50"/>
      <c r="AU184" s="50"/>
      <c r="AV184" s="50"/>
      <c r="AW184" s="50"/>
      <c r="AX184" s="52">
        <f t="shared" si="37"/>
        <v>0</v>
      </c>
      <c r="AY184" s="33" t="e">
        <f t="shared" si="38"/>
        <v>#DIV/0!</v>
      </c>
      <c r="AZ184" s="24" t="s">
        <v>62</v>
      </c>
      <c r="BA184" s="10"/>
      <c r="BB184" s="59"/>
      <c r="BC184" s="59"/>
      <c r="BD184" s="61">
        <f t="shared" si="39"/>
        <v>0</v>
      </c>
      <c r="BE184" s="33" t="e">
        <f t="shared" si="40"/>
        <v>#DIV/0!</v>
      </c>
      <c r="BF184" s="10"/>
      <c r="BG184" s="10"/>
      <c r="BH184" s="10"/>
      <c r="BI184" s="10"/>
      <c r="BJ184" s="10"/>
      <c r="BK184" s="10"/>
      <c r="BL184" s="10"/>
      <c r="BM184" s="10"/>
      <c r="BN184" s="10"/>
      <c r="BO184" s="50"/>
      <c r="BP184" s="50"/>
      <c r="BQ184" s="33" t="e">
        <f t="shared" si="41"/>
        <v>#DIV/0!</v>
      </c>
      <c r="BR184" s="10"/>
      <c r="BS184" s="10"/>
      <c r="BT184" s="10"/>
      <c r="BU184" s="10"/>
      <c r="BV184" s="10"/>
      <c r="BW184" s="10"/>
      <c r="BX184" s="10"/>
      <c r="BY184" s="56"/>
      <c r="BZ18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4" s="19">
        <f ca="1">Tableau15[[#This Row],[BAREME]]</f>
        <v>8</v>
      </c>
      <c r="CC184" s="10">
        <f t="shared" si="42"/>
        <v>0</v>
      </c>
      <c r="CD184" s="10">
        <f t="shared" si="43"/>
        <v>0</v>
      </c>
      <c r="CE184" s="10" t="e">
        <f>Tableau20[[#This Row],[Bareme]]</f>
        <v>#N/A</v>
      </c>
      <c r="CF184" s="10" t="e">
        <f>Tableau21[[#This Row],[Bareme]]</f>
        <v>#N/A</v>
      </c>
      <c r="CG184" s="10">
        <f>Tableau22[[#This Row],[BAREME]]</f>
        <v>0</v>
      </c>
      <c r="CH184" s="10" t="e">
        <f>Tableau23[[#This Row],[BAREME]]</f>
        <v>#VALUE!</v>
      </c>
      <c r="CI184" s="10" t="e">
        <f>Tableau24[[#This Row],[BAREME]]</f>
        <v>#DIV/0!</v>
      </c>
      <c r="CJ184" s="10">
        <f>Tableau26[[#This Row],[Selection]]</f>
        <v>0</v>
      </c>
    </row>
    <row r="185" spans="1:88" ht="18.75" customHeight="1" x14ac:dyDescent="0.2">
      <c r="A185" s="10">
        <v>735</v>
      </c>
      <c r="B185" s="25"/>
      <c r="C185" s="46"/>
      <c r="D185" s="25"/>
      <c r="E185" s="10"/>
      <c r="F185" s="10"/>
      <c r="G185" s="10"/>
      <c r="H185" s="26"/>
      <c r="I185" s="10"/>
      <c r="J185" s="26"/>
      <c r="K185" s="27"/>
      <c r="L185" s="28"/>
      <c r="M185" s="10"/>
      <c r="N185" s="10"/>
      <c r="O185" s="28"/>
      <c r="P185" s="10"/>
      <c r="Q185" s="10"/>
      <c r="R185" s="10"/>
      <c r="S185" s="10"/>
      <c r="T185" s="56"/>
      <c r="U185" s="10"/>
      <c r="V185" s="10"/>
      <c r="W185" s="27"/>
      <c r="X185" s="56"/>
      <c r="Y185" s="56"/>
      <c r="Z185" s="56"/>
      <c r="AA185" s="56"/>
      <c r="AB185" s="56"/>
      <c r="AC185" s="56"/>
      <c r="AD185" s="56"/>
      <c r="AE185" s="56"/>
      <c r="AF185" s="30">
        <f t="shared" si="35"/>
        <v>0</v>
      </c>
      <c r="AG185" s="10"/>
      <c r="AH185" s="19"/>
      <c r="AI185" s="31">
        <f t="shared" si="45"/>
        <v>0</v>
      </c>
      <c r="AJ185" s="73"/>
      <c r="AK185" s="68"/>
      <c r="AL185" s="50"/>
      <c r="AM185" s="50"/>
      <c r="AN185" s="61">
        <f t="shared" si="44"/>
        <v>0</v>
      </c>
      <c r="AO185" s="32" t="str">
        <f>IF(AND(AK185&lt;1,AL185&lt;1),"INVALIDE",IF(AND(AK185=1,AN185&lt;=LISTES!$M$2),"PLAI",IF(AND(AK185=1,AN185&gt;LISTES!$M$2,AN185&lt;=LISTES!$N$2),"PLUS",IF(AND(AK185=1,AN185&gt;LISTES!$N$2,AN185&lt;=LISTES!$O$2),"PLS",IF(AND(AK185=2,AN185&lt;=LISTES!$M$3),"PLAI",IF(AND(AK185=2,AN185&gt;LISTES!$M$3,AN185&lt;=LISTES!$N$3),"PLUS",IF(AND(AK185=2,AN185&gt;LISTES!$N$3,AN185&lt;=LISTES!$O$3),"PLS",IF(AND(AK185=3,AN185&lt;=LISTES!$M$4),"PLAI",IF(AND(AK185=3,AN185&gt;LISTES!$M$4,AN185&lt;=LISTES!$N$4),"PLUS",IF(AND(AK185=3,AN185&gt;LISTES!$N$4,AN185&lt;=LISTES!$O$4),"PLS",IF(AND(AK185=4,AN185&lt;=LISTES!$M$5),"PLAI",IF(AND(AK185=4,AN185&gt;LISTES!$M$5,AN185&lt;=LISTES!$N$5),"PLUS",IF(AND(AK185=4,AN185&gt;LISTES!$N$5,AN185&lt;=LISTES!$O$5),"PLS",IF(AND(AK185=5,AN185&lt;=LISTES!$M$6),"PLAI",IF(AND(AK185=5,AN185&gt;LISTES!$M$6,AN185&lt;=LISTES!$N$6),"PLUS",IF(AND(AK185=5,AN185&gt;LISTES!$N$6,AN185&lt;=LISTES!$O$6),"PLS",IF(AND(AK185=6,AN185&lt;=LISTES!$M$7),"PLAI",IF(AND(AK185=6,AN185&gt;LISTES!$M$7,AN185&lt;=LISTES!$N$7),"PLUS",IF(AND(AK185=6,AN185&gt;LISTES!$N$7,AN185&lt;=LISTES!$O$7),"PLS",IF(AND(AK185=7,AN185&lt;=LISTES!$M$8),"PLAI",IF(AND(AK185=7,AN185&gt;LISTES!$M$8,AN185&lt;=LISTES!$N$8),"PLUS",IF(AND(AK185=7,AN185&gt;LISTES!$N$8,AN185&lt;=LISTES!$O$8),"PLS"))))))))))))))))))))))</f>
        <v>INVALIDE</v>
      </c>
      <c r="AP185" s="59"/>
      <c r="AQ185" s="50"/>
      <c r="AR185" s="52">
        <f t="shared" si="36"/>
        <v>0</v>
      </c>
      <c r="AS185" s="32" t="str">
        <f>IF(AND(AK185&lt;1,AL185&lt;1),"INVALIDE",IF(AND(AK185=1,AR185&lt;=LISTES!$M$2),"PLAI",IF(AND(AK185=1,AR185&gt;LISTES!$M$2,AR185&lt;=LISTES!$N$2),"PLUS",IF(AND(AK185=1,AR185&gt;LISTES!$N$2,AR185&lt;=LISTES!$O$2),"PLS",IF(AND(AK185=2,AR185&lt;=LISTES!$M$3),"PLAI",IF(AND(AK185=2,AR185&gt;LISTES!$M$3,AR185&lt;=LISTES!$N$3),"PLUS",IF(AND(AK185=2,AR185&gt;LISTES!$N$3,AR185&lt;=LISTES!$O$3),"PLS",IF(AND(AK185=3,AR185&lt;=LISTES!$M$4),"PLAI",IF(AND(AK185=3,AR185&gt;LISTES!$M$4,AR185&lt;=LISTES!$N$4),"PLUS",IF(AND(AK185=3,AR185&gt;LISTES!$N$4,AR185&lt;=LISTES!$O$4),"PLS",IF(AND(AK185=4,AR185&lt;=LISTES!$M$5),"PLAI",IF(AND(AK185=4,AR185&gt;LISTES!$M$5,AR185&lt;=LISTES!$N$5),"PLUS",IF(AND(AK185=4,AR185&gt;LISTES!$N$5,AR185&lt;=LISTES!$O$5),"PLS",IF(AND(AK185=5,AR185&lt;=LISTES!$M$6),"PLAI",IF(AND(AK185=5,AR185&gt;LISTES!$M$6,AR185&lt;=LISTES!$N$6),"PLUS",IF(AND(AK185=5,AR185&gt;LISTES!$N$6,AR185&lt;=LISTES!$O$6),"PLS",IF(AND(AK185=6,AR185&lt;=LISTES!$M$7),"PLAI",IF(AND(AK185=6,AR185&gt;LISTES!$M$7,AR185&lt;=LISTES!$N$7),"PLUS",IF(AND(AK185=6,AR185&gt;LISTES!$N$7,AR185&lt;=LISTES!$O$7),"PLS",IF(AND(AK185=7,AR185&lt;=LISTES!$M$8),"PLAI",IF(AND(AK185=7,AR185&gt;LISTES!$M$8,AR185&lt;=LISTES!$N$8),"PLUS",IF(AND(AK185=7,AR185&gt;LISTES!$N$8,AR185&lt;=LISTES!$O$8),"PLS"))))))))))))))))))))))</f>
        <v>INVALIDE</v>
      </c>
      <c r="AT185" s="50"/>
      <c r="AU185" s="50"/>
      <c r="AV185" s="50"/>
      <c r="AW185" s="50"/>
      <c r="AX185" s="52">
        <f t="shared" si="37"/>
        <v>0</v>
      </c>
      <c r="AY185" s="33" t="e">
        <f t="shared" si="38"/>
        <v>#DIV/0!</v>
      </c>
      <c r="AZ185" s="24" t="s">
        <v>62</v>
      </c>
      <c r="BA185" s="10"/>
      <c r="BB185" s="59"/>
      <c r="BC185" s="59"/>
      <c r="BD185" s="61">
        <f t="shared" si="39"/>
        <v>0</v>
      </c>
      <c r="BE185" s="33" t="e">
        <f t="shared" si="40"/>
        <v>#DIV/0!</v>
      </c>
      <c r="BF185" s="10"/>
      <c r="BG185" s="10"/>
      <c r="BH185" s="10"/>
      <c r="BI185" s="10"/>
      <c r="BJ185" s="10"/>
      <c r="BK185" s="10"/>
      <c r="BL185" s="10"/>
      <c r="BM185" s="10"/>
      <c r="BN185" s="10"/>
      <c r="BO185" s="50"/>
      <c r="BP185" s="50"/>
      <c r="BQ185" s="33" t="e">
        <f t="shared" si="41"/>
        <v>#DIV/0!</v>
      </c>
      <c r="BR185" s="10"/>
      <c r="BS185" s="10"/>
      <c r="BT185" s="10"/>
      <c r="BU185" s="10"/>
      <c r="BV185" s="10"/>
      <c r="BW185" s="10"/>
      <c r="BX185" s="10"/>
      <c r="BY185" s="56"/>
      <c r="BZ18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5" s="19">
        <f ca="1">Tableau15[[#This Row],[BAREME]]</f>
        <v>8</v>
      </c>
      <c r="CC185" s="10">
        <f t="shared" si="42"/>
        <v>0</v>
      </c>
      <c r="CD185" s="10">
        <f t="shared" si="43"/>
        <v>0</v>
      </c>
      <c r="CE185" s="10" t="e">
        <f>Tableau20[[#This Row],[Bareme]]</f>
        <v>#N/A</v>
      </c>
      <c r="CF185" s="10" t="e">
        <f>Tableau21[[#This Row],[Bareme]]</f>
        <v>#N/A</v>
      </c>
      <c r="CG185" s="10">
        <f>Tableau22[[#This Row],[BAREME]]</f>
        <v>0</v>
      </c>
      <c r="CH185" s="10" t="e">
        <f>Tableau23[[#This Row],[BAREME]]</f>
        <v>#VALUE!</v>
      </c>
      <c r="CI185" s="10" t="e">
        <f>Tableau24[[#This Row],[BAREME]]</f>
        <v>#DIV/0!</v>
      </c>
      <c r="CJ185" s="10">
        <f>Tableau26[[#This Row],[Selection]]</f>
        <v>0</v>
      </c>
    </row>
    <row r="186" spans="1:88" ht="18.75" customHeight="1" x14ac:dyDescent="0.2">
      <c r="A186" s="10">
        <v>736</v>
      </c>
      <c r="B186" s="25"/>
      <c r="C186" s="46"/>
      <c r="D186" s="25"/>
      <c r="E186" s="10"/>
      <c r="F186" s="10"/>
      <c r="G186" s="10"/>
      <c r="H186" s="26"/>
      <c r="I186" s="10"/>
      <c r="J186" s="26"/>
      <c r="K186" s="27"/>
      <c r="L186" s="28"/>
      <c r="M186" s="10"/>
      <c r="N186" s="10"/>
      <c r="O186" s="28"/>
      <c r="P186" s="10"/>
      <c r="Q186" s="10"/>
      <c r="R186" s="10"/>
      <c r="S186" s="10"/>
      <c r="T186" s="56"/>
      <c r="U186" s="10"/>
      <c r="V186" s="10"/>
      <c r="W186" s="27"/>
      <c r="X186" s="56"/>
      <c r="Y186" s="56"/>
      <c r="Z186" s="56"/>
      <c r="AA186" s="56"/>
      <c r="AB186" s="56"/>
      <c r="AC186" s="56"/>
      <c r="AD186" s="56"/>
      <c r="AE186" s="56"/>
      <c r="AF186" s="30">
        <f t="shared" si="35"/>
        <v>0</v>
      </c>
      <c r="AG186" s="10"/>
      <c r="AH186" s="19"/>
      <c r="AI186" s="31">
        <f t="shared" si="45"/>
        <v>0</v>
      </c>
      <c r="AJ186" s="73"/>
      <c r="AK186" s="68"/>
      <c r="AL186" s="50"/>
      <c r="AM186" s="50"/>
      <c r="AN186" s="61">
        <f t="shared" si="44"/>
        <v>0</v>
      </c>
      <c r="AO186" s="32" t="str">
        <f>IF(AND(AK186&lt;1,AL186&lt;1),"INVALIDE",IF(AND(AK186=1,AN186&lt;=LISTES!$M$2),"PLAI",IF(AND(AK186=1,AN186&gt;LISTES!$M$2,AN186&lt;=LISTES!$N$2),"PLUS",IF(AND(AK186=1,AN186&gt;LISTES!$N$2,AN186&lt;=LISTES!$O$2),"PLS",IF(AND(AK186=2,AN186&lt;=LISTES!$M$3),"PLAI",IF(AND(AK186=2,AN186&gt;LISTES!$M$3,AN186&lt;=LISTES!$N$3),"PLUS",IF(AND(AK186=2,AN186&gt;LISTES!$N$3,AN186&lt;=LISTES!$O$3),"PLS",IF(AND(AK186=3,AN186&lt;=LISTES!$M$4),"PLAI",IF(AND(AK186=3,AN186&gt;LISTES!$M$4,AN186&lt;=LISTES!$N$4),"PLUS",IF(AND(AK186=3,AN186&gt;LISTES!$N$4,AN186&lt;=LISTES!$O$4),"PLS",IF(AND(AK186=4,AN186&lt;=LISTES!$M$5),"PLAI",IF(AND(AK186=4,AN186&gt;LISTES!$M$5,AN186&lt;=LISTES!$N$5),"PLUS",IF(AND(AK186=4,AN186&gt;LISTES!$N$5,AN186&lt;=LISTES!$O$5),"PLS",IF(AND(AK186=5,AN186&lt;=LISTES!$M$6),"PLAI",IF(AND(AK186=5,AN186&gt;LISTES!$M$6,AN186&lt;=LISTES!$N$6),"PLUS",IF(AND(AK186=5,AN186&gt;LISTES!$N$6,AN186&lt;=LISTES!$O$6),"PLS",IF(AND(AK186=6,AN186&lt;=LISTES!$M$7),"PLAI",IF(AND(AK186=6,AN186&gt;LISTES!$M$7,AN186&lt;=LISTES!$N$7),"PLUS",IF(AND(AK186=6,AN186&gt;LISTES!$N$7,AN186&lt;=LISTES!$O$7),"PLS",IF(AND(AK186=7,AN186&lt;=LISTES!$M$8),"PLAI",IF(AND(AK186=7,AN186&gt;LISTES!$M$8,AN186&lt;=LISTES!$N$8),"PLUS",IF(AND(AK186=7,AN186&gt;LISTES!$N$8,AN186&lt;=LISTES!$O$8),"PLS"))))))))))))))))))))))</f>
        <v>INVALIDE</v>
      </c>
      <c r="AP186" s="59"/>
      <c r="AQ186" s="50"/>
      <c r="AR186" s="52">
        <f t="shared" si="36"/>
        <v>0</v>
      </c>
      <c r="AS186" s="32" t="str">
        <f>IF(AND(AK186&lt;1,AL186&lt;1),"INVALIDE",IF(AND(AK186=1,AR186&lt;=LISTES!$M$2),"PLAI",IF(AND(AK186=1,AR186&gt;LISTES!$M$2,AR186&lt;=LISTES!$N$2),"PLUS",IF(AND(AK186=1,AR186&gt;LISTES!$N$2,AR186&lt;=LISTES!$O$2),"PLS",IF(AND(AK186=2,AR186&lt;=LISTES!$M$3),"PLAI",IF(AND(AK186=2,AR186&gt;LISTES!$M$3,AR186&lt;=LISTES!$N$3),"PLUS",IF(AND(AK186=2,AR186&gt;LISTES!$N$3,AR186&lt;=LISTES!$O$3),"PLS",IF(AND(AK186=3,AR186&lt;=LISTES!$M$4),"PLAI",IF(AND(AK186=3,AR186&gt;LISTES!$M$4,AR186&lt;=LISTES!$N$4),"PLUS",IF(AND(AK186=3,AR186&gt;LISTES!$N$4,AR186&lt;=LISTES!$O$4),"PLS",IF(AND(AK186=4,AR186&lt;=LISTES!$M$5),"PLAI",IF(AND(AK186=4,AR186&gt;LISTES!$M$5,AR186&lt;=LISTES!$N$5),"PLUS",IF(AND(AK186=4,AR186&gt;LISTES!$N$5,AR186&lt;=LISTES!$O$5),"PLS",IF(AND(AK186=5,AR186&lt;=LISTES!$M$6),"PLAI",IF(AND(AK186=5,AR186&gt;LISTES!$M$6,AR186&lt;=LISTES!$N$6),"PLUS",IF(AND(AK186=5,AR186&gt;LISTES!$N$6,AR186&lt;=LISTES!$O$6),"PLS",IF(AND(AK186=6,AR186&lt;=LISTES!$M$7),"PLAI",IF(AND(AK186=6,AR186&gt;LISTES!$M$7,AR186&lt;=LISTES!$N$7),"PLUS",IF(AND(AK186=6,AR186&gt;LISTES!$N$7,AR186&lt;=LISTES!$O$7),"PLS",IF(AND(AK186=7,AR186&lt;=LISTES!$M$8),"PLAI",IF(AND(AK186=7,AR186&gt;LISTES!$M$8,AR186&lt;=LISTES!$N$8),"PLUS",IF(AND(AK186=7,AR186&gt;LISTES!$N$8,AR186&lt;=LISTES!$O$8),"PLS"))))))))))))))))))))))</f>
        <v>INVALIDE</v>
      </c>
      <c r="AT186" s="50"/>
      <c r="AU186" s="50"/>
      <c r="AV186" s="50"/>
      <c r="AW186" s="50"/>
      <c r="AX186" s="52">
        <f t="shared" si="37"/>
        <v>0</v>
      </c>
      <c r="AY186" s="33" t="e">
        <f t="shared" si="38"/>
        <v>#DIV/0!</v>
      </c>
      <c r="AZ186" s="24" t="s">
        <v>62</v>
      </c>
      <c r="BA186" s="10"/>
      <c r="BB186" s="59"/>
      <c r="BC186" s="59"/>
      <c r="BD186" s="61">
        <f t="shared" si="39"/>
        <v>0</v>
      </c>
      <c r="BE186" s="33" t="e">
        <f t="shared" si="40"/>
        <v>#DIV/0!</v>
      </c>
      <c r="BF186" s="10"/>
      <c r="BG186" s="10"/>
      <c r="BH186" s="10"/>
      <c r="BI186" s="10"/>
      <c r="BJ186" s="10"/>
      <c r="BK186" s="10"/>
      <c r="BL186" s="10"/>
      <c r="BM186" s="10"/>
      <c r="BN186" s="10"/>
      <c r="BO186" s="50"/>
      <c r="BP186" s="50"/>
      <c r="BQ186" s="33" t="e">
        <f t="shared" si="41"/>
        <v>#DIV/0!</v>
      </c>
      <c r="BR186" s="10"/>
      <c r="BS186" s="10"/>
      <c r="BT186" s="10"/>
      <c r="BU186" s="10"/>
      <c r="BV186" s="10"/>
      <c r="BW186" s="10"/>
      <c r="BX186" s="10"/>
      <c r="BY186" s="56"/>
      <c r="BZ18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6" s="19">
        <f ca="1">Tableau15[[#This Row],[BAREME]]</f>
        <v>8</v>
      </c>
      <c r="CC186" s="10">
        <f t="shared" si="42"/>
        <v>0</v>
      </c>
      <c r="CD186" s="10">
        <f t="shared" si="43"/>
        <v>0</v>
      </c>
      <c r="CE186" s="10" t="e">
        <f>Tableau20[[#This Row],[Bareme]]</f>
        <v>#N/A</v>
      </c>
      <c r="CF186" s="10" t="e">
        <f>Tableau21[[#This Row],[Bareme]]</f>
        <v>#N/A</v>
      </c>
      <c r="CG186" s="10">
        <f>Tableau22[[#This Row],[BAREME]]</f>
        <v>0</v>
      </c>
      <c r="CH186" s="10" t="e">
        <f>Tableau23[[#This Row],[BAREME]]</f>
        <v>#VALUE!</v>
      </c>
      <c r="CI186" s="10" t="e">
        <f>Tableau24[[#This Row],[BAREME]]</f>
        <v>#DIV/0!</v>
      </c>
      <c r="CJ186" s="10">
        <f>Tableau26[[#This Row],[Selection]]</f>
        <v>0</v>
      </c>
    </row>
    <row r="187" spans="1:88" ht="18.75" customHeight="1" x14ac:dyDescent="0.2">
      <c r="A187" s="10">
        <v>737</v>
      </c>
      <c r="B187" s="25"/>
      <c r="C187" s="46"/>
      <c r="D187" s="25"/>
      <c r="E187" s="10"/>
      <c r="F187" s="10"/>
      <c r="G187" s="10"/>
      <c r="H187" s="26"/>
      <c r="I187" s="10"/>
      <c r="J187" s="26"/>
      <c r="K187" s="27"/>
      <c r="L187" s="28"/>
      <c r="M187" s="10"/>
      <c r="N187" s="10"/>
      <c r="O187" s="28"/>
      <c r="P187" s="10"/>
      <c r="Q187" s="10"/>
      <c r="R187" s="10"/>
      <c r="S187" s="10"/>
      <c r="T187" s="56"/>
      <c r="U187" s="10"/>
      <c r="V187" s="10"/>
      <c r="W187" s="27"/>
      <c r="X187" s="56"/>
      <c r="Y187" s="56"/>
      <c r="Z187" s="56"/>
      <c r="AA187" s="56"/>
      <c r="AB187" s="56"/>
      <c r="AC187" s="56"/>
      <c r="AD187" s="56"/>
      <c r="AE187" s="56"/>
      <c r="AF187" s="30">
        <f t="shared" si="35"/>
        <v>0</v>
      </c>
      <c r="AG187" s="10"/>
      <c r="AH187" s="19"/>
      <c r="AI187" s="31">
        <f t="shared" si="45"/>
        <v>0</v>
      </c>
      <c r="AJ187" s="73"/>
      <c r="AK187" s="68"/>
      <c r="AL187" s="50"/>
      <c r="AM187" s="50"/>
      <c r="AN187" s="61">
        <f t="shared" si="44"/>
        <v>0</v>
      </c>
      <c r="AO187" s="32" t="str">
        <f>IF(AND(AK187&lt;1,AL187&lt;1),"INVALIDE",IF(AND(AK187=1,AN187&lt;=LISTES!$M$2),"PLAI",IF(AND(AK187=1,AN187&gt;LISTES!$M$2,AN187&lt;=LISTES!$N$2),"PLUS",IF(AND(AK187=1,AN187&gt;LISTES!$N$2,AN187&lt;=LISTES!$O$2),"PLS",IF(AND(AK187=2,AN187&lt;=LISTES!$M$3),"PLAI",IF(AND(AK187=2,AN187&gt;LISTES!$M$3,AN187&lt;=LISTES!$N$3),"PLUS",IF(AND(AK187=2,AN187&gt;LISTES!$N$3,AN187&lt;=LISTES!$O$3),"PLS",IF(AND(AK187=3,AN187&lt;=LISTES!$M$4),"PLAI",IF(AND(AK187=3,AN187&gt;LISTES!$M$4,AN187&lt;=LISTES!$N$4),"PLUS",IF(AND(AK187=3,AN187&gt;LISTES!$N$4,AN187&lt;=LISTES!$O$4),"PLS",IF(AND(AK187=4,AN187&lt;=LISTES!$M$5),"PLAI",IF(AND(AK187=4,AN187&gt;LISTES!$M$5,AN187&lt;=LISTES!$N$5),"PLUS",IF(AND(AK187=4,AN187&gt;LISTES!$N$5,AN187&lt;=LISTES!$O$5),"PLS",IF(AND(AK187=5,AN187&lt;=LISTES!$M$6),"PLAI",IF(AND(AK187=5,AN187&gt;LISTES!$M$6,AN187&lt;=LISTES!$N$6),"PLUS",IF(AND(AK187=5,AN187&gt;LISTES!$N$6,AN187&lt;=LISTES!$O$6),"PLS",IF(AND(AK187=6,AN187&lt;=LISTES!$M$7),"PLAI",IF(AND(AK187=6,AN187&gt;LISTES!$M$7,AN187&lt;=LISTES!$N$7),"PLUS",IF(AND(AK187=6,AN187&gt;LISTES!$N$7,AN187&lt;=LISTES!$O$7),"PLS",IF(AND(AK187=7,AN187&lt;=LISTES!$M$8),"PLAI",IF(AND(AK187=7,AN187&gt;LISTES!$M$8,AN187&lt;=LISTES!$N$8),"PLUS",IF(AND(AK187=7,AN187&gt;LISTES!$N$8,AN187&lt;=LISTES!$O$8),"PLS"))))))))))))))))))))))</f>
        <v>INVALIDE</v>
      </c>
      <c r="AP187" s="59"/>
      <c r="AQ187" s="50"/>
      <c r="AR187" s="52">
        <f t="shared" si="36"/>
        <v>0</v>
      </c>
      <c r="AS187" s="32" t="str">
        <f>IF(AND(AK187&lt;1,AL187&lt;1),"INVALIDE",IF(AND(AK187=1,AR187&lt;=LISTES!$M$2),"PLAI",IF(AND(AK187=1,AR187&gt;LISTES!$M$2,AR187&lt;=LISTES!$N$2),"PLUS",IF(AND(AK187=1,AR187&gt;LISTES!$N$2,AR187&lt;=LISTES!$O$2),"PLS",IF(AND(AK187=2,AR187&lt;=LISTES!$M$3),"PLAI",IF(AND(AK187=2,AR187&gt;LISTES!$M$3,AR187&lt;=LISTES!$N$3),"PLUS",IF(AND(AK187=2,AR187&gt;LISTES!$N$3,AR187&lt;=LISTES!$O$3),"PLS",IF(AND(AK187=3,AR187&lt;=LISTES!$M$4),"PLAI",IF(AND(AK187=3,AR187&gt;LISTES!$M$4,AR187&lt;=LISTES!$N$4),"PLUS",IF(AND(AK187=3,AR187&gt;LISTES!$N$4,AR187&lt;=LISTES!$O$4),"PLS",IF(AND(AK187=4,AR187&lt;=LISTES!$M$5),"PLAI",IF(AND(AK187=4,AR187&gt;LISTES!$M$5,AR187&lt;=LISTES!$N$5),"PLUS",IF(AND(AK187=4,AR187&gt;LISTES!$N$5,AR187&lt;=LISTES!$O$5),"PLS",IF(AND(AK187=5,AR187&lt;=LISTES!$M$6),"PLAI",IF(AND(AK187=5,AR187&gt;LISTES!$M$6,AR187&lt;=LISTES!$N$6),"PLUS",IF(AND(AK187=5,AR187&gt;LISTES!$N$6,AR187&lt;=LISTES!$O$6),"PLS",IF(AND(AK187=6,AR187&lt;=LISTES!$M$7),"PLAI",IF(AND(AK187=6,AR187&gt;LISTES!$M$7,AR187&lt;=LISTES!$N$7),"PLUS",IF(AND(AK187=6,AR187&gt;LISTES!$N$7,AR187&lt;=LISTES!$O$7),"PLS",IF(AND(AK187=7,AR187&lt;=LISTES!$M$8),"PLAI",IF(AND(AK187=7,AR187&gt;LISTES!$M$8,AR187&lt;=LISTES!$N$8),"PLUS",IF(AND(AK187=7,AR187&gt;LISTES!$N$8,AR187&lt;=LISTES!$O$8),"PLS"))))))))))))))))))))))</f>
        <v>INVALIDE</v>
      </c>
      <c r="AT187" s="50"/>
      <c r="AU187" s="50"/>
      <c r="AV187" s="50"/>
      <c r="AW187" s="50"/>
      <c r="AX187" s="52">
        <f t="shared" si="37"/>
        <v>0</v>
      </c>
      <c r="AY187" s="33" t="e">
        <f t="shared" si="38"/>
        <v>#DIV/0!</v>
      </c>
      <c r="AZ187" s="24" t="s">
        <v>62</v>
      </c>
      <c r="BA187" s="10"/>
      <c r="BB187" s="59"/>
      <c r="BC187" s="59"/>
      <c r="BD187" s="61">
        <f t="shared" si="39"/>
        <v>0</v>
      </c>
      <c r="BE187" s="33" t="e">
        <f t="shared" si="40"/>
        <v>#DIV/0!</v>
      </c>
      <c r="BF187" s="10"/>
      <c r="BG187" s="10"/>
      <c r="BH187" s="10"/>
      <c r="BI187" s="10"/>
      <c r="BJ187" s="10"/>
      <c r="BK187" s="10"/>
      <c r="BL187" s="10"/>
      <c r="BM187" s="10"/>
      <c r="BN187" s="10"/>
      <c r="BO187" s="50"/>
      <c r="BP187" s="50"/>
      <c r="BQ187" s="33" t="e">
        <f t="shared" si="41"/>
        <v>#DIV/0!</v>
      </c>
      <c r="BR187" s="10"/>
      <c r="BS187" s="10"/>
      <c r="BT187" s="10"/>
      <c r="BU187" s="10"/>
      <c r="BV187" s="10"/>
      <c r="BW187" s="10"/>
      <c r="BX187" s="10"/>
      <c r="BY187" s="56"/>
      <c r="BZ18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7" s="19">
        <f ca="1">Tableau15[[#This Row],[BAREME]]</f>
        <v>8</v>
      </c>
      <c r="CC187" s="10">
        <f t="shared" si="42"/>
        <v>0</v>
      </c>
      <c r="CD187" s="10">
        <f t="shared" si="43"/>
        <v>0</v>
      </c>
      <c r="CE187" s="10" t="e">
        <f>Tableau20[[#This Row],[Bareme]]</f>
        <v>#N/A</v>
      </c>
      <c r="CF187" s="10" t="e">
        <f>Tableau21[[#This Row],[Bareme]]</f>
        <v>#N/A</v>
      </c>
      <c r="CG187" s="10">
        <f>Tableau22[[#This Row],[BAREME]]</f>
        <v>0</v>
      </c>
      <c r="CH187" s="10" t="e">
        <f>Tableau23[[#This Row],[BAREME]]</f>
        <v>#VALUE!</v>
      </c>
      <c r="CI187" s="10" t="e">
        <f>Tableau24[[#This Row],[BAREME]]</f>
        <v>#DIV/0!</v>
      </c>
      <c r="CJ187" s="10">
        <f>Tableau26[[#This Row],[Selection]]</f>
        <v>0</v>
      </c>
    </row>
    <row r="188" spans="1:88" ht="18.75" customHeight="1" x14ac:dyDescent="0.2">
      <c r="A188" s="10">
        <v>738</v>
      </c>
      <c r="B188" s="25"/>
      <c r="C188" s="46"/>
      <c r="D188" s="25"/>
      <c r="E188" s="10"/>
      <c r="F188" s="10"/>
      <c r="G188" s="10"/>
      <c r="H188" s="26"/>
      <c r="I188" s="10"/>
      <c r="J188" s="26"/>
      <c r="K188" s="27"/>
      <c r="L188" s="28"/>
      <c r="M188" s="10"/>
      <c r="N188" s="10"/>
      <c r="O188" s="28"/>
      <c r="P188" s="10"/>
      <c r="Q188" s="10"/>
      <c r="R188" s="10"/>
      <c r="S188" s="10"/>
      <c r="T188" s="56"/>
      <c r="U188" s="10"/>
      <c r="V188" s="10"/>
      <c r="W188" s="27"/>
      <c r="X188" s="56"/>
      <c r="Y188" s="56"/>
      <c r="Z188" s="56"/>
      <c r="AA188" s="56"/>
      <c r="AB188" s="56"/>
      <c r="AC188" s="56"/>
      <c r="AD188" s="56"/>
      <c r="AE188" s="56"/>
      <c r="AF188" s="30">
        <f t="shared" si="35"/>
        <v>0</v>
      </c>
      <c r="AG188" s="10"/>
      <c r="AH188" s="19"/>
      <c r="AI188" s="31">
        <f t="shared" si="45"/>
        <v>0</v>
      </c>
      <c r="AJ188" s="73"/>
      <c r="AK188" s="68"/>
      <c r="AL188" s="50"/>
      <c r="AM188" s="50"/>
      <c r="AN188" s="61">
        <f t="shared" si="44"/>
        <v>0</v>
      </c>
      <c r="AO188" s="32" t="str">
        <f>IF(AND(AK188&lt;1,AL188&lt;1),"INVALIDE",IF(AND(AK188=1,AN188&lt;=LISTES!$M$2),"PLAI",IF(AND(AK188=1,AN188&gt;LISTES!$M$2,AN188&lt;=LISTES!$N$2),"PLUS",IF(AND(AK188=1,AN188&gt;LISTES!$N$2,AN188&lt;=LISTES!$O$2),"PLS",IF(AND(AK188=2,AN188&lt;=LISTES!$M$3),"PLAI",IF(AND(AK188=2,AN188&gt;LISTES!$M$3,AN188&lt;=LISTES!$N$3),"PLUS",IF(AND(AK188=2,AN188&gt;LISTES!$N$3,AN188&lt;=LISTES!$O$3),"PLS",IF(AND(AK188=3,AN188&lt;=LISTES!$M$4),"PLAI",IF(AND(AK188=3,AN188&gt;LISTES!$M$4,AN188&lt;=LISTES!$N$4),"PLUS",IF(AND(AK188=3,AN188&gt;LISTES!$N$4,AN188&lt;=LISTES!$O$4),"PLS",IF(AND(AK188=4,AN188&lt;=LISTES!$M$5),"PLAI",IF(AND(AK188=4,AN188&gt;LISTES!$M$5,AN188&lt;=LISTES!$N$5),"PLUS",IF(AND(AK188=4,AN188&gt;LISTES!$N$5,AN188&lt;=LISTES!$O$5),"PLS",IF(AND(AK188=5,AN188&lt;=LISTES!$M$6),"PLAI",IF(AND(AK188=5,AN188&gt;LISTES!$M$6,AN188&lt;=LISTES!$N$6),"PLUS",IF(AND(AK188=5,AN188&gt;LISTES!$N$6,AN188&lt;=LISTES!$O$6),"PLS",IF(AND(AK188=6,AN188&lt;=LISTES!$M$7),"PLAI",IF(AND(AK188=6,AN188&gt;LISTES!$M$7,AN188&lt;=LISTES!$N$7),"PLUS",IF(AND(AK188=6,AN188&gt;LISTES!$N$7,AN188&lt;=LISTES!$O$7),"PLS",IF(AND(AK188=7,AN188&lt;=LISTES!$M$8),"PLAI",IF(AND(AK188=7,AN188&gt;LISTES!$M$8,AN188&lt;=LISTES!$N$8),"PLUS",IF(AND(AK188=7,AN188&gt;LISTES!$N$8,AN188&lt;=LISTES!$O$8),"PLS"))))))))))))))))))))))</f>
        <v>INVALIDE</v>
      </c>
      <c r="AP188" s="59"/>
      <c r="AQ188" s="50"/>
      <c r="AR188" s="52">
        <f t="shared" si="36"/>
        <v>0</v>
      </c>
      <c r="AS188" s="32" t="str">
        <f>IF(AND(AK188&lt;1,AL188&lt;1),"INVALIDE",IF(AND(AK188=1,AR188&lt;=LISTES!$M$2),"PLAI",IF(AND(AK188=1,AR188&gt;LISTES!$M$2,AR188&lt;=LISTES!$N$2),"PLUS",IF(AND(AK188=1,AR188&gt;LISTES!$N$2,AR188&lt;=LISTES!$O$2),"PLS",IF(AND(AK188=2,AR188&lt;=LISTES!$M$3),"PLAI",IF(AND(AK188=2,AR188&gt;LISTES!$M$3,AR188&lt;=LISTES!$N$3),"PLUS",IF(AND(AK188=2,AR188&gt;LISTES!$N$3,AR188&lt;=LISTES!$O$3),"PLS",IF(AND(AK188=3,AR188&lt;=LISTES!$M$4),"PLAI",IF(AND(AK188=3,AR188&gt;LISTES!$M$4,AR188&lt;=LISTES!$N$4),"PLUS",IF(AND(AK188=3,AR188&gt;LISTES!$N$4,AR188&lt;=LISTES!$O$4),"PLS",IF(AND(AK188=4,AR188&lt;=LISTES!$M$5),"PLAI",IF(AND(AK188=4,AR188&gt;LISTES!$M$5,AR188&lt;=LISTES!$N$5),"PLUS",IF(AND(AK188=4,AR188&gt;LISTES!$N$5,AR188&lt;=LISTES!$O$5),"PLS",IF(AND(AK188=5,AR188&lt;=LISTES!$M$6),"PLAI",IF(AND(AK188=5,AR188&gt;LISTES!$M$6,AR188&lt;=LISTES!$N$6),"PLUS",IF(AND(AK188=5,AR188&gt;LISTES!$N$6,AR188&lt;=LISTES!$O$6),"PLS",IF(AND(AK188=6,AR188&lt;=LISTES!$M$7),"PLAI",IF(AND(AK188=6,AR188&gt;LISTES!$M$7,AR188&lt;=LISTES!$N$7),"PLUS",IF(AND(AK188=6,AR188&gt;LISTES!$N$7,AR188&lt;=LISTES!$O$7),"PLS",IF(AND(AK188=7,AR188&lt;=LISTES!$M$8),"PLAI",IF(AND(AK188=7,AR188&gt;LISTES!$M$8,AR188&lt;=LISTES!$N$8),"PLUS",IF(AND(AK188=7,AR188&gt;LISTES!$N$8,AR188&lt;=LISTES!$O$8),"PLS"))))))))))))))))))))))</f>
        <v>INVALIDE</v>
      </c>
      <c r="AT188" s="50"/>
      <c r="AU188" s="50"/>
      <c r="AV188" s="50"/>
      <c r="AW188" s="50"/>
      <c r="AX188" s="52">
        <f t="shared" si="37"/>
        <v>0</v>
      </c>
      <c r="AY188" s="33" t="e">
        <f t="shared" si="38"/>
        <v>#DIV/0!</v>
      </c>
      <c r="AZ188" s="24" t="s">
        <v>62</v>
      </c>
      <c r="BA188" s="10"/>
      <c r="BB188" s="59"/>
      <c r="BC188" s="59"/>
      <c r="BD188" s="61">
        <f t="shared" si="39"/>
        <v>0</v>
      </c>
      <c r="BE188" s="33" t="e">
        <f t="shared" si="40"/>
        <v>#DIV/0!</v>
      </c>
      <c r="BF188" s="10"/>
      <c r="BG188" s="10"/>
      <c r="BH188" s="10"/>
      <c r="BI188" s="10"/>
      <c r="BJ188" s="10"/>
      <c r="BK188" s="10"/>
      <c r="BL188" s="10"/>
      <c r="BM188" s="10"/>
      <c r="BN188" s="10"/>
      <c r="BO188" s="50"/>
      <c r="BP188" s="50"/>
      <c r="BQ188" s="33" t="e">
        <f t="shared" si="41"/>
        <v>#DIV/0!</v>
      </c>
      <c r="BR188" s="10"/>
      <c r="BS188" s="10"/>
      <c r="BT188" s="10"/>
      <c r="BU188" s="10"/>
      <c r="BV188" s="10"/>
      <c r="BW188" s="10"/>
      <c r="BX188" s="10"/>
      <c r="BY188" s="56"/>
      <c r="BZ18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8" s="19">
        <f ca="1">Tableau15[[#This Row],[BAREME]]</f>
        <v>8</v>
      </c>
      <c r="CC188" s="10">
        <f t="shared" si="42"/>
        <v>0</v>
      </c>
      <c r="CD188" s="10">
        <f t="shared" si="43"/>
        <v>0</v>
      </c>
      <c r="CE188" s="10" t="e">
        <f>Tableau20[[#This Row],[Bareme]]</f>
        <v>#N/A</v>
      </c>
      <c r="CF188" s="10" t="e">
        <f>Tableau21[[#This Row],[Bareme]]</f>
        <v>#N/A</v>
      </c>
      <c r="CG188" s="10">
        <f>Tableau22[[#This Row],[BAREME]]</f>
        <v>0</v>
      </c>
      <c r="CH188" s="10" t="e">
        <f>Tableau23[[#This Row],[BAREME]]</f>
        <v>#VALUE!</v>
      </c>
      <c r="CI188" s="10" t="e">
        <f>Tableau24[[#This Row],[BAREME]]</f>
        <v>#DIV/0!</v>
      </c>
      <c r="CJ188" s="10">
        <f>Tableau26[[#This Row],[Selection]]</f>
        <v>0</v>
      </c>
    </row>
    <row r="189" spans="1:88" ht="18.75" customHeight="1" x14ac:dyDescent="0.2">
      <c r="A189" s="10">
        <v>739</v>
      </c>
      <c r="B189" s="25"/>
      <c r="C189" s="46"/>
      <c r="D189" s="25"/>
      <c r="E189" s="10"/>
      <c r="F189" s="10"/>
      <c r="G189" s="10"/>
      <c r="H189" s="26"/>
      <c r="I189" s="10"/>
      <c r="J189" s="26"/>
      <c r="K189" s="27"/>
      <c r="L189" s="28"/>
      <c r="M189" s="10"/>
      <c r="N189" s="10"/>
      <c r="O189" s="28"/>
      <c r="P189" s="10"/>
      <c r="Q189" s="10"/>
      <c r="R189" s="10"/>
      <c r="S189" s="10"/>
      <c r="T189" s="56"/>
      <c r="U189" s="10"/>
      <c r="V189" s="10"/>
      <c r="W189" s="27"/>
      <c r="X189" s="56"/>
      <c r="Y189" s="56"/>
      <c r="Z189" s="56"/>
      <c r="AA189" s="56"/>
      <c r="AB189" s="56"/>
      <c r="AC189" s="56"/>
      <c r="AD189" s="56"/>
      <c r="AE189" s="56"/>
      <c r="AF189" s="30">
        <f t="shared" si="35"/>
        <v>0</v>
      </c>
      <c r="AG189" s="10"/>
      <c r="AH189" s="19"/>
      <c r="AI189" s="31">
        <f t="shared" si="45"/>
        <v>0</v>
      </c>
      <c r="AJ189" s="73"/>
      <c r="AK189" s="68"/>
      <c r="AL189" s="50"/>
      <c r="AM189" s="50"/>
      <c r="AN189" s="61">
        <f t="shared" si="44"/>
        <v>0</v>
      </c>
      <c r="AO189" s="32" t="str">
        <f>IF(AND(AK189&lt;1,AL189&lt;1),"INVALIDE",IF(AND(AK189=1,AN189&lt;=LISTES!$M$2),"PLAI",IF(AND(AK189=1,AN189&gt;LISTES!$M$2,AN189&lt;=LISTES!$N$2),"PLUS",IF(AND(AK189=1,AN189&gt;LISTES!$N$2,AN189&lt;=LISTES!$O$2),"PLS",IF(AND(AK189=2,AN189&lt;=LISTES!$M$3),"PLAI",IF(AND(AK189=2,AN189&gt;LISTES!$M$3,AN189&lt;=LISTES!$N$3),"PLUS",IF(AND(AK189=2,AN189&gt;LISTES!$N$3,AN189&lt;=LISTES!$O$3),"PLS",IF(AND(AK189=3,AN189&lt;=LISTES!$M$4),"PLAI",IF(AND(AK189=3,AN189&gt;LISTES!$M$4,AN189&lt;=LISTES!$N$4),"PLUS",IF(AND(AK189=3,AN189&gt;LISTES!$N$4,AN189&lt;=LISTES!$O$4),"PLS",IF(AND(AK189=4,AN189&lt;=LISTES!$M$5),"PLAI",IF(AND(AK189=4,AN189&gt;LISTES!$M$5,AN189&lt;=LISTES!$N$5),"PLUS",IF(AND(AK189=4,AN189&gt;LISTES!$N$5,AN189&lt;=LISTES!$O$5),"PLS",IF(AND(AK189=5,AN189&lt;=LISTES!$M$6),"PLAI",IF(AND(AK189=5,AN189&gt;LISTES!$M$6,AN189&lt;=LISTES!$N$6),"PLUS",IF(AND(AK189=5,AN189&gt;LISTES!$N$6,AN189&lt;=LISTES!$O$6),"PLS",IF(AND(AK189=6,AN189&lt;=LISTES!$M$7),"PLAI",IF(AND(AK189=6,AN189&gt;LISTES!$M$7,AN189&lt;=LISTES!$N$7),"PLUS",IF(AND(AK189=6,AN189&gt;LISTES!$N$7,AN189&lt;=LISTES!$O$7),"PLS",IF(AND(AK189=7,AN189&lt;=LISTES!$M$8),"PLAI",IF(AND(AK189=7,AN189&gt;LISTES!$M$8,AN189&lt;=LISTES!$N$8),"PLUS",IF(AND(AK189=7,AN189&gt;LISTES!$N$8,AN189&lt;=LISTES!$O$8),"PLS"))))))))))))))))))))))</f>
        <v>INVALIDE</v>
      </c>
      <c r="AP189" s="59"/>
      <c r="AQ189" s="50"/>
      <c r="AR189" s="52">
        <f t="shared" si="36"/>
        <v>0</v>
      </c>
      <c r="AS189" s="32" t="str">
        <f>IF(AND(AK189&lt;1,AL189&lt;1),"INVALIDE",IF(AND(AK189=1,AR189&lt;=LISTES!$M$2),"PLAI",IF(AND(AK189=1,AR189&gt;LISTES!$M$2,AR189&lt;=LISTES!$N$2),"PLUS",IF(AND(AK189=1,AR189&gt;LISTES!$N$2,AR189&lt;=LISTES!$O$2),"PLS",IF(AND(AK189=2,AR189&lt;=LISTES!$M$3),"PLAI",IF(AND(AK189=2,AR189&gt;LISTES!$M$3,AR189&lt;=LISTES!$N$3),"PLUS",IF(AND(AK189=2,AR189&gt;LISTES!$N$3,AR189&lt;=LISTES!$O$3),"PLS",IF(AND(AK189=3,AR189&lt;=LISTES!$M$4),"PLAI",IF(AND(AK189=3,AR189&gt;LISTES!$M$4,AR189&lt;=LISTES!$N$4),"PLUS",IF(AND(AK189=3,AR189&gt;LISTES!$N$4,AR189&lt;=LISTES!$O$4),"PLS",IF(AND(AK189=4,AR189&lt;=LISTES!$M$5),"PLAI",IF(AND(AK189=4,AR189&gt;LISTES!$M$5,AR189&lt;=LISTES!$N$5),"PLUS",IF(AND(AK189=4,AR189&gt;LISTES!$N$5,AR189&lt;=LISTES!$O$5),"PLS",IF(AND(AK189=5,AR189&lt;=LISTES!$M$6),"PLAI",IF(AND(AK189=5,AR189&gt;LISTES!$M$6,AR189&lt;=LISTES!$N$6),"PLUS",IF(AND(AK189=5,AR189&gt;LISTES!$N$6,AR189&lt;=LISTES!$O$6),"PLS",IF(AND(AK189=6,AR189&lt;=LISTES!$M$7),"PLAI",IF(AND(AK189=6,AR189&gt;LISTES!$M$7,AR189&lt;=LISTES!$N$7),"PLUS",IF(AND(AK189=6,AR189&gt;LISTES!$N$7,AR189&lt;=LISTES!$O$7),"PLS",IF(AND(AK189=7,AR189&lt;=LISTES!$M$8),"PLAI",IF(AND(AK189=7,AR189&gt;LISTES!$M$8,AR189&lt;=LISTES!$N$8),"PLUS",IF(AND(AK189=7,AR189&gt;LISTES!$N$8,AR189&lt;=LISTES!$O$8),"PLS"))))))))))))))))))))))</f>
        <v>INVALIDE</v>
      </c>
      <c r="AT189" s="50"/>
      <c r="AU189" s="50"/>
      <c r="AV189" s="50"/>
      <c r="AW189" s="50"/>
      <c r="AX189" s="52">
        <f t="shared" si="37"/>
        <v>0</v>
      </c>
      <c r="AY189" s="33" t="e">
        <f t="shared" si="38"/>
        <v>#DIV/0!</v>
      </c>
      <c r="AZ189" s="24" t="s">
        <v>62</v>
      </c>
      <c r="BA189" s="10"/>
      <c r="BB189" s="59"/>
      <c r="BC189" s="59"/>
      <c r="BD189" s="61">
        <f t="shared" si="39"/>
        <v>0</v>
      </c>
      <c r="BE189" s="33" t="e">
        <f t="shared" si="40"/>
        <v>#DIV/0!</v>
      </c>
      <c r="BF189" s="10"/>
      <c r="BG189" s="10"/>
      <c r="BH189" s="10"/>
      <c r="BI189" s="10"/>
      <c r="BJ189" s="10"/>
      <c r="BK189" s="10"/>
      <c r="BL189" s="10"/>
      <c r="BM189" s="10"/>
      <c r="BN189" s="10"/>
      <c r="BO189" s="50"/>
      <c r="BP189" s="50"/>
      <c r="BQ189" s="33" t="e">
        <f t="shared" si="41"/>
        <v>#DIV/0!</v>
      </c>
      <c r="BR189" s="10"/>
      <c r="BS189" s="10"/>
      <c r="BT189" s="10"/>
      <c r="BU189" s="10"/>
      <c r="BV189" s="10"/>
      <c r="BW189" s="10"/>
      <c r="BX189" s="10"/>
      <c r="BY189" s="56"/>
      <c r="BZ18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8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89" s="19">
        <f ca="1">Tableau15[[#This Row],[BAREME]]</f>
        <v>8</v>
      </c>
      <c r="CC189" s="10">
        <f t="shared" si="42"/>
        <v>0</v>
      </c>
      <c r="CD189" s="10">
        <f t="shared" si="43"/>
        <v>0</v>
      </c>
      <c r="CE189" s="10" t="e">
        <f>Tableau20[[#This Row],[Bareme]]</f>
        <v>#N/A</v>
      </c>
      <c r="CF189" s="10" t="e">
        <f>Tableau21[[#This Row],[Bareme]]</f>
        <v>#N/A</v>
      </c>
      <c r="CG189" s="10">
        <f>Tableau22[[#This Row],[BAREME]]</f>
        <v>0</v>
      </c>
      <c r="CH189" s="10" t="e">
        <f>Tableau23[[#This Row],[BAREME]]</f>
        <v>#VALUE!</v>
      </c>
      <c r="CI189" s="10" t="e">
        <f>Tableau24[[#This Row],[BAREME]]</f>
        <v>#DIV/0!</v>
      </c>
      <c r="CJ189" s="10">
        <f>Tableau26[[#This Row],[Selection]]</f>
        <v>0</v>
      </c>
    </row>
    <row r="190" spans="1:88" ht="18.75" customHeight="1" x14ac:dyDescent="0.2">
      <c r="A190" s="10">
        <v>740</v>
      </c>
      <c r="B190" s="25"/>
      <c r="C190" s="46"/>
      <c r="D190" s="25"/>
      <c r="E190" s="10"/>
      <c r="F190" s="10"/>
      <c r="G190" s="10"/>
      <c r="H190" s="26"/>
      <c r="I190" s="10"/>
      <c r="J190" s="26"/>
      <c r="K190" s="27"/>
      <c r="L190" s="28"/>
      <c r="M190" s="10"/>
      <c r="N190" s="10"/>
      <c r="O190" s="28"/>
      <c r="P190" s="10"/>
      <c r="Q190" s="10"/>
      <c r="R190" s="10"/>
      <c r="S190" s="10"/>
      <c r="T190" s="56"/>
      <c r="U190" s="10"/>
      <c r="V190" s="10"/>
      <c r="W190" s="27"/>
      <c r="X190" s="56"/>
      <c r="Y190" s="56"/>
      <c r="Z190" s="56"/>
      <c r="AA190" s="56"/>
      <c r="AB190" s="56"/>
      <c r="AC190" s="56"/>
      <c r="AD190" s="56"/>
      <c r="AE190" s="56"/>
      <c r="AF190" s="30">
        <f t="shared" si="35"/>
        <v>0</v>
      </c>
      <c r="AG190" s="10"/>
      <c r="AH190" s="19"/>
      <c r="AI190" s="31">
        <f t="shared" si="45"/>
        <v>0</v>
      </c>
      <c r="AJ190" s="73"/>
      <c r="AK190" s="68"/>
      <c r="AL190" s="50"/>
      <c r="AM190" s="50"/>
      <c r="AN190" s="61">
        <f t="shared" si="44"/>
        <v>0</v>
      </c>
      <c r="AO190" s="32" t="str">
        <f>IF(AND(AK190&lt;1,AL190&lt;1),"INVALIDE",IF(AND(AK190=1,AN190&lt;=LISTES!$M$2),"PLAI",IF(AND(AK190=1,AN190&gt;LISTES!$M$2,AN190&lt;=LISTES!$N$2),"PLUS",IF(AND(AK190=1,AN190&gt;LISTES!$N$2,AN190&lt;=LISTES!$O$2),"PLS",IF(AND(AK190=2,AN190&lt;=LISTES!$M$3),"PLAI",IF(AND(AK190=2,AN190&gt;LISTES!$M$3,AN190&lt;=LISTES!$N$3),"PLUS",IF(AND(AK190=2,AN190&gt;LISTES!$N$3,AN190&lt;=LISTES!$O$3),"PLS",IF(AND(AK190=3,AN190&lt;=LISTES!$M$4),"PLAI",IF(AND(AK190=3,AN190&gt;LISTES!$M$4,AN190&lt;=LISTES!$N$4),"PLUS",IF(AND(AK190=3,AN190&gt;LISTES!$N$4,AN190&lt;=LISTES!$O$4),"PLS",IF(AND(AK190=4,AN190&lt;=LISTES!$M$5),"PLAI",IF(AND(AK190=4,AN190&gt;LISTES!$M$5,AN190&lt;=LISTES!$N$5),"PLUS",IF(AND(AK190=4,AN190&gt;LISTES!$N$5,AN190&lt;=LISTES!$O$5),"PLS",IF(AND(AK190=5,AN190&lt;=LISTES!$M$6),"PLAI",IF(AND(AK190=5,AN190&gt;LISTES!$M$6,AN190&lt;=LISTES!$N$6),"PLUS",IF(AND(AK190=5,AN190&gt;LISTES!$N$6,AN190&lt;=LISTES!$O$6),"PLS",IF(AND(AK190=6,AN190&lt;=LISTES!$M$7),"PLAI",IF(AND(AK190=6,AN190&gt;LISTES!$M$7,AN190&lt;=LISTES!$N$7),"PLUS",IF(AND(AK190=6,AN190&gt;LISTES!$N$7,AN190&lt;=LISTES!$O$7),"PLS",IF(AND(AK190=7,AN190&lt;=LISTES!$M$8),"PLAI",IF(AND(AK190=7,AN190&gt;LISTES!$M$8,AN190&lt;=LISTES!$N$8),"PLUS",IF(AND(AK190=7,AN190&gt;LISTES!$N$8,AN190&lt;=LISTES!$O$8),"PLS"))))))))))))))))))))))</f>
        <v>INVALIDE</v>
      </c>
      <c r="AP190" s="59"/>
      <c r="AQ190" s="50"/>
      <c r="AR190" s="52">
        <f t="shared" si="36"/>
        <v>0</v>
      </c>
      <c r="AS190" s="32" t="str">
        <f>IF(AND(AK190&lt;1,AL190&lt;1),"INVALIDE",IF(AND(AK190=1,AR190&lt;=LISTES!$M$2),"PLAI",IF(AND(AK190=1,AR190&gt;LISTES!$M$2,AR190&lt;=LISTES!$N$2),"PLUS",IF(AND(AK190=1,AR190&gt;LISTES!$N$2,AR190&lt;=LISTES!$O$2),"PLS",IF(AND(AK190=2,AR190&lt;=LISTES!$M$3),"PLAI",IF(AND(AK190=2,AR190&gt;LISTES!$M$3,AR190&lt;=LISTES!$N$3),"PLUS",IF(AND(AK190=2,AR190&gt;LISTES!$N$3,AR190&lt;=LISTES!$O$3),"PLS",IF(AND(AK190=3,AR190&lt;=LISTES!$M$4),"PLAI",IF(AND(AK190=3,AR190&gt;LISTES!$M$4,AR190&lt;=LISTES!$N$4),"PLUS",IF(AND(AK190=3,AR190&gt;LISTES!$N$4,AR190&lt;=LISTES!$O$4),"PLS",IF(AND(AK190=4,AR190&lt;=LISTES!$M$5),"PLAI",IF(AND(AK190=4,AR190&gt;LISTES!$M$5,AR190&lt;=LISTES!$N$5),"PLUS",IF(AND(AK190=4,AR190&gt;LISTES!$N$5,AR190&lt;=LISTES!$O$5),"PLS",IF(AND(AK190=5,AR190&lt;=LISTES!$M$6),"PLAI",IF(AND(AK190=5,AR190&gt;LISTES!$M$6,AR190&lt;=LISTES!$N$6),"PLUS",IF(AND(AK190=5,AR190&gt;LISTES!$N$6,AR190&lt;=LISTES!$O$6),"PLS",IF(AND(AK190=6,AR190&lt;=LISTES!$M$7),"PLAI",IF(AND(AK190=6,AR190&gt;LISTES!$M$7,AR190&lt;=LISTES!$N$7),"PLUS",IF(AND(AK190=6,AR190&gt;LISTES!$N$7,AR190&lt;=LISTES!$O$7),"PLS",IF(AND(AK190=7,AR190&lt;=LISTES!$M$8),"PLAI",IF(AND(AK190=7,AR190&gt;LISTES!$M$8,AR190&lt;=LISTES!$N$8),"PLUS",IF(AND(AK190=7,AR190&gt;LISTES!$N$8,AR190&lt;=LISTES!$O$8),"PLS"))))))))))))))))))))))</f>
        <v>INVALIDE</v>
      </c>
      <c r="AT190" s="50"/>
      <c r="AU190" s="50"/>
      <c r="AV190" s="50"/>
      <c r="AW190" s="50"/>
      <c r="AX190" s="52">
        <f t="shared" si="37"/>
        <v>0</v>
      </c>
      <c r="AY190" s="33" t="e">
        <f t="shared" si="38"/>
        <v>#DIV/0!</v>
      </c>
      <c r="AZ190" s="24" t="s">
        <v>62</v>
      </c>
      <c r="BA190" s="10"/>
      <c r="BB190" s="59"/>
      <c r="BC190" s="59"/>
      <c r="BD190" s="61">
        <f t="shared" si="39"/>
        <v>0</v>
      </c>
      <c r="BE190" s="33" t="e">
        <f t="shared" si="40"/>
        <v>#DIV/0!</v>
      </c>
      <c r="BF190" s="10"/>
      <c r="BG190" s="10"/>
      <c r="BH190" s="10"/>
      <c r="BI190" s="10"/>
      <c r="BJ190" s="10"/>
      <c r="BK190" s="10"/>
      <c r="BL190" s="10"/>
      <c r="BM190" s="10"/>
      <c r="BN190" s="10"/>
      <c r="BO190" s="50"/>
      <c r="BP190" s="50"/>
      <c r="BQ190" s="33" t="e">
        <f t="shared" si="41"/>
        <v>#DIV/0!</v>
      </c>
      <c r="BR190" s="10"/>
      <c r="BS190" s="10"/>
      <c r="BT190" s="10"/>
      <c r="BU190" s="10"/>
      <c r="BV190" s="10"/>
      <c r="BW190" s="10"/>
      <c r="BX190" s="10"/>
      <c r="BY190" s="56"/>
      <c r="BZ19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0" s="19">
        <f ca="1">Tableau15[[#This Row],[BAREME]]</f>
        <v>8</v>
      </c>
      <c r="CC190" s="10">
        <f t="shared" si="42"/>
        <v>0</v>
      </c>
      <c r="CD190" s="10">
        <f t="shared" si="43"/>
        <v>0</v>
      </c>
      <c r="CE190" s="10" t="e">
        <f>Tableau20[[#This Row],[Bareme]]</f>
        <v>#N/A</v>
      </c>
      <c r="CF190" s="10" t="e">
        <f>Tableau21[[#This Row],[Bareme]]</f>
        <v>#N/A</v>
      </c>
      <c r="CG190" s="10">
        <f>Tableau22[[#This Row],[BAREME]]</f>
        <v>0</v>
      </c>
      <c r="CH190" s="10" t="e">
        <f>Tableau23[[#This Row],[BAREME]]</f>
        <v>#VALUE!</v>
      </c>
      <c r="CI190" s="10" t="e">
        <f>Tableau24[[#This Row],[BAREME]]</f>
        <v>#DIV/0!</v>
      </c>
      <c r="CJ190" s="10">
        <f>Tableau26[[#This Row],[Selection]]</f>
        <v>0</v>
      </c>
    </row>
    <row r="191" spans="1:88" ht="18.75" customHeight="1" x14ac:dyDescent="0.2">
      <c r="A191" s="10">
        <v>741</v>
      </c>
      <c r="B191" s="25"/>
      <c r="C191" s="46"/>
      <c r="D191" s="25"/>
      <c r="E191" s="10"/>
      <c r="F191" s="10"/>
      <c r="G191" s="10"/>
      <c r="H191" s="26"/>
      <c r="I191" s="10"/>
      <c r="J191" s="26"/>
      <c r="K191" s="27"/>
      <c r="L191" s="28"/>
      <c r="M191" s="10"/>
      <c r="N191" s="10"/>
      <c r="O191" s="28"/>
      <c r="P191" s="10"/>
      <c r="Q191" s="10"/>
      <c r="R191" s="10"/>
      <c r="S191" s="10"/>
      <c r="T191" s="56"/>
      <c r="U191" s="10"/>
      <c r="V191" s="10"/>
      <c r="W191" s="27"/>
      <c r="X191" s="56"/>
      <c r="Y191" s="56"/>
      <c r="Z191" s="56"/>
      <c r="AA191" s="56"/>
      <c r="AB191" s="56"/>
      <c r="AC191" s="56"/>
      <c r="AD191" s="56"/>
      <c r="AE191" s="56"/>
      <c r="AF191" s="30">
        <f t="shared" si="35"/>
        <v>0</v>
      </c>
      <c r="AG191" s="10"/>
      <c r="AH191" s="19"/>
      <c r="AI191" s="31">
        <f t="shared" si="45"/>
        <v>0</v>
      </c>
      <c r="AJ191" s="73"/>
      <c r="AK191" s="68"/>
      <c r="AL191" s="50"/>
      <c r="AM191" s="50"/>
      <c r="AN191" s="61">
        <f t="shared" si="44"/>
        <v>0</v>
      </c>
      <c r="AO191" s="32" t="str">
        <f>IF(AND(AK191&lt;1,AL191&lt;1),"INVALIDE",IF(AND(AK191=1,AN191&lt;=LISTES!$M$2),"PLAI",IF(AND(AK191=1,AN191&gt;LISTES!$M$2,AN191&lt;=LISTES!$N$2),"PLUS",IF(AND(AK191=1,AN191&gt;LISTES!$N$2,AN191&lt;=LISTES!$O$2),"PLS",IF(AND(AK191=2,AN191&lt;=LISTES!$M$3),"PLAI",IF(AND(AK191=2,AN191&gt;LISTES!$M$3,AN191&lt;=LISTES!$N$3),"PLUS",IF(AND(AK191=2,AN191&gt;LISTES!$N$3,AN191&lt;=LISTES!$O$3),"PLS",IF(AND(AK191=3,AN191&lt;=LISTES!$M$4),"PLAI",IF(AND(AK191=3,AN191&gt;LISTES!$M$4,AN191&lt;=LISTES!$N$4),"PLUS",IF(AND(AK191=3,AN191&gt;LISTES!$N$4,AN191&lt;=LISTES!$O$4),"PLS",IF(AND(AK191=4,AN191&lt;=LISTES!$M$5),"PLAI",IF(AND(AK191=4,AN191&gt;LISTES!$M$5,AN191&lt;=LISTES!$N$5),"PLUS",IF(AND(AK191=4,AN191&gt;LISTES!$N$5,AN191&lt;=LISTES!$O$5),"PLS",IF(AND(AK191=5,AN191&lt;=LISTES!$M$6),"PLAI",IF(AND(AK191=5,AN191&gt;LISTES!$M$6,AN191&lt;=LISTES!$N$6),"PLUS",IF(AND(AK191=5,AN191&gt;LISTES!$N$6,AN191&lt;=LISTES!$O$6),"PLS",IF(AND(AK191=6,AN191&lt;=LISTES!$M$7),"PLAI",IF(AND(AK191=6,AN191&gt;LISTES!$M$7,AN191&lt;=LISTES!$N$7),"PLUS",IF(AND(AK191=6,AN191&gt;LISTES!$N$7,AN191&lt;=LISTES!$O$7),"PLS",IF(AND(AK191=7,AN191&lt;=LISTES!$M$8),"PLAI",IF(AND(AK191=7,AN191&gt;LISTES!$M$8,AN191&lt;=LISTES!$N$8),"PLUS",IF(AND(AK191=7,AN191&gt;LISTES!$N$8,AN191&lt;=LISTES!$O$8),"PLS"))))))))))))))))))))))</f>
        <v>INVALIDE</v>
      </c>
      <c r="AP191" s="59"/>
      <c r="AQ191" s="50"/>
      <c r="AR191" s="52">
        <f t="shared" si="36"/>
        <v>0</v>
      </c>
      <c r="AS191" s="32" t="str">
        <f>IF(AND(AK191&lt;1,AL191&lt;1),"INVALIDE",IF(AND(AK191=1,AR191&lt;=LISTES!$M$2),"PLAI",IF(AND(AK191=1,AR191&gt;LISTES!$M$2,AR191&lt;=LISTES!$N$2),"PLUS",IF(AND(AK191=1,AR191&gt;LISTES!$N$2,AR191&lt;=LISTES!$O$2),"PLS",IF(AND(AK191=2,AR191&lt;=LISTES!$M$3),"PLAI",IF(AND(AK191=2,AR191&gt;LISTES!$M$3,AR191&lt;=LISTES!$N$3),"PLUS",IF(AND(AK191=2,AR191&gt;LISTES!$N$3,AR191&lt;=LISTES!$O$3),"PLS",IF(AND(AK191=3,AR191&lt;=LISTES!$M$4),"PLAI",IF(AND(AK191=3,AR191&gt;LISTES!$M$4,AR191&lt;=LISTES!$N$4),"PLUS",IF(AND(AK191=3,AR191&gt;LISTES!$N$4,AR191&lt;=LISTES!$O$4),"PLS",IF(AND(AK191=4,AR191&lt;=LISTES!$M$5),"PLAI",IF(AND(AK191=4,AR191&gt;LISTES!$M$5,AR191&lt;=LISTES!$N$5),"PLUS",IF(AND(AK191=4,AR191&gt;LISTES!$N$5,AR191&lt;=LISTES!$O$5),"PLS",IF(AND(AK191=5,AR191&lt;=LISTES!$M$6),"PLAI",IF(AND(AK191=5,AR191&gt;LISTES!$M$6,AR191&lt;=LISTES!$N$6),"PLUS",IF(AND(AK191=5,AR191&gt;LISTES!$N$6,AR191&lt;=LISTES!$O$6),"PLS",IF(AND(AK191=6,AR191&lt;=LISTES!$M$7),"PLAI",IF(AND(AK191=6,AR191&gt;LISTES!$M$7,AR191&lt;=LISTES!$N$7),"PLUS",IF(AND(AK191=6,AR191&gt;LISTES!$N$7,AR191&lt;=LISTES!$O$7),"PLS",IF(AND(AK191=7,AR191&lt;=LISTES!$M$8),"PLAI",IF(AND(AK191=7,AR191&gt;LISTES!$M$8,AR191&lt;=LISTES!$N$8),"PLUS",IF(AND(AK191=7,AR191&gt;LISTES!$N$8,AR191&lt;=LISTES!$O$8),"PLS"))))))))))))))))))))))</f>
        <v>INVALIDE</v>
      </c>
      <c r="AT191" s="50"/>
      <c r="AU191" s="50"/>
      <c r="AV191" s="50"/>
      <c r="AW191" s="50"/>
      <c r="AX191" s="52">
        <f t="shared" si="37"/>
        <v>0</v>
      </c>
      <c r="AY191" s="33" t="e">
        <f t="shared" si="38"/>
        <v>#DIV/0!</v>
      </c>
      <c r="AZ191" s="24" t="s">
        <v>62</v>
      </c>
      <c r="BA191" s="10"/>
      <c r="BB191" s="59"/>
      <c r="BC191" s="59"/>
      <c r="BD191" s="61">
        <f t="shared" si="39"/>
        <v>0</v>
      </c>
      <c r="BE191" s="33" t="e">
        <f t="shared" si="40"/>
        <v>#DIV/0!</v>
      </c>
      <c r="BF191" s="10"/>
      <c r="BG191" s="10"/>
      <c r="BH191" s="10"/>
      <c r="BI191" s="10"/>
      <c r="BJ191" s="10"/>
      <c r="BK191" s="10"/>
      <c r="BL191" s="10"/>
      <c r="BM191" s="10"/>
      <c r="BN191" s="10"/>
      <c r="BO191" s="50"/>
      <c r="BP191" s="50"/>
      <c r="BQ191" s="33" t="e">
        <f t="shared" si="41"/>
        <v>#DIV/0!</v>
      </c>
      <c r="BR191" s="10"/>
      <c r="BS191" s="10"/>
      <c r="BT191" s="10"/>
      <c r="BU191" s="10"/>
      <c r="BV191" s="10"/>
      <c r="BW191" s="10"/>
      <c r="BX191" s="10"/>
      <c r="BY191" s="56"/>
      <c r="BZ19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1" s="19">
        <f ca="1">Tableau15[[#This Row],[BAREME]]</f>
        <v>8</v>
      </c>
      <c r="CC191" s="10">
        <f t="shared" si="42"/>
        <v>0</v>
      </c>
      <c r="CD191" s="10">
        <f t="shared" si="43"/>
        <v>0</v>
      </c>
      <c r="CE191" s="10" t="e">
        <f>Tableau20[[#This Row],[Bareme]]</f>
        <v>#N/A</v>
      </c>
      <c r="CF191" s="10" t="e">
        <f>Tableau21[[#This Row],[Bareme]]</f>
        <v>#N/A</v>
      </c>
      <c r="CG191" s="10">
        <f>Tableau22[[#This Row],[BAREME]]</f>
        <v>0</v>
      </c>
      <c r="CH191" s="10" t="e">
        <f>Tableau23[[#This Row],[BAREME]]</f>
        <v>#VALUE!</v>
      </c>
      <c r="CI191" s="10" t="e">
        <f>Tableau24[[#This Row],[BAREME]]</f>
        <v>#DIV/0!</v>
      </c>
      <c r="CJ191" s="10">
        <f>Tableau26[[#This Row],[Selection]]</f>
        <v>0</v>
      </c>
    </row>
    <row r="192" spans="1:88" ht="18.75" customHeight="1" x14ac:dyDescent="0.2">
      <c r="A192" s="10">
        <v>742</v>
      </c>
      <c r="B192" s="25"/>
      <c r="C192" s="46"/>
      <c r="D192" s="25"/>
      <c r="E192" s="10"/>
      <c r="F192" s="10"/>
      <c r="G192" s="10"/>
      <c r="H192" s="26"/>
      <c r="I192" s="10"/>
      <c r="J192" s="26"/>
      <c r="K192" s="27"/>
      <c r="L192" s="28"/>
      <c r="M192" s="10"/>
      <c r="N192" s="10"/>
      <c r="O192" s="28"/>
      <c r="P192" s="10"/>
      <c r="Q192" s="10"/>
      <c r="R192" s="10"/>
      <c r="S192" s="10"/>
      <c r="T192" s="56"/>
      <c r="U192" s="10"/>
      <c r="V192" s="10"/>
      <c r="W192" s="27"/>
      <c r="X192" s="56"/>
      <c r="Y192" s="56"/>
      <c r="Z192" s="56"/>
      <c r="AA192" s="56"/>
      <c r="AB192" s="56"/>
      <c r="AC192" s="56"/>
      <c r="AD192" s="56"/>
      <c r="AE192" s="56"/>
      <c r="AF192" s="30">
        <f t="shared" si="35"/>
        <v>0</v>
      </c>
      <c r="AG192" s="10"/>
      <c r="AH192" s="19"/>
      <c r="AI192" s="31">
        <f t="shared" si="45"/>
        <v>0</v>
      </c>
      <c r="AJ192" s="73"/>
      <c r="AK192" s="68"/>
      <c r="AL192" s="50"/>
      <c r="AM192" s="50"/>
      <c r="AN192" s="61">
        <f t="shared" si="44"/>
        <v>0</v>
      </c>
      <c r="AO192" s="32" t="str">
        <f>IF(AND(AK192&lt;1,AL192&lt;1),"INVALIDE",IF(AND(AK192=1,AN192&lt;=LISTES!$M$2),"PLAI",IF(AND(AK192=1,AN192&gt;LISTES!$M$2,AN192&lt;=LISTES!$N$2),"PLUS",IF(AND(AK192=1,AN192&gt;LISTES!$N$2,AN192&lt;=LISTES!$O$2),"PLS",IF(AND(AK192=2,AN192&lt;=LISTES!$M$3),"PLAI",IF(AND(AK192=2,AN192&gt;LISTES!$M$3,AN192&lt;=LISTES!$N$3),"PLUS",IF(AND(AK192=2,AN192&gt;LISTES!$N$3,AN192&lt;=LISTES!$O$3),"PLS",IF(AND(AK192=3,AN192&lt;=LISTES!$M$4),"PLAI",IF(AND(AK192=3,AN192&gt;LISTES!$M$4,AN192&lt;=LISTES!$N$4),"PLUS",IF(AND(AK192=3,AN192&gt;LISTES!$N$4,AN192&lt;=LISTES!$O$4),"PLS",IF(AND(AK192=4,AN192&lt;=LISTES!$M$5),"PLAI",IF(AND(AK192=4,AN192&gt;LISTES!$M$5,AN192&lt;=LISTES!$N$5),"PLUS",IF(AND(AK192=4,AN192&gt;LISTES!$N$5,AN192&lt;=LISTES!$O$5),"PLS",IF(AND(AK192=5,AN192&lt;=LISTES!$M$6),"PLAI",IF(AND(AK192=5,AN192&gt;LISTES!$M$6,AN192&lt;=LISTES!$N$6),"PLUS",IF(AND(AK192=5,AN192&gt;LISTES!$N$6,AN192&lt;=LISTES!$O$6),"PLS",IF(AND(AK192=6,AN192&lt;=LISTES!$M$7),"PLAI",IF(AND(AK192=6,AN192&gt;LISTES!$M$7,AN192&lt;=LISTES!$N$7),"PLUS",IF(AND(AK192=6,AN192&gt;LISTES!$N$7,AN192&lt;=LISTES!$O$7),"PLS",IF(AND(AK192=7,AN192&lt;=LISTES!$M$8),"PLAI",IF(AND(AK192=7,AN192&gt;LISTES!$M$8,AN192&lt;=LISTES!$N$8),"PLUS",IF(AND(AK192=7,AN192&gt;LISTES!$N$8,AN192&lt;=LISTES!$O$8),"PLS"))))))))))))))))))))))</f>
        <v>INVALIDE</v>
      </c>
      <c r="AP192" s="59"/>
      <c r="AQ192" s="50"/>
      <c r="AR192" s="52">
        <f t="shared" si="36"/>
        <v>0</v>
      </c>
      <c r="AS192" s="32" t="str">
        <f>IF(AND(AK192&lt;1,AL192&lt;1),"INVALIDE",IF(AND(AK192=1,AR192&lt;=LISTES!$M$2),"PLAI",IF(AND(AK192=1,AR192&gt;LISTES!$M$2,AR192&lt;=LISTES!$N$2),"PLUS",IF(AND(AK192=1,AR192&gt;LISTES!$N$2,AR192&lt;=LISTES!$O$2),"PLS",IF(AND(AK192=2,AR192&lt;=LISTES!$M$3),"PLAI",IF(AND(AK192=2,AR192&gt;LISTES!$M$3,AR192&lt;=LISTES!$N$3),"PLUS",IF(AND(AK192=2,AR192&gt;LISTES!$N$3,AR192&lt;=LISTES!$O$3),"PLS",IF(AND(AK192=3,AR192&lt;=LISTES!$M$4),"PLAI",IF(AND(AK192=3,AR192&gt;LISTES!$M$4,AR192&lt;=LISTES!$N$4),"PLUS",IF(AND(AK192=3,AR192&gt;LISTES!$N$4,AR192&lt;=LISTES!$O$4),"PLS",IF(AND(AK192=4,AR192&lt;=LISTES!$M$5),"PLAI",IF(AND(AK192=4,AR192&gt;LISTES!$M$5,AR192&lt;=LISTES!$N$5),"PLUS",IF(AND(AK192=4,AR192&gt;LISTES!$N$5,AR192&lt;=LISTES!$O$5),"PLS",IF(AND(AK192=5,AR192&lt;=LISTES!$M$6),"PLAI",IF(AND(AK192=5,AR192&gt;LISTES!$M$6,AR192&lt;=LISTES!$N$6),"PLUS",IF(AND(AK192=5,AR192&gt;LISTES!$N$6,AR192&lt;=LISTES!$O$6),"PLS",IF(AND(AK192=6,AR192&lt;=LISTES!$M$7),"PLAI",IF(AND(AK192=6,AR192&gt;LISTES!$M$7,AR192&lt;=LISTES!$N$7),"PLUS",IF(AND(AK192=6,AR192&gt;LISTES!$N$7,AR192&lt;=LISTES!$O$7),"PLS",IF(AND(AK192=7,AR192&lt;=LISTES!$M$8),"PLAI",IF(AND(AK192=7,AR192&gt;LISTES!$M$8,AR192&lt;=LISTES!$N$8),"PLUS",IF(AND(AK192=7,AR192&gt;LISTES!$N$8,AR192&lt;=LISTES!$O$8),"PLS"))))))))))))))))))))))</f>
        <v>INVALIDE</v>
      </c>
      <c r="AT192" s="50"/>
      <c r="AU192" s="50"/>
      <c r="AV192" s="50"/>
      <c r="AW192" s="50"/>
      <c r="AX192" s="52">
        <f t="shared" si="37"/>
        <v>0</v>
      </c>
      <c r="AY192" s="33" t="e">
        <f t="shared" si="38"/>
        <v>#DIV/0!</v>
      </c>
      <c r="AZ192" s="24" t="s">
        <v>62</v>
      </c>
      <c r="BA192" s="10"/>
      <c r="BB192" s="59"/>
      <c r="BC192" s="59"/>
      <c r="BD192" s="61">
        <f t="shared" si="39"/>
        <v>0</v>
      </c>
      <c r="BE192" s="33" t="e">
        <f t="shared" si="40"/>
        <v>#DIV/0!</v>
      </c>
      <c r="BF192" s="10"/>
      <c r="BG192" s="10"/>
      <c r="BH192" s="10"/>
      <c r="BI192" s="10"/>
      <c r="BJ192" s="10"/>
      <c r="BK192" s="10"/>
      <c r="BL192" s="10"/>
      <c r="BM192" s="10"/>
      <c r="BN192" s="10"/>
      <c r="BO192" s="50"/>
      <c r="BP192" s="50"/>
      <c r="BQ192" s="33" t="e">
        <f t="shared" si="41"/>
        <v>#DIV/0!</v>
      </c>
      <c r="BR192" s="10"/>
      <c r="BS192" s="10"/>
      <c r="BT192" s="10"/>
      <c r="BU192" s="10"/>
      <c r="BV192" s="10"/>
      <c r="BW192" s="10"/>
      <c r="BX192" s="10"/>
      <c r="BY192" s="56"/>
      <c r="BZ19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2" s="19">
        <f ca="1">Tableau15[[#This Row],[BAREME]]</f>
        <v>8</v>
      </c>
      <c r="CC192" s="10">
        <f t="shared" si="42"/>
        <v>0</v>
      </c>
      <c r="CD192" s="10">
        <f t="shared" si="43"/>
        <v>0</v>
      </c>
      <c r="CE192" s="10" t="e">
        <f>Tableau20[[#This Row],[Bareme]]</f>
        <v>#N/A</v>
      </c>
      <c r="CF192" s="10" t="e">
        <f>Tableau21[[#This Row],[Bareme]]</f>
        <v>#N/A</v>
      </c>
      <c r="CG192" s="10">
        <f>Tableau22[[#This Row],[BAREME]]</f>
        <v>0</v>
      </c>
      <c r="CH192" s="10" t="e">
        <f>Tableau23[[#This Row],[BAREME]]</f>
        <v>#VALUE!</v>
      </c>
      <c r="CI192" s="10" t="e">
        <f>Tableau24[[#This Row],[BAREME]]</f>
        <v>#DIV/0!</v>
      </c>
      <c r="CJ192" s="10">
        <f>Tableau26[[#This Row],[Selection]]</f>
        <v>0</v>
      </c>
    </row>
    <row r="193" spans="1:88" ht="18.75" customHeight="1" x14ac:dyDescent="0.2">
      <c r="A193" s="10">
        <v>743</v>
      </c>
      <c r="B193" s="25"/>
      <c r="C193" s="46"/>
      <c r="D193" s="25"/>
      <c r="E193" s="10"/>
      <c r="F193" s="10"/>
      <c r="G193" s="10"/>
      <c r="H193" s="26"/>
      <c r="I193" s="10"/>
      <c r="J193" s="26"/>
      <c r="K193" s="27"/>
      <c r="L193" s="28"/>
      <c r="M193" s="10"/>
      <c r="N193" s="10"/>
      <c r="O193" s="28"/>
      <c r="P193" s="10"/>
      <c r="Q193" s="10"/>
      <c r="R193" s="10"/>
      <c r="S193" s="10"/>
      <c r="T193" s="56"/>
      <c r="U193" s="10"/>
      <c r="V193" s="10"/>
      <c r="W193" s="27"/>
      <c r="X193" s="56"/>
      <c r="Y193" s="56"/>
      <c r="Z193" s="56"/>
      <c r="AA193" s="56"/>
      <c r="AB193" s="56"/>
      <c r="AC193" s="56"/>
      <c r="AD193" s="56"/>
      <c r="AE193" s="56"/>
      <c r="AF193" s="30">
        <f t="shared" si="35"/>
        <v>0</v>
      </c>
      <c r="AG193" s="10"/>
      <c r="AH193" s="19"/>
      <c r="AI193" s="31">
        <f t="shared" si="45"/>
        <v>0</v>
      </c>
      <c r="AJ193" s="73"/>
      <c r="AK193" s="68"/>
      <c r="AL193" s="50"/>
      <c r="AM193" s="50"/>
      <c r="AN193" s="61">
        <f t="shared" si="44"/>
        <v>0</v>
      </c>
      <c r="AO193" s="32" t="str">
        <f>IF(AND(AK193&lt;1,AL193&lt;1),"INVALIDE",IF(AND(AK193=1,AN193&lt;=LISTES!$M$2),"PLAI",IF(AND(AK193=1,AN193&gt;LISTES!$M$2,AN193&lt;=LISTES!$N$2),"PLUS",IF(AND(AK193=1,AN193&gt;LISTES!$N$2,AN193&lt;=LISTES!$O$2),"PLS",IF(AND(AK193=2,AN193&lt;=LISTES!$M$3),"PLAI",IF(AND(AK193=2,AN193&gt;LISTES!$M$3,AN193&lt;=LISTES!$N$3),"PLUS",IF(AND(AK193=2,AN193&gt;LISTES!$N$3,AN193&lt;=LISTES!$O$3),"PLS",IF(AND(AK193=3,AN193&lt;=LISTES!$M$4),"PLAI",IF(AND(AK193=3,AN193&gt;LISTES!$M$4,AN193&lt;=LISTES!$N$4),"PLUS",IF(AND(AK193=3,AN193&gt;LISTES!$N$4,AN193&lt;=LISTES!$O$4),"PLS",IF(AND(AK193=4,AN193&lt;=LISTES!$M$5),"PLAI",IF(AND(AK193=4,AN193&gt;LISTES!$M$5,AN193&lt;=LISTES!$N$5),"PLUS",IF(AND(AK193=4,AN193&gt;LISTES!$N$5,AN193&lt;=LISTES!$O$5),"PLS",IF(AND(AK193=5,AN193&lt;=LISTES!$M$6),"PLAI",IF(AND(AK193=5,AN193&gt;LISTES!$M$6,AN193&lt;=LISTES!$N$6),"PLUS",IF(AND(AK193=5,AN193&gt;LISTES!$N$6,AN193&lt;=LISTES!$O$6),"PLS",IF(AND(AK193=6,AN193&lt;=LISTES!$M$7),"PLAI",IF(AND(AK193=6,AN193&gt;LISTES!$M$7,AN193&lt;=LISTES!$N$7),"PLUS",IF(AND(AK193=6,AN193&gt;LISTES!$N$7,AN193&lt;=LISTES!$O$7),"PLS",IF(AND(AK193=7,AN193&lt;=LISTES!$M$8),"PLAI",IF(AND(AK193=7,AN193&gt;LISTES!$M$8,AN193&lt;=LISTES!$N$8),"PLUS",IF(AND(AK193=7,AN193&gt;LISTES!$N$8,AN193&lt;=LISTES!$O$8),"PLS"))))))))))))))))))))))</f>
        <v>INVALIDE</v>
      </c>
      <c r="AP193" s="59"/>
      <c r="AQ193" s="50"/>
      <c r="AR193" s="52">
        <f t="shared" si="36"/>
        <v>0</v>
      </c>
      <c r="AS193" s="32" t="str">
        <f>IF(AND(AK193&lt;1,AL193&lt;1),"INVALIDE",IF(AND(AK193=1,AR193&lt;=LISTES!$M$2),"PLAI",IF(AND(AK193=1,AR193&gt;LISTES!$M$2,AR193&lt;=LISTES!$N$2),"PLUS",IF(AND(AK193=1,AR193&gt;LISTES!$N$2,AR193&lt;=LISTES!$O$2),"PLS",IF(AND(AK193=2,AR193&lt;=LISTES!$M$3),"PLAI",IF(AND(AK193=2,AR193&gt;LISTES!$M$3,AR193&lt;=LISTES!$N$3),"PLUS",IF(AND(AK193=2,AR193&gt;LISTES!$N$3,AR193&lt;=LISTES!$O$3),"PLS",IF(AND(AK193=3,AR193&lt;=LISTES!$M$4),"PLAI",IF(AND(AK193=3,AR193&gt;LISTES!$M$4,AR193&lt;=LISTES!$N$4),"PLUS",IF(AND(AK193=3,AR193&gt;LISTES!$N$4,AR193&lt;=LISTES!$O$4),"PLS",IF(AND(AK193=4,AR193&lt;=LISTES!$M$5),"PLAI",IF(AND(AK193=4,AR193&gt;LISTES!$M$5,AR193&lt;=LISTES!$N$5),"PLUS",IF(AND(AK193=4,AR193&gt;LISTES!$N$5,AR193&lt;=LISTES!$O$5),"PLS",IF(AND(AK193=5,AR193&lt;=LISTES!$M$6),"PLAI",IF(AND(AK193=5,AR193&gt;LISTES!$M$6,AR193&lt;=LISTES!$N$6),"PLUS",IF(AND(AK193=5,AR193&gt;LISTES!$N$6,AR193&lt;=LISTES!$O$6),"PLS",IF(AND(AK193=6,AR193&lt;=LISTES!$M$7),"PLAI",IF(AND(AK193=6,AR193&gt;LISTES!$M$7,AR193&lt;=LISTES!$N$7),"PLUS",IF(AND(AK193=6,AR193&gt;LISTES!$N$7,AR193&lt;=LISTES!$O$7),"PLS",IF(AND(AK193=7,AR193&lt;=LISTES!$M$8),"PLAI",IF(AND(AK193=7,AR193&gt;LISTES!$M$8,AR193&lt;=LISTES!$N$8),"PLUS",IF(AND(AK193=7,AR193&gt;LISTES!$N$8,AR193&lt;=LISTES!$O$8),"PLS"))))))))))))))))))))))</f>
        <v>INVALIDE</v>
      </c>
      <c r="AT193" s="50"/>
      <c r="AU193" s="50"/>
      <c r="AV193" s="50"/>
      <c r="AW193" s="50"/>
      <c r="AX193" s="52">
        <f t="shared" si="37"/>
        <v>0</v>
      </c>
      <c r="AY193" s="33" t="e">
        <f t="shared" si="38"/>
        <v>#DIV/0!</v>
      </c>
      <c r="AZ193" s="24" t="s">
        <v>62</v>
      </c>
      <c r="BA193" s="10"/>
      <c r="BB193" s="59"/>
      <c r="BC193" s="59"/>
      <c r="BD193" s="61">
        <f t="shared" si="39"/>
        <v>0</v>
      </c>
      <c r="BE193" s="33" t="e">
        <f t="shared" si="40"/>
        <v>#DIV/0!</v>
      </c>
      <c r="BF193" s="10"/>
      <c r="BG193" s="10"/>
      <c r="BH193" s="10"/>
      <c r="BI193" s="10"/>
      <c r="BJ193" s="10"/>
      <c r="BK193" s="10"/>
      <c r="BL193" s="10"/>
      <c r="BM193" s="10"/>
      <c r="BN193" s="10"/>
      <c r="BO193" s="50"/>
      <c r="BP193" s="50"/>
      <c r="BQ193" s="33" t="e">
        <f t="shared" si="41"/>
        <v>#DIV/0!</v>
      </c>
      <c r="BR193" s="10"/>
      <c r="BS193" s="10"/>
      <c r="BT193" s="10"/>
      <c r="BU193" s="10"/>
      <c r="BV193" s="10"/>
      <c r="BW193" s="10"/>
      <c r="BX193" s="10"/>
      <c r="BY193" s="56"/>
      <c r="BZ19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3" s="19">
        <f ca="1">Tableau15[[#This Row],[BAREME]]</f>
        <v>8</v>
      </c>
      <c r="CC193" s="10">
        <f t="shared" si="42"/>
        <v>0</v>
      </c>
      <c r="CD193" s="10">
        <f t="shared" si="43"/>
        <v>0</v>
      </c>
      <c r="CE193" s="10" t="e">
        <f>Tableau20[[#This Row],[Bareme]]</f>
        <v>#N/A</v>
      </c>
      <c r="CF193" s="10" t="e">
        <f>Tableau21[[#This Row],[Bareme]]</f>
        <v>#N/A</v>
      </c>
      <c r="CG193" s="10">
        <f>Tableau22[[#This Row],[BAREME]]</f>
        <v>0</v>
      </c>
      <c r="CH193" s="10" t="e">
        <f>Tableau23[[#This Row],[BAREME]]</f>
        <v>#VALUE!</v>
      </c>
      <c r="CI193" s="10" t="e">
        <f>Tableau24[[#This Row],[BAREME]]</f>
        <v>#DIV/0!</v>
      </c>
      <c r="CJ193" s="10">
        <f>Tableau26[[#This Row],[Selection]]</f>
        <v>0</v>
      </c>
    </row>
    <row r="194" spans="1:88" ht="18.75" customHeight="1" x14ac:dyDescent="0.2">
      <c r="A194" s="10">
        <v>744</v>
      </c>
      <c r="B194" s="25"/>
      <c r="C194" s="46"/>
      <c r="D194" s="25"/>
      <c r="E194" s="10"/>
      <c r="F194" s="10"/>
      <c r="G194" s="10"/>
      <c r="H194" s="26"/>
      <c r="I194" s="10"/>
      <c r="J194" s="26"/>
      <c r="K194" s="27"/>
      <c r="L194" s="28"/>
      <c r="M194" s="10"/>
      <c r="N194" s="10"/>
      <c r="O194" s="28"/>
      <c r="P194" s="10"/>
      <c r="Q194" s="10"/>
      <c r="R194" s="10"/>
      <c r="S194" s="10"/>
      <c r="T194" s="56"/>
      <c r="U194" s="10"/>
      <c r="V194" s="10"/>
      <c r="W194" s="27"/>
      <c r="X194" s="56"/>
      <c r="Y194" s="56"/>
      <c r="Z194" s="56"/>
      <c r="AA194" s="56"/>
      <c r="AB194" s="56"/>
      <c r="AC194" s="56"/>
      <c r="AD194" s="56"/>
      <c r="AE194" s="56"/>
      <c r="AF194" s="30">
        <f t="shared" si="35"/>
        <v>0</v>
      </c>
      <c r="AG194" s="10"/>
      <c r="AH194" s="19"/>
      <c r="AI194" s="31">
        <f t="shared" si="45"/>
        <v>0</v>
      </c>
      <c r="AJ194" s="73"/>
      <c r="AK194" s="68"/>
      <c r="AL194" s="50"/>
      <c r="AM194" s="50"/>
      <c r="AN194" s="61">
        <f t="shared" si="44"/>
        <v>0</v>
      </c>
      <c r="AO194" s="32" t="str">
        <f>IF(AND(AK194&lt;1,AL194&lt;1),"INVALIDE",IF(AND(AK194=1,AN194&lt;=LISTES!$M$2),"PLAI",IF(AND(AK194=1,AN194&gt;LISTES!$M$2,AN194&lt;=LISTES!$N$2),"PLUS",IF(AND(AK194=1,AN194&gt;LISTES!$N$2,AN194&lt;=LISTES!$O$2),"PLS",IF(AND(AK194=2,AN194&lt;=LISTES!$M$3),"PLAI",IF(AND(AK194=2,AN194&gt;LISTES!$M$3,AN194&lt;=LISTES!$N$3),"PLUS",IF(AND(AK194=2,AN194&gt;LISTES!$N$3,AN194&lt;=LISTES!$O$3),"PLS",IF(AND(AK194=3,AN194&lt;=LISTES!$M$4),"PLAI",IF(AND(AK194=3,AN194&gt;LISTES!$M$4,AN194&lt;=LISTES!$N$4),"PLUS",IF(AND(AK194=3,AN194&gt;LISTES!$N$4,AN194&lt;=LISTES!$O$4),"PLS",IF(AND(AK194=4,AN194&lt;=LISTES!$M$5),"PLAI",IF(AND(AK194=4,AN194&gt;LISTES!$M$5,AN194&lt;=LISTES!$N$5),"PLUS",IF(AND(AK194=4,AN194&gt;LISTES!$N$5,AN194&lt;=LISTES!$O$5),"PLS",IF(AND(AK194=5,AN194&lt;=LISTES!$M$6),"PLAI",IF(AND(AK194=5,AN194&gt;LISTES!$M$6,AN194&lt;=LISTES!$N$6),"PLUS",IF(AND(AK194=5,AN194&gt;LISTES!$N$6,AN194&lt;=LISTES!$O$6),"PLS",IF(AND(AK194=6,AN194&lt;=LISTES!$M$7),"PLAI",IF(AND(AK194=6,AN194&gt;LISTES!$M$7,AN194&lt;=LISTES!$N$7),"PLUS",IF(AND(AK194=6,AN194&gt;LISTES!$N$7,AN194&lt;=LISTES!$O$7),"PLS",IF(AND(AK194=7,AN194&lt;=LISTES!$M$8),"PLAI",IF(AND(AK194=7,AN194&gt;LISTES!$M$8,AN194&lt;=LISTES!$N$8),"PLUS",IF(AND(AK194=7,AN194&gt;LISTES!$N$8,AN194&lt;=LISTES!$O$8),"PLS"))))))))))))))))))))))</f>
        <v>INVALIDE</v>
      </c>
      <c r="AP194" s="59"/>
      <c r="AQ194" s="50"/>
      <c r="AR194" s="52">
        <f t="shared" si="36"/>
        <v>0</v>
      </c>
      <c r="AS194" s="32" t="str">
        <f>IF(AND(AK194&lt;1,AL194&lt;1),"INVALIDE",IF(AND(AK194=1,AR194&lt;=LISTES!$M$2),"PLAI",IF(AND(AK194=1,AR194&gt;LISTES!$M$2,AR194&lt;=LISTES!$N$2),"PLUS",IF(AND(AK194=1,AR194&gt;LISTES!$N$2,AR194&lt;=LISTES!$O$2),"PLS",IF(AND(AK194=2,AR194&lt;=LISTES!$M$3),"PLAI",IF(AND(AK194=2,AR194&gt;LISTES!$M$3,AR194&lt;=LISTES!$N$3),"PLUS",IF(AND(AK194=2,AR194&gt;LISTES!$N$3,AR194&lt;=LISTES!$O$3),"PLS",IF(AND(AK194=3,AR194&lt;=LISTES!$M$4),"PLAI",IF(AND(AK194=3,AR194&gt;LISTES!$M$4,AR194&lt;=LISTES!$N$4),"PLUS",IF(AND(AK194=3,AR194&gt;LISTES!$N$4,AR194&lt;=LISTES!$O$4),"PLS",IF(AND(AK194=4,AR194&lt;=LISTES!$M$5),"PLAI",IF(AND(AK194=4,AR194&gt;LISTES!$M$5,AR194&lt;=LISTES!$N$5),"PLUS",IF(AND(AK194=4,AR194&gt;LISTES!$N$5,AR194&lt;=LISTES!$O$5),"PLS",IF(AND(AK194=5,AR194&lt;=LISTES!$M$6),"PLAI",IF(AND(AK194=5,AR194&gt;LISTES!$M$6,AR194&lt;=LISTES!$N$6),"PLUS",IF(AND(AK194=5,AR194&gt;LISTES!$N$6,AR194&lt;=LISTES!$O$6),"PLS",IF(AND(AK194=6,AR194&lt;=LISTES!$M$7),"PLAI",IF(AND(AK194=6,AR194&gt;LISTES!$M$7,AR194&lt;=LISTES!$N$7),"PLUS",IF(AND(AK194=6,AR194&gt;LISTES!$N$7,AR194&lt;=LISTES!$O$7),"PLS",IF(AND(AK194=7,AR194&lt;=LISTES!$M$8),"PLAI",IF(AND(AK194=7,AR194&gt;LISTES!$M$8,AR194&lt;=LISTES!$N$8),"PLUS",IF(AND(AK194=7,AR194&gt;LISTES!$N$8,AR194&lt;=LISTES!$O$8),"PLS"))))))))))))))))))))))</f>
        <v>INVALIDE</v>
      </c>
      <c r="AT194" s="50"/>
      <c r="AU194" s="50"/>
      <c r="AV194" s="50"/>
      <c r="AW194" s="50"/>
      <c r="AX194" s="52">
        <f t="shared" si="37"/>
        <v>0</v>
      </c>
      <c r="AY194" s="33" t="e">
        <f t="shared" si="38"/>
        <v>#DIV/0!</v>
      </c>
      <c r="AZ194" s="24" t="s">
        <v>62</v>
      </c>
      <c r="BA194" s="10"/>
      <c r="BB194" s="59"/>
      <c r="BC194" s="59"/>
      <c r="BD194" s="61">
        <f t="shared" si="39"/>
        <v>0</v>
      </c>
      <c r="BE194" s="33" t="e">
        <f t="shared" si="40"/>
        <v>#DIV/0!</v>
      </c>
      <c r="BF194" s="10"/>
      <c r="BG194" s="10"/>
      <c r="BH194" s="10"/>
      <c r="BI194" s="10"/>
      <c r="BJ194" s="10"/>
      <c r="BK194" s="10"/>
      <c r="BL194" s="10"/>
      <c r="BM194" s="10"/>
      <c r="BN194" s="10"/>
      <c r="BO194" s="50"/>
      <c r="BP194" s="50"/>
      <c r="BQ194" s="33" t="e">
        <f t="shared" si="41"/>
        <v>#DIV/0!</v>
      </c>
      <c r="BR194" s="10"/>
      <c r="BS194" s="10"/>
      <c r="BT194" s="10"/>
      <c r="BU194" s="10"/>
      <c r="BV194" s="10"/>
      <c r="BW194" s="10"/>
      <c r="BX194" s="10"/>
      <c r="BY194" s="56"/>
      <c r="BZ19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4" s="19">
        <f ca="1">Tableau15[[#This Row],[BAREME]]</f>
        <v>8</v>
      </c>
      <c r="CC194" s="10">
        <f t="shared" si="42"/>
        <v>0</v>
      </c>
      <c r="CD194" s="10">
        <f t="shared" si="43"/>
        <v>0</v>
      </c>
      <c r="CE194" s="10" t="e">
        <f>Tableau20[[#This Row],[Bareme]]</f>
        <v>#N/A</v>
      </c>
      <c r="CF194" s="10" t="e">
        <f>Tableau21[[#This Row],[Bareme]]</f>
        <v>#N/A</v>
      </c>
      <c r="CG194" s="10">
        <f>Tableau22[[#This Row],[BAREME]]</f>
        <v>0</v>
      </c>
      <c r="CH194" s="10" t="e">
        <f>Tableau23[[#This Row],[BAREME]]</f>
        <v>#VALUE!</v>
      </c>
      <c r="CI194" s="10" t="e">
        <f>Tableau24[[#This Row],[BAREME]]</f>
        <v>#DIV/0!</v>
      </c>
      <c r="CJ194" s="10">
        <f>Tableau26[[#This Row],[Selection]]</f>
        <v>0</v>
      </c>
    </row>
    <row r="195" spans="1:88" ht="18.75" customHeight="1" x14ac:dyDescent="0.2">
      <c r="A195" s="10">
        <v>745</v>
      </c>
      <c r="B195" s="25"/>
      <c r="C195" s="46"/>
      <c r="D195" s="25"/>
      <c r="E195" s="10"/>
      <c r="F195" s="10"/>
      <c r="G195" s="10"/>
      <c r="H195" s="26"/>
      <c r="I195" s="10"/>
      <c r="J195" s="26"/>
      <c r="K195" s="27"/>
      <c r="L195" s="28"/>
      <c r="M195" s="10"/>
      <c r="N195" s="10"/>
      <c r="O195" s="28"/>
      <c r="P195" s="10"/>
      <c r="Q195" s="10"/>
      <c r="R195" s="10"/>
      <c r="S195" s="10"/>
      <c r="T195" s="56"/>
      <c r="U195" s="10"/>
      <c r="V195" s="10"/>
      <c r="W195" s="27"/>
      <c r="X195" s="56"/>
      <c r="Y195" s="56"/>
      <c r="Z195" s="56"/>
      <c r="AA195" s="56"/>
      <c r="AB195" s="56"/>
      <c r="AC195" s="56"/>
      <c r="AD195" s="56"/>
      <c r="AE195" s="56"/>
      <c r="AF195" s="30">
        <f t="shared" si="35"/>
        <v>0</v>
      </c>
      <c r="AG195" s="10"/>
      <c r="AH195" s="19"/>
      <c r="AI195" s="31">
        <f t="shared" si="45"/>
        <v>0</v>
      </c>
      <c r="AJ195" s="73"/>
      <c r="AK195" s="68"/>
      <c r="AL195" s="50"/>
      <c r="AM195" s="50"/>
      <c r="AN195" s="61">
        <f t="shared" si="44"/>
        <v>0</v>
      </c>
      <c r="AO195" s="32" t="str">
        <f>IF(AND(AK195&lt;1,AL195&lt;1),"INVALIDE",IF(AND(AK195=1,AN195&lt;=LISTES!$M$2),"PLAI",IF(AND(AK195=1,AN195&gt;LISTES!$M$2,AN195&lt;=LISTES!$N$2),"PLUS",IF(AND(AK195=1,AN195&gt;LISTES!$N$2,AN195&lt;=LISTES!$O$2),"PLS",IF(AND(AK195=2,AN195&lt;=LISTES!$M$3),"PLAI",IF(AND(AK195=2,AN195&gt;LISTES!$M$3,AN195&lt;=LISTES!$N$3),"PLUS",IF(AND(AK195=2,AN195&gt;LISTES!$N$3,AN195&lt;=LISTES!$O$3),"PLS",IF(AND(AK195=3,AN195&lt;=LISTES!$M$4),"PLAI",IF(AND(AK195=3,AN195&gt;LISTES!$M$4,AN195&lt;=LISTES!$N$4),"PLUS",IF(AND(AK195=3,AN195&gt;LISTES!$N$4,AN195&lt;=LISTES!$O$4),"PLS",IF(AND(AK195=4,AN195&lt;=LISTES!$M$5),"PLAI",IF(AND(AK195=4,AN195&gt;LISTES!$M$5,AN195&lt;=LISTES!$N$5),"PLUS",IF(AND(AK195=4,AN195&gt;LISTES!$N$5,AN195&lt;=LISTES!$O$5),"PLS",IF(AND(AK195=5,AN195&lt;=LISTES!$M$6),"PLAI",IF(AND(AK195=5,AN195&gt;LISTES!$M$6,AN195&lt;=LISTES!$N$6),"PLUS",IF(AND(AK195=5,AN195&gt;LISTES!$N$6,AN195&lt;=LISTES!$O$6),"PLS",IF(AND(AK195=6,AN195&lt;=LISTES!$M$7),"PLAI",IF(AND(AK195=6,AN195&gt;LISTES!$M$7,AN195&lt;=LISTES!$N$7),"PLUS",IF(AND(AK195=6,AN195&gt;LISTES!$N$7,AN195&lt;=LISTES!$O$7),"PLS",IF(AND(AK195=7,AN195&lt;=LISTES!$M$8),"PLAI",IF(AND(AK195=7,AN195&gt;LISTES!$M$8,AN195&lt;=LISTES!$N$8),"PLUS",IF(AND(AK195=7,AN195&gt;LISTES!$N$8,AN195&lt;=LISTES!$O$8),"PLS"))))))))))))))))))))))</f>
        <v>INVALIDE</v>
      </c>
      <c r="AP195" s="59"/>
      <c r="AQ195" s="50"/>
      <c r="AR195" s="52">
        <f t="shared" si="36"/>
        <v>0</v>
      </c>
      <c r="AS195" s="32" t="str">
        <f>IF(AND(AK195&lt;1,AL195&lt;1),"INVALIDE",IF(AND(AK195=1,AR195&lt;=LISTES!$M$2),"PLAI",IF(AND(AK195=1,AR195&gt;LISTES!$M$2,AR195&lt;=LISTES!$N$2),"PLUS",IF(AND(AK195=1,AR195&gt;LISTES!$N$2,AR195&lt;=LISTES!$O$2),"PLS",IF(AND(AK195=2,AR195&lt;=LISTES!$M$3),"PLAI",IF(AND(AK195=2,AR195&gt;LISTES!$M$3,AR195&lt;=LISTES!$N$3),"PLUS",IF(AND(AK195=2,AR195&gt;LISTES!$N$3,AR195&lt;=LISTES!$O$3),"PLS",IF(AND(AK195=3,AR195&lt;=LISTES!$M$4),"PLAI",IF(AND(AK195=3,AR195&gt;LISTES!$M$4,AR195&lt;=LISTES!$N$4),"PLUS",IF(AND(AK195=3,AR195&gt;LISTES!$N$4,AR195&lt;=LISTES!$O$4),"PLS",IF(AND(AK195=4,AR195&lt;=LISTES!$M$5),"PLAI",IF(AND(AK195=4,AR195&gt;LISTES!$M$5,AR195&lt;=LISTES!$N$5),"PLUS",IF(AND(AK195=4,AR195&gt;LISTES!$N$5,AR195&lt;=LISTES!$O$5),"PLS",IF(AND(AK195=5,AR195&lt;=LISTES!$M$6),"PLAI",IF(AND(AK195=5,AR195&gt;LISTES!$M$6,AR195&lt;=LISTES!$N$6),"PLUS",IF(AND(AK195=5,AR195&gt;LISTES!$N$6,AR195&lt;=LISTES!$O$6),"PLS",IF(AND(AK195=6,AR195&lt;=LISTES!$M$7),"PLAI",IF(AND(AK195=6,AR195&gt;LISTES!$M$7,AR195&lt;=LISTES!$N$7),"PLUS",IF(AND(AK195=6,AR195&gt;LISTES!$N$7,AR195&lt;=LISTES!$O$7),"PLS",IF(AND(AK195=7,AR195&lt;=LISTES!$M$8),"PLAI",IF(AND(AK195=7,AR195&gt;LISTES!$M$8,AR195&lt;=LISTES!$N$8),"PLUS",IF(AND(AK195=7,AR195&gt;LISTES!$N$8,AR195&lt;=LISTES!$O$8),"PLS"))))))))))))))))))))))</f>
        <v>INVALIDE</v>
      </c>
      <c r="AT195" s="50"/>
      <c r="AU195" s="50"/>
      <c r="AV195" s="50"/>
      <c r="AW195" s="50"/>
      <c r="AX195" s="52">
        <f t="shared" si="37"/>
        <v>0</v>
      </c>
      <c r="AY195" s="33" t="e">
        <f t="shared" si="38"/>
        <v>#DIV/0!</v>
      </c>
      <c r="AZ195" s="24" t="s">
        <v>62</v>
      </c>
      <c r="BA195" s="10"/>
      <c r="BB195" s="59"/>
      <c r="BC195" s="59"/>
      <c r="BD195" s="61">
        <f t="shared" si="39"/>
        <v>0</v>
      </c>
      <c r="BE195" s="33" t="e">
        <f t="shared" si="40"/>
        <v>#DIV/0!</v>
      </c>
      <c r="BF195" s="10"/>
      <c r="BG195" s="10"/>
      <c r="BH195" s="10"/>
      <c r="BI195" s="10"/>
      <c r="BJ195" s="10"/>
      <c r="BK195" s="10"/>
      <c r="BL195" s="10"/>
      <c r="BM195" s="10"/>
      <c r="BN195" s="10"/>
      <c r="BO195" s="50"/>
      <c r="BP195" s="50"/>
      <c r="BQ195" s="33" t="e">
        <f t="shared" si="41"/>
        <v>#DIV/0!</v>
      </c>
      <c r="BR195" s="10"/>
      <c r="BS195" s="10"/>
      <c r="BT195" s="10"/>
      <c r="BU195" s="10"/>
      <c r="BV195" s="10"/>
      <c r="BW195" s="10"/>
      <c r="BX195" s="10"/>
      <c r="BY195" s="56"/>
      <c r="BZ19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5" s="19">
        <f ca="1">Tableau15[[#This Row],[BAREME]]</f>
        <v>8</v>
      </c>
      <c r="CC195" s="10">
        <f t="shared" si="42"/>
        <v>0</v>
      </c>
      <c r="CD195" s="10">
        <f t="shared" si="43"/>
        <v>0</v>
      </c>
      <c r="CE195" s="10" t="e">
        <f>Tableau20[[#This Row],[Bareme]]</f>
        <v>#N/A</v>
      </c>
      <c r="CF195" s="10" t="e">
        <f>Tableau21[[#This Row],[Bareme]]</f>
        <v>#N/A</v>
      </c>
      <c r="CG195" s="10">
        <f>Tableau22[[#This Row],[BAREME]]</f>
        <v>0</v>
      </c>
      <c r="CH195" s="10" t="e">
        <f>Tableau23[[#This Row],[BAREME]]</f>
        <v>#VALUE!</v>
      </c>
      <c r="CI195" s="10" t="e">
        <f>Tableau24[[#This Row],[BAREME]]</f>
        <v>#DIV/0!</v>
      </c>
      <c r="CJ195" s="10">
        <f>Tableau26[[#This Row],[Selection]]</f>
        <v>0</v>
      </c>
    </row>
    <row r="196" spans="1:88" ht="18.75" customHeight="1" x14ac:dyDescent="0.2">
      <c r="A196" s="10">
        <v>746</v>
      </c>
      <c r="B196" s="25"/>
      <c r="C196" s="46"/>
      <c r="D196" s="25"/>
      <c r="E196" s="10"/>
      <c r="F196" s="10"/>
      <c r="G196" s="10"/>
      <c r="H196" s="26"/>
      <c r="I196" s="10"/>
      <c r="J196" s="26"/>
      <c r="K196" s="27"/>
      <c r="L196" s="28"/>
      <c r="M196" s="10"/>
      <c r="N196" s="10"/>
      <c r="O196" s="28"/>
      <c r="P196" s="10"/>
      <c r="Q196" s="10"/>
      <c r="R196" s="10"/>
      <c r="S196" s="10"/>
      <c r="T196" s="56"/>
      <c r="U196" s="10"/>
      <c r="V196" s="10"/>
      <c r="W196" s="27"/>
      <c r="X196" s="56"/>
      <c r="Y196" s="56"/>
      <c r="Z196" s="56"/>
      <c r="AA196" s="56"/>
      <c r="AB196" s="56"/>
      <c r="AC196" s="56"/>
      <c r="AD196" s="56"/>
      <c r="AE196" s="56"/>
      <c r="AF196" s="30">
        <f t="shared" si="35"/>
        <v>0</v>
      </c>
      <c r="AG196" s="10"/>
      <c r="AH196" s="19"/>
      <c r="AI196" s="31">
        <f t="shared" si="45"/>
        <v>0</v>
      </c>
      <c r="AJ196" s="73"/>
      <c r="AK196" s="68"/>
      <c r="AL196" s="50"/>
      <c r="AM196" s="50"/>
      <c r="AN196" s="61">
        <f t="shared" si="44"/>
        <v>0</v>
      </c>
      <c r="AO196" s="32" t="str">
        <f>IF(AND(AK196&lt;1,AL196&lt;1),"INVALIDE",IF(AND(AK196=1,AN196&lt;=LISTES!$M$2),"PLAI",IF(AND(AK196=1,AN196&gt;LISTES!$M$2,AN196&lt;=LISTES!$N$2),"PLUS",IF(AND(AK196=1,AN196&gt;LISTES!$N$2,AN196&lt;=LISTES!$O$2),"PLS",IF(AND(AK196=2,AN196&lt;=LISTES!$M$3),"PLAI",IF(AND(AK196=2,AN196&gt;LISTES!$M$3,AN196&lt;=LISTES!$N$3),"PLUS",IF(AND(AK196=2,AN196&gt;LISTES!$N$3,AN196&lt;=LISTES!$O$3),"PLS",IF(AND(AK196=3,AN196&lt;=LISTES!$M$4),"PLAI",IF(AND(AK196=3,AN196&gt;LISTES!$M$4,AN196&lt;=LISTES!$N$4),"PLUS",IF(AND(AK196=3,AN196&gt;LISTES!$N$4,AN196&lt;=LISTES!$O$4),"PLS",IF(AND(AK196=4,AN196&lt;=LISTES!$M$5),"PLAI",IF(AND(AK196=4,AN196&gt;LISTES!$M$5,AN196&lt;=LISTES!$N$5),"PLUS",IF(AND(AK196=4,AN196&gt;LISTES!$N$5,AN196&lt;=LISTES!$O$5),"PLS",IF(AND(AK196=5,AN196&lt;=LISTES!$M$6),"PLAI",IF(AND(AK196=5,AN196&gt;LISTES!$M$6,AN196&lt;=LISTES!$N$6),"PLUS",IF(AND(AK196=5,AN196&gt;LISTES!$N$6,AN196&lt;=LISTES!$O$6),"PLS",IF(AND(AK196=6,AN196&lt;=LISTES!$M$7),"PLAI",IF(AND(AK196=6,AN196&gt;LISTES!$M$7,AN196&lt;=LISTES!$N$7),"PLUS",IF(AND(AK196=6,AN196&gt;LISTES!$N$7,AN196&lt;=LISTES!$O$7),"PLS",IF(AND(AK196=7,AN196&lt;=LISTES!$M$8),"PLAI",IF(AND(AK196=7,AN196&gt;LISTES!$M$8,AN196&lt;=LISTES!$N$8),"PLUS",IF(AND(AK196=7,AN196&gt;LISTES!$N$8,AN196&lt;=LISTES!$O$8),"PLS"))))))))))))))))))))))</f>
        <v>INVALIDE</v>
      </c>
      <c r="AP196" s="59"/>
      <c r="AQ196" s="50"/>
      <c r="AR196" s="52">
        <f t="shared" si="36"/>
        <v>0</v>
      </c>
      <c r="AS196" s="32" t="str">
        <f>IF(AND(AK196&lt;1,AL196&lt;1),"INVALIDE",IF(AND(AK196=1,AR196&lt;=LISTES!$M$2),"PLAI",IF(AND(AK196=1,AR196&gt;LISTES!$M$2,AR196&lt;=LISTES!$N$2),"PLUS",IF(AND(AK196=1,AR196&gt;LISTES!$N$2,AR196&lt;=LISTES!$O$2),"PLS",IF(AND(AK196=2,AR196&lt;=LISTES!$M$3),"PLAI",IF(AND(AK196=2,AR196&gt;LISTES!$M$3,AR196&lt;=LISTES!$N$3),"PLUS",IF(AND(AK196=2,AR196&gt;LISTES!$N$3,AR196&lt;=LISTES!$O$3),"PLS",IF(AND(AK196=3,AR196&lt;=LISTES!$M$4),"PLAI",IF(AND(AK196=3,AR196&gt;LISTES!$M$4,AR196&lt;=LISTES!$N$4),"PLUS",IF(AND(AK196=3,AR196&gt;LISTES!$N$4,AR196&lt;=LISTES!$O$4),"PLS",IF(AND(AK196=4,AR196&lt;=LISTES!$M$5),"PLAI",IF(AND(AK196=4,AR196&gt;LISTES!$M$5,AR196&lt;=LISTES!$N$5),"PLUS",IF(AND(AK196=4,AR196&gt;LISTES!$N$5,AR196&lt;=LISTES!$O$5),"PLS",IF(AND(AK196=5,AR196&lt;=LISTES!$M$6),"PLAI",IF(AND(AK196=5,AR196&gt;LISTES!$M$6,AR196&lt;=LISTES!$N$6),"PLUS",IF(AND(AK196=5,AR196&gt;LISTES!$N$6,AR196&lt;=LISTES!$O$6),"PLS",IF(AND(AK196=6,AR196&lt;=LISTES!$M$7),"PLAI",IF(AND(AK196=6,AR196&gt;LISTES!$M$7,AR196&lt;=LISTES!$N$7),"PLUS",IF(AND(AK196=6,AR196&gt;LISTES!$N$7,AR196&lt;=LISTES!$O$7),"PLS",IF(AND(AK196=7,AR196&lt;=LISTES!$M$8),"PLAI",IF(AND(AK196=7,AR196&gt;LISTES!$M$8,AR196&lt;=LISTES!$N$8),"PLUS",IF(AND(AK196=7,AR196&gt;LISTES!$N$8,AR196&lt;=LISTES!$O$8),"PLS"))))))))))))))))))))))</f>
        <v>INVALIDE</v>
      </c>
      <c r="AT196" s="50"/>
      <c r="AU196" s="50"/>
      <c r="AV196" s="50"/>
      <c r="AW196" s="50"/>
      <c r="AX196" s="52">
        <f t="shared" si="37"/>
        <v>0</v>
      </c>
      <c r="AY196" s="33" t="e">
        <f t="shared" si="38"/>
        <v>#DIV/0!</v>
      </c>
      <c r="AZ196" s="24" t="s">
        <v>62</v>
      </c>
      <c r="BA196" s="10"/>
      <c r="BB196" s="59"/>
      <c r="BC196" s="59"/>
      <c r="BD196" s="61">
        <f t="shared" si="39"/>
        <v>0</v>
      </c>
      <c r="BE196" s="33" t="e">
        <f t="shared" si="40"/>
        <v>#DIV/0!</v>
      </c>
      <c r="BF196" s="10"/>
      <c r="BG196" s="10"/>
      <c r="BH196" s="10"/>
      <c r="BI196" s="10"/>
      <c r="BJ196" s="10"/>
      <c r="BK196" s="10"/>
      <c r="BL196" s="10"/>
      <c r="BM196" s="10"/>
      <c r="BN196" s="10"/>
      <c r="BO196" s="50"/>
      <c r="BP196" s="50"/>
      <c r="BQ196" s="33" t="e">
        <f t="shared" si="41"/>
        <v>#DIV/0!</v>
      </c>
      <c r="BR196" s="10"/>
      <c r="BS196" s="10"/>
      <c r="BT196" s="10"/>
      <c r="BU196" s="10"/>
      <c r="BV196" s="10"/>
      <c r="BW196" s="10"/>
      <c r="BX196" s="10"/>
      <c r="BY196" s="56"/>
      <c r="BZ19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6" s="19">
        <f ca="1">Tableau15[[#This Row],[BAREME]]</f>
        <v>8</v>
      </c>
      <c r="CC196" s="10">
        <f t="shared" si="42"/>
        <v>0</v>
      </c>
      <c r="CD196" s="10">
        <f t="shared" si="43"/>
        <v>0</v>
      </c>
      <c r="CE196" s="10" t="e">
        <f>Tableau20[[#This Row],[Bareme]]</f>
        <v>#N/A</v>
      </c>
      <c r="CF196" s="10" t="e">
        <f>Tableau21[[#This Row],[Bareme]]</f>
        <v>#N/A</v>
      </c>
      <c r="CG196" s="10">
        <f>Tableau22[[#This Row],[BAREME]]</f>
        <v>0</v>
      </c>
      <c r="CH196" s="10" t="e">
        <f>Tableau23[[#This Row],[BAREME]]</f>
        <v>#VALUE!</v>
      </c>
      <c r="CI196" s="10" t="e">
        <f>Tableau24[[#This Row],[BAREME]]</f>
        <v>#DIV/0!</v>
      </c>
      <c r="CJ196" s="10">
        <f>Tableau26[[#This Row],[Selection]]</f>
        <v>0</v>
      </c>
    </row>
    <row r="197" spans="1:88" ht="18.75" customHeight="1" x14ac:dyDescent="0.2">
      <c r="A197" s="10">
        <v>747</v>
      </c>
      <c r="B197" s="25"/>
      <c r="C197" s="46"/>
      <c r="D197" s="25"/>
      <c r="E197" s="10"/>
      <c r="F197" s="10"/>
      <c r="G197" s="10"/>
      <c r="H197" s="26"/>
      <c r="I197" s="10"/>
      <c r="J197" s="26"/>
      <c r="K197" s="27"/>
      <c r="L197" s="28"/>
      <c r="M197" s="10"/>
      <c r="N197" s="10"/>
      <c r="O197" s="28"/>
      <c r="P197" s="10"/>
      <c r="Q197" s="10"/>
      <c r="R197" s="10"/>
      <c r="S197" s="10"/>
      <c r="T197" s="56"/>
      <c r="U197" s="10"/>
      <c r="V197" s="10"/>
      <c r="W197" s="27"/>
      <c r="X197" s="56"/>
      <c r="Y197" s="56"/>
      <c r="Z197" s="56"/>
      <c r="AA197" s="56"/>
      <c r="AB197" s="56"/>
      <c r="AC197" s="56"/>
      <c r="AD197" s="56"/>
      <c r="AE197" s="56"/>
      <c r="AF197" s="30">
        <f t="shared" si="35"/>
        <v>0</v>
      </c>
      <c r="AG197" s="10"/>
      <c r="AH197" s="19"/>
      <c r="AI197" s="31">
        <f t="shared" si="45"/>
        <v>0</v>
      </c>
      <c r="AJ197" s="73"/>
      <c r="AK197" s="68"/>
      <c r="AL197" s="50"/>
      <c r="AM197" s="50"/>
      <c r="AN197" s="61">
        <f t="shared" si="44"/>
        <v>0</v>
      </c>
      <c r="AO197" s="32" t="str">
        <f>IF(AND(AK197&lt;1,AL197&lt;1),"INVALIDE",IF(AND(AK197=1,AN197&lt;=LISTES!$M$2),"PLAI",IF(AND(AK197=1,AN197&gt;LISTES!$M$2,AN197&lt;=LISTES!$N$2),"PLUS",IF(AND(AK197=1,AN197&gt;LISTES!$N$2,AN197&lt;=LISTES!$O$2),"PLS",IF(AND(AK197=2,AN197&lt;=LISTES!$M$3),"PLAI",IF(AND(AK197=2,AN197&gt;LISTES!$M$3,AN197&lt;=LISTES!$N$3),"PLUS",IF(AND(AK197=2,AN197&gt;LISTES!$N$3,AN197&lt;=LISTES!$O$3),"PLS",IF(AND(AK197=3,AN197&lt;=LISTES!$M$4),"PLAI",IF(AND(AK197=3,AN197&gt;LISTES!$M$4,AN197&lt;=LISTES!$N$4),"PLUS",IF(AND(AK197=3,AN197&gt;LISTES!$N$4,AN197&lt;=LISTES!$O$4),"PLS",IF(AND(AK197=4,AN197&lt;=LISTES!$M$5),"PLAI",IF(AND(AK197=4,AN197&gt;LISTES!$M$5,AN197&lt;=LISTES!$N$5),"PLUS",IF(AND(AK197=4,AN197&gt;LISTES!$N$5,AN197&lt;=LISTES!$O$5),"PLS",IF(AND(AK197=5,AN197&lt;=LISTES!$M$6),"PLAI",IF(AND(AK197=5,AN197&gt;LISTES!$M$6,AN197&lt;=LISTES!$N$6),"PLUS",IF(AND(AK197=5,AN197&gt;LISTES!$N$6,AN197&lt;=LISTES!$O$6),"PLS",IF(AND(AK197=6,AN197&lt;=LISTES!$M$7),"PLAI",IF(AND(AK197=6,AN197&gt;LISTES!$M$7,AN197&lt;=LISTES!$N$7),"PLUS",IF(AND(AK197=6,AN197&gt;LISTES!$N$7,AN197&lt;=LISTES!$O$7),"PLS",IF(AND(AK197=7,AN197&lt;=LISTES!$M$8),"PLAI",IF(AND(AK197=7,AN197&gt;LISTES!$M$8,AN197&lt;=LISTES!$N$8),"PLUS",IF(AND(AK197=7,AN197&gt;LISTES!$N$8,AN197&lt;=LISTES!$O$8),"PLS"))))))))))))))))))))))</f>
        <v>INVALIDE</v>
      </c>
      <c r="AP197" s="59"/>
      <c r="AQ197" s="50"/>
      <c r="AR197" s="52">
        <f t="shared" si="36"/>
        <v>0</v>
      </c>
      <c r="AS197" s="32" t="str">
        <f>IF(AND(AK197&lt;1,AL197&lt;1),"INVALIDE",IF(AND(AK197=1,AR197&lt;=LISTES!$M$2),"PLAI",IF(AND(AK197=1,AR197&gt;LISTES!$M$2,AR197&lt;=LISTES!$N$2),"PLUS",IF(AND(AK197=1,AR197&gt;LISTES!$N$2,AR197&lt;=LISTES!$O$2),"PLS",IF(AND(AK197=2,AR197&lt;=LISTES!$M$3),"PLAI",IF(AND(AK197=2,AR197&gt;LISTES!$M$3,AR197&lt;=LISTES!$N$3),"PLUS",IF(AND(AK197=2,AR197&gt;LISTES!$N$3,AR197&lt;=LISTES!$O$3),"PLS",IF(AND(AK197=3,AR197&lt;=LISTES!$M$4),"PLAI",IF(AND(AK197=3,AR197&gt;LISTES!$M$4,AR197&lt;=LISTES!$N$4),"PLUS",IF(AND(AK197=3,AR197&gt;LISTES!$N$4,AR197&lt;=LISTES!$O$4),"PLS",IF(AND(AK197=4,AR197&lt;=LISTES!$M$5),"PLAI",IF(AND(AK197=4,AR197&gt;LISTES!$M$5,AR197&lt;=LISTES!$N$5),"PLUS",IF(AND(AK197=4,AR197&gt;LISTES!$N$5,AR197&lt;=LISTES!$O$5),"PLS",IF(AND(AK197=5,AR197&lt;=LISTES!$M$6),"PLAI",IF(AND(AK197=5,AR197&gt;LISTES!$M$6,AR197&lt;=LISTES!$N$6),"PLUS",IF(AND(AK197=5,AR197&gt;LISTES!$N$6,AR197&lt;=LISTES!$O$6),"PLS",IF(AND(AK197=6,AR197&lt;=LISTES!$M$7),"PLAI",IF(AND(AK197=6,AR197&gt;LISTES!$M$7,AR197&lt;=LISTES!$N$7),"PLUS",IF(AND(AK197=6,AR197&gt;LISTES!$N$7,AR197&lt;=LISTES!$O$7),"PLS",IF(AND(AK197=7,AR197&lt;=LISTES!$M$8),"PLAI",IF(AND(AK197=7,AR197&gt;LISTES!$M$8,AR197&lt;=LISTES!$N$8),"PLUS",IF(AND(AK197=7,AR197&gt;LISTES!$N$8,AR197&lt;=LISTES!$O$8),"PLS"))))))))))))))))))))))</f>
        <v>INVALIDE</v>
      </c>
      <c r="AT197" s="50"/>
      <c r="AU197" s="50"/>
      <c r="AV197" s="50"/>
      <c r="AW197" s="50"/>
      <c r="AX197" s="52">
        <f t="shared" si="37"/>
        <v>0</v>
      </c>
      <c r="AY197" s="33" t="e">
        <f t="shared" si="38"/>
        <v>#DIV/0!</v>
      </c>
      <c r="AZ197" s="24" t="s">
        <v>62</v>
      </c>
      <c r="BA197" s="10"/>
      <c r="BB197" s="59"/>
      <c r="BC197" s="59"/>
      <c r="BD197" s="61">
        <f t="shared" si="39"/>
        <v>0</v>
      </c>
      <c r="BE197" s="33" t="e">
        <f t="shared" si="40"/>
        <v>#DIV/0!</v>
      </c>
      <c r="BF197" s="10"/>
      <c r="BG197" s="10"/>
      <c r="BH197" s="10"/>
      <c r="BI197" s="10"/>
      <c r="BJ197" s="10"/>
      <c r="BK197" s="10"/>
      <c r="BL197" s="10"/>
      <c r="BM197" s="10"/>
      <c r="BN197" s="10"/>
      <c r="BO197" s="50"/>
      <c r="BP197" s="50"/>
      <c r="BQ197" s="33" t="e">
        <f t="shared" si="41"/>
        <v>#DIV/0!</v>
      </c>
      <c r="BR197" s="10"/>
      <c r="BS197" s="10"/>
      <c r="BT197" s="10"/>
      <c r="BU197" s="10"/>
      <c r="BV197" s="10"/>
      <c r="BW197" s="10"/>
      <c r="BX197" s="10"/>
      <c r="BY197" s="56"/>
      <c r="BZ19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7" s="19">
        <f ca="1">Tableau15[[#This Row],[BAREME]]</f>
        <v>8</v>
      </c>
      <c r="CC197" s="10">
        <f t="shared" si="42"/>
        <v>0</v>
      </c>
      <c r="CD197" s="10">
        <f t="shared" si="43"/>
        <v>0</v>
      </c>
      <c r="CE197" s="10" t="e">
        <f>Tableau20[[#This Row],[Bareme]]</f>
        <v>#N/A</v>
      </c>
      <c r="CF197" s="10" t="e">
        <f>Tableau21[[#This Row],[Bareme]]</f>
        <v>#N/A</v>
      </c>
      <c r="CG197" s="10">
        <f>Tableau22[[#This Row],[BAREME]]</f>
        <v>0</v>
      </c>
      <c r="CH197" s="10" t="e">
        <f>Tableau23[[#This Row],[BAREME]]</f>
        <v>#VALUE!</v>
      </c>
      <c r="CI197" s="10" t="e">
        <f>Tableau24[[#This Row],[BAREME]]</f>
        <v>#DIV/0!</v>
      </c>
      <c r="CJ197" s="10">
        <f>Tableau26[[#This Row],[Selection]]</f>
        <v>0</v>
      </c>
    </row>
    <row r="198" spans="1:88" ht="18.75" customHeight="1" x14ac:dyDescent="0.2">
      <c r="A198" s="10">
        <v>748</v>
      </c>
      <c r="B198" s="25"/>
      <c r="C198" s="46"/>
      <c r="D198" s="25"/>
      <c r="E198" s="10"/>
      <c r="F198" s="10"/>
      <c r="G198" s="10"/>
      <c r="H198" s="26"/>
      <c r="I198" s="10"/>
      <c r="J198" s="26"/>
      <c r="K198" s="27"/>
      <c r="L198" s="28"/>
      <c r="M198" s="10"/>
      <c r="N198" s="10"/>
      <c r="O198" s="28"/>
      <c r="P198" s="10"/>
      <c r="Q198" s="10"/>
      <c r="R198" s="10"/>
      <c r="S198" s="10"/>
      <c r="T198" s="56"/>
      <c r="U198" s="10"/>
      <c r="V198" s="10"/>
      <c r="W198" s="27"/>
      <c r="X198" s="56"/>
      <c r="Y198" s="56"/>
      <c r="Z198" s="56"/>
      <c r="AA198" s="56"/>
      <c r="AB198" s="56"/>
      <c r="AC198" s="56"/>
      <c r="AD198" s="56"/>
      <c r="AE198" s="56"/>
      <c r="AF198" s="10"/>
      <c r="AG198" s="10"/>
      <c r="AH198" s="19"/>
      <c r="AI198" s="19"/>
      <c r="AJ198" s="73"/>
      <c r="AK198" s="68"/>
      <c r="AL198" s="50"/>
      <c r="AM198" s="50"/>
      <c r="AN198" s="62"/>
      <c r="AO198" s="32" t="str">
        <f>IF(AND(AK198&lt;1,AL198&lt;1),"INVALIDE",IF(AND(AK198=1,AN198&lt;=LISTES!$M$2),"PLAI",IF(AND(AK198=1,AN198&gt;LISTES!$M$2,AN198&lt;=LISTES!$N$2),"PLUS",IF(AND(AK198=1,AN198&gt;LISTES!$N$2,AN198&lt;=LISTES!$O$2),"PLS",IF(AND(AK198=2,AN198&lt;=LISTES!$M$3),"PLAI",IF(AND(AK198=2,AN198&gt;LISTES!$M$3,AN198&lt;=LISTES!$N$3),"PLUS",IF(AND(AK198=2,AN198&gt;LISTES!$N$3,AN198&lt;=LISTES!$O$3),"PLS",IF(AND(AK198=3,AN198&lt;=LISTES!$M$4),"PLAI",IF(AND(AK198=3,AN198&gt;LISTES!$M$4,AN198&lt;=LISTES!$N$4),"PLUS",IF(AND(AK198=3,AN198&gt;LISTES!$N$4,AN198&lt;=LISTES!$O$4),"PLS",IF(AND(AK198=4,AN198&lt;=LISTES!$M$5),"PLAI",IF(AND(AK198=4,AN198&gt;LISTES!$M$5,AN198&lt;=LISTES!$N$5),"PLUS",IF(AND(AK198=4,AN198&gt;LISTES!$N$5,AN198&lt;=LISTES!$O$5),"PLS",IF(AND(AK198=5,AN198&lt;=LISTES!$M$6),"PLAI",IF(AND(AK198=5,AN198&gt;LISTES!$M$6,AN198&lt;=LISTES!$N$6),"PLUS",IF(AND(AK198=5,AN198&gt;LISTES!$N$6,AN198&lt;=LISTES!$O$6),"PLS",IF(AND(AK198=6,AN198&lt;=LISTES!$M$7),"PLAI",IF(AND(AK198=6,AN198&gt;LISTES!$M$7,AN198&lt;=LISTES!$N$7),"PLUS",IF(AND(AK198=6,AN198&gt;LISTES!$N$7,AN198&lt;=LISTES!$O$7),"PLS",IF(AND(AK198=7,AN198&lt;=LISTES!$M$8),"PLAI",IF(AND(AK198=7,AN198&gt;LISTES!$M$8,AN198&lt;=LISTES!$N$8),"PLUS",IF(AND(AK198=7,AN198&gt;LISTES!$N$8,AN198&lt;=LISTES!$O$8),"PLS"))))))))))))))))))))))</f>
        <v>INVALIDE</v>
      </c>
      <c r="AP198" s="59"/>
      <c r="AQ198" s="50"/>
      <c r="AR198" s="53"/>
      <c r="AS198" s="32" t="str">
        <f>IF(AND(AK198&lt;1,AL198&lt;1),"INVALIDE",IF(AND(AK198=1,AR198&lt;=LISTES!$M$2),"PLAI",IF(AND(AK198=1,AR198&gt;LISTES!$M$2,AR198&lt;=LISTES!$N$2),"PLUS",IF(AND(AK198=1,AR198&gt;LISTES!$N$2,AR198&lt;=LISTES!$O$2),"PLS",IF(AND(AK198=2,AR198&lt;=LISTES!$M$3),"PLAI",IF(AND(AK198=2,AR198&gt;LISTES!$M$3,AR198&lt;=LISTES!$N$3),"PLUS",IF(AND(AK198=2,AR198&gt;LISTES!$N$3,AR198&lt;=LISTES!$O$3),"PLS",IF(AND(AK198=3,AR198&lt;=LISTES!$M$4),"PLAI",IF(AND(AK198=3,AR198&gt;LISTES!$M$4,AR198&lt;=LISTES!$N$4),"PLUS",IF(AND(AK198=3,AR198&gt;LISTES!$N$4,AR198&lt;=LISTES!$O$4),"PLS",IF(AND(AK198=4,AR198&lt;=LISTES!$M$5),"PLAI",IF(AND(AK198=4,AR198&gt;LISTES!$M$5,AR198&lt;=LISTES!$N$5),"PLUS",IF(AND(AK198=4,AR198&gt;LISTES!$N$5,AR198&lt;=LISTES!$O$5),"PLS",IF(AND(AK198=5,AR198&lt;=LISTES!$M$6),"PLAI",IF(AND(AK198=5,AR198&gt;LISTES!$M$6,AR198&lt;=LISTES!$N$6),"PLUS",IF(AND(AK198=5,AR198&gt;LISTES!$N$6,AR198&lt;=LISTES!$O$6),"PLS",IF(AND(AK198=6,AR198&lt;=LISTES!$M$7),"PLAI",IF(AND(AK198=6,AR198&gt;LISTES!$M$7,AR198&lt;=LISTES!$N$7),"PLUS",IF(AND(AK198=6,AR198&gt;LISTES!$N$7,AR198&lt;=LISTES!$O$7),"PLS",IF(AND(AK198=7,AR198&lt;=LISTES!$M$8),"PLAI",IF(AND(AK198=7,AR198&gt;LISTES!$M$8,AR198&lt;=LISTES!$N$8),"PLUS",IF(AND(AK198=7,AR198&gt;LISTES!$N$8,AR198&lt;=LISTES!$O$8),"PLS"))))))))))))))))))))))</f>
        <v>INVALIDE</v>
      </c>
      <c r="AT198" s="50"/>
      <c r="AU198" s="50"/>
      <c r="AV198" s="50"/>
      <c r="AW198" s="50"/>
      <c r="AX198" s="53"/>
      <c r="AY198" s="22"/>
      <c r="AZ198" s="24"/>
      <c r="BA198" s="10"/>
      <c r="BB198" s="59"/>
      <c r="BC198" s="59"/>
      <c r="BD198" s="62"/>
      <c r="BE198" s="22"/>
      <c r="BF198" s="10"/>
      <c r="BG198" s="10"/>
      <c r="BH198" s="10"/>
      <c r="BI198" s="10"/>
      <c r="BJ198" s="10"/>
      <c r="BK198" s="10"/>
      <c r="BL198" s="10"/>
      <c r="BM198" s="10"/>
      <c r="BN198" s="10"/>
      <c r="BO198" s="50"/>
      <c r="BP198" s="50"/>
      <c r="BQ198" s="22"/>
      <c r="BR198" s="10"/>
      <c r="BS198" s="10"/>
      <c r="BT198" s="10"/>
      <c r="BU198" s="10"/>
      <c r="BV198" s="10"/>
      <c r="BW198" s="10"/>
      <c r="BX198" s="10"/>
      <c r="BY198" s="56"/>
      <c r="BZ19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8" s="19">
        <f ca="1">Tableau15[[#This Row],[BAREME]]</f>
        <v>8</v>
      </c>
      <c r="CC198" s="10">
        <f t="shared" si="42"/>
        <v>0</v>
      </c>
      <c r="CD198" s="10">
        <f t="shared" si="43"/>
        <v>0</v>
      </c>
      <c r="CE198" s="10" t="e">
        <f>Tableau20[[#This Row],[Bareme]]</f>
        <v>#N/A</v>
      </c>
      <c r="CF198" s="10" t="e">
        <f>Tableau21[[#This Row],[Bareme]]</f>
        <v>#N/A</v>
      </c>
      <c r="CG198" s="10">
        <f>Tableau22[[#This Row],[BAREME]]</f>
        <v>0</v>
      </c>
      <c r="CH198" s="10" t="e">
        <f>Tableau23[[#This Row],[BAREME]]</f>
        <v>#VALUE!</v>
      </c>
      <c r="CI198" s="10" t="e">
        <f>Tableau24[[#This Row],[BAREME]]</f>
        <v>#DIV/0!</v>
      </c>
      <c r="CJ198" s="10">
        <f>Tableau26[[#This Row],[Selection]]</f>
        <v>0</v>
      </c>
    </row>
    <row r="199" spans="1:88" ht="18.75" customHeight="1" x14ac:dyDescent="0.2">
      <c r="A199" s="10">
        <v>749</v>
      </c>
      <c r="B199" s="25"/>
      <c r="C199" s="46"/>
      <c r="D199" s="25"/>
      <c r="E199" s="10"/>
      <c r="F199" s="10"/>
      <c r="G199" s="10"/>
      <c r="H199" s="26"/>
      <c r="I199" s="10"/>
      <c r="J199" s="26"/>
      <c r="K199" s="27"/>
      <c r="L199" s="28"/>
      <c r="M199" s="10"/>
      <c r="N199" s="10"/>
      <c r="O199" s="28"/>
      <c r="P199" s="10"/>
      <c r="Q199" s="10"/>
      <c r="R199" s="10"/>
      <c r="S199" s="10"/>
      <c r="T199" s="56"/>
      <c r="U199" s="10"/>
      <c r="V199" s="10"/>
      <c r="W199" s="27"/>
      <c r="X199" s="56"/>
      <c r="Y199" s="56"/>
      <c r="Z199" s="56"/>
      <c r="AA199" s="56"/>
      <c r="AB199" s="56"/>
      <c r="AC199" s="56"/>
      <c r="AD199" s="56"/>
      <c r="AE199" s="56"/>
      <c r="AF199" s="10"/>
      <c r="AG199" s="10"/>
      <c r="AH199" s="19"/>
      <c r="AI199" s="19"/>
      <c r="AJ199" s="73"/>
      <c r="AK199" s="68"/>
      <c r="AL199" s="50"/>
      <c r="AM199" s="50"/>
      <c r="AN199" s="62"/>
      <c r="AO199" s="32" t="str">
        <f>IF(AND(AK199&lt;1,AL199&lt;1),"INVALIDE",IF(AND(AK199=1,AN199&lt;=LISTES!$M$2),"PLAI",IF(AND(AK199=1,AN199&gt;LISTES!$M$2,AN199&lt;=LISTES!$N$2),"PLUS",IF(AND(AK199=1,AN199&gt;LISTES!$N$2,AN199&lt;=LISTES!$O$2),"PLS",IF(AND(AK199=2,AN199&lt;=LISTES!$M$3),"PLAI",IF(AND(AK199=2,AN199&gt;LISTES!$M$3,AN199&lt;=LISTES!$N$3),"PLUS",IF(AND(AK199=2,AN199&gt;LISTES!$N$3,AN199&lt;=LISTES!$O$3),"PLS",IF(AND(AK199=3,AN199&lt;=LISTES!$M$4),"PLAI",IF(AND(AK199=3,AN199&gt;LISTES!$M$4,AN199&lt;=LISTES!$N$4),"PLUS",IF(AND(AK199=3,AN199&gt;LISTES!$N$4,AN199&lt;=LISTES!$O$4),"PLS",IF(AND(AK199=4,AN199&lt;=LISTES!$M$5),"PLAI",IF(AND(AK199=4,AN199&gt;LISTES!$M$5,AN199&lt;=LISTES!$N$5),"PLUS",IF(AND(AK199=4,AN199&gt;LISTES!$N$5,AN199&lt;=LISTES!$O$5),"PLS",IF(AND(AK199=5,AN199&lt;=LISTES!$M$6),"PLAI",IF(AND(AK199=5,AN199&gt;LISTES!$M$6,AN199&lt;=LISTES!$N$6),"PLUS",IF(AND(AK199=5,AN199&gt;LISTES!$N$6,AN199&lt;=LISTES!$O$6),"PLS",IF(AND(AK199=6,AN199&lt;=LISTES!$M$7),"PLAI",IF(AND(AK199=6,AN199&gt;LISTES!$M$7,AN199&lt;=LISTES!$N$7),"PLUS",IF(AND(AK199=6,AN199&gt;LISTES!$N$7,AN199&lt;=LISTES!$O$7),"PLS",IF(AND(AK199=7,AN199&lt;=LISTES!$M$8),"PLAI",IF(AND(AK199=7,AN199&gt;LISTES!$M$8,AN199&lt;=LISTES!$N$8),"PLUS",IF(AND(AK199=7,AN199&gt;LISTES!$N$8,AN199&lt;=LISTES!$O$8),"PLS"))))))))))))))))))))))</f>
        <v>INVALIDE</v>
      </c>
      <c r="AP199" s="59"/>
      <c r="AQ199" s="50"/>
      <c r="AR199" s="53"/>
      <c r="AS199" s="32" t="str">
        <f>IF(AND(AK199&lt;1,AL199&lt;1),"INVALIDE",IF(AND(AK199=1,AR199&lt;=LISTES!$M$2),"PLAI",IF(AND(AK199=1,AR199&gt;LISTES!$M$2,AR199&lt;=LISTES!$N$2),"PLUS",IF(AND(AK199=1,AR199&gt;LISTES!$N$2,AR199&lt;=LISTES!$O$2),"PLS",IF(AND(AK199=2,AR199&lt;=LISTES!$M$3),"PLAI",IF(AND(AK199=2,AR199&gt;LISTES!$M$3,AR199&lt;=LISTES!$N$3),"PLUS",IF(AND(AK199=2,AR199&gt;LISTES!$N$3,AR199&lt;=LISTES!$O$3),"PLS",IF(AND(AK199=3,AR199&lt;=LISTES!$M$4),"PLAI",IF(AND(AK199=3,AR199&gt;LISTES!$M$4,AR199&lt;=LISTES!$N$4),"PLUS",IF(AND(AK199=3,AR199&gt;LISTES!$N$4,AR199&lt;=LISTES!$O$4),"PLS",IF(AND(AK199=4,AR199&lt;=LISTES!$M$5),"PLAI",IF(AND(AK199=4,AR199&gt;LISTES!$M$5,AR199&lt;=LISTES!$N$5),"PLUS",IF(AND(AK199=4,AR199&gt;LISTES!$N$5,AR199&lt;=LISTES!$O$5),"PLS",IF(AND(AK199=5,AR199&lt;=LISTES!$M$6),"PLAI",IF(AND(AK199=5,AR199&gt;LISTES!$M$6,AR199&lt;=LISTES!$N$6),"PLUS",IF(AND(AK199=5,AR199&gt;LISTES!$N$6,AR199&lt;=LISTES!$O$6),"PLS",IF(AND(AK199=6,AR199&lt;=LISTES!$M$7),"PLAI",IF(AND(AK199=6,AR199&gt;LISTES!$M$7,AR199&lt;=LISTES!$N$7),"PLUS",IF(AND(AK199=6,AR199&gt;LISTES!$N$7,AR199&lt;=LISTES!$O$7),"PLS",IF(AND(AK199=7,AR199&lt;=LISTES!$M$8),"PLAI",IF(AND(AK199=7,AR199&gt;LISTES!$M$8,AR199&lt;=LISTES!$N$8),"PLUS",IF(AND(AK199=7,AR199&gt;LISTES!$N$8,AR199&lt;=LISTES!$O$8),"PLS"))))))))))))))))))))))</f>
        <v>INVALIDE</v>
      </c>
      <c r="AT199" s="50"/>
      <c r="AU199" s="50"/>
      <c r="AV199" s="50"/>
      <c r="AW199" s="50"/>
      <c r="AX199" s="53"/>
      <c r="AY199" s="22"/>
      <c r="AZ199" s="24"/>
      <c r="BA199" s="10"/>
      <c r="BB199" s="59"/>
      <c r="BC199" s="59"/>
      <c r="BD199" s="62"/>
      <c r="BE199" s="22"/>
      <c r="BF199" s="10"/>
      <c r="BG199" s="10"/>
      <c r="BH199" s="10"/>
      <c r="BI199" s="10"/>
      <c r="BJ199" s="10"/>
      <c r="BK199" s="10"/>
      <c r="BL199" s="10"/>
      <c r="BM199" s="10"/>
      <c r="BN199" s="10"/>
      <c r="BO199" s="50"/>
      <c r="BP199" s="50"/>
      <c r="BQ199" s="22"/>
      <c r="BR199" s="10"/>
      <c r="BS199" s="10"/>
      <c r="BT199" s="10"/>
      <c r="BU199" s="10"/>
      <c r="BV199" s="10"/>
      <c r="BW199" s="10"/>
      <c r="BX199" s="10"/>
      <c r="BY199" s="56"/>
      <c r="BZ19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19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199" s="19">
        <f ca="1">Tableau15[[#This Row],[BAREME]]</f>
        <v>8</v>
      </c>
      <c r="CC199" s="10">
        <f t="shared" si="42"/>
        <v>0</v>
      </c>
      <c r="CD199" s="10">
        <f t="shared" si="43"/>
        <v>0</v>
      </c>
      <c r="CE199" s="10" t="e">
        <f>Tableau20[[#This Row],[Bareme]]</f>
        <v>#N/A</v>
      </c>
      <c r="CF199" s="10" t="e">
        <f>Tableau21[[#This Row],[Bareme]]</f>
        <v>#N/A</v>
      </c>
      <c r="CG199" s="10">
        <f>Tableau22[[#This Row],[BAREME]]</f>
        <v>0</v>
      </c>
      <c r="CH199" s="10" t="e">
        <f>Tableau23[[#This Row],[BAREME]]</f>
        <v>#VALUE!</v>
      </c>
      <c r="CI199" s="10" t="e">
        <f>Tableau24[[#This Row],[BAREME]]</f>
        <v>#DIV/0!</v>
      </c>
      <c r="CJ199" s="10">
        <f>Tableau26[[#This Row],[Selection]]</f>
        <v>0</v>
      </c>
    </row>
    <row r="200" spans="1:88" ht="18.75" customHeight="1" x14ac:dyDescent="0.2">
      <c r="A200" s="10">
        <v>750</v>
      </c>
      <c r="B200" s="25"/>
      <c r="C200" s="46"/>
      <c r="D200" s="25"/>
      <c r="E200" s="10"/>
      <c r="F200" s="10"/>
      <c r="G200" s="10"/>
      <c r="H200" s="26"/>
      <c r="I200" s="10"/>
      <c r="J200" s="26"/>
      <c r="K200" s="27"/>
      <c r="L200" s="28"/>
      <c r="M200" s="10"/>
      <c r="N200" s="10"/>
      <c r="O200" s="28"/>
      <c r="P200" s="10"/>
      <c r="Q200" s="10"/>
      <c r="R200" s="10"/>
      <c r="S200" s="10"/>
      <c r="T200" s="56"/>
      <c r="U200" s="10"/>
      <c r="V200" s="10"/>
      <c r="W200" s="27"/>
      <c r="X200" s="56"/>
      <c r="Y200" s="56"/>
      <c r="Z200" s="56"/>
      <c r="AA200" s="56"/>
      <c r="AB200" s="56"/>
      <c r="AC200" s="56"/>
      <c r="AD200" s="56"/>
      <c r="AE200" s="56"/>
      <c r="AF200" s="10"/>
      <c r="AG200" s="10"/>
      <c r="AH200" s="19"/>
      <c r="AI200" s="19"/>
      <c r="AJ200" s="73"/>
      <c r="AK200" s="68"/>
      <c r="AL200" s="50"/>
      <c r="AM200" s="50"/>
      <c r="AN200" s="62"/>
      <c r="AO200" s="32" t="str">
        <f>IF(AND(AK200&lt;1,AL200&lt;1),"INVALIDE",IF(AND(AK200=1,AN200&lt;=LISTES!$M$2),"PLAI",IF(AND(AK200=1,AN200&gt;LISTES!$M$2,AN200&lt;=LISTES!$N$2),"PLUS",IF(AND(AK200=1,AN200&gt;LISTES!$N$2,AN200&lt;=LISTES!$O$2),"PLS",IF(AND(AK200=2,AN200&lt;=LISTES!$M$3),"PLAI",IF(AND(AK200=2,AN200&gt;LISTES!$M$3,AN200&lt;=LISTES!$N$3),"PLUS",IF(AND(AK200=2,AN200&gt;LISTES!$N$3,AN200&lt;=LISTES!$O$3),"PLS",IF(AND(AK200=3,AN200&lt;=LISTES!$M$4),"PLAI",IF(AND(AK200=3,AN200&gt;LISTES!$M$4,AN200&lt;=LISTES!$N$4),"PLUS",IF(AND(AK200=3,AN200&gt;LISTES!$N$4,AN200&lt;=LISTES!$O$4),"PLS",IF(AND(AK200=4,AN200&lt;=LISTES!$M$5),"PLAI",IF(AND(AK200=4,AN200&gt;LISTES!$M$5,AN200&lt;=LISTES!$N$5),"PLUS",IF(AND(AK200=4,AN200&gt;LISTES!$N$5,AN200&lt;=LISTES!$O$5),"PLS",IF(AND(AK200=5,AN200&lt;=LISTES!$M$6),"PLAI",IF(AND(AK200=5,AN200&gt;LISTES!$M$6,AN200&lt;=LISTES!$N$6),"PLUS",IF(AND(AK200=5,AN200&gt;LISTES!$N$6,AN200&lt;=LISTES!$O$6),"PLS",IF(AND(AK200=6,AN200&lt;=LISTES!$M$7),"PLAI",IF(AND(AK200=6,AN200&gt;LISTES!$M$7,AN200&lt;=LISTES!$N$7),"PLUS",IF(AND(AK200=6,AN200&gt;LISTES!$N$7,AN200&lt;=LISTES!$O$7),"PLS",IF(AND(AK200=7,AN200&lt;=LISTES!$M$8),"PLAI",IF(AND(AK200=7,AN200&gt;LISTES!$M$8,AN200&lt;=LISTES!$N$8),"PLUS",IF(AND(AK200=7,AN200&gt;LISTES!$N$8,AN200&lt;=LISTES!$O$8),"PLS"))))))))))))))))))))))</f>
        <v>INVALIDE</v>
      </c>
      <c r="AP200" s="59"/>
      <c r="AQ200" s="50"/>
      <c r="AR200" s="53"/>
      <c r="AS200" s="32" t="str">
        <f>IF(AND(AK200&lt;1,AL200&lt;1),"INVALIDE",IF(AND(AK200=1,AR200&lt;=LISTES!$M$2),"PLAI",IF(AND(AK200=1,AR200&gt;LISTES!$M$2,AR200&lt;=LISTES!$N$2),"PLUS",IF(AND(AK200=1,AR200&gt;LISTES!$N$2,AR200&lt;=LISTES!$O$2),"PLS",IF(AND(AK200=2,AR200&lt;=LISTES!$M$3),"PLAI",IF(AND(AK200=2,AR200&gt;LISTES!$M$3,AR200&lt;=LISTES!$N$3),"PLUS",IF(AND(AK200=2,AR200&gt;LISTES!$N$3,AR200&lt;=LISTES!$O$3),"PLS",IF(AND(AK200=3,AR200&lt;=LISTES!$M$4),"PLAI",IF(AND(AK200=3,AR200&gt;LISTES!$M$4,AR200&lt;=LISTES!$N$4),"PLUS",IF(AND(AK200=3,AR200&gt;LISTES!$N$4,AR200&lt;=LISTES!$O$4),"PLS",IF(AND(AK200=4,AR200&lt;=LISTES!$M$5),"PLAI",IF(AND(AK200=4,AR200&gt;LISTES!$M$5,AR200&lt;=LISTES!$N$5),"PLUS",IF(AND(AK200=4,AR200&gt;LISTES!$N$5,AR200&lt;=LISTES!$O$5),"PLS",IF(AND(AK200=5,AR200&lt;=LISTES!$M$6),"PLAI",IF(AND(AK200=5,AR200&gt;LISTES!$M$6,AR200&lt;=LISTES!$N$6),"PLUS",IF(AND(AK200=5,AR200&gt;LISTES!$N$6,AR200&lt;=LISTES!$O$6),"PLS",IF(AND(AK200=6,AR200&lt;=LISTES!$M$7),"PLAI",IF(AND(AK200=6,AR200&gt;LISTES!$M$7,AR200&lt;=LISTES!$N$7),"PLUS",IF(AND(AK200=6,AR200&gt;LISTES!$N$7,AR200&lt;=LISTES!$O$7),"PLS",IF(AND(AK200=7,AR200&lt;=LISTES!$M$8),"PLAI",IF(AND(AK200=7,AR200&gt;LISTES!$M$8,AR200&lt;=LISTES!$N$8),"PLUS",IF(AND(AK200=7,AR200&gt;LISTES!$N$8,AR200&lt;=LISTES!$O$8),"PLS"))))))))))))))))))))))</f>
        <v>INVALIDE</v>
      </c>
      <c r="AT200" s="50"/>
      <c r="AU200" s="50"/>
      <c r="AV200" s="50"/>
      <c r="AW200" s="50"/>
      <c r="AX200" s="53"/>
      <c r="AY200" s="22"/>
      <c r="AZ200" s="24"/>
      <c r="BA200" s="10"/>
      <c r="BB200" s="59"/>
      <c r="BC200" s="59"/>
      <c r="BD200" s="62"/>
      <c r="BE200" s="22"/>
      <c r="BF200" s="10"/>
      <c r="BG200" s="10"/>
      <c r="BH200" s="10"/>
      <c r="BI200" s="10"/>
      <c r="BJ200" s="10"/>
      <c r="BK200" s="10"/>
      <c r="BL200" s="10"/>
      <c r="BM200" s="10"/>
      <c r="BN200" s="10"/>
      <c r="BO200" s="50"/>
      <c r="BP200" s="50"/>
      <c r="BQ200" s="22"/>
      <c r="BR200" s="10"/>
      <c r="BS200" s="10"/>
      <c r="BT200" s="10"/>
      <c r="BU200" s="10"/>
      <c r="BV200" s="10"/>
      <c r="BW200" s="10"/>
      <c r="BX200" s="10"/>
      <c r="BY200" s="56"/>
      <c r="BZ20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0" s="19">
        <f ca="1">Tableau15[[#This Row],[BAREME]]</f>
        <v>8</v>
      </c>
      <c r="CC200" s="10">
        <f t="shared" si="42"/>
        <v>0</v>
      </c>
      <c r="CD200" s="10">
        <f t="shared" si="43"/>
        <v>0</v>
      </c>
      <c r="CE200" s="10" t="e">
        <f>Tableau20[[#This Row],[Bareme]]</f>
        <v>#N/A</v>
      </c>
      <c r="CF200" s="10" t="e">
        <f>Tableau21[[#This Row],[Bareme]]</f>
        <v>#N/A</v>
      </c>
      <c r="CG200" s="10">
        <f>Tableau22[[#This Row],[BAREME]]</f>
        <v>0</v>
      </c>
      <c r="CH200" s="10" t="e">
        <f>Tableau23[[#This Row],[BAREME]]</f>
        <v>#VALUE!</v>
      </c>
      <c r="CI200" s="10" t="e">
        <f>Tableau24[[#This Row],[BAREME]]</f>
        <v>#DIV/0!</v>
      </c>
      <c r="CJ200" s="10">
        <f>Tableau26[[#This Row],[Selection]]</f>
        <v>0</v>
      </c>
    </row>
    <row r="201" spans="1:88" ht="18.75" customHeight="1" x14ac:dyDescent="0.2">
      <c r="A201" s="10">
        <v>751</v>
      </c>
      <c r="B201" s="25"/>
      <c r="C201" s="46"/>
      <c r="D201" s="25"/>
      <c r="E201" s="10"/>
      <c r="F201" s="10"/>
      <c r="G201" s="10"/>
      <c r="H201" s="26"/>
      <c r="I201" s="10"/>
      <c r="J201" s="26"/>
      <c r="K201" s="27"/>
      <c r="L201" s="28"/>
      <c r="M201" s="10"/>
      <c r="N201" s="10"/>
      <c r="O201" s="28"/>
      <c r="P201" s="10"/>
      <c r="Q201" s="10"/>
      <c r="R201" s="10"/>
      <c r="S201" s="10"/>
      <c r="T201" s="56"/>
      <c r="U201" s="10"/>
      <c r="V201" s="10"/>
      <c r="W201" s="27"/>
      <c r="X201" s="56"/>
      <c r="Y201" s="56"/>
      <c r="Z201" s="56"/>
      <c r="AA201" s="56"/>
      <c r="AB201" s="56"/>
      <c r="AC201" s="56"/>
      <c r="AD201" s="56"/>
      <c r="AE201" s="56"/>
      <c r="AF201" s="10"/>
      <c r="AG201" s="10"/>
      <c r="AH201" s="19"/>
      <c r="AI201" s="19"/>
      <c r="AJ201" s="73"/>
      <c r="AK201" s="68"/>
      <c r="AL201" s="50"/>
      <c r="AM201" s="50"/>
      <c r="AN201" s="62"/>
      <c r="AO201" s="32" t="str">
        <f>IF(AND(AK201&lt;1,AL201&lt;1),"INVALIDE",IF(AND(AK201=1,AN201&lt;=LISTES!$M$2),"PLAI",IF(AND(AK201=1,AN201&gt;LISTES!$M$2,AN201&lt;=LISTES!$N$2),"PLUS",IF(AND(AK201=1,AN201&gt;LISTES!$N$2,AN201&lt;=LISTES!$O$2),"PLS",IF(AND(AK201=2,AN201&lt;=LISTES!$M$3),"PLAI",IF(AND(AK201=2,AN201&gt;LISTES!$M$3,AN201&lt;=LISTES!$N$3),"PLUS",IF(AND(AK201=2,AN201&gt;LISTES!$N$3,AN201&lt;=LISTES!$O$3),"PLS",IF(AND(AK201=3,AN201&lt;=LISTES!$M$4),"PLAI",IF(AND(AK201=3,AN201&gt;LISTES!$M$4,AN201&lt;=LISTES!$N$4),"PLUS",IF(AND(AK201=3,AN201&gt;LISTES!$N$4,AN201&lt;=LISTES!$O$4),"PLS",IF(AND(AK201=4,AN201&lt;=LISTES!$M$5),"PLAI",IF(AND(AK201=4,AN201&gt;LISTES!$M$5,AN201&lt;=LISTES!$N$5),"PLUS",IF(AND(AK201=4,AN201&gt;LISTES!$N$5,AN201&lt;=LISTES!$O$5),"PLS",IF(AND(AK201=5,AN201&lt;=LISTES!$M$6),"PLAI",IF(AND(AK201=5,AN201&gt;LISTES!$M$6,AN201&lt;=LISTES!$N$6),"PLUS",IF(AND(AK201=5,AN201&gt;LISTES!$N$6,AN201&lt;=LISTES!$O$6),"PLS",IF(AND(AK201=6,AN201&lt;=LISTES!$M$7),"PLAI",IF(AND(AK201=6,AN201&gt;LISTES!$M$7,AN201&lt;=LISTES!$N$7),"PLUS",IF(AND(AK201=6,AN201&gt;LISTES!$N$7,AN201&lt;=LISTES!$O$7),"PLS",IF(AND(AK201=7,AN201&lt;=LISTES!$M$8),"PLAI",IF(AND(AK201=7,AN201&gt;LISTES!$M$8,AN201&lt;=LISTES!$N$8),"PLUS",IF(AND(AK201=7,AN201&gt;LISTES!$N$8,AN201&lt;=LISTES!$O$8),"PLS"))))))))))))))))))))))</f>
        <v>INVALIDE</v>
      </c>
      <c r="AP201" s="59"/>
      <c r="AQ201" s="50"/>
      <c r="AR201" s="53"/>
      <c r="AS201" s="32" t="str">
        <f>IF(AND(AK201&lt;1,AL201&lt;1),"INVALIDE",IF(AND(AK201=1,AR201&lt;=LISTES!$M$2),"PLAI",IF(AND(AK201=1,AR201&gt;LISTES!$M$2,AR201&lt;=LISTES!$N$2),"PLUS",IF(AND(AK201=1,AR201&gt;LISTES!$N$2,AR201&lt;=LISTES!$O$2),"PLS",IF(AND(AK201=2,AR201&lt;=LISTES!$M$3),"PLAI",IF(AND(AK201=2,AR201&gt;LISTES!$M$3,AR201&lt;=LISTES!$N$3),"PLUS",IF(AND(AK201=2,AR201&gt;LISTES!$N$3,AR201&lt;=LISTES!$O$3),"PLS",IF(AND(AK201=3,AR201&lt;=LISTES!$M$4),"PLAI",IF(AND(AK201=3,AR201&gt;LISTES!$M$4,AR201&lt;=LISTES!$N$4),"PLUS",IF(AND(AK201=3,AR201&gt;LISTES!$N$4,AR201&lt;=LISTES!$O$4),"PLS",IF(AND(AK201=4,AR201&lt;=LISTES!$M$5),"PLAI",IF(AND(AK201=4,AR201&gt;LISTES!$M$5,AR201&lt;=LISTES!$N$5),"PLUS",IF(AND(AK201=4,AR201&gt;LISTES!$N$5,AR201&lt;=LISTES!$O$5),"PLS",IF(AND(AK201=5,AR201&lt;=LISTES!$M$6),"PLAI",IF(AND(AK201=5,AR201&gt;LISTES!$M$6,AR201&lt;=LISTES!$N$6),"PLUS",IF(AND(AK201=5,AR201&gt;LISTES!$N$6,AR201&lt;=LISTES!$O$6),"PLS",IF(AND(AK201=6,AR201&lt;=LISTES!$M$7),"PLAI",IF(AND(AK201=6,AR201&gt;LISTES!$M$7,AR201&lt;=LISTES!$N$7),"PLUS",IF(AND(AK201=6,AR201&gt;LISTES!$N$7,AR201&lt;=LISTES!$O$7),"PLS",IF(AND(AK201=7,AR201&lt;=LISTES!$M$8),"PLAI",IF(AND(AK201=7,AR201&gt;LISTES!$M$8,AR201&lt;=LISTES!$N$8),"PLUS",IF(AND(AK201=7,AR201&gt;LISTES!$N$8,AR201&lt;=LISTES!$O$8),"PLS"))))))))))))))))))))))</f>
        <v>INVALIDE</v>
      </c>
      <c r="AT201" s="50"/>
      <c r="AU201" s="50"/>
      <c r="AV201" s="50"/>
      <c r="AW201" s="50"/>
      <c r="AX201" s="53"/>
      <c r="AY201" s="22"/>
      <c r="AZ201" s="24"/>
      <c r="BA201" s="10"/>
      <c r="BB201" s="59"/>
      <c r="BC201" s="59"/>
      <c r="BD201" s="62"/>
      <c r="BE201" s="22"/>
      <c r="BF201" s="10"/>
      <c r="BG201" s="10"/>
      <c r="BH201" s="10"/>
      <c r="BI201" s="10"/>
      <c r="BJ201" s="10"/>
      <c r="BK201" s="10"/>
      <c r="BL201" s="10"/>
      <c r="BM201" s="10"/>
      <c r="BN201" s="10"/>
      <c r="BO201" s="50"/>
      <c r="BP201" s="50"/>
      <c r="BQ201" s="22"/>
      <c r="BR201" s="10"/>
      <c r="BS201" s="10"/>
      <c r="BT201" s="10"/>
      <c r="BU201" s="10"/>
      <c r="BV201" s="10"/>
      <c r="BW201" s="10"/>
      <c r="BX201" s="10"/>
      <c r="BY201" s="56"/>
      <c r="BZ20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1" s="19">
        <f ca="1">Tableau15[[#This Row],[BAREME]]</f>
        <v>8</v>
      </c>
      <c r="CC201" s="10">
        <f t="shared" si="42"/>
        <v>0</v>
      </c>
      <c r="CD201" s="10">
        <f t="shared" si="43"/>
        <v>0</v>
      </c>
      <c r="CE201" s="10" t="e">
        <f>Tableau20[[#This Row],[Bareme]]</f>
        <v>#N/A</v>
      </c>
      <c r="CF201" s="10" t="e">
        <f>Tableau21[[#This Row],[Bareme]]</f>
        <v>#N/A</v>
      </c>
      <c r="CG201" s="10">
        <f>Tableau22[[#This Row],[BAREME]]</f>
        <v>0</v>
      </c>
      <c r="CH201" s="10" t="e">
        <f>Tableau23[[#This Row],[BAREME]]</f>
        <v>#VALUE!</v>
      </c>
      <c r="CI201" s="10" t="e">
        <f>Tableau24[[#This Row],[BAREME]]</f>
        <v>#DIV/0!</v>
      </c>
      <c r="CJ201" s="10">
        <f>Tableau26[[#This Row],[Selection]]</f>
        <v>0</v>
      </c>
    </row>
    <row r="202" spans="1:88" ht="18.75" customHeight="1" x14ac:dyDescent="0.2">
      <c r="A202" s="10">
        <v>752</v>
      </c>
      <c r="B202" s="25"/>
      <c r="C202" s="46"/>
      <c r="D202" s="25"/>
      <c r="E202" s="10"/>
      <c r="F202" s="10"/>
      <c r="G202" s="10"/>
      <c r="H202" s="26"/>
      <c r="I202" s="10"/>
      <c r="J202" s="26"/>
      <c r="K202" s="27"/>
      <c r="L202" s="28"/>
      <c r="M202" s="10"/>
      <c r="N202" s="10"/>
      <c r="O202" s="28"/>
      <c r="P202" s="10"/>
      <c r="Q202" s="10"/>
      <c r="R202" s="10"/>
      <c r="S202" s="10"/>
      <c r="T202" s="56"/>
      <c r="U202" s="10"/>
      <c r="V202" s="10"/>
      <c r="W202" s="27"/>
      <c r="X202" s="56"/>
      <c r="Y202" s="56"/>
      <c r="Z202" s="56"/>
      <c r="AA202" s="56"/>
      <c r="AB202" s="56"/>
      <c r="AC202" s="56"/>
      <c r="AD202" s="56"/>
      <c r="AE202" s="56"/>
      <c r="AF202" s="10"/>
      <c r="AG202" s="10"/>
      <c r="AH202" s="19"/>
      <c r="AI202" s="19"/>
      <c r="AJ202" s="73"/>
      <c r="AK202" s="68"/>
      <c r="AL202" s="50"/>
      <c r="AM202" s="50"/>
      <c r="AN202" s="62"/>
      <c r="AO202" s="32" t="str">
        <f>IF(AND(AK202&lt;1,AL202&lt;1),"INVALIDE",IF(AND(AK202=1,AN202&lt;=LISTES!$M$2),"PLAI",IF(AND(AK202=1,AN202&gt;LISTES!$M$2,AN202&lt;=LISTES!$N$2),"PLUS",IF(AND(AK202=1,AN202&gt;LISTES!$N$2,AN202&lt;=LISTES!$O$2),"PLS",IF(AND(AK202=2,AN202&lt;=LISTES!$M$3),"PLAI",IF(AND(AK202=2,AN202&gt;LISTES!$M$3,AN202&lt;=LISTES!$N$3),"PLUS",IF(AND(AK202=2,AN202&gt;LISTES!$N$3,AN202&lt;=LISTES!$O$3),"PLS",IF(AND(AK202=3,AN202&lt;=LISTES!$M$4),"PLAI",IF(AND(AK202=3,AN202&gt;LISTES!$M$4,AN202&lt;=LISTES!$N$4),"PLUS",IF(AND(AK202=3,AN202&gt;LISTES!$N$4,AN202&lt;=LISTES!$O$4),"PLS",IF(AND(AK202=4,AN202&lt;=LISTES!$M$5),"PLAI",IF(AND(AK202=4,AN202&gt;LISTES!$M$5,AN202&lt;=LISTES!$N$5),"PLUS",IF(AND(AK202=4,AN202&gt;LISTES!$N$5,AN202&lt;=LISTES!$O$5),"PLS",IF(AND(AK202=5,AN202&lt;=LISTES!$M$6),"PLAI",IF(AND(AK202=5,AN202&gt;LISTES!$M$6,AN202&lt;=LISTES!$N$6),"PLUS",IF(AND(AK202=5,AN202&gt;LISTES!$N$6,AN202&lt;=LISTES!$O$6),"PLS",IF(AND(AK202=6,AN202&lt;=LISTES!$M$7),"PLAI",IF(AND(AK202=6,AN202&gt;LISTES!$M$7,AN202&lt;=LISTES!$N$7),"PLUS",IF(AND(AK202=6,AN202&gt;LISTES!$N$7,AN202&lt;=LISTES!$O$7),"PLS",IF(AND(AK202=7,AN202&lt;=LISTES!$M$8),"PLAI",IF(AND(AK202=7,AN202&gt;LISTES!$M$8,AN202&lt;=LISTES!$N$8),"PLUS",IF(AND(AK202=7,AN202&gt;LISTES!$N$8,AN202&lt;=LISTES!$O$8),"PLS"))))))))))))))))))))))</f>
        <v>INVALIDE</v>
      </c>
      <c r="AP202" s="59"/>
      <c r="AQ202" s="50"/>
      <c r="AR202" s="53"/>
      <c r="AS202" s="32" t="str">
        <f>IF(AND(AK202&lt;1,AL202&lt;1),"INVALIDE",IF(AND(AK202=1,AR202&lt;=LISTES!$M$2),"PLAI",IF(AND(AK202=1,AR202&gt;LISTES!$M$2,AR202&lt;=LISTES!$N$2),"PLUS",IF(AND(AK202=1,AR202&gt;LISTES!$N$2,AR202&lt;=LISTES!$O$2),"PLS",IF(AND(AK202=2,AR202&lt;=LISTES!$M$3),"PLAI",IF(AND(AK202=2,AR202&gt;LISTES!$M$3,AR202&lt;=LISTES!$N$3),"PLUS",IF(AND(AK202=2,AR202&gt;LISTES!$N$3,AR202&lt;=LISTES!$O$3),"PLS",IF(AND(AK202=3,AR202&lt;=LISTES!$M$4),"PLAI",IF(AND(AK202=3,AR202&gt;LISTES!$M$4,AR202&lt;=LISTES!$N$4),"PLUS",IF(AND(AK202=3,AR202&gt;LISTES!$N$4,AR202&lt;=LISTES!$O$4),"PLS",IF(AND(AK202=4,AR202&lt;=LISTES!$M$5),"PLAI",IF(AND(AK202=4,AR202&gt;LISTES!$M$5,AR202&lt;=LISTES!$N$5),"PLUS",IF(AND(AK202=4,AR202&gt;LISTES!$N$5,AR202&lt;=LISTES!$O$5),"PLS",IF(AND(AK202=5,AR202&lt;=LISTES!$M$6),"PLAI",IF(AND(AK202=5,AR202&gt;LISTES!$M$6,AR202&lt;=LISTES!$N$6),"PLUS",IF(AND(AK202=5,AR202&gt;LISTES!$N$6,AR202&lt;=LISTES!$O$6),"PLS",IF(AND(AK202=6,AR202&lt;=LISTES!$M$7),"PLAI",IF(AND(AK202=6,AR202&gt;LISTES!$M$7,AR202&lt;=LISTES!$N$7),"PLUS",IF(AND(AK202=6,AR202&gt;LISTES!$N$7,AR202&lt;=LISTES!$O$7),"PLS",IF(AND(AK202=7,AR202&lt;=LISTES!$M$8),"PLAI",IF(AND(AK202=7,AR202&gt;LISTES!$M$8,AR202&lt;=LISTES!$N$8),"PLUS",IF(AND(AK202=7,AR202&gt;LISTES!$N$8,AR202&lt;=LISTES!$O$8),"PLS"))))))))))))))))))))))</f>
        <v>INVALIDE</v>
      </c>
      <c r="AT202" s="50"/>
      <c r="AU202" s="50"/>
      <c r="AV202" s="50"/>
      <c r="AW202" s="50"/>
      <c r="AX202" s="53"/>
      <c r="AY202" s="22"/>
      <c r="AZ202" s="24"/>
      <c r="BA202" s="10"/>
      <c r="BB202" s="59"/>
      <c r="BC202" s="59"/>
      <c r="BD202" s="62"/>
      <c r="BE202" s="22"/>
      <c r="BF202" s="10"/>
      <c r="BG202" s="10"/>
      <c r="BH202" s="10"/>
      <c r="BI202" s="10"/>
      <c r="BJ202" s="10"/>
      <c r="BK202" s="10"/>
      <c r="BL202" s="10"/>
      <c r="BM202" s="10"/>
      <c r="BN202" s="10"/>
      <c r="BO202" s="50"/>
      <c r="BP202" s="50"/>
      <c r="BQ202" s="22"/>
      <c r="BR202" s="10"/>
      <c r="BS202" s="10"/>
      <c r="BT202" s="10"/>
      <c r="BU202" s="10"/>
      <c r="BV202" s="10"/>
      <c r="BW202" s="10"/>
      <c r="BX202" s="10"/>
      <c r="BY202" s="56"/>
      <c r="BZ20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2" s="19">
        <f ca="1">Tableau15[[#This Row],[BAREME]]</f>
        <v>8</v>
      </c>
      <c r="CC202" s="10">
        <f t="shared" si="42"/>
        <v>0</v>
      </c>
      <c r="CD202" s="10">
        <f t="shared" si="43"/>
        <v>0</v>
      </c>
      <c r="CE202" s="10" t="e">
        <f>Tableau20[[#This Row],[Bareme]]</f>
        <v>#N/A</v>
      </c>
      <c r="CF202" s="10" t="e">
        <f>Tableau21[[#This Row],[Bareme]]</f>
        <v>#N/A</v>
      </c>
      <c r="CG202" s="10">
        <f>Tableau22[[#This Row],[BAREME]]</f>
        <v>0</v>
      </c>
      <c r="CH202" s="10" t="e">
        <f>Tableau23[[#This Row],[BAREME]]</f>
        <v>#VALUE!</v>
      </c>
      <c r="CI202" s="10" t="e">
        <f>Tableau24[[#This Row],[BAREME]]</f>
        <v>#DIV/0!</v>
      </c>
      <c r="CJ202" s="10">
        <f>Tableau26[[#This Row],[Selection]]</f>
        <v>0</v>
      </c>
    </row>
    <row r="203" spans="1:88" ht="18.75" customHeight="1" x14ac:dyDescent="0.2">
      <c r="A203" s="10">
        <v>753</v>
      </c>
      <c r="B203" s="25"/>
      <c r="C203" s="46"/>
      <c r="D203" s="25"/>
      <c r="E203" s="10"/>
      <c r="F203" s="10"/>
      <c r="G203" s="10"/>
      <c r="H203" s="26"/>
      <c r="I203" s="10"/>
      <c r="J203" s="26"/>
      <c r="K203" s="27"/>
      <c r="L203" s="28"/>
      <c r="M203" s="10"/>
      <c r="N203" s="10"/>
      <c r="O203" s="28"/>
      <c r="P203" s="10"/>
      <c r="Q203" s="10"/>
      <c r="R203" s="10"/>
      <c r="S203" s="10"/>
      <c r="T203" s="56"/>
      <c r="U203" s="10"/>
      <c r="V203" s="10"/>
      <c r="W203" s="27"/>
      <c r="X203" s="56"/>
      <c r="Y203" s="56"/>
      <c r="Z203" s="56"/>
      <c r="AA203" s="56"/>
      <c r="AB203" s="56"/>
      <c r="AC203" s="56"/>
      <c r="AD203" s="56"/>
      <c r="AE203" s="56"/>
      <c r="AF203" s="10"/>
      <c r="AG203" s="10"/>
      <c r="AH203" s="19"/>
      <c r="AI203" s="19"/>
      <c r="AJ203" s="73"/>
      <c r="AK203" s="68"/>
      <c r="AL203" s="50"/>
      <c r="AM203" s="50"/>
      <c r="AN203" s="62"/>
      <c r="AO203" s="32" t="str">
        <f>IF(AND(AK203&lt;1,AL203&lt;1),"INVALIDE",IF(AND(AK203=1,AN203&lt;=LISTES!$M$2),"PLAI",IF(AND(AK203=1,AN203&gt;LISTES!$M$2,AN203&lt;=LISTES!$N$2),"PLUS",IF(AND(AK203=1,AN203&gt;LISTES!$N$2,AN203&lt;=LISTES!$O$2),"PLS",IF(AND(AK203=2,AN203&lt;=LISTES!$M$3),"PLAI",IF(AND(AK203=2,AN203&gt;LISTES!$M$3,AN203&lt;=LISTES!$N$3),"PLUS",IF(AND(AK203=2,AN203&gt;LISTES!$N$3,AN203&lt;=LISTES!$O$3),"PLS",IF(AND(AK203=3,AN203&lt;=LISTES!$M$4),"PLAI",IF(AND(AK203=3,AN203&gt;LISTES!$M$4,AN203&lt;=LISTES!$N$4),"PLUS",IF(AND(AK203=3,AN203&gt;LISTES!$N$4,AN203&lt;=LISTES!$O$4),"PLS",IF(AND(AK203=4,AN203&lt;=LISTES!$M$5),"PLAI",IF(AND(AK203=4,AN203&gt;LISTES!$M$5,AN203&lt;=LISTES!$N$5),"PLUS",IF(AND(AK203=4,AN203&gt;LISTES!$N$5,AN203&lt;=LISTES!$O$5),"PLS",IF(AND(AK203=5,AN203&lt;=LISTES!$M$6),"PLAI",IF(AND(AK203=5,AN203&gt;LISTES!$M$6,AN203&lt;=LISTES!$N$6),"PLUS",IF(AND(AK203=5,AN203&gt;LISTES!$N$6,AN203&lt;=LISTES!$O$6),"PLS",IF(AND(AK203=6,AN203&lt;=LISTES!$M$7),"PLAI",IF(AND(AK203=6,AN203&gt;LISTES!$M$7,AN203&lt;=LISTES!$N$7),"PLUS",IF(AND(AK203=6,AN203&gt;LISTES!$N$7,AN203&lt;=LISTES!$O$7),"PLS",IF(AND(AK203=7,AN203&lt;=LISTES!$M$8),"PLAI",IF(AND(AK203=7,AN203&gt;LISTES!$M$8,AN203&lt;=LISTES!$N$8),"PLUS",IF(AND(AK203=7,AN203&gt;LISTES!$N$8,AN203&lt;=LISTES!$O$8),"PLS"))))))))))))))))))))))</f>
        <v>INVALIDE</v>
      </c>
      <c r="AP203" s="59"/>
      <c r="AQ203" s="50"/>
      <c r="AR203" s="53"/>
      <c r="AS203" s="32" t="str">
        <f>IF(AND(AK203&lt;1,AL203&lt;1),"INVALIDE",IF(AND(AK203=1,AR203&lt;=LISTES!$M$2),"PLAI",IF(AND(AK203=1,AR203&gt;LISTES!$M$2,AR203&lt;=LISTES!$N$2),"PLUS",IF(AND(AK203=1,AR203&gt;LISTES!$N$2,AR203&lt;=LISTES!$O$2),"PLS",IF(AND(AK203=2,AR203&lt;=LISTES!$M$3),"PLAI",IF(AND(AK203=2,AR203&gt;LISTES!$M$3,AR203&lt;=LISTES!$N$3),"PLUS",IF(AND(AK203=2,AR203&gt;LISTES!$N$3,AR203&lt;=LISTES!$O$3),"PLS",IF(AND(AK203=3,AR203&lt;=LISTES!$M$4),"PLAI",IF(AND(AK203=3,AR203&gt;LISTES!$M$4,AR203&lt;=LISTES!$N$4),"PLUS",IF(AND(AK203=3,AR203&gt;LISTES!$N$4,AR203&lt;=LISTES!$O$4),"PLS",IF(AND(AK203=4,AR203&lt;=LISTES!$M$5),"PLAI",IF(AND(AK203=4,AR203&gt;LISTES!$M$5,AR203&lt;=LISTES!$N$5),"PLUS",IF(AND(AK203=4,AR203&gt;LISTES!$N$5,AR203&lt;=LISTES!$O$5),"PLS",IF(AND(AK203=5,AR203&lt;=LISTES!$M$6),"PLAI",IF(AND(AK203=5,AR203&gt;LISTES!$M$6,AR203&lt;=LISTES!$N$6),"PLUS",IF(AND(AK203=5,AR203&gt;LISTES!$N$6,AR203&lt;=LISTES!$O$6),"PLS",IF(AND(AK203=6,AR203&lt;=LISTES!$M$7),"PLAI",IF(AND(AK203=6,AR203&gt;LISTES!$M$7,AR203&lt;=LISTES!$N$7),"PLUS",IF(AND(AK203=6,AR203&gt;LISTES!$N$7,AR203&lt;=LISTES!$O$7),"PLS",IF(AND(AK203=7,AR203&lt;=LISTES!$M$8),"PLAI",IF(AND(AK203=7,AR203&gt;LISTES!$M$8,AR203&lt;=LISTES!$N$8),"PLUS",IF(AND(AK203=7,AR203&gt;LISTES!$N$8,AR203&lt;=LISTES!$O$8),"PLS"))))))))))))))))))))))</f>
        <v>INVALIDE</v>
      </c>
      <c r="AT203" s="50"/>
      <c r="AU203" s="50"/>
      <c r="AV203" s="50"/>
      <c r="AW203" s="50"/>
      <c r="AX203" s="53"/>
      <c r="AY203" s="22"/>
      <c r="AZ203" s="24"/>
      <c r="BA203" s="10"/>
      <c r="BB203" s="59"/>
      <c r="BC203" s="59"/>
      <c r="BD203" s="62"/>
      <c r="BE203" s="22"/>
      <c r="BF203" s="10"/>
      <c r="BG203" s="10"/>
      <c r="BH203" s="10"/>
      <c r="BI203" s="10"/>
      <c r="BJ203" s="10"/>
      <c r="BK203" s="10"/>
      <c r="BL203" s="10"/>
      <c r="BM203" s="10"/>
      <c r="BN203" s="10"/>
      <c r="BO203" s="50"/>
      <c r="BP203" s="50"/>
      <c r="BQ203" s="22"/>
      <c r="BR203" s="10"/>
      <c r="BS203" s="10"/>
      <c r="BT203" s="10"/>
      <c r="BU203" s="10"/>
      <c r="BV203" s="10"/>
      <c r="BW203" s="10"/>
      <c r="BX203" s="10"/>
      <c r="BY203" s="56"/>
      <c r="BZ20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3" s="19">
        <f ca="1">Tableau15[[#This Row],[BAREME]]</f>
        <v>8</v>
      </c>
      <c r="CC203" s="10">
        <f t="shared" si="42"/>
        <v>0</v>
      </c>
      <c r="CD203" s="10">
        <f t="shared" si="43"/>
        <v>0</v>
      </c>
      <c r="CE203" s="10" t="e">
        <f>Tableau20[[#This Row],[Bareme]]</f>
        <v>#N/A</v>
      </c>
      <c r="CF203" s="10" t="e">
        <f>Tableau21[[#This Row],[Bareme]]</f>
        <v>#N/A</v>
      </c>
      <c r="CG203" s="10">
        <f>Tableau22[[#This Row],[BAREME]]</f>
        <v>0</v>
      </c>
      <c r="CH203" s="10" t="e">
        <f>Tableau23[[#This Row],[BAREME]]</f>
        <v>#VALUE!</v>
      </c>
      <c r="CI203" s="10" t="e">
        <f>Tableau24[[#This Row],[BAREME]]</f>
        <v>#DIV/0!</v>
      </c>
      <c r="CJ203" s="10">
        <f>Tableau26[[#This Row],[Selection]]</f>
        <v>0</v>
      </c>
    </row>
    <row r="204" spans="1:88" ht="18.75" customHeight="1" x14ac:dyDescent="0.2">
      <c r="A204" s="10">
        <v>754</v>
      </c>
      <c r="B204" s="25"/>
      <c r="C204" s="46"/>
      <c r="D204" s="25"/>
      <c r="E204" s="10"/>
      <c r="F204" s="10"/>
      <c r="G204" s="10"/>
      <c r="H204" s="26"/>
      <c r="I204" s="10"/>
      <c r="J204" s="26"/>
      <c r="K204" s="27"/>
      <c r="L204" s="28"/>
      <c r="M204" s="10"/>
      <c r="N204" s="10"/>
      <c r="O204" s="28"/>
      <c r="P204" s="10"/>
      <c r="Q204" s="10"/>
      <c r="R204" s="10"/>
      <c r="S204" s="10"/>
      <c r="T204" s="56"/>
      <c r="U204" s="10"/>
      <c r="V204" s="10"/>
      <c r="W204" s="27"/>
      <c r="X204" s="56"/>
      <c r="Y204" s="56"/>
      <c r="Z204" s="56"/>
      <c r="AA204" s="56"/>
      <c r="AB204" s="56"/>
      <c r="AC204" s="56"/>
      <c r="AD204" s="56"/>
      <c r="AE204" s="56"/>
      <c r="AF204" s="10"/>
      <c r="AG204" s="10"/>
      <c r="AH204" s="19"/>
      <c r="AI204" s="19"/>
      <c r="AJ204" s="73"/>
      <c r="AK204" s="68"/>
      <c r="AL204" s="50"/>
      <c r="AM204" s="50"/>
      <c r="AN204" s="62"/>
      <c r="AO204" s="32" t="str">
        <f>IF(AND(AK204&lt;1,AL204&lt;1),"INVALIDE",IF(AND(AK204=1,AN204&lt;=LISTES!$M$2),"PLAI",IF(AND(AK204=1,AN204&gt;LISTES!$M$2,AN204&lt;=LISTES!$N$2),"PLUS",IF(AND(AK204=1,AN204&gt;LISTES!$N$2,AN204&lt;=LISTES!$O$2),"PLS",IF(AND(AK204=2,AN204&lt;=LISTES!$M$3),"PLAI",IF(AND(AK204=2,AN204&gt;LISTES!$M$3,AN204&lt;=LISTES!$N$3),"PLUS",IF(AND(AK204=2,AN204&gt;LISTES!$N$3,AN204&lt;=LISTES!$O$3),"PLS",IF(AND(AK204=3,AN204&lt;=LISTES!$M$4),"PLAI",IF(AND(AK204=3,AN204&gt;LISTES!$M$4,AN204&lt;=LISTES!$N$4),"PLUS",IF(AND(AK204=3,AN204&gt;LISTES!$N$4,AN204&lt;=LISTES!$O$4),"PLS",IF(AND(AK204=4,AN204&lt;=LISTES!$M$5),"PLAI",IF(AND(AK204=4,AN204&gt;LISTES!$M$5,AN204&lt;=LISTES!$N$5),"PLUS",IF(AND(AK204=4,AN204&gt;LISTES!$N$5,AN204&lt;=LISTES!$O$5),"PLS",IF(AND(AK204=5,AN204&lt;=LISTES!$M$6),"PLAI",IF(AND(AK204=5,AN204&gt;LISTES!$M$6,AN204&lt;=LISTES!$N$6),"PLUS",IF(AND(AK204=5,AN204&gt;LISTES!$N$6,AN204&lt;=LISTES!$O$6),"PLS",IF(AND(AK204=6,AN204&lt;=LISTES!$M$7),"PLAI",IF(AND(AK204=6,AN204&gt;LISTES!$M$7,AN204&lt;=LISTES!$N$7),"PLUS",IF(AND(AK204=6,AN204&gt;LISTES!$N$7,AN204&lt;=LISTES!$O$7),"PLS",IF(AND(AK204=7,AN204&lt;=LISTES!$M$8),"PLAI",IF(AND(AK204=7,AN204&gt;LISTES!$M$8,AN204&lt;=LISTES!$N$8),"PLUS",IF(AND(AK204=7,AN204&gt;LISTES!$N$8,AN204&lt;=LISTES!$O$8),"PLS"))))))))))))))))))))))</f>
        <v>INVALIDE</v>
      </c>
      <c r="AP204" s="59"/>
      <c r="AQ204" s="50"/>
      <c r="AR204" s="53"/>
      <c r="AS204" s="32" t="str">
        <f>IF(AND(AK204&lt;1,AL204&lt;1),"INVALIDE",IF(AND(AK204=1,AR204&lt;=LISTES!$M$2),"PLAI",IF(AND(AK204=1,AR204&gt;LISTES!$M$2,AR204&lt;=LISTES!$N$2),"PLUS",IF(AND(AK204=1,AR204&gt;LISTES!$N$2,AR204&lt;=LISTES!$O$2),"PLS",IF(AND(AK204=2,AR204&lt;=LISTES!$M$3),"PLAI",IF(AND(AK204=2,AR204&gt;LISTES!$M$3,AR204&lt;=LISTES!$N$3),"PLUS",IF(AND(AK204=2,AR204&gt;LISTES!$N$3,AR204&lt;=LISTES!$O$3),"PLS",IF(AND(AK204=3,AR204&lt;=LISTES!$M$4),"PLAI",IF(AND(AK204=3,AR204&gt;LISTES!$M$4,AR204&lt;=LISTES!$N$4),"PLUS",IF(AND(AK204=3,AR204&gt;LISTES!$N$4,AR204&lt;=LISTES!$O$4),"PLS",IF(AND(AK204=4,AR204&lt;=LISTES!$M$5),"PLAI",IF(AND(AK204=4,AR204&gt;LISTES!$M$5,AR204&lt;=LISTES!$N$5),"PLUS",IF(AND(AK204=4,AR204&gt;LISTES!$N$5,AR204&lt;=LISTES!$O$5),"PLS",IF(AND(AK204=5,AR204&lt;=LISTES!$M$6),"PLAI",IF(AND(AK204=5,AR204&gt;LISTES!$M$6,AR204&lt;=LISTES!$N$6),"PLUS",IF(AND(AK204=5,AR204&gt;LISTES!$N$6,AR204&lt;=LISTES!$O$6),"PLS",IF(AND(AK204=6,AR204&lt;=LISTES!$M$7),"PLAI",IF(AND(AK204=6,AR204&gt;LISTES!$M$7,AR204&lt;=LISTES!$N$7),"PLUS",IF(AND(AK204=6,AR204&gt;LISTES!$N$7,AR204&lt;=LISTES!$O$7),"PLS",IF(AND(AK204=7,AR204&lt;=LISTES!$M$8),"PLAI",IF(AND(AK204=7,AR204&gt;LISTES!$M$8,AR204&lt;=LISTES!$N$8),"PLUS",IF(AND(AK204=7,AR204&gt;LISTES!$N$8,AR204&lt;=LISTES!$O$8),"PLS"))))))))))))))))))))))</f>
        <v>INVALIDE</v>
      </c>
      <c r="AT204" s="50"/>
      <c r="AU204" s="50"/>
      <c r="AV204" s="50"/>
      <c r="AW204" s="50"/>
      <c r="AX204" s="53"/>
      <c r="AY204" s="22"/>
      <c r="AZ204" s="24"/>
      <c r="BA204" s="10"/>
      <c r="BB204" s="59"/>
      <c r="BC204" s="59"/>
      <c r="BD204" s="62"/>
      <c r="BE204" s="22"/>
      <c r="BF204" s="10"/>
      <c r="BG204" s="10"/>
      <c r="BH204" s="10"/>
      <c r="BI204" s="10"/>
      <c r="BJ204" s="10"/>
      <c r="BK204" s="10"/>
      <c r="BL204" s="10"/>
      <c r="BM204" s="10"/>
      <c r="BN204" s="10"/>
      <c r="BO204" s="50"/>
      <c r="BP204" s="50"/>
      <c r="BQ204" s="22"/>
      <c r="BR204" s="10"/>
      <c r="BS204" s="10"/>
      <c r="BT204" s="10"/>
      <c r="BU204" s="10"/>
      <c r="BV204" s="10"/>
      <c r="BW204" s="10"/>
      <c r="BX204" s="10"/>
      <c r="BY204" s="56"/>
      <c r="BZ20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4" s="19">
        <f ca="1">Tableau15[[#This Row],[BAREME]]</f>
        <v>8</v>
      </c>
      <c r="CC204" s="10">
        <f t="shared" si="42"/>
        <v>0</v>
      </c>
      <c r="CD204" s="10">
        <f t="shared" si="43"/>
        <v>0</v>
      </c>
      <c r="CE204" s="10" t="e">
        <f>Tableau20[[#This Row],[Bareme]]</f>
        <v>#N/A</v>
      </c>
      <c r="CF204" s="10" t="e">
        <f>Tableau21[[#This Row],[Bareme]]</f>
        <v>#N/A</v>
      </c>
      <c r="CG204" s="10">
        <f>Tableau22[[#This Row],[BAREME]]</f>
        <v>0</v>
      </c>
      <c r="CH204" s="10" t="e">
        <f>Tableau23[[#This Row],[BAREME]]</f>
        <v>#VALUE!</v>
      </c>
      <c r="CI204" s="10" t="e">
        <f>Tableau24[[#This Row],[BAREME]]</f>
        <v>#DIV/0!</v>
      </c>
      <c r="CJ204" s="10">
        <f>Tableau26[[#This Row],[Selection]]</f>
        <v>0</v>
      </c>
    </row>
    <row r="205" spans="1:88" ht="18.75" customHeight="1" x14ac:dyDescent="0.2">
      <c r="A205" s="10">
        <v>755</v>
      </c>
      <c r="B205" s="25"/>
      <c r="C205" s="46"/>
      <c r="D205" s="25"/>
      <c r="E205" s="10"/>
      <c r="F205" s="10"/>
      <c r="G205" s="10"/>
      <c r="H205" s="26"/>
      <c r="I205" s="10"/>
      <c r="J205" s="26"/>
      <c r="K205" s="27"/>
      <c r="L205" s="28"/>
      <c r="M205" s="10"/>
      <c r="N205" s="10"/>
      <c r="O205" s="28"/>
      <c r="P205" s="10"/>
      <c r="Q205" s="10"/>
      <c r="R205" s="10"/>
      <c r="S205" s="10"/>
      <c r="T205" s="56"/>
      <c r="U205" s="10"/>
      <c r="V205" s="10"/>
      <c r="W205" s="27"/>
      <c r="X205" s="56"/>
      <c r="Y205" s="56"/>
      <c r="Z205" s="56"/>
      <c r="AA205" s="56"/>
      <c r="AB205" s="56"/>
      <c r="AC205" s="56"/>
      <c r="AD205" s="56"/>
      <c r="AE205" s="56"/>
      <c r="AF205" s="10"/>
      <c r="AG205" s="10"/>
      <c r="AH205" s="19"/>
      <c r="AI205" s="19"/>
      <c r="AJ205" s="73"/>
      <c r="AK205" s="68"/>
      <c r="AL205" s="50"/>
      <c r="AM205" s="50"/>
      <c r="AN205" s="62"/>
      <c r="AO205" s="32" t="str">
        <f>IF(AND(AK205&lt;1,AL205&lt;1),"INVALIDE",IF(AND(AK205=1,AN205&lt;=LISTES!$M$2),"PLAI",IF(AND(AK205=1,AN205&gt;LISTES!$M$2,AN205&lt;=LISTES!$N$2),"PLUS",IF(AND(AK205=1,AN205&gt;LISTES!$N$2,AN205&lt;=LISTES!$O$2),"PLS",IF(AND(AK205=2,AN205&lt;=LISTES!$M$3),"PLAI",IF(AND(AK205=2,AN205&gt;LISTES!$M$3,AN205&lt;=LISTES!$N$3),"PLUS",IF(AND(AK205=2,AN205&gt;LISTES!$N$3,AN205&lt;=LISTES!$O$3),"PLS",IF(AND(AK205=3,AN205&lt;=LISTES!$M$4),"PLAI",IF(AND(AK205=3,AN205&gt;LISTES!$M$4,AN205&lt;=LISTES!$N$4),"PLUS",IF(AND(AK205=3,AN205&gt;LISTES!$N$4,AN205&lt;=LISTES!$O$4),"PLS",IF(AND(AK205=4,AN205&lt;=LISTES!$M$5),"PLAI",IF(AND(AK205=4,AN205&gt;LISTES!$M$5,AN205&lt;=LISTES!$N$5),"PLUS",IF(AND(AK205=4,AN205&gt;LISTES!$N$5,AN205&lt;=LISTES!$O$5),"PLS",IF(AND(AK205=5,AN205&lt;=LISTES!$M$6),"PLAI",IF(AND(AK205=5,AN205&gt;LISTES!$M$6,AN205&lt;=LISTES!$N$6),"PLUS",IF(AND(AK205=5,AN205&gt;LISTES!$N$6,AN205&lt;=LISTES!$O$6),"PLS",IF(AND(AK205=6,AN205&lt;=LISTES!$M$7),"PLAI",IF(AND(AK205=6,AN205&gt;LISTES!$M$7,AN205&lt;=LISTES!$N$7),"PLUS",IF(AND(AK205=6,AN205&gt;LISTES!$N$7,AN205&lt;=LISTES!$O$7),"PLS",IF(AND(AK205=7,AN205&lt;=LISTES!$M$8),"PLAI",IF(AND(AK205=7,AN205&gt;LISTES!$M$8,AN205&lt;=LISTES!$N$8),"PLUS",IF(AND(AK205=7,AN205&gt;LISTES!$N$8,AN205&lt;=LISTES!$O$8),"PLS"))))))))))))))))))))))</f>
        <v>INVALIDE</v>
      </c>
      <c r="AP205" s="59"/>
      <c r="AQ205" s="50"/>
      <c r="AR205" s="53"/>
      <c r="AS205" s="32" t="str">
        <f>IF(AND(AK205&lt;1,AL205&lt;1),"INVALIDE",IF(AND(AK205=1,AR205&lt;=LISTES!$M$2),"PLAI",IF(AND(AK205=1,AR205&gt;LISTES!$M$2,AR205&lt;=LISTES!$N$2),"PLUS",IF(AND(AK205=1,AR205&gt;LISTES!$N$2,AR205&lt;=LISTES!$O$2),"PLS",IF(AND(AK205=2,AR205&lt;=LISTES!$M$3),"PLAI",IF(AND(AK205=2,AR205&gt;LISTES!$M$3,AR205&lt;=LISTES!$N$3),"PLUS",IF(AND(AK205=2,AR205&gt;LISTES!$N$3,AR205&lt;=LISTES!$O$3),"PLS",IF(AND(AK205=3,AR205&lt;=LISTES!$M$4),"PLAI",IF(AND(AK205=3,AR205&gt;LISTES!$M$4,AR205&lt;=LISTES!$N$4),"PLUS",IF(AND(AK205=3,AR205&gt;LISTES!$N$4,AR205&lt;=LISTES!$O$4),"PLS",IF(AND(AK205=4,AR205&lt;=LISTES!$M$5),"PLAI",IF(AND(AK205=4,AR205&gt;LISTES!$M$5,AR205&lt;=LISTES!$N$5),"PLUS",IF(AND(AK205=4,AR205&gt;LISTES!$N$5,AR205&lt;=LISTES!$O$5),"PLS",IF(AND(AK205=5,AR205&lt;=LISTES!$M$6),"PLAI",IF(AND(AK205=5,AR205&gt;LISTES!$M$6,AR205&lt;=LISTES!$N$6),"PLUS",IF(AND(AK205=5,AR205&gt;LISTES!$N$6,AR205&lt;=LISTES!$O$6),"PLS",IF(AND(AK205=6,AR205&lt;=LISTES!$M$7),"PLAI",IF(AND(AK205=6,AR205&gt;LISTES!$M$7,AR205&lt;=LISTES!$N$7),"PLUS",IF(AND(AK205=6,AR205&gt;LISTES!$N$7,AR205&lt;=LISTES!$O$7),"PLS",IF(AND(AK205=7,AR205&lt;=LISTES!$M$8),"PLAI",IF(AND(AK205=7,AR205&gt;LISTES!$M$8,AR205&lt;=LISTES!$N$8),"PLUS",IF(AND(AK205=7,AR205&gt;LISTES!$N$8,AR205&lt;=LISTES!$O$8),"PLS"))))))))))))))))))))))</f>
        <v>INVALIDE</v>
      </c>
      <c r="AT205" s="50"/>
      <c r="AU205" s="50"/>
      <c r="AV205" s="50"/>
      <c r="AW205" s="50"/>
      <c r="AX205" s="53"/>
      <c r="AY205" s="22"/>
      <c r="AZ205" s="24"/>
      <c r="BA205" s="10"/>
      <c r="BB205" s="59"/>
      <c r="BC205" s="59"/>
      <c r="BD205" s="62"/>
      <c r="BE205" s="22"/>
      <c r="BF205" s="10"/>
      <c r="BG205" s="10"/>
      <c r="BH205" s="10"/>
      <c r="BI205" s="10"/>
      <c r="BJ205" s="10"/>
      <c r="BK205" s="10"/>
      <c r="BL205" s="10"/>
      <c r="BM205" s="10"/>
      <c r="BN205" s="10"/>
      <c r="BO205" s="50"/>
      <c r="BP205" s="50"/>
      <c r="BQ205" s="22"/>
      <c r="BR205" s="10"/>
      <c r="BS205" s="10"/>
      <c r="BT205" s="10"/>
      <c r="BU205" s="10"/>
      <c r="BV205" s="10"/>
      <c r="BW205" s="10"/>
      <c r="BX205" s="10"/>
      <c r="BY205" s="56"/>
      <c r="BZ20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5" s="19">
        <f ca="1">Tableau15[[#This Row],[BAREME]]</f>
        <v>8</v>
      </c>
      <c r="CC205" s="10">
        <f t="shared" si="42"/>
        <v>0</v>
      </c>
      <c r="CD205" s="10">
        <f t="shared" si="43"/>
        <v>0</v>
      </c>
      <c r="CE205" s="10" t="e">
        <f>Tableau20[[#This Row],[Bareme]]</f>
        <v>#N/A</v>
      </c>
      <c r="CF205" s="10" t="e">
        <f>Tableau21[[#This Row],[Bareme]]</f>
        <v>#N/A</v>
      </c>
      <c r="CG205" s="10">
        <f>Tableau22[[#This Row],[BAREME]]</f>
        <v>0</v>
      </c>
      <c r="CH205" s="10" t="e">
        <f>Tableau23[[#This Row],[BAREME]]</f>
        <v>#VALUE!</v>
      </c>
      <c r="CI205" s="10" t="e">
        <f>Tableau24[[#This Row],[BAREME]]</f>
        <v>#DIV/0!</v>
      </c>
      <c r="CJ205" s="10">
        <f>Tableau26[[#This Row],[Selection]]</f>
        <v>0</v>
      </c>
    </row>
    <row r="206" spans="1:88" ht="18.75" customHeight="1" x14ac:dyDescent="0.2">
      <c r="A206" s="10">
        <v>756</v>
      </c>
      <c r="B206" s="25"/>
      <c r="C206" s="46"/>
      <c r="D206" s="25"/>
      <c r="E206" s="10"/>
      <c r="F206" s="10"/>
      <c r="G206" s="10"/>
      <c r="H206" s="26"/>
      <c r="I206" s="10"/>
      <c r="J206" s="26"/>
      <c r="K206" s="27"/>
      <c r="L206" s="28"/>
      <c r="M206" s="10"/>
      <c r="N206" s="10"/>
      <c r="O206" s="28"/>
      <c r="P206" s="10"/>
      <c r="Q206" s="10"/>
      <c r="R206" s="10"/>
      <c r="S206" s="10"/>
      <c r="T206" s="56"/>
      <c r="U206" s="10"/>
      <c r="V206" s="10"/>
      <c r="W206" s="27"/>
      <c r="X206" s="56"/>
      <c r="Y206" s="56"/>
      <c r="Z206" s="56"/>
      <c r="AA206" s="56"/>
      <c r="AB206" s="56"/>
      <c r="AC206" s="56"/>
      <c r="AD206" s="56"/>
      <c r="AE206" s="56"/>
      <c r="AF206" s="10"/>
      <c r="AG206" s="10"/>
      <c r="AH206" s="19"/>
      <c r="AI206" s="19"/>
      <c r="AJ206" s="73"/>
      <c r="AK206" s="68"/>
      <c r="AL206" s="50"/>
      <c r="AM206" s="50"/>
      <c r="AN206" s="62"/>
      <c r="AO206" s="32" t="str">
        <f>IF(AND(AK206&lt;1,AL206&lt;1),"INVALIDE",IF(AND(AK206=1,AN206&lt;=LISTES!$M$2),"PLAI",IF(AND(AK206=1,AN206&gt;LISTES!$M$2,AN206&lt;=LISTES!$N$2),"PLUS",IF(AND(AK206=1,AN206&gt;LISTES!$N$2,AN206&lt;=LISTES!$O$2),"PLS",IF(AND(AK206=2,AN206&lt;=LISTES!$M$3),"PLAI",IF(AND(AK206=2,AN206&gt;LISTES!$M$3,AN206&lt;=LISTES!$N$3),"PLUS",IF(AND(AK206=2,AN206&gt;LISTES!$N$3,AN206&lt;=LISTES!$O$3),"PLS",IF(AND(AK206=3,AN206&lt;=LISTES!$M$4),"PLAI",IF(AND(AK206=3,AN206&gt;LISTES!$M$4,AN206&lt;=LISTES!$N$4),"PLUS",IF(AND(AK206=3,AN206&gt;LISTES!$N$4,AN206&lt;=LISTES!$O$4),"PLS",IF(AND(AK206=4,AN206&lt;=LISTES!$M$5),"PLAI",IF(AND(AK206=4,AN206&gt;LISTES!$M$5,AN206&lt;=LISTES!$N$5),"PLUS",IF(AND(AK206=4,AN206&gt;LISTES!$N$5,AN206&lt;=LISTES!$O$5),"PLS",IF(AND(AK206=5,AN206&lt;=LISTES!$M$6),"PLAI",IF(AND(AK206=5,AN206&gt;LISTES!$M$6,AN206&lt;=LISTES!$N$6),"PLUS",IF(AND(AK206=5,AN206&gt;LISTES!$N$6,AN206&lt;=LISTES!$O$6),"PLS",IF(AND(AK206=6,AN206&lt;=LISTES!$M$7),"PLAI",IF(AND(AK206=6,AN206&gt;LISTES!$M$7,AN206&lt;=LISTES!$N$7),"PLUS",IF(AND(AK206=6,AN206&gt;LISTES!$N$7,AN206&lt;=LISTES!$O$7),"PLS",IF(AND(AK206=7,AN206&lt;=LISTES!$M$8),"PLAI",IF(AND(AK206=7,AN206&gt;LISTES!$M$8,AN206&lt;=LISTES!$N$8),"PLUS",IF(AND(AK206=7,AN206&gt;LISTES!$N$8,AN206&lt;=LISTES!$O$8),"PLS"))))))))))))))))))))))</f>
        <v>INVALIDE</v>
      </c>
      <c r="AP206" s="59"/>
      <c r="AQ206" s="50"/>
      <c r="AR206" s="53"/>
      <c r="AS206" s="32" t="str">
        <f>IF(AND(AK206&lt;1,AL206&lt;1),"INVALIDE",IF(AND(AK206=1,AR206&lt;=LISTES!$M$2),"PLAI",IF(AND(AK206=1,AR206&gt;LISTES!$M$2,AR206&lt;=LISTES!$N$2),"PLUS",IF(AND(AK206=1,AR206&gt;LISTES!$N$2,AR206&lt;=LISTES!$O$2),"PLS",IF(AND(AK206=2,AR206&lt;=LISTES!$M$3),"PLAI",IF(AND(AK206=2,AR206&gt;LISTES!$M$3,AR206&lt;=LISTES!$N$3),"PLUS",IF(AND(AK206=2,AR206&gt;LISTES!$N$3,AR206&lt;=LISTES!$O$3),"PLS",IF(AND(AK206=3,AR206&lt;=LISTES!$M$4),"PLAI",IF(AND(AK206=3,AR206&gt;LISTES!$M$4,AR206&lt;=LISTES!$N$4),"PLUS",IF(AND(AK206=3,AR206&gt;LISTES!$N$4,AR206&lt;=LISTES!$O$4),"PLS",IF(AND(AK206=4,AR206&lt;=LISTES!$M$5),"PLAI",IF(AND(AK206=4,AR206&gt;LISTES!$M$5,AR206&lt;=LISTES!$N$5),"PLUS",IF(AND(AK206=4,AR206&gt;LISTES!$N$5,AR206&lt;=LISTES!$O$5),"PLS",IF(AND(AK206=5,AR206&lt;=LISTES!$M$6),"PLAI",IF(AND(AK206=5,AR206&gt;LISTES!$M$6,AR206&lt;=LISTES!$N$6),"PLUS",IF(AND(AK206=5,AR206&gt;LISTES!$N$6,AR206&lt;=LISTES!$O$6),"PLS",IF(AND(AK206=6,AR206&lt;=LISTES!$M$7),"PLAI",IF(AND(AK206=6,AR206&gt;LISTES!$M$7,AR206&lt;=LISTES!$N$7),"PLUS",IF(AND(AK206=6,AR206&gt;LISTES!$N$7,AR206&lt;=LISTES!$O$7),"PLS",IF(AND(AK206=7,AR206&lt;=LISTES!$M$8),"PLAI",IF(AND(AK206=7,AR206&gt;LISTES!$M$8,AR206&lt;=LISTES!$N$8),"PLUS",IF(AND(AK206=7,AR206&gt;LISTES!$N$8,AR206&lt;=LISTES!$O$8),"PLS"))))))))))))))))))))))</f>
        <v>INVALIDE</v>
      </c>
      <c r="AT206" s="50"/>
      <c r="AU206" s="50"/>
      <c r="AV206" s="50"/>
      <c r="AW206" s="50"/>
      <c r="AX206" s="53"/>
      <c r="AY206" s="22"/>
      <c r="AZ206" s="24"/>
      <c r="BA206" s="10"/>
      <c r="BB206" s="59"/>
      <c r="BC206" s="59"/>
      <c r="BD206" s="62"/>
      <c r="BE206" s="22"/>
      <c r="BF206" s="10"/>
      <c r="BG206" s="10"/>
      <c r="BH206" s="10"/>
      <c r="BI206" s="10"/>
      <c r="BJ206" s="10"/>
      <c r="BK206" s="10"/>
      <c r="BL206" s="10"/>
      <c r="BM206" s="10"/>
      <c r="BN206" s="10"/>
      <c r="BO206" s="50"/>
      <c r="BP206" s="50"/>
      <c r="BQ206" s="22"/>
      <c r="BR206" s="10"/>
      <c r="BS206" s="10"/>
      <c r="BT206" s="10"/>
      <c r="BU206" s="10"/>
      <c r="BV206" s="10"/>
      <c r="BW206" s="10"/>
      <c r="BX206" s="10"/>
      <c r="BY206" s="56"/>
      <c r="BZ206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6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6" s="19">
        <f ca="1">Tableau15[[#This Row],[BAREME]]</f>
        <v>8</v>
      </c>
      <c r="CC206" s="10">
        <f t="shared" si="42"/>
        <v>0</v>
      </c>
      <c r="CD206" s="10">
        <f t="shared" si="43"/>
        <v>0</v>
      </c>
      <c r="CE206" s="10" t="e">
        <f>Tableau20[[#This Row],[Bareme]]</f>
        <v>#N/A</v>
      </c>
      <c r="CF206" s="10" t="e">
        <f>Tableau21[[#This Row],[Bareme]]</f>
        <v>#N/A</v>
      </c>
      <c r="CG206" s="10">
        <f>Tableau22[[#This Row],[BAREME]]</f>
        <v>0</v>
      </c>
      <c r="CH206" s="10" t="e">
        <f>Tableau23[[#This Row],[BAREME]]</f>
        <v>#VALUE!</v>
      </c>
      <c r="CI206" s="10" t="e">
        <f>Tableau24[[#This Row],[BAREME]]</f>
        <v>#DIV/0!</v>
      </c>
      <c r="CJ206" s="10">
        <f>Tableau26[[#This Row],[Selection]]</f>
        <v>0</v>
      </c>
    </row>
    <row r="207" spans="1:88" ht="18.75" customHeight="1" x14ac:dyDescent="0.2">
      <c r="A207" s="10">
        <v>757</v>
      </c>
      <c r="B207" s="25"/>
      <c r="C207" s="46"/>
      <c r="D207" s="25"/>
      <c r="E207" s="10"/>
      <c r="F207" s="10"/>
      <c r="G207" s="10"/>
      <c r="H207" s="26"/>
      <c r="I207" s="10"/>
      <c r="J207" s="26"/>
      <c r="K207" s="27"/>
      <c r="L207" s="28"/>
      <c r="M207" s="10"/>
      <c r="N207" s="10"/>
      <c r="O207" s="28"/>
      <c r="P207" s="10"/>
      <c r="Q207" s="10"/>
      <c r="R207" s="10"/>
      <c r="S207" s="10"/>
      <c r="T207" s="56"/>
      <c r="U207" s="10"/>
      <c r="V207" s="10"/>
      <c r="W207" s="27"/>
      <c r="X207" s="56"/>
      <c r="Y207" s="56"/>
      <c r="Z207" s="56"/>
      <c r="AA207" s="56"/>
      <c r="AB207" s="56"/>
      <c r="AC207" s="56"/>
      <c r="AD207" s="56"/>
      <c r="AE207" s="56"/>
      <c r="AF207" s="10"/>
      <c r="AG207" s="10"/>
      <c r="AH207" s="19"/>
      <c r="AI207" s="19"/>
      <c r="AJ207" s="73"/>
      <c r="AK207" s="68"/>
      <c r="AL207" s="50"/>
      <c r="AM207" s="50"/>
      <c r="AN207" s="62"/>
      <c r="AO207" s="32" t="str">
        <f>IF(AND(AK207&lt;1,AL207&lt;1),"INVALIDE",IF(AND(AK207=1,AN207&lt;=LISTES!$M$2),"PLAI",IF(AND(AK207=1,AN207&gt;LISTES!$M$2,AN207&lt;=LISTES!$N$2),"PLUS",IF(AND(AK207=1,AN207&gt;LISTES!$N$2,AN207&lt;=LISTES!$O$2),"PLS",IF(AND(AK207=2,AN207&lt;=LISTES!$M$3),"PLAI",IF(AND(AK207=2,AN207&gt;LISTES!$M$3,AN207&lt;=LISTES!$N$3),"PLUS",IF(AND(AK207=2,AN207&gt;LISTES!$N$3,AN207&lt;=LISTES!$O$3),"PLS",IF(AND(AK207=3,AN207&lt;=LISTES!$M$4),"PLAI",IF(AND(AK207=3,AN207&gt;LISTES!$M$4,AN207&lt;=LISTES!$N$4),"PLUS",IF(AND(AK207=3,AN207&gt;LISTES!$N$4,AN207&lt;=LISTES!$O$4),"PLS",IF(AND(AK207=4,AN207&lt;=LISTES!$M$5),"PLAI",IF(AND(AK207=4,AN207&gt;LISTES!$M$5,AN207&lt;=LISTES!$N$5),"PLUS",IF(AND(AK207=4,AN207&gt;LISTES!$N$5,AN207&lt;=LISTES!$O$5),"PLS",IF(AND(AK207=5,AN207&lt;=LISTES!$M$6),"PLAI",IF(AND(AK207=5,AN207&gt;LISTES!$M$6,AN207&lt;=LISTES!$N$6),"PLUS",IF(AND(AK207=5,AN207&gt;LISTES!$N$6,AN207&lt;=LISTES!$O$6),"PLS",IF(AND(AK207=6,AN207&lt;=LISTES!$M$7),"PLAI",IF(AND(AK207=6,AN207&gt;LISTES!$M$7,AN207&lt;=LISTES!$N$7),"PLUS",IF(AND(AK207=6,AN207&gt;LISTES!$N$7,AN207&lt;=LISTES!$O$7),"PLS",IF(AND(AK207=7,AN207&lt;=LISTES!$M$8),"PLAI",IF(AND(AK207=7,AN207&gt;LISTES!$M$8,AN207&lt;=LISTES!$N$8),"PLUS",IF(AND(AK207=7,AN207&gt;LISTES!$N$8,AN207&lt;=LISTES!$O$8),"PLS"))))))))))))))))))))))</f>
        <v>INVALIDE</v>
      </c>
      <c r="AP207" s="59"/>
      <c r="AQ207" s="50"/>
      <c r="AR207" s="53"/>
      <c r="AS207" s="32" t="str">
        <f>IF(AND(AK207&lt;1,AL207&lt;1),"INVALIDE",IF(AND(AK207=1,AR207&lt;=LISTES!$M$2),"PLAI",IF(AND(AK207=1,AR207&gt;LISTES!$M$2,AR207&lt;=LISTES!$N$2),"PLUS",IF(AND(AK207=1,AR207&gt;LISTES!$N$2,AR207&lt;=LISTES!$O$2),"PLS",IF(AND(AK207=2,AR207&lt;=LISTES!$M$3),"PLAI",IF(AND(AK207=2,AR207&gt;LISTES!$M$3,AR207&lt;=LISTES!$N$3),"PLUS",IF(AND(AK207=2,AR207&gt;LISTES!$N$3,AR207&lt;=LISTES!$O$3),"PLS",IF(AND(AK207=3,AR207&lt;=LISTES!$M$4),"PLAI",IF(AND(AK207=3,AR207&gt;LISTES!$M$4,AR207&lt;=LISTES!$N$4),"PLUS",IF(AND(AK207=3,AR207&gt;LISTES!$N$4,AR207&lt;=LISTES!$O$4),"PLS",IF(AND(AK207=4,AR207&lt;=LISTES!$M$5),"PLAI",IF(AND(AK207=4,AR207&gt;LISTES!$M$5,AR207&lt;=LISTES!$N$5),"PLUS",IF(AND(AK207=4,AR207&gt;LISTES!$N$5,AR207&lt;=LISTES!$O$5),"PLS",IF(AND(AK207=5,AR207&lt;=LISTES!$M$6),"PLAI",IF(AND(AK207=5,AR207&gt;LISTES!$M$6,AR207&lt;=LISTES!$N$6),"PLUS",IF(AND(AK207=5,AR207&gt;LISTES!$N$6,AR207&lt;=LISTES!$O$6),"PLS",IF(AND(AK207=6,AR207&lt;=LISTES!$M$7),"PLAI",IF(AND(AK207=6,AR207&gt;LISTES!$M$7,AR207&lt;=LISTES!$N$7),"PLUS",IF(AND(AK207=6,AR207&gt;LISTES!$N$7,AR207&lt;=LISTES!$O$7),"PLS",IF(AND(AK207=7,AR207&lt;=LISTES!$M$8),"PLAI",IF(AND(AK207=7,AR207&gt;LISTES!$M$8,AR207&lt;=LISTES!$N$8),"PLUS",IF(AND(AK207=7,AR207&gt;LISTES!$N$8,AR207&lt;=LISTES!$O$8),"PLS"))))))))))))))))))))))</f>
        <v>INVALIDE</v>
      </c>
      <c r="AT207" s="50"/>
      <c r="AU207" s="50"/>
      <c r="AV207" s="50"/>
      <c r="AW207" s="50"/>
      <c r="AX207" s="53"/>
      <c r="AY207" s="22"/>
      <c r="AZ207" s="24"/>
      <c r="BA207" s="10"/>
      <c r="BB207" s="59"/>
      <c r="BC207" s="59"/>
      <c r="BD207" s="62"/>
      <c r="BE207" s="22"/>
      <c r="BF207" s="10"/>
      <c r="BG207" s="10"/>
      <c r="BH207" s="10"/>
      <c r="BI207" s="10"/>
      <c r="BJ207" s="10"/>
      <c r="BK207" s="10"/>
      <c r="BL207" s="10"/>
      <c r="BM207" s="10"/>
      <c r="BN207" s="10"/>
      <c r="BO207" s="50"/>
      <c r="BP207" s="50"/>
      <c r="BQ207" s="22"/>
      <c r="BR207" s="10"/>
      <c r="BS207" s="10"/>
      <c r="BT207" s="10"/>
      <c r="BU207" s="10"/>
      <c r="BV207" s="10"/>
      <c r="BW207" s="10"/>
      <c r="BX207" s="10"/>
      <c r="BY207" s="56"/>
      <c r="BZ207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7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7" s="19">
        <f ca="1">Tableau15[[#This Row],[BAREME]]</f>
        <v>8</v>
      </c>
      <c r="CC207" s="10">
        <f t="shared" si="42"/>
        <v>0</v>
      </c>
      <c r="CD207" s="10">
        <f t="shared" si="43"/>
        <v>0</v>
      </c>
      <c r="CE207" s="10" t="e">
        <f>Tableau20[[#This Row],[Bareme]]</f>
        <v>#N/A</v>
      </c>
      <c r="CF207" s="10" t="e">
        <f>Tableau21[[#This Row],[Bareme]]</f>
        <v>#N/A</v>
      </c>
      <c r="CG207" s="10">
        <f>Tableau22[[#This Row],[BAREME]]</f>
        <v>0</v>
      </c>
      <c r="CH207" s="10" t="e">
        <f>Tableau23[[#This Row],[BAREME]]</f>
        <v>#VALUE!</v>
      </c>
      <c r="CI207" s="10" t="e">
        <f>Tableau24[[#This Row],[BAREME]]</f>
        <v>#DIV/0!</v>
      </c>
      <c r="CJ207" s="10">
        <f>Tableau26[[#This Row],[Selection]]</f>
        <v>0</v>
      </c>
    </row>
    <row r="208" spans="1:88" ht="18.75" customHeight="1" x14ac:dyDescent="0.2">
      <c r="A208" s="10">
        <v>758</v>
      </c>
      <c r="B208" s="25"/>
      <c r="C208" s="46"/>
      <c r="D208" s="25"/>
      <c r="E208" s="10"/>
      <c r="F208" s="10"/>
      <c r="G208" s="10"/>
      <c r="H208" s="26"/>
      <c r="I208" s="10"/>
      <c r="J208" s="26"/>
      <c r="K208" s="27"/>
      <c r="L208" s="28"/>
      <c r="M208" s="10"/>
      <c r="N208" s="10"/>
      <c r="O208" s="28"/>
      <c r="P208" s="10"/>
      <c r="Q208" s="10"/>
      <c r="R208" s="10"/>
      <c r="S208" s="10"/>
      <c r="T208" s="56"/>
      <c r="U208" s="10"/>
      <c r="V208" s="10"/>
      <c r="W208" s="27"/>
      <c r="X208" s="56"/>
      <c r="Y208" s="56"/>
      <c r="Z208" s="56"/>
      <c r="AA208" s="56"/>
      <c r="AB208" s="56"/>
      <c r="AC208" s="56"/>
      <c r="AD208" s="56"/>
      <c r="AE208" s="56"/>
      <c r="AF208" s="10"/>
      <c r="AG208" s="10"/>
      <c r="AH208" s="19"/>
      <c r="AI208" s="19"/>
      <c r="AJ208" s="73"/>
      <c r="AK208" s="68"/>
      <c r="AL208" s="50"/>
      <c r="AM208" s="50"/>
      <c r="AN208" s="62"/>
      <c r="AO208" s="32" t="str">
        <f>IF(AND(AK208&lt;1,AL208&lt;1),"INVALIDE",IF(AND(AK208=1,AN208&lt;=LISTES!$M$2),"PLAI",IF(AND(AK208=1,AN208&gt;LISTES!$M$2,AN208&lt;=LISTES!$N$2),"PLUS",IF(AND(AK208=1,AN208&gt;LISTES!$N$2,AN208&lt;=LISTES!$O$2),"PLS",IF(AND(AK208=2,AN208&lt;=LISTES!$M$3),"PLAI",IF(AND(AK208=2,AN208&gt;LISTES!$M$3,AN208&lt;=LISTES!$N$3),"PLUS",IF(AND(AK208=2,AN208&gt;LISTES!$N$3,AN208&lt;=LISTES!$O$3),"PLS",IF(AND(AK208=3,AN208&lt;=LISTES!$M$4),"PLAI",IF(AND(AK208=3,AN208&gt;LISTES!$M$4,AN208&lt;=LISTES!$N$4),"PLUS",IF(AND(AK208=3,AN208&gt;LISTES!$N$4,AN208&lt;=LISTES!$O$4),"PLS",IF(AND(AK208=4,AN208&lt;=LISTES!$M$5),"PLAI",IF(AND(AK208=4,AN208&gt;LISTES!$M$5,AN208&lt;=LISTES!$N$5),"PLUS",IF(AND(AK208=4,AN208&gt;LISTES!$N$5,AN208&lt;=LISTES!$O$5),"PLS",IF(AND(AK208=5,AN208&lt;=LISTES!$M$6),"PLAI",IF(AND(AK208=5,AN208&gt;LISTES!$M$6,AN208&lt;=LISTES!$N$6),"PLUS",IF(AND(AK208=5,AN208&gt;LISTES!$N$6,AN208&lt;=LISTES!$O$6),"PLS",IF(AND(AK208=6,AN208&lt;=LISTES!$M$7),"PLAI",IF(AND(AK208=6,AN208&gt;LISTES!$M$7,AN208&lt;=LISTES!$N$7),"PLUS",IF(AND(AK208=6,AN208&gt;LISTES!$N$7,AN208&lt;=LISTES!$O$7),"PLS",IF(AND(AK208=7,AN208&lt;=LISTES!$M$8),"PLAI",IF(AND(AK208=7,AN208&gt;LISTES!$M$8,AN208&lt;=LISTES!$N$8),"PLUS",IF(AND(AK208=7,AN208&gt;LISTES!$N$8,AN208&lt;=LISTES!$O$8),"PLS"))))))))))))))))))))))</f>
        <v>INVALIDE</v>
      </c>
      <c r="AP208" s="59"/>
      <c r="AQ208" s="50"/>
      <c r="AR208" s="53"/>
      <c r="AS208" s="32" t="str">
        <f>IF(AND(AK208&lt;1,AL208&lt;1),"INVALIDE",IF(AND(AK208=1,AR208&lt;=LISTES!$M$2),"PLAI",IF(AND(AK208=1,AR208&gt;LISTES!$M$2,AR208&lt;=LISTES!$N$2),"PLUS",IF(AND(AK208=1,AR208&gt;LISTES!$N$2,AR208&lt;=LISTES!$O$2),"PLS",IF(AND(AK208=2,AR208&lt;=LISTES!$M$3),"PLAI",IF(AND(AK208=2,AR208&gt;LISTES!$M$3,AR208&lt;=LISTES!$N$3),"PLUS",IF(AND(AK208=2,AR208&gt;LISTES!$N$3,AR208&lt;=LISTES!$O$3),"PLS",IF(AND(AK208=3,AR208&lt;=LISTES!$M$4),"PLAI",IF(AND(AK208=3,AR208&gt;LISTES!$M$4,AR208&lt;=LISTES!$N$4),"PLUS",IF(AND(AK208=3,AR208&gt;LISTES!$N$4,AR208&lt;=LISTES!$O$4),"PLS",IF(AND(AK208=4,AR208&lt;=LISTES!$M$5),"PLAI",IF(AND(AK208=4,AR208&gt;LISTES!$M$5,AR208&lt;=LISTES!$N$5),"PLUS",IF(AND(AK208=4,AR208&gt;LISTES!$N$5,AR208&lt;=LISTES!$O$5),"PLS",IF(AND(AK208=5,AR208&lt;=LISTES!$M$6),"PLAI",IF(AND(AK208=5,AR208&gt;LISTES!$M$6,AR208&lt;=LISTES!$N$6),"PLUS",IF(AND(AK208=5,AR208&gt;LISTES!$N$6,AR208&lt;=LISTES!$O$6),"PLS",IF(AND(AK208=6,AR208&lt;=LISTES!$M$7),"PLAI",IF(AND(AK208=6,AR208&gt;LISTES!$M$7,AR208&lt;=LISTES!$N$7),"PLUS",IF(AND(AK208=6,AR208&gt;LISTES!$N$7,AR208&lt;=LISTES!$O$7),"PLS",IF(AND(AK208=7,AR208&lt;=LISTES!$M$8),"PLAI",IF(AND(AK208=7,AR208&gt;LISTES!$M$8,AR208&lt;=LISTES!$N$8),"PLUS",IF(AND(AK208=7,AR208&gt;LISTES!$N$8,AR208&lt;=LISTES!$O$8),"PLS"))))))))))))))))))))))</f>
        <v>INVALIDE</v>
      </c>
      <c r="AT208" s="50"/>
      <c r="AU208" s="50"/>
      <c r="AV208" s="50"/>
      <c r="AW208" s="50"/>
      <c r="AX208" s="53"/>
      <c r="AY208" s="22"/>
      <c r="AZ208" s="24"/>
      <c r="BA208" s="10"/>
      <c r="BB208" s="59"/>
      <c r="BC208" s="59"/>
      <c r="BD208" s="62"/>
      <c r="BE208" s="22"/>
      <c r="BF208" s="10"/>
      <c r="BG208" s="10"/>
      <c r="BH208" s="10"/>
      <c r="BI208" s="10"/>
      <c r="BJ208" s="10"/>
      <c r="BK208" s="10"/>
      <c r="BL208" s="10"/>
      <c r="BM208" s="10"/>
      <c r="BN208" s="10"/>
      <c r="BO208" s="50"/>
      <c r="BP208" s="50"/>
      <c r="BQ208" s="22"/>
      <c r="BR208" s="10"/>
      <c r="BS208" s="10"/>
      <c r="BT208" s="10"/>
      <c r="BU208" s="10"/>
      <c r="BV208" s="10"/>
      <c r="BW208" s="10"/>
      <c r="BX208" s="10"/>
      <c r="BY208" s="56"/>
      <c r="BZ208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8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8" s="19">
        <f ca="1">Tableau15[[#This Row],[BAREME]]</f>
        <v>8</v>
      </c>
      <c r="CC208" s="10">
        <f t="shared" si="42"/>
        <v>0</v>
      </c>
      <c r="CD208" s="10">
        <f t="shared" si="43"/>
        <v>0</v>
      </c>
      <c r="CE208" s="10" t="e">
        <f>Tableau20[[#This Row],[Bareme]]</f>
        <v>#N/A</v>
      </c>
      <c r="CF208" s="10" t="e">
        <f>Tableau21[[#This Row],[Bareme]]</f>
        <v>#N/A</v>
      </c>
      <c r="CG208" s="10">
        <f>Tableau22[[#This Row],[BAREME]]</f>
        <v>0</v>
      </c>
      <c r="CH208" s="10" t="e">
        <f>Tableau23[[#This Row],[BAREME]]</f>
        <v>#VALUE!</v>
      </c>
      <c r="CI208" s="10" t="e">
        <f>Tableau24[[#This Row],[BAREME]]</f>
        <v>#DIV/0!</v>
      </c>
      <c r="CJ208" s="10">
        <f>Tableau26[[#This Row],[Selection]]</f>
        <v>0</v>
      </c>
    </row>
    <row r="209" spans="1:88" ht="18.75" customHeight="1" x14ac:dyDescent="0.2">
      <c r="A209" s="10">
        <v>759</v>
      </c>
      <c r="B209" s="25"/>
      <c r="C209" s="46"/>
      <c r="D209" s="25"/>
      <c r="E209" s="10"/>
      <c r="F209" s="10"/>
      <c r="G209" s="10"/>
      <c r="H209" s="26"/>
      <c r="I209" s="10"/>
      <c r="J209" s="26"/>
      <c r="K209" s="27"/>
      <c r="L209" s="28"/>
      <c r="M209" s="10"/>
      <c r="N209" s="10"/>
      <c r="O209" s="28"/>
      <c r="P209" s="10"/>
      <c r="Q209" s="10"/>
      <c r="R209" s="10"/>
      <c r="S209" s="10"/>
      <c r="T209" s="56"/>
      <c r="U209" s="10"/>
      <c r="V209" s="10"/>
      <c r="W209" s="27"/>
      <c r="X209" s="56"/>
      <c r="Y209" s="56"/>
      <c r="Z209" s="56"/>
      <c r="AA209" s="56"/>
      <c r="AB209" s="56"/>
      <c r="AC209" s="56"/>
      <c r="AD209" s="56"/>
      <c r="AE209" s="56"/>
      <c r="AF209" s="10"/>
      <c r="AG209" s="10"/>
      <c r="AH209" s="19"/>
      <c r="AI209" s="19"/>
      <c r="AJ209" s="73"/>
      <c r="AK209" s="68"/>
      <c r="AL209" s="50"/>
      <c r="AM209" s="50"/>
      <c r="AN209" s="62"/>
      <c r="AO209" s="32" t="str">
        <f>IF(AND(AK209&lt;1,AL209&lt;1),"INVALIDE",IF(AND(AK209=1,AN209&lt;=LISTES!$M$2),"PLAI",IF(AND(AK209=1,AN209&gt;LISTES!$M$2,AN209&lt;=LISTES!$N$2),"PLUS",IF(AND(AK209=1,AN209&gt;LISTES!$N$2,AN209&lt;=LISTES!$O$2),"PLS",IF(AND(AK209=2,AN209&lt;=LISTES!$M$3),"PLAI",IF(AND(AK209=2,AN209&gt;LISTES!$M$3,AN209&lt;=LISTES!$N$3),"PLUS",IF(AND(AK209=2,AN209&gt;LISTES!$N$3,AN209&lt;=LISTES!$O$3),"PLS",IF(AND(AK209=3,AN209&lt;=LISTES!$M$4),"PLAI",IF(AND(AK209=3,AN209&gt;LISTES!$M$4,AN209&lt;=LISTES!$N$4),"PLUS",IF(AND(AK209=3,AN209&gt;LISTES!$N$4,AN209&lt;=LISTES!$O$4),"PLS",IF(AND(AK209=4,AN209&lt;=LISTES!$M$5),"PLAI",IF(AND(AK209=4,AN209&gt;LISTES!$M$5,AN209&lt;=LISTES!$N$5),"PLUS",IF(AND(AK209=4,AN209&gt;LISTES!$N$5,AN209&lt;=LISTES!$O$5),"PLS",IF(AND(AK209=5,AN209&lt;=LISTES!$M$6),"PLAI",IF(AND(AK209=5,AN209&gt;LISTES!$M$6,AN209&lt;=LISTES!$N$6),"PLUS",IF(AND(AK209=5,AN209&gt;LISTES!$N$6,AN209&lt;=LISTES!$O$6),"PLS",IF(AND(AK209=6,AN209&lt;=LISTES!$M$7),"PLAI",IF(AND(AK209=6,AN209&gt;LISTES!$M$7,AN209&lt;=LISTES!$N$7),"PLUS",IF(AND(AK209=6,AN209&gt;LISTES!$N$7,AN209&lt;=LISTES!$O$7),"PLS",IF(AND(AK209=7,AN209&lt;=LISTES!$M$8),"PLAI",IF(AND(AK209=7,AN209&gt;LISTES!$M$8,AN209&lt;=LISTES!$N$8),"PLUS",IF(AND(AK209=7,AN209&gt;LISTES!$N$8,AN209&lt;=LISTES!$O$8),"PLS"))))))))))))))))))))))</f>
        <v>INVALIDE</v>
      </c>
      <c r="AP209" s="59"/>
      <c r="AQ209" s="50"/>
      <c r="AR209" s="53"/>
      <c r="AS209" s="32" t="str">
        <f>IF(AND(AK209&lt;1,AL209&lt;1),"INVALIDE",IF(AND(AK209=1,AR209&lt;=LISTES!$M$2),"PLAI",IF(AND(AK209=1,AR209&gt;LISTES!$M$2,AR209&lt;=LISTES!$N$2),"PLUS",IF(AND(AK209=1,AR209&gt;LISTES!$N$2,AR209&lt;=LISTES!$O$2),"PLS",IF(AND(AK209=2,AR209&lt;=LISTES!$M$3),"PLAI",IF(AND(AK209=2,AR209&gt;LISTES!$M$3,AR209&lt;=LISTES!$N$3),"PLUS",IF(AND(AK209=2,AR209&gt;LISTES!$N$3,AR209&lt;=LISTES!$O$3),"PLS",IF(AND(AK209=3,AR209&lt;=LISTES!$M$4),"PLAI",IF(AND(AK209=3,AR209&gt;LISTES!$M$4,AR209&lt;=LISTES!$N$4),"PLUS",IF(AND(AK209=3,AR209&gt;LISTES!$N$4,AR209&lt;=LISTES!$O$4),"PLS",IF(AND(AK209=4,AR209&lt;=LISTES!$M$5),"PLAI",IF(AND(AK209=4,AR209&gt;LISTES!$M$5,AR209&lt;=LISTES!$N$5),"PLUS",IF(AND(AK209=4,AR209&gt;LISTES!$N$5,AR209&lt;=LISTES!$O$5),"PLS",IF(AND(AK209=5,AR209&lt;=LISTES!$M$6),"PLAI",IF(AND(AK209=5,AR209&gt;LISTES!$M$6,AR209&lt;=LISTES!$N$6),"PLUS",IF(AND(AK209=5,AR209&gt;LISTES!$N$6,AR209&lt;=LISTES!$O$6),"PLS",IF(AND(AK209=6,AR209&lt;=LISTES!$M$7),"PLAI",IF(AND(AK209=6,AR209&gt;LISTES!$M$7,AR209&lt;=LISTES!$N$7),"PLUS",IF(AND(AK209=6,AR209&gt;LISTES!$N$7,AR209&lt;=LISTES!$O$7),"PLS",IF(AND(AK209=7,AR209&lt;=LISTES!$M$8),"PLAI",IF(AND(AK209=7,AR209&gt;LISTES!$M$8,AR209&lt;=LISTES!$N$8),"PLUS",IF(AND(AK209=7,AR209&gt;LISTES!$N$8,AR209&lt;=LISTES!$O$8),"PLS"))))))))))))))))))))))</f>
        <v>INVALIDE</v>
      </c>
      <c r="AT209" s="50"/>
      <c r="AU209" s="50"/>
      <c r="AV209" s="50"/>
      <c r="AW209" s="50"/>
      <c r="AX209" s="53"/>
      <c r="AY209" s="22"/>
      <c r="AZ209" s="24"/>
      <c r="BA209" s="10"/>
      <c r="BB209" s="59"/>
      <c r="BC209" s="59"/>
      <c r="BD209" s="62"/>
      <c r="BE209" s="22"/>
      <c r="BF209" s="10"/>
      <c r="BG209" s="10"/>
      <c r="BH209" s="10"/>
      <c r="BI209" s="10"/>
      <c r="BJ209" s="10"/>
      <c r="BK209" s="10"/>
      <c r="BL209" s="10"/>
      <c r="BM209" s="10"/>
      <c r="BN209" s="10"/>
      <c r="BO209" s="50"/>
      <c r="BP209" s="50"/>
      <c r="BQ209" s="22"/>
      <c r="BR209" s="10"/>
      <c r="BS209" s="10"/>
      <c r="BT209" s="10"/>
      <c r="BU209" s="10"/>
      <c r="BV209" s="10"/>
      <c r="BW209" s="10"/>
      <c r="BX209" s="10"/>
      <c r="BY209" s="56"/>
      <c r="BZ209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09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09" s="19">
        <f ca="1">Tableau15[[#This Row],[BAREME]]</f>
        <v>8</v>
      </c>
      <c r="CC209" s="10">
        <f t="shared" si="42"/>
        <v>0</v>
      </c>
      <c r="CD209" s="10">
        <f t="shared" si="43"/>
        <v>0</v>
      </c>
      <c r="CE209" s="10" t="e">
        <f>Tableau20[[#This Row],[Bareme]]</f>
        <v>#N/A</v>
      </c>
      <c r="CF209" s="10" t="e">
        <f>Tableau21[[#This Row],[Bareme]]</f>
        <v>#N/A</v>
      </c>
      <c r="CG209" s="10">
        <f>Tableau22[[#This Row],[BAREME]]</f>
        <v>0</v>
      </c>
      <c r="CH209" s="10" t="e">
        <f>Tableau23[[#This Row],[BAREME]]</f>
        <v>#VALUE!</v>
      </c>
      <c r="CI209" s="10" t="e">
        <f>Tableau24[[#This Row],[BAREME]]</f>
        <v>#DIV/0!</v>
      </c>
      <c r="CJ209" s="10">
        <f>Tableau26[[#This Row],[Selection]]</f>
        <v>0</v>
      </c>
    </row>
    <row r="210" spans="1:88" ht="18.75" customHeight="1" x14ac:dyDescent="0.2">
      <c r="A210" s="10">
        <v>760</v>
      </c>
      <c r="B210" s="25"/>
      <c r="C210" s="46"/>
      <c r="D210" s="25"/>
      <c r="E210" s="10"/>
      <c r="F210" s="10"/>
      <c r="G210" s="10"/>
      <c r="H210" s="26"/>
      <c r="I210" s="10"/>
      <c r="J210" s="26"/>
      <c r="K210" s="27"/>
      <c r="L210" s="28"/>
      <c r="M210" s="10"/>
      <c r="N210" s="10"/>
      <c r="O210" s="28"/>
      <c r="P210" s="10"/>
      <c r="Q210" s="10"/>
      <c r="R210" s="10"/>
      <c r="S210" s="10"/>
      <c r="T210" s="56"/>
      <c r="U210" s="10"/>
      <c r="V210" s="10"/>
      <c r="W210" s="27"/>
      <c r="X210" s="56"/>
      <c r="Y210" s="56"/>
      <c r="Z210" s="56"/>
      <c r="AA210" s="56"/>
      <c r="AB210" s="56"/>
      <c r="AC210" s="56"/>
      <c r="AD210" s="56"/>
      <c r="AE210" s="56"/>
      <c r="AF210" s="10"/>
      <c r="AG210" s="10"/>
      <c r="AH210" s="19"/>
      <c r="AI210" s="19"/>
      <c r="AJ210" s="73"/>
      <c r="AK210" s="68"/>
      <c r="AL210" s="50"/>
      <c r="AM210" s="50"/>
      <c r="AN210" s="62"/>
      <c r="AO210" s="32" t="str">
        <f>IF(AND(AK210&lt;1,AL210&lt;1),"INVALIDE",IF(AND(AK210=1,AN210&lt;=LISTES!$M$2),"PLAI",IF(AND(AK210=1,AN210&gt;LISTES!$M$2,AN210&lt;=LISTES!$N$2),"PLUS",IF(AND(AK210=1,AN210&gt;LISTES!$N$2,AN210&lt;=LISTES!$O$2),"PLS",IF(AND(AK210=2,AN210&lt;=LISTES!$M$3),"PLAI",IF(AND(AK210=2,AN210&gt;LISTES!$M$3,AN210&lt;=LISTES!$N$3),"PLUS",IF(AND(AK210=2,AN210&gt;LISTES!$N$3,AN210&lt;=LISTES!$O$3),"PLS",IF(AND(AK210=3,AN210&lt;=LISTES!$M$4),"PLAI",IF(AND(AK210=3,AN210&gt;LISTES!$M$4,AN210&lt;=LISTES!$N$4),"PLUS",IF(AND(AK210=3,AN210&gt;LISTES!$N$4,AN210&lt;=LISTES!$O$4),"PLS",IF(AND(AK210=4,AN210&lt;=LISTES!$M$5),"PLAI",IF(AND(AK210=4,AN210&gt;LISTES!$M$5,AN210&lt;=LISTES!$N$5),"PLUS",IF(AND(AK210=4,AN210&gt;LISTES!$N$5,AN210&lt;=LISTES!$O$5),"PLS",IF(AND(AK210=5,AN210&lt;=LISTES!$M$6),"PLAI",IF(AND(AK210=5,AN210&gt;LISTES!$M$6,AN210&lt;=LISTES!$N$6),"PLUS",IF(AND(AK210=5,AN210&gt;LISTES!$N$6,AN210&lt;=LISTES!$O$6),"PLS",IF(AND(AK210=6,AN210&lt;=LISTES!$M$7),"PLAI",IF(AND(AK210=6,AN210&gt;LISTES!$M$7,AN210&lt;=LISTES!$N$7),"PLUS",IF(AND(AK210=6,AN210&gt;LISTES!$N$7,AN210&lt;=LISTES!$O$7),"PLS",IF(AND(AK210=7,AN210&lt;=LISTES!$M$8),"PLAI",IF(AND(AK210=7,AN210&gt;LISTES!$M$8,AN210&lt;=LISTES!$N$8),"PLUS",IF(AND(AK210=7,AN210&gt;LISTES!$N$8,AN210&lt;=LISTES!$O$8),"PLS"))))))))))))))))))))))</f>
        <v>INVALIDE</v>
      </c>
      <c r="AP210" s="59"/>
      <c r="AQ210" s="50"/>
      <c r="AR210" s="53"/>
      <c r="AS210" s="32" t="str">
        <f>IF(AND(AK210&lt;1,AL210&lt;1),"INVALIDE",IF(AND(AK210=1,AR210&lt;=LISTES!$M$2),"PLAI",IF(AND(AK210=1,AR210&gt;LISTES!$M$2,AR210&lt;=LISTES!$N$2),"PLUS",IF(AND(AK210=1,AR210&gt;LISTES!$N$2,AR210&lt;=LISTES!$O$2),"PLS",IF(AND(AK210=2,AR210&lt;=LISTES!$M$3),"PLAI",IF(AND(AK210=2,AR210&gt;LISTES!$M$3,AR210&lt;=LISTES!$N$3),"PLUS",IF(AND(AK210=2,AR210&gt;LISTES!$N$3,AR210&lt;=LISTES!$O$3),"PLS",IF(AND(AK210=3,AR210&lt;=LISTES!$M$4),"PLAI",IF(AND(AK210=3,AR210&gt;LISTES!$M$4,AR210&lt;=LISTES!$N$4),"PLUS",IF(AND(AK210=3,AR210&gt;LISTES!$N$4,AR210&lt;=LISTES!$O$4),"PLS",IF(AND(AK210=4,AR210&lt;=LISTES!$M$5),"PLAI",IF(AND(AK210=4,AR210&gt;LISTES!$M$5,AR210&lt;=LISTES!$N$5),"PLUS",IF(AND(AK210=4,AR210&gt;LISTES!$N$5,AR210&lt;=LISTES!$O$5),"PLS",IF(AND(AK210=5,AR210&lt;=LISTES!$M$6),"PLAI",IF(AND(AK210=5,AR210&gt;LISTES!$M$6,AR210&lt;=LISTES!$N$6),"PLUS",IF(AND(AK210=5,AR210&gt;LISTES!$N$6,AR210&lt;=LISTES!$O$6),"PLS",IF(AND(AK210=6,AR210&lt;=LISTES!$M$7),"PLAI",IF(AND(AK210=6,AR210&gt;LISTES!$M$7,AR210&lt;=LISTES!$N$7),"PLUS",IF(AND(AK210=6,AR210&gt;LISTES!$N$7,AR210&lt;=LISTES!$O$7),"PLS",IF(AND(AK210=7,AR210&lt;=LISTES!$M$8),"PLAI",IF(AND(AK210=7,AR210&gt;LISTES!$M$8,AR210&lt;=LISTES!$N$8),"PLUS",IF(AND(AK210=7,AR210&gt;LISTES!$N$8,AR210&lt;=LISTES!$O$8),"PLS"))))))))))))))))))))))</f>
        <v>INVALIDE</v>
      </c>
      <c r="AT210" s="50"/>
      <c r="AU210" s="50"/>
      <c r="AV210" s="50"/>
      <c r="AW210" s="50"/>
      <c r="AX210" s="53"/>
      <c r="AY210" s="22"/>
      <c r="AZ210" s="24"/>
      <c r="BA210" s="10"/>
      <c r="BB210" s="59"/>
      <c r="BC210" s="59"/>
      <c r="BD210" s="62"/>
      <c r="BE210" s="22"/>
      <c r="BF210" s="10"/>
      <c r="BG210" s="10"/>
      <c r="BH210" s="10"/>
      <c r="BI210" s="10"/>
      <c r="BJ210" s="10"/>
      <c r="BK210" s="10"/>
      <c r="BL210" s="10"/>
      <c r="BM210" s="10"/>
      <c r="BN210" s="10"/>
      <c r="BO210" s="50"/>
      <c r="BP210" s="50"/>
      <c r="BQ210" s="22"/>
      <c r="BR210" s="10"/>
      <c r="BS210" s="10"/>
      <c r="BT210" s="10"/>
      <c r="BU210" s="10"/>
      <c r="BV210" s="10"/>
      <c r="BW210" s="10"/>
      <c r="BX210" s="10"/>
      <c r="BY210" s="56"/>
      <c r="BZ210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10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10" s="19">
        <f ca="1">Tableau15[[#This Row],[BAREME]]</f>
        <v>8</v>
      </c>
      <c r="CC210" s="10">
        <f t="shared" si="42"/>
        <v>0</v>
      </c>
      <c r="CD210" s="10">
        <f t="shared" si="43"/>
        <v>0</v>
      </c>
      <c r="CE210" s="10" t="e">
        <f>Tableau20[[#This Row],[Bareme]]</f>
        <v>#N/A</v>
      </c>
      <c r="CF210" s="10" t="e">
        <f>Tableau21[[#This Row],[Bareme]]</f>
        <v>#N/A</v>
      </c>
      <c r="CG210" s="10">
        <f>Tableau22[[#This Row],[BAREME]]</f>
        <v>0</v>
      </c>
      <c r="CH210" s="10" t="e">
        <f>Tableau23[[#This Row],[BAREME]]</f>
        <v>#VALUE!</v>
      </c>
      <c r="CI210" s="10" t="e">
        <f>Tableau24[[#This Row],[BAREME]]</f>
        <v>#DIV/0!</v>
      </c>
      <c r="CJ210" s="10">
        <f>Tableau26[[#This Row],[Selection]]</f>
        <v>0</v>
      </c>
    </row>
    <row r="211" spans="1:88" ht="18.75" customHeight="1" x14ac:dyDescent="0.2">
      <c r="A211" s="10">
        <v>761</v>
      </c>
      <c r="B211" s="25"/>
      <c r="C211" s="46"/>
      <c r="D211" s="25"/>
      <c r="E211" s="10"/>
      <c r="F211" s="10"/>
      <c r="G211" s="10"/>
      <c r="H211" s="26"/>
      <c r="I211" s="10"/>
      <c r="J211" s="26"/>
      <c r="K211" s="27"/>
      <c r="L211" s="28"/>
      <c r="M211" s="10"/>
      <c r="N211" s="10"/>
      <c r="O211" s="28"/>
      <c r="P211" s="10"/>
      <c r="Q211" s="10"/>
      <c r="R211" s="10"/>
      <c r="S211" s="10"/>
      <c r="T211" s="56"/>
      <c r="U211" s="10"/>
      <c r="V211" s="10"/>
      <c r="W211" s="27"/>
      <c r="X211" s="56"/>
      <c r="Y211" s="56"/>
      <c r="Z211" s="56"/>
      <c r="AA211" s="56"/>
      <c r="AB211" s="56"/>
      <c r="AC211" s="56"/>
      <c r="AD211" s="56"/>
      <c r="AE211" s="56"/>
      <c r="AF211" s="10"/>
      <c r="AG211" s="10"/>
      <c r="AH211" s="19"/>
      <c r="AI211" s="19"/>
      <c r="AJ211" s="73"/>
      <c r="AK211" s="68"/>
      <c r="AL211" s="50"/>
      <c r="AM211" s="50"/>
      <c r="AN211" s="62"/>
      <c r="AO211" s="32" t="str">
        <f>IF(AND(AK211&lt;1,AL211&lt;1),"INVALIDE",IF(AND(AK211=1,AN211&lt;=LISTES!$M$2),"PLAI",IF(AND(AK211=1,AN211&gt;LISTES!$M$2,AN211&lt;=LISTES!$N$2),"PLUS",IF(AND(AK211=1,AN211&gt;LISTES!$N$2,AN211&lt;=LISTES!$O$2),"PLS",IF(AND(AK211=2,AN211&lt;=LISTES!$M$3),"PLAI",IF(AND(AK211=2,AN211&gt;LISTES!$M$3,AN211&lt;=LISTES!$N$3),"PLUS",IF(AND(AK211=2,AN211&gt;LISTES!$N$3,AN211&lt;=LISTES!$O$3),"PLS",IF(AND(AK211=3,AN211&lt;=LISTES!$M$4),"PLAI",IF(AND(AK211=3,AN211&gt;LISTES!$M$4,AN211&lt;=LISTES!$N$4),"PLUS",IF(AND(AK211=3,AN211&gt;LISTES!$N$4,AN211&lt;=LISTES!$O$4),"PLS",IF(AND(AK211=4,AN211&lt;=LISTES!$M$5),"PLAI",IF(AND(AK211=4,AN211&gt;LISTES!$M$5,AN211&lt;=LISTES!$N$5),"PLUS",IF(AND(AK211=4,AN211&gt;LISTES!$N$5,AN211&lt;=LISTES!$O$5),"PLS",IF(AND(AK211=5,AN211&lt;=LISTES!$M$6),"PLAI",IF(AND(AK211=5,AN211&gt;LISTES!$M$6,AN211&lt;=LISTES!$N$6),"PLUS",IF(AND(AK211=5,AN211&gt;LISTES!$N$6,AN211&lt;=LISTES!$O$6),"PLS",IF(AND(AK211=6,AN211&lt;=LISTES!$M$7),"PLAI",IF(AND(AK211=6,AN211&gt;LISTES!$M$7,AN211&lt;=LISTES!$N$7),"PLUS",IF(AND(AK211=6,AN211&gt;LISTES!$N$7,AN211&lt;=LISTES!$O$7),"PLS",IF(AND(AK211=7,AN211&lt;=LISTES!$M$8),"PLAI",IF(AND(AK211=7,AN211&gt;LISTES!$M$8,AN211&lt;=LISTES!$N$8),"PLUS",IF(AND(AK211=7,AN211&gt;LISTES!$N$8,AN211&lt;=LISTES!$O$8),"PLS"))))))))))))))))))))))</f>
        <v>INVALIDE</v>
      </c>
      <c r="AP211" s="59"/>
      <c r="AQ211" s="50"/>
      <c r="AR211" s="53"/>
      <c r="AS211" s="32" t="str">
        <f>IF(AND(AK211&lt;1,AL211&lt;1),"INVALIDE",IF(AND(AK211=1,AR211&lt;=LISTES!$M$2),"PLAI",IF(AND(AK211=1,AR211&gt;LISTES!$M$2,AR211&lt;=LISTES!$N$2),"PLUS",IF(AND(AK211=1,AR211&gt;LISTES!$N$2,AR211&lt;=LISTES!$O$2),"PLS",IF(AND(AK211=2,AR211&lt;=LISTES!$M$3),"PLAI",IF(AND(AK211=2,AR211&gt;LISTES!$M$3,AR211&lt;=LISTES!$N$3),"PLUS",IF(AND(AK211=2,AR211&gt;LISTES!$N$3,AR211&lt;=LISTES!$O$3),"PLS",IF(AND(AK211=3,AR211&lt;=LISTES!$M$4),"PLAI",IF(AND(AK211=3,AR211&gt;LISTES!$M$4,AR211&lt;=LISTES!$N$4),"PLUS",IF(AND(AK211=3,AR211&gt;LISTES!$N$4,AR211&lt;=LISTES!$O$4),"PLS",IF(AND(AK211=4,AR211&lt;=LISTES!$M$5),"PLAI",IF(AND(AK211=4,AR211&gt;LISTES!$M$5,AR211&lt;=LISTES!$N$5),"PLUS",IF(AND(AK211=4,AR211&gt;LISTES!$N$5,AR211&lt;=LISTES!$O$5),"PLS",IF(AND(AK211=5,AR211&lt;=LISTES!$M$6),"PLAI",IF(AND(AK211=5,AR211&gt;LISTES!$M$6,AR211&lt;=LISTES!$N$6),"PLUS",IF(AND(AK211=5,AR211&gt;LISTES!$N$6,AR211&lt;=LISTES!$O$6),"PLS",IF(AND(AK211=6,AR211&lt;=LISTES!$M$7),"PLAI",IF(AND(AK211=6,AR211&gt;LISTES!$M$7,AR211&lt;=LISTES!$N$7),"PLUS",IF(AND(AK211=6,AR211&gt;LISTES!$N$7,AR211&lt;=LISTES!$O$7),"PLS",IF(AND(AK211=7,AR211&lt;=LISTES!$M$8),"PLAI",IF(AND(AK211=7,AR211&gt;LISTES!$M$8,AR211&lt;=LISTES!$N$8),"PLUS",IF(AND(AK211=7,AR211&gt;LISTES!$N$8,AR211&lt;=LISTES!$O$8),"PLS"))))))))))))))))))))))</f>
        <v>INVALIDE</v>
      </c>
      <c r="AT211" s="50"/>
      <c r="AU211" s="50"/>
      <c r="AV211" s="50"/>
      <c r="AW211" s="50"/>
      <c r="AX211" s="53"/>
      <c r="AY211" s="22"/>
      <c r="AZ211" s="24"/>
      <c r="BA211" s="10"/>
      <c r="BB211" s="59"/>
      <c r="BC211" s="59"/>
      <c r="BD211" s="62"/>
      <c r="BE211" s="22"/>
      <c r="BF211" s="10"/>
      <c r="BG211" s="10"/>
      <c r="BH211" s="10"/>
      <c r="BI211" s="10"/>
      <c r="BJ211" s="10"/>
      <c r="BK211" s="10"/>
      <c r="BL211" s="10"/>
      <c r="BM211" s="10"/>
      <c r="BN211" s="10"/>
      <c r="BO211" s="50"/>
      <c r="BP211" s="50"/>
      <c r="BQ211" s="22"/>
      <c r="BR211" s="10"/>
      <c r="BS211" s="10"/>
      <c r="BT211" s="10"/>
      <c r="BU211" s="10"/>
      <c r="BV211" s="10"/>
      <c r="BW211" s="10"/>
      <c r="BX211" s="10"/>
      <c r="BY211" s="56"/>
      <c r="BZ211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11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11" s="19">
        <f ca="1">Tableau15[[#This Row],[BAREME]]</f>
        <v>8</v>
      </c>
      <c r="CC211" s="10">
        <f t="shared" si="42"/>
        <v>0</v>
      </c>
      <c r="CD211" s="10">
        <f t="shared" si="43"/>
        <v>0</v>
      </c>
      <c r="CE211" s="10" t="e">
        <f>Tableau20[[#This Row],[Bareme]]</f>
        <v>#N/A</v>
      </c>
      <c r="CF211" s="10" t="e">
        <f>Tableau21[[#This Row],[Bareme]]</f>
        <v>#N/A</v>
      </c>
      <c r="CG211" s="10">
        <f>Tableau22[[#This Row],[BAREME]]</f>
        <v>0</v>
      </c>
      <c r="CH211" s="10" t="e">
        <f>Tableau23[[#This Row],[BAREME]]</f>
        <v>#VALUE!</v>
      </c>
      <c r="CI211" s="10" t="e">
        <f>Tableau24[[#This Row],[BAREME]]</f>
        <v>#DIV/0!</v>
      </c>
      <c r="CJ211" s="10">
        <f>Tableau26[[#This Row],[Selection]]</f>
        <v>0</v>
      </c>
    </row>
    <row r="212" spans="1:88" ht="18.75" customHeight="1" x14ac:dyDescent="0.2">
      <c r="A212" s="29">
        <v>762</v>
      </c>
      <c r="B212" s="25"/>
      <c r="C212" s="46"/>
      <c r="D212" s="25"/>
      <c r="E212" s="10"/>
      <c r="F212" s="10"/>
      <c r="G212" s="10"/>
      <c r="H212" s="26"/>
      <c r="I212" s="10"/>
      <c r="J212" s="26"/>
      <c r="K212" s="27"/>
      <c r="L212" s="28"/>
      <c r="M212" s="10"/>
      <c r="N212" s="10"/>
      <c r="O212" s="28"/>
      <c r="P212" s="10"/>
      <c r="Q212" s="10"/>
      <c r="R212" s="10"/>
      <c r="S212" s="10"/>
      <c r="T212" s="56"/>
      <c r="U212" s="10"/>
      <c r="V212" s="10"/>
      <c r="W212" s="27"/>
      <c r="X212" s="56"/>
      <c r="Y212" s="56"/>
      <c r="Z212" s="56"/>
      <c r="AA212" s="56"/>
      <c r="AB212" s="56"/>
      <c r="AC212" s="56"/>
      <c r="AD212" s="56"/>
      <c r="AE212" s="56"/>
      <c r="AF212" s="10"/>
      <c r="AG212" s="10"/>
      <c r="AH212" s="19"/>
      <c r="AI212" s="19"/>
      <c r="AJ212" s="73"/>
      <c r="AK212" s="68"/>
      <c r="AL212" s="50"/>
      <c r="AM212" s="50"/>
      <c r="AN212" s="62"/>
      <c r="AO212" s="32" t="str">
        <f>IF(AND(AK212&lt;1,AL212&lt;1),"INVALIDE",IF(AND(AK212=1,AN212&lt;=LISTES!$M$2),"PLAI",IF(AND(AK212=1,AN212&gt;LISTES!$M$2,AN212&lt;=LISTES!$N$2),"PLUS",IF(AND(AK212=1,AN212&gt;LISTES!$N$2,AN212&lt;=LISTES!$O$2),"PLS",IF(AND(AK212=2,AN212&lt;=LISTES!$M$3),"PLAI",IF(AND(AK212=2,AN212&gt;LISTES!$M$3,AN212&lt;=LISTES!$N$3),"PLUS",IF(AND(AK212=2,AN212&gt;LISTES!$N$3,AN212&lt;=LISTES!$O$3),"PLS",IF(AND(AK212=3,AN212&lt;=LISTES!$M$4),"PLAI",IF(AND(AK212=3,AN212&gt;LISTES!$M$4,AN212&lt;=LISTES!$N$4),"PLUS",IF(AND(AK212=3,AN212&gt;LISTES!$N$4,AN212&lt;=LISTES!$O$4),"PLS",IF(AND(AK212=4,AN212&lt;=LISTES!$M$5),"PLAI",IF(AND(AK212=4,AN212&gt;LISTES!$M$5,AN212&lt;=LISTES!$N$5),"PLUS",IF(AND(AK212=4,AN212&gt;LISTES!$N$5,AN212&lt;=LISTES!$O$5),"PLS",IF(AND(AK212=5,AN212&lt;=LISTES!$M$6),"PLAI",IF(AND(AK212=5,AN212&gt;LISTES!$M$6,AN212&lt;=LISTES!$N$6),"PLUS",IF(AND(AK212=5,AN212&gt;LISTES!$N$6,AN212&lt;=LISTES!$O$6),"PLS",IF(AND(AK212=6,AN212&lt;=LISTES!$M$7),"PLAI",IF(AND(AK212=6,AN212&gt;LISTES!$M$7,AN212&lt;=LISTES!$N$7),"PLUS",IF(AND(AK212=6,AN212&gt;LISTES!$N$7,AN212&lt;=LISTES!$O$7),"PLS",IF(AND(AK212=7,AN212&lt;=LISTES!$M$8),"PLAI",IF(AND(AK212=7,AN212&gt;LISTES!$M$8,AN212&lt;=LISTES!$N$8),"PLUS",IF(AND(AK212=7,AN212&gt;LISTES!$N$8,AN212&lt;=LISTES!$O$8),"PLS"))))))))))))))))))))))</f>
        <v>INVALIDE</v>
      </c>
      <c r="AP212" s="59"/>
      <c r="AQ212" s="50"/>
      <c r="AR212" s="53"/>
      <c r="AS212" s="32" t="str">
        <f>IF(AND(AK212&lt;1,AL212&lt;1),"INVALIDE",IF(AND(AK212=1,AR212&lt;=LISTES!$M$2),"PLAI",IF(AND(AK212=1,AR212&gt;LISTES!$M$2,AR212&lt;=LISTES!$N$2),"PLUS",IF(AND(AK212=1,AR212&gt;LISTES!$N$2,AR212&lt;=LISTES!$O$2),"PLS",IF(AND(AK212=2,AR212&lt;=LISTES!$M$3),"PLAI",IF(AND(AK212=2,AR212&gt;LISTES!$M$3,AR212&lt;=LISTES!$N$3),"PLUS",IF(AND(AK212=2,AR212&gt;LISTES!$N$3,AR212&lt;=LISTES!$O$3),"PLS",IF(AND(AK212=3,AR212&lt;=LISTES!$M$4),"PLAI",IF(AND(AK212=3,AR212&gt;LISTES!$M$4,AR212&lt;=LISTES!$N$4),"PLUS",IF(AND(AK212=3,AR212&gt;LISTES!$N$4,AR212&lt;=LISTES!$O$4),"PLS",IF(AND(AK212=4,AR212&lt;=LISTES!$M$5),"PLAI",IF(AND(AK212=4,AR212&gt;LISTES!$M$5,AR212&lt;=LISTES!$N$5),"PLUS",IF(AND(AK212=4,AR212&gt;LISTES!$N$5,AR212&lt;=LISTES!$O$5),"PLS",IF(AND(AK212=5,AR212&lt;=LISTES!$M$6),"PLAI",IF(AND(AK212=5,AR212&gt;LISTES!$M$6,AR212&lt;=LISTES!$N$6),"PLUS",IF(AND(AK212=5,AR212&gt;LISTES!$N$6,AR212&lt;=LISTES!$O$6),"PLS",IF(AND(AK212=6,AR212&lt;=LISTES!$M$7),"PLAI",IF(AND(AK212=6,AR212&gt;LISTES!$M$7,AR212&lt;=LISTES!$N$7),"PLUS",IF(AND(AK212=6,AR212&gt;LISTES!$N$7,AR212&lt;=LISTES!$O$7),"PLS",IF(AND(AK212=7,AR212&lt;=LISTES!$M$8),"PLAI",IF(AND(AK212=7,AR212&gt;LISTES!$M$8,AR212&lt;=LISTES!$N$8),"PLUS",IF(AND(AK212=7,AR212&gt;LISTES!$N$8,AR212&lt;=LISTES!$O$8),"PLS"))))))))))))))))))))))</f>
        <v>INVALIDE</v>
      </c>
      <c r="AT212" s="50"/>
      <c r="AU212" s="50"/>
      <c r="AV212" s="50"/>
      <c r="AW212" s="50"/>
      <c r="AX212" s="53"/>
      <c r="AY212" s="22"/>
      <c r="AZ212" s="24"/>
      <c r="BA212" s="10"/>
      <c r="BB212" s="59"/>
      <c r="BC212" s="59"/>
      <c r="BD212" s="62"/>
      <c r="BE212" s="22"/>
      <c r="BF212" s="10"/>
      <c r="BG212" s="10"/>
      <c r="BH212" s="10"/>
      <c r="BI212" s="10"/>
      <c r="BJ212" s="10"/>
      <c r="BK212" s="10"/>
      <c r="BL212" s="10"/>
      <c r="BM212" s="10"/>
      <c r="BN212" s="10"/>
      <c r="BO212" s="50"/>
      <c r="BP212" s="50"/>
      <c r="BQ212" s="22"/>
      <c r="BR212" s="10"/>
      <c r="BS212" s="10"/>
      <c r="BT212" s="10"/>
      <c r="BU212" s="10"/>
      <c r="BV212" s="10"/>
      <c r="BW212" s="10"/>
      <c r="BX212" s="10"/>
      <c r="BY212" s="56"/>
      <c r="BZ212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12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12" s="19">
        <f ca="1">Tableau15[[#This Row],[BAREME]]</f>
        <v>8</v>
      </c>
      <c r="CC212" s="10">
        <f t="shared" si="42"/>
        <v>0</v>
      </c>
      <c r="CD212" s="10">
        <f t="shared" si="43"/>
        <v>0</v>
      </c>
      <c r="CE212" s="10" t="e">
        <f>Tableau20[[#This Row],[Bareme]]</f>
        <v>#N/A</v>
      </c>
      <c r="CF212" s="10" t="e">
        <f>Tableau21[[#This Row],[Bareme]]</f>
        <v>#N/A</v>
      </c>
      <c r="CG212" s="10">
        <f>Tableau22[[#This Row],[BAREME]]</f>
        <v>0</v>
      </c>
      <c r="CH212" s="10" t="e">
        <f>Tableau23[[#This Row],[BAREME]]</f>
        <v>#VALUE!</v>
      </c>
      <c r="CI212" s="10" t="e">
        <f>Tableau24[[#This Row],[BAREME]]</f>
        <v>#DIV/0!</v>
      </c>
      <c r="CJ212" s="10">
        <f>Tableau26[[#This Row],[Selection]]</f>
        <v>0</v>
      </c>
    </row>
    <row r="213" spans="1:88" ht="18.75" customHeight="1" x14ac:dyDescent="0.2">
      <c r="A213" s="10"/>
      <c r="B213" s="25"/>
      <c r="C213" s="46"/>
      <c r="D213" s="25"/>
      <c r="E213" s="10"/>
      <c r="F213" s="10"/>
      <c r="G213" s="10"/>
      <c r="H213" s="26"/>
      <c r="I213" s="10"/>
      <c r="J213" s="26"/>
      <c r="K213" s="27"/>
      <c r="L213" s="28"/>
      <c r="M213" s="10"/>
      <c r="N213" s="10"/>
      <c r="O213" s="28"/>
      <c r="P213" s="10"/>
      <c r="Q213" s="10"/>
      <c r="R213" s="10"/>
      <c r="S213" s="10"/>
      <c r="T213" s="56"/>
      <c r="U213" s="10"/>
      <c r="V213" s="10"/>
      <c r="W213" s="27"/>
      <c r="X213" s="56"/>
      <c r="Y213" s="56"/>
      <c r="Z213" s="56"/>
      <c r="AA213" s="56"/>
      <c r="AB213" s="56"/>
      <c r="AC213" s="56"/>
      <c r="AD213" s="56"/>
      <c r="AE213" s="56"/>
      <c r="AF213" s="10"/>
      <c r="AG213" s="10"/>
      <c r="AH213" s="19"/>
      <c r="AI213" s="19"/>
      <c r="AJ213" s="73"/>
      <c r="AK213" s="68"/>
      <c r="AL213" s="50"/>
      <c r="AM213" s="50"/>
      <c r="AN213" s="62"/>
      <c r="AO213" s="32" t="str">
        <f>IF(AND(AK213&lt;1,AL213&lt;1),"INVALIDE",IF(AND(AK213=1,AN213&lt;=LISTES!$M$2),"PLAI",IF(AND(AK213=1,AN213&gt;LISTES!$M$2,AN213&lt;=LISTES!$N$2),"PLUS",IF(AND(AK213=1,AN213&gt;LISTES!$N$2,AN213&lt;=LISTES!$O$2),"PLS",IF(AND(AK213=2,AN213&lt;=LISTES!$M$3),"PLAI",IF(AND(AK213=2,AN213&gt;LISTES!$M$3,AN213&lt;=LISTES!$N$3),"PLUS",IF(AND(AK213=2,AN213&gt;LISTES!$N$3,AN213&lt;=LISTES!$O$3),"PLS",IF(AND(AK213=3,AN213&lt;=LISTES!$M$4),"PLAI",IF(AND(AK213=3,AN213&gt;LISTES!$M$4,AN213&lt;=LISTES!$N$4),"PLUS",IF(AND(AK213=3,AN213&gt;LISTES!$N$4,AN213&lt;=LISTES!$O$4),"PLS",IF(AND(AK213=4,AN213&lt;=LISTES!$M$5),"PLAI",IF(AND(AK213=4,AN213&gt;LISTES!$M$5,AN213&lt;=LISTES!$N$5),"PLUS",IF(AND(AK213=4,AN213&gt;LISTES!$N$5,AN213&lt;=LISTES!$O$5),"PLS",IF(AND(AK213=5,AN213&lt;=LISTES!$M$6),"PLAI",IF(AND(AK213=5,AN213&gt;LISTES!$M$6,AN213&lt;=LISTES!$N$6),"PLUS",IF(AND(AK213=5,AN213&gt;LISTES!$N$6,AN213&lt;=LISTES!$O$6),"PLS",IF(AND(AK213=6,AN213&lt;=LISTES!$M$7),"PLAI",IF(AND(AK213=6,AN213&gt;LISTES!$M$7,AN213&lt;=LISTES!$N$7),"PLUS",IF(AND(AK213=6,AN213&gt;LISTES!$N$7,AN213&lt;=LISTES!$O$7),"PLS",IF(AND(AK213=7,AN213&lt;=LISTES!$M$8),"PLAI",IF(AND(AK213=7,AN213&gt;LISTES!$M$8,AN213&lt;=LISTES!$N$8),"PLUS",IF(AND(AK213=7,AN213&gt;LISTES!$N$8,AN213&lt;=LISTES!$O$8),"PLS"))))))))))))))))))))))</f>
        <v>INVALIDE</v>
      </c>
      <c r="AP213" s="59"/>
      <c r="AQ213" s="50"/>
      <c r="AR213" s="53"/>
      <c r="AS213" s="32" t="str">
        <f>IF(AND(AK213&lt;1,AL213&lt;1),"INVALIDE",IF(AND(AK213=1,AR213&lt;=LISTES!$M$2),"PLAI",IF(AND(AK213=1,AR213&gt;LISTES!$M$2,AR213&lt;=LISTES!$N$2),"PLUS",IF(AND(AK213=1,AR213&gt;LISTES!$N$2,AR213&lt;=LISTES!$O$2),"PLS",IF(AND(AK213=2,AR213&lt;=LISTES!$M$3),"PLAI",IF(AND(AK213=2,AR213&gt;LISTES!$M$3,AR213&lt;=LISTES!$N$3),"PLUS",IF(AND(AK213=2,AR213&gt;LISTES!$N$3,AR213&lt;=LISTES!$O$3),"PLS",IF(AND(AK213=3,AR213&lt;=LISTES!$M$4),"PLAI",IF(AND(AK213=3,AR213&gt;LISTES!$M$4,AR213&lt;=LISTES!$N$4),"PLUS",IF(AND(AK213=3,AR213&gt;LISTES!$N$4,AR213&lt;=LISTES!$O$4),"PLS",IF(AND(AK213=4,AR213&lt;=LISTES!$M$5),"PLAI",IF(AND(AK213=4,AR213&gt;LISTES!$M$5,AR213&lt;=LISTES!$N$5),"PLUS",IF(AND(AK213=4,AR213&gt;LISTES!$N$5,AR213&lt;=LISTES!$O$5),"PLS",IF(AND(AK213=5,AR213&lt;=LISTES!$M$6),"PLAI",IF(AND(AK213=5,AR213&gt;LISTES!$M$6,AR213&lt;=LISTES!$N$6),"PLUS",IF(AND(AK213=5,AR213&gt;LISTES!$N$6,AR213&lt;=LISTES!$O$6),"PLS",IF(AND(AK213=6,AR213&lt;=LISTES!$M$7),"PLAI",IF(AND(AK213=6,AR213&gt;LISTES!$M$7,AR213&lt;=LISTES!$N$7),"PLUS",IF(AND(AK213=6,AR213&gt;LISTES!$N$7,AR213&lt;=LISTES!$O$7),"PLS",IF(AND(AK213=7,AR213&lt;=LISTES!$M$8),"PLAI",IF(AND(AK213=7,AR213&gt;LISTES!$M$8,AR213&lt;=LISTES!$N$8),"PLUS",IF(AND(AK213=7,AR213&gt;LISTES!$N$8,AR213&lt;=LISTES!$O$8),"PLS"))))))))))))))))))))))</f>
        <v>INVALIDE</v>
      </c>
      <c r="AT213" s="50"/>
      <c r="AU213" s="50"/>
      <c r="AV213" s="50"/>
      <c r="AW213" s="50"/>
      <c r="AX213" s="53"/>
      <c r="AY213" s="22"/>
      <c r="AZ213" s="24"/>
      <c r="BA213" s="10"/>
      <c r="BB213" s="59"/>
      <c r="BC213" s="59"/>
      <c r="BD213" s="62"/>
      <c r="BE213" s="22"/>
      <c r="BF213" s="10"/>
      <c r="BG213" s="10"/>
      <c r="BH213" s="10"/>
      <c r="BI213" s="10"/>
      <c r="BJ213" s="10"/>
      <c r="BK213" s="10"/>
      <c r="BL213" s="10"/>
      <c r="BM213" s="10"/>
      <c r="BN213" s="10"/>
      <c r="BO213" s="50"/>
      <c r="BP213" s="50"/>
      <c r="BQ213" s="22"/>
      <c r="BR213" s="10"/>
      <c r="BS213" s="10"/>
      <c r="BT213" s="10"/>
      <c r="BU213" s="10"/>
      <c r="BV213" s="10"/>
      <c r="BW213" s="10"/>
      <c r="BX213" s="10"/>
      <c r="BY213" s="56"/>
      <c r="BZ213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13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13" s="19">
        <f ca="1">Tableau15[[#This Row],[BAREME]]</f>
        <v>8</v>
      </c>
      <c r="CC213" s="10">
        <f t="shared" si="42"/>
        <v>0</v>
      </c>
      <c r="CD213" s="10">
        <f t="shared" si="43"/>
        <v>0</v>
      </c>
      <c r="CE213" s="10" t="e">
        <f>Tableau20[[#This Row],[Bareme]]</f>
        <v>#N/A</v>
      </c>
      <c r="CF213" s="10" t="e">
        <f>Tableau21[[#This Row],[Bareme]]</f>
        <v>#N/A</v>
      </c>
      <c r="CG213" s="10">
        <f>Tableau22[[#This Row],[BAREME]]</f>
        <v>0</v>
      </c>
      <c r="CH213" s="10" t="e">
        <f>Tableau23[[#This Row],[BAREME]]</f>
        <v>#VALUE!</v>
      </c>
      <c r="CI213" s="10" t="e">
        <f>Tableau24[[#This Row],[BAREME]]</f>
        <v>#DIV/0!</v>
      </c>
      <c r="CJ213" s="10">
        <f>Tableau26[[#This Row],[Selection]]</f>
        <v>0</v>
      </c>
    </row>
    <row r="214" spans="1:88" ht="18.75" customHeight="1" x14ac:dyDescent="0.2">
      <c r="A214" s="10"/>
      <c r="B214" s="25"/>
      <c r="C214" s="46"/>
      <c r="D214" s="25"/>
      <c r="E214" s="10"/>
      <c r="F214" s="10"/>
      <c r="G214" s="10"/>
      <c r="H214" s="26"/>
      <c r="I214" s="10"/>
      <c r="J214" s="26"/>
      <c r="K214" s="27"/>
      <c r="L214" s="28"/>
      <c r="M214" s="10"/>
      <c r="N214" s="10"/>
      <c r="O214" s="28"/>
      <c r="P214" s="10"/>
      <c r="Q214" s="10"/>
      <c r="R214" s="10"/>
      <c r="S214" s="10"/>
      <c r="T214" s="56"/>
      <c r="U214" s="10"/>
      <c r="V214" s="10"/>
      <c r="W214" s="27"/>
      <c r="X214" s="56"/>
      <c r="Y214" s="56"/>
      <c r="Z214" s="56"/>
      <c r="AA214" s="56"/>
      <c r="AB214" s="56"/>
      <c r="AC214" s="56"/>
      <c r="AD214" s="56"/>
      <c r="AE214" s="56"/>
      <c r="AF214" s="10"/>
      <c r="AG214" s="10"/>
      <c r="AH214" s="19"/>
      <c r="AI214" s="19"/>
      <c r="AJ214" s="73"/>
      <c r="AK214" s="68"/>
      <c r="AL214" s="50"/>
      <c r="AM214" s="50"/>
      <c r="AN214" s="62"/>
      <c r="AO214" s="32" t="str">
        <f>IF(AND(AK214&lt;1,AL214&lt;1),"INVALIDE",IF(AND(AK214=1,AN214&lt;=LISTES!$M$2),"PLAI",IF(AND(AK214=1,AN214&gt;LISTES!$M$2,AN214&lt;=LISTES!$N$2),"PLUS",IF(AND(AK214=1,AN214&gt;LISTES!$N$2,AN214&lt;=LISTES!$O$2),"PLS",IF(AND(AK214=2,AN214&lt;=LISTES!$M$3),"PLAI",IF(AND(AK214=2,AN214&gt;LISTES!$M$3,AN214&lt;=LISTES!$N$3),"PLUS",IF(AND(AK214=2,AN214&gt;LISTES!$N$3,AN214&lt;=LISTES!$O$3),"PLS",IF(AND(AK214=3,AN214&lt;=LISTES!$M$4),"PLAI",IF(AND(AK214=3,AN214&gt;LISTES!$M$4,AN214&lt;=LISTES!$N$4),"PLUS",IF(AND(AK214=3,AN214&gt;LISTES!$N$4,AN214&lt;=LISTES!$O$4),"PLS",IF(AND(AK214=4,AN214&lt;=LISTES!$M$5),"PLAI",IF(AND(AK214=4,AN214&gt;LISTES!$M$5,AN214&lt;=LISTES!$N$5),"PLUS",IF(AND(AK214=4,AN214&gt;LISTES!$N$5,AN214&lt;=LISTES!$O$5),"PLS",IF(AND(AK214=5,AN214&lt;=LISTES!$M$6),"PLAI",IF(AND(AK214=5,AN214&gt;LISTES!$M$6,AN214&lt;=LISTES!$N$6),"PLUS",IF(AND(AK214=5,AN214&gt;LISTES!$N$6,AN214&lt;=LISTES!$O$6),"PLS",IF(AND(AK214=6,AN214&lt;=LISTES!$M$7),"PLAI",IF(AND(AK214=6,AN214&gt;LISTES!$M$7,AN214&lt;=LISTES!$N$7),"PLUS",IF(AND(AK214=6,AN214&gt;LISTES!$N$7,AN214&lt;=LISTES!$O$7),"PLS",IF(AND(AK214=7,AN214&lt;=LISTES!$M$8),"PLAI",IF(AND(AK214=7,AN214&gt;LISTES!$M$8,AN214&lt;=LISTES!$N$8),"PLUS",IF(AND(AK214=7,AN214&gt;LISTES!$N$8,AN214&lt;=LISTES!$O$8),"PLS"))))))))))))))))))))))</f>
        <v>INVALIDE</v>
      </c>
      <c r="AP214" s="59"/>
      <c r="AQ214" s="50"/>
      <c r="AR214" s="53"/>
      <c r="AS214" s="32" t="str">
        <f>IF(AND(AK214&lt;1,AL214&lt;1),"INVALIDE",IF(AND(AK214=1,AR214&lt;=LISTES!$M$2),"PLAI",IF(AND(AK214=1,AR214&gt;LISTES!$M$2,AR214&lt;=LISTES!$N$2),"PLUS",IF(AND(AK214=1,AR214&gt;LISTES!$N$2,AR214&lt;=LISTES!$O$2),"PLS",IF(AND(AK214=2,AR214&lt;=LISTES!$M$3),"PLAI",IF(AND(AK214=2,AR214&gt;LISTES!$M$3,AR214&lt;=LISTES!$N$3),"PLUS",IF(AND(AK214=2,AR214&gt;LISTES!$N$3,AR214&lt;=LISTES!$O$3),"PLS",IF(AND(AK214=3,AR214&lt;=LISTES!$M$4),"PLAI",IF(AND(AK214=3,AR214&gt;LISTES!$M$4,AR214&lt;=LISTES!$N$4),"PLUS",IF(AND(AK214=3,AR214&gt;LISTES!$N$4,AR214&lt;=LISTES!$O$4),"PLS",IF(AND(AK214=4,AR214&lt;=LISTES!$M$5),"PLAI",IF(AND(AK214=4,AR214&gt;LISTES!$M$5,AR214&lt;=LISTES!$N$5),"PLUS",IF(AND(AK214=4,AR214&gt;LISTES!$N$5,AR214&lt;=LISTES!$O$5),"PLS",IF(AND(AK214=5,AR214&lt;=LISTES!$M$6),"PLAI",IF(AND(AK214=5,AR214&gt;LISTES!$M$6,AR214&lt;=LISTES!$N$6),"PLUS",IF(AND(AK214=5,AR214&gt;LISTES!$N$6,AR214&lt;=LISTES!$O$6),"PLS",IF(AND(AK214=6,AR214&lt;=LISTES!$M$7),"PLAI",IF(AND(AK214=6,AR214&gt;LISTES!$M$7,AR214&lt;=LISTES!$N$7),"PLUS",IF(AND(AK214=6,AR214&gt;LISTES!$N$7,AR214&lt;=LISTES!$O$7),"PLS",IF(AND(AK214=7,AR214&lt;=LISTES!$M$8),"PLAI",IF(AND(AK214=7,AR214&gt;LISTES!$M$8,AR214&lt;=LISTES!$N$8),"PLUS",IF(AND(AK214=7,AR214&gt;LISTES!$N$8,AR214&lt;=LISTES!$O$8),"PLS"))))))))))))))))))))))</f>
        <v>INVALIDE</v>
      </c>
      <c r="AT214" s="50"/>
      <c r="AU214" s="50"/>
      <c r="AV214" s="50"/>
      <c r="AW214" s="50"/>
      <c r="AX214" s="53"/>
      <c r="AY214" s="22"/>
      <c r="AZ214" s="24"/>
      <c r="BA214" s="10"/>
      <c r="BB214" s="59"/>
      <c r="BC214" s="59"/>
      <c r="BD214" s="62"/>
      <c r="BE214" s="22"/>
      <c r="BF214" s="10"/>
      <c r="BG214" s="10"/>
      <c r="BH214" s="10"/>
      <c r="BI214" s="10"/>
      <c r="BJ214" s="10"/>
      <c r="BK214" s="10"/>
      <c r="BL214" s="10"/>
      <c r="BM214" s="10"/>
      <c r="BN214" s="10"/>
      <c r="BO214" s="50"/>
      <c r="BP214" s="50"/>
      <c r="BQ214" s="22"/>
      <c r="BR214" s="10"/>
      <c r="BS214" s="10"/>
      <c r="BT214" s="10"/>
      <c r="BU214" s="10"/>
      <c r="BV214" s="10"/>
      <c r="BW214" s="10"/>
      <c r="BX214" s="10"/>
      <c r="BY214" s="56"/>
      <c r="BZ214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14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14" s="19">
        <f ca="1">Tableau15[[#This Row],[BAREME]]</f>
        <v>8</v>
      </c>
      <c r="CC214" s="10">
        <f t="shared" si="42"/>
        <v>0</v>
      </c>
      <c r="CD214" s="10">
        <f t="shared" si="43"/>
        <v>0</v>
      </c>
      <c r="CE214" s="10" t="e">
        <f>Tableau20[[#This Row],[Bareme]]</f>
        <v>#N/A</v>
      </c>
      <c r="CF214" s="10" t="e">
        <f>Tableau21[[#This Row],[Bareme]]</f>
        <v>#N/A</v>
      </c>
      <c r="CG214" s="10">
        <f>Tableau22[[#This Row],[BAREME]]</f>
        <v>0</v>
      </c>
      <c r="CH214" s="10" t="e">
        <f>Tableau23[[#This Row],[BAREME]]</f>
        <v>#VALUE!</v>
      </c>
      <c r="CI214" s="10" t="e">
        <f>Tableau24[[#This Row],[BAREME]]</f>
        <v>#DIV/0!</v>
      </c>
      <c r="CJ214" s="10">
        <f>Tableau26[[#This Row],[Selection]]</f>
        <v>0</v>
      </c>
    </row>
    <row r="215" spans="1:88" ht="18.75" customHeight="1" x14ac:dyDescent="0.2">
      <c r="A215" s="10"/>
      <c r="B215" s="25"/>
      <c r="C215" s="46"/>
      <c r="D215" s="25"/>
      <c r="E215" s="10"/>
      <c r="F215" s="10"/>
      <c r="G215" s="10"/>
      <c r="H215" s="26"/>
      <c r="I215" s="10"/>
      <c r="J215" s="26"/>
      <c r="K215" s="27"/>
      <c r="L215" s="28"/>
      <c r="M215" s="10"/>
      <c r="N215" s="10"/>
      <c r="O215" s="28"/>
      <c r="P215" s="10"/>
      <c r="Q215" s="10"/>
      <c r="R215" s="10"/>
      <c r="S215" s="10"/>
      <c r="T215" s="56"/>
      <c r="U215" s="10"/>
      <c r="V215" s="10"/>
      <c r="W215" s="27"/>
      <c r="X215" s="56"/>
      <c r="Y215" s="56"/>
      <c r="Z215" s="56"/>
      <c r="AA215" s="56"/>
      <c r="AB215" s="56"/>
      <c r="AC215" s="56"/>
      <c r="AD215" s="56"/>
      <c r="AE215" s="56"/>
      <c r="AF215" s="10"/>
      <c r="AG215" s="10"/>
      <c r="AH215" s="19"/>
      <c r="AI215" s="19"/>
      <c r="AJ215" s="73"/>
      <c r="AK215" s="68"/>
      <c r="AL215" s="50"/>
      <c r="AM215" s="50"/>
      <c r="AN215" s="62"/>
      <c r="AO215" s="32" t="str">
        <f>IF(AND(AK215&lt;1,AL215&lt;1),"INVALIDE",IF(AND(AK215=1,AN215&lt;=LISTES!$M$2),"PLAI",IF(AND(AK215=1,AN215&gt;LISTES!$M$2,AN215&lt;=LISTES!$N$2),"PLUS",IF(AND(AK215=1,AN215&gt;LISTES!$N$2,AN215&lt;=LISTES!$O$2),"PLS",IF(AND(AK215=2,AN215&lt;=LISTES!$M$3),"PLAI",IF(AND(AK215=2,AN215&gt;LISTES!$M$3,AN215&lt;=LISTES!$N$3),"PLUS",IF(AND(AK215=2,AN215&gt;LISTES!$N$3,AN215&lt;=LISTES!$O$3),"PLS",IF(AND(AK215=3,AN215&lt;=LISTES!$M$4),"PLAI",IF(AND(AK215=3,AN215&gt;LISTES!$M$4,AN215&lt;=LISTES!$N$4),"PLUS",IF(AND(AK215=3,AN215&gt;LISTES!$N$4,AN215&lt;=LISTES!$O$4),"PLS",IF(AND(AK215=4,AN215&lt;=LISTES!$M$5),"PLAI",IF(AND(AK215=4,AN215&gt;LISTES!$M$5,AN215&lt;=LISTES!$N$5),"PLUS",IF(AND(AK215=4,AN215&gt;LISTES!$N$5,AN215&lt;=LISTES!$O$5),"PLS",IF(AND(AK215=5,AN215&lt;=LISTES!$M$6),"PLAI",IF(AND(AK215=5,AN215&gt;LISTES!$M$6,AN215&lt;=LISTES!$N$6),"PLUS",IF(AND(AK215=5,AN215&gt;LISTES!$N$6,AN215&lt;=LISTES!$O$6),"PLS",IF(AND(AK215=6,AN215&lt;=LISTES!$M$7),"PLAI",IF(AND(AK215=6,AN215&gt;LISTES!$M$7,AN215&lt;=LISTES!$N$7),"PLUS",IF(AND(AK215=6,AN215&gt;LISTES!$N$7,AN215&lt;=LISTES!$O$7),"PLS",IF(AND(AK215=7,AN215&lt;=LISTES!$M$8),"PLAI",IF(AND(AK215=7,AN215&gt;LISTES!$M$8,AN215&lt;=LISTES!$N$8),"PLUS",IF(AND(AK215=7,AN215&gt;LISTES!$N$8,AN215&lt;=LISTES!$O$8),"PLS"))))))))))))))))))))))</f>
        <v>INVALIDE</v>
      </c>
      <c r="AP215" s="59"/>
      <c r="AQ215" s="50"/>
      <c r="AR215" s="53"/>
      <c r="AS215" s="32" t="str">
        <f>IF(AND(AK215&lt;1,AL215&lt;1),"INVALIDE",IF(AND(AK215=1,AR215&lt;=LISTES!$M$2),"PLAI",IF(AND(AK215=1,AR215&gt;LISTES!$M$2,AR215&lt;=LISTES!$N$2),"PLUS",IF(AND(AK215=1,AR215&gt;LISTES!$N$2,AR215&lt;=LISTES!$O$2),"PLS",IF(AND(AK215=2,AR215&lt;=LISTES!$M$3),"PLAI",IF(AND(AK215=2,AR215&gt;LISTES!$M$3,AR215&lt;=LISTES!$N$3),"PLUS",IF(AND(AK215=2,AR215&gt;LISTES!$N$3,AR215&lt;=LISTES!$O$3),"PLS",IF(AND(AK215=3,AR215&lt;=LISTES!$M$4),"PLAI",IF(AND(AK215=3,AR215&gt;LISTES!$M$4,AR215&lt;=LISTES!$N$4),"PLUS",IF(AND(AK215=3,AR215&gt;LISTES!$N$4,AR215&lt;=LISTES!$O$4),"PLS",IF(AND(AK215=4,AR215&lt;=LISTES!$M$5),"PLAI",IF(AND(AK215=4,AR215&gt;LISTES!$M$5,AR215&lt;=LISTES!$N$5),"PLUS",IF(AND(AK215=4,AR215&gt;LISTES!$N$5,AR215&lt;=LISTES!$O$5),"PLS",IF(AND(AK215=5,AR215&lt;=LISTES!$M$6),"PLAI",IF(AND(AK215=5,AR215&gt;LISTES!$M$6,AR215&lt;=LISTES!$N$6),"PLUS",IF(AND(AK215=5,AR215&gt;LISTES!$N$6,AR215&lt;=LISTES!$O$6),"PLS",IF(AND(AK215=6,AR215&lt;=LISTES!$M$7),"PLAI",IF(AND(AK215=6,AR215&gt;LISTES!$M$7,AR215&lt;=LISTES!$N$7),"PLUS",IF(AND(AK215=6,AR215&gt;LISTES!$N$7,AR215&lt;=LISTES!$O$7),"PLS",IF(AND(AK215=7,AR215&lt;=LISTES!$M$8),"PLAI",IF(AND(AK215=7,AR215&gt;LISTES!$M$8,AR215&lt;=LISTES!$N$8),"PLUS",IF(AND(AK215=7,AR215&gt;LISTES!$N$8,AR215&lt;=LISTES!$O$8),"PLS"))))))))))))))))))))))</f>
        <v>INVALIDE</v>
      </c>
      <c r="AT215" s="50"/>
      <c r="AU215" s="50"/>
      <c r="AV215" s="50"/>
      <c r="AW215" s="50"/>
      <c r="AX215" s="53"/>
      <c r="AY215" s="22"/>
      <c r="AZ215" s="24"/>
      <c r="BA215" s="10"/>
      <c r="BB215" s="59"/>
      <c r="BC215" s="59"/>
      <c r="BD215" s="62"/>
      <c r="BE215" s="22"/>
      <c r="BF215" s="10"/>
      <c r="BG215" s="10"/>
      <c r="BH215" s="10"/>
      <c r="BI215" s="10"/>
      <c r="BJ215" s="10"/>
      <c r="BK215" s="10"/>
      <c r="BL215" s="10"/>
      <c r="BM215" s="10"/>
      <c r="BN215" s="10"/>
      <c r="BO215" s="50"/>
      <c r="BP215" s="50"/>
      <c r="BQ215" s="22"/>
      <c r="BR215" s="10"/>
      <c r="BS215" s="10"/>
      <c r="BT215" s="10"/>
      <c r="BU215" s="10"/>
      <c r="BV215" s="10"/>
      <c r="BW215" s="10"/>
      <c r="BX215" s="10"/>
      <c r="BY215" s="56"/>
      <c r="BZ215" s="70" t="e">
        <f>(Tsource[[#This Row],[Total ressources mensuelles]]-Tsource[[#This Row],[Montant actuel du loyer]]+Tsource[[#This Row],[Montant actuel des APL ou AL]])/(((Tsource[[#This Row],[Nombre personnes]]-Tsource[[#This Row],[Nbre enfants mineurs]])+(Tsource[[#This Row],[Nbre enfants mineurs]]*0.5))*30)</f>
        <v>#DIV/0!</v>
      </c>
      <c r="CA215" s="100" t="e">
        <f ca="1">Tsource[[#This Row],[ANCIENNETE DU DOSSIER]]+Tsource[[#This Row],[Nbre enfants mineurs2]]+Tsource[[#This Row],[Enfant handicapé]]+Tsource[[#This Row],[ surpeuplement]]+Tsource[[#This Row],[sous-peuplement si social]]+Tsource[[#This Row],[Résidence à Gignac]]+Tsource[[#This Row],[Taux d’effort actuel ]]+Tsource[[#This Row],[Reste à vivre]]+Tsource[[#This Row],[ Motif de la demande ]]</f>
        <v>#N/A</v>
      </c>
      <c r="CB215" s="19">
        <f ca="1">Tableau15[[#This Row],[BAREME]]</f>
        <v>8</v>
      </c>
      <c r="CC215" s="10">
        <f t="shared" si="42"/>
        <v>0</v>
      </c>
      <c r="CD215" s="10">
        <f t="shared" si="43"/>
        <v>0</v>
      </c>
      <c r="CE215" s="10" t="e">
        <f>Tableau20[[#This Row],[Bareme]]</f>
        <v>#N/A</v>
      </c>
      <c r="CF215" s="10" t="e">
        <f>Tableau21[[#This Row],[Bareme]]</f>
        <v>#N/A</v>
      </c>
      <c r="CG215" s="10">
        <f>Tableau22[[#This Row],[BAREME]]</f>
        <v>0</v>
      </c>
      <c r="CH215" s="10" t="e">
        <f>Tableau23[[#This Row],[BAREME]]</f>
        <v>#VALUE!</v>
      </c>
      <c r="CI215" s="10" t="e">
        <f>Tableau24[[#This Row],[BAREME]]</f>
        <v>#DIV/0!</v>
      </c>
      <c r="CJ215" s="10">
        <f>Tableau26[[#This Row],[Selection]]</f>
        <v>0</v>
      </c>
    </row>
  </sheetData>
  <sheetProtection formatCells="0" formatColumns="0" formatRows="0" insertColumns="0" insertRows="0" insertHyperlinks="0" deleteColumns="0" deleteRows="0" pivotTables="0"/>
  <conditionalFormatting sqref="D2:D215">
    <cfRule type="expression" dxfId="169" priority="3">
      <formula>$D2+400&lt;TODAY()</formula>
    </cfRule>
  </conditionalFormatting>
  <dataValidations count="8">
    <dataValidation type="list" allowBlank="1" showInputMessage="1" showErrorMessage="1" sqref="AZ2:AZ215">
      <formula1>Liste_Bailleurs</formula1>
    </dataValidation>
    <dataValidation type="list" allowBlank="1" showInputMessage="1" showErrorMessage="1" sqref="U2:U215 I3:I209">
      <formula1>ListeNationalite</formula1>
    </dataValidation>
    <dataValidation type="list" allowBlank="1" showInputMessage="1" showErrorMessage="1" sqref="J2:J215">
      <formula1>Liste_Situation</formula1>
    </dataValidation>
    <dataValidation type="list" allowBlank="1" showInputMessage="1" showErrorMessage="1" sqref="BF2:BF215">
      <formula1>Liste_genre1</formula1>
    </dataValidation>
    <dataValidation type="list" allowBlank="1" showInputMessage="1" showErrorMessage="1" sqref="BG2:BG215 BL2:BL215">
      <formula1>Liste_type</formula1>
    </dataValidation>
    <dataValidation type="list" allowBlank="1" showInputMessage="1" showErrorMessage="1" sqref="BH2:BJ215">
      <formula1>Liste_Raisons</formula1>
    </dataValidation>
    <dataValidation type="list" allowBlank="1" showInputMessage="1" showErrorMessage="1" sqref="BK2:BK215">
      <formula1>liste_genre2</formula1>
    </dataValidation>
    <dataValidation type="list" allowBlank="1" showInputMessage="1" showErrorMessage="1" sqref="BU2:BU215 BM2:BN215">
      <formula1>Liste_oui_non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F221"/>
  <sheetViews>
    <sheetView topLeftCell="A61" zoomScale="84" zoomScaleNormal="84" workbookViewId="0">
      <selection activeCell="A5" sqref="A5:A114"/>
    </sheetView>
  </sheetViews>
  <sheetFormatPr baseColWidth="10" defaultRowHeight="15" x14ac:dyDescent="0.25"/>
  <cols>
    <col min="1" max="1" width="4.140625" style="85" bestFit="1" customWidth="1"/>
    <col min="2" max="2" width="23.5703125" style="85" bestFit="1" customWidth="1"/>
    <col min="3" max="3" width="74.7109375" bestFit="1" customWidth="1"/>
    <col min="4" max="4" width="12.5703125" bestFit="1" customWidth="1"/>
    <col min="5" max="5" width="65.28515625" bestFit="1" customWidth="1"/>
  </cols>
  <sheetData>
    <row r="1" spans="1:5" s="127" customFormat="1" x14ac:dyDescent="0.25">
      <c r="C1" s="130" t="s">
        <v>563</v>
      </c>
      <c r="D1" s="130"/>
      <c r="E1" s="130" t="s">
        <v>564</v>
      </c>
    </row>
    <row r="2" spans="1:5" x14ac:dyDescent="0.25">
      <c r="C2" t="s">
        <v>289</v>
      </c>
    </row>
    <row r="3" spans="1:5" x14ac:dyDescent="0.25">
      <c r="C3" t="s">
        <v>290</v>
      </c>
    </row>
    <row r="4" spans="1:5" x14ac:dyDescent="0.25">
      <c r="A4" s="87"/>
      <c r="B4" s="87"/>
      <c r="C4" s="87" t="s">
        <v>291</v>
      </c>
      <c r="D4" s="87"/>
      <c r="E4" s="87" t="s">
        <v>431</v>
      </c>
    </row>
    <row r="5" spans="1:5" x14ac:dyDescent="0.25">
      <c r="A5" s="131" t="s">
        <v>511</v>
      </c>
      <c r="B5" s="87"/>
      <c r="C5" s="87" t="s">
        <v>292</v>
      </c>
      <c r="D5" s="87"/>
      <c r="E5" s="87"/>
    </row>
    <row r="6" spans="1:5" x14ac:dyDescent="0.25">
      <c r="A6" s="132" t="s">
        <v>512</v>
      </c>
      <c r="B6" s="133" t="s">
        <v>0</v>
      </c>
      <c r="C6" s="87" t="s">
        <v>293</v>
      </c>
      <c r="D6" s="87"/>
      <c r="E6" s="87" t="s">
        <v>432</v>
      </c>
    </row>
    <row r="7" spans="1:5" x14ac:dyDescent="0.25">
      <c r="A7" s="132" t="s">
        <v>513</v>
      </c>
      <c r="B7" s="134" t="s">
        <v>1</v>
      </c>
      <c r="C7" s="87" t="s">
        <v>294</v>
      </c>
      <c r="D7" s="87"/>
      <c r="E7" s="87" t="s">
        <v>433</v>
      </c>
    </row>
    <row r="8" spans="1:5" x14ac:dyDescent="0.25">
      <c r="A8" s="132" t="s">
        <v>514</v>
      </c>
      <c r="B8" s="134" t="s">
        <v>2</v>
      </c>
      <c r="C8" s="87" t="s">
        <v>295</v>
      </c>
      <c r="D8" s="87"/>
      <c r="E8" s="87" t="s">
        <v>434</v>
      </c>
    </row>
    <row r="9" spans="1:5" x14ac:dyDescent="0.25">
      <c r="A9" s="132" t="s">
        <v>515</v>
      </c>
      <c r="B9" s="135" t="s">
        <v>222</v>
      </c>
      <c r="C9" s="87" t="s">
        <v>296</v>
      </c>
      <c r="D9" s="87"/>
      <c r="E9" s="87" t="s">
        <v>435</v>
      </c>
    </row>
    <row r="10" spans="1:5" x14ac:dyDescent="0.25">
      <c r="A10" s="132" t="s">
        <v>516</v>
      </c>
      <c r="B10" s="135" t="s">
        <v>117</v>
      </c>
      <c r="C10" s="87" t="s">
        <v>297</v>
      </c>
      <c r="D10" s="87"/>
      <c r="E10" s="87" t="s">
        <v>436</v>
      </c>
    </row>
    <row r="11" spans="1:5" x14ac:dyDescent="0.25">
      <c r="A11" s="132" t="s">
        <v>517</v>
      </c>
      <c r="B11" s="135" t="s">
        <v>3</v>
      </c>
      <c r="C11" s="87" t="s">
        <v>298</v>
      </c>
      <c r="D11" s="87"/>
      <c r="E11" s="87" t="s">
        <v>437</v>
      </c>
    </row>
    <row r="12" spans="1:5" x14ac:dyDescent="0.25">
      <c r="A12" s="132" t="s">
        <v>518</v>
      </c>
      <c r="B12" s="135" t="s">
        <v>4</v>
      </c>
      <c r="C12" s="87" t="s">
        <v>299</v>
      </c>
      <c r="D12" s="87"/>
      <c r="E12" s="87" t="s">
        <v>438</v>
      </c>
    </row>
    <row r="13" spans="1:5" x14ac:dyDescent="0.25">
      <c r="A13" s="132" t="s">
        <v>519</v>
      </c>
      <c r="B13" s="135" t="s">
        <v>5</v>
      </c>
      <c r="C13" s="87" t="s">
        <v>300</v>
      </c>
      <c r="D13" s="87"/>
      <c r="E13" s="87" t="s">
        <v>439</v>
      </c>
    </row>
    <row r="14" spans="1:5" x14ac:dyDescent="0.25">
      <c r="A14" s="132" t="s">
        <v>520</v>
      </c>
      <c r="B14" s="135" t="s">
        <v>6</v>
      </c>
      <c r="C14" s="87" t="s">
        <v>301</v>
      </c>
      <c r="D14" s="87"/>
      <c r="E14" s="87" t="s">
        <v>440</v>
      </c>
    </row>
    <row r="15" spans="1:5" x14ac:dyDescent="0.25">
      <c r="A15" s="132" t="s">
        <v>521</v>
      </c>
      <c r="B15" s="136" t="s">
        <v>45</v>
      </c>
      <c r="C15" s="87" t="s">
        <v>302</v>
      </c>
      <c r="D15" s="87"/>
      <c r="E15" s="87" t="s">
        <v>441</v>
      </c>
    </row>
    <row r="16" spans="1:5" x14ac:dyDescent="0.25">
      <c r="A16" s="132" t="s">
        <v>522</v>
      </c>
      <c r="B16" s="135" t="s">
        <v>7</v>
      </c>
      <c r="C16" s="87" t="s">
        <v>303</v>
      </c>
      <c r="D16" s="87"/>
      <c r="E16" s="87" t="s">
        <v>442</v>
      </c>
    </row>
    <row r="17" spans="1:5" x14ac:dyDescent="0.25">
      <c r="A17" s="132" t="s">
        <v>523</v>
      </c>
      <c r="B17" s="135" t="s">
        <v>8</v>
      </c>
      <c r="C17" s="87" t="s">
        <v>304</v>
      </c>
      <c r="D17" s="87"/>
      <c r="E17" s="87" t="s">
        <v>443</v>
      </c>
    </row>
    <row r="18" spans="1:5" x14ac:dyDescent="0.25">
      <c r="A18" s="132" t="s">
        <v>524</v>
      </c>
      <c r="B18" s="135" t="s">
        <v>9</v>
      </c>
      <c r="C18" s="87" t="s">
        <v>305</v>
      </c>
      <c r="D18" s="87"/>
      <c r="E18" s="87" t="s">
        <v>444</v>
      </c>
    </row>
    <row r="19" spans="1:5" x14ac:dyDescent="0.25">
      <c r="A19" s="132" t="s">
        <v>525</v>
      </c>
      <c r="B19" s="135" t="s">
        <v>10</v>
      </c>
      <c r="C19" s="87" t="s">
        <v>306</v>
      </c>
      <c r="D19" s="87"/>
      <c r="E19" s="87" t="s">
        <v>445</v>
      </c>
    </row>
    <row r="20" spans="1:5" x14ac:dyDescent="0.25">
      <c r="A20" s="132" t="s">
        <v>526</v>
      </c>
      <c r="B20" s="135" t="s">
        <v>11</v>
      </c>
      <c r="C20" s="87" t="s">
        <v>307</v>
      </c>
      <c r="D20" s="87"/>
      <c r="E20" s="87" t="s">
        <v>446</v>
      </c>
    </row>
    <row r="21" spans="1:5" ht="36" customHeight="1" x14ac:dyDescent="0.25">
      <c r="A21" s="151" t="s">
        <v>527</v>
      </c>
      <c r="B21" s="152" t="s">
        <v>239</v>
      </c>
      <c r="C21" s="87" t="s">
        <v>308</v>
      </c>
      <c r="D21" s="87"/>
      <c r="E21" s="87"/>
    </row>
    <row r="22" spans="1:5" s="85" customFormat="1" x14ac:dyDescent="0.25">
      <c r="A22" s="151"/>
      <c r="B22" s="152"/>
      <c r="C22" s="87" t="s">
        <v>309</v>
      </c>
      <c r="D22" s="87"/>
      <c r="E22" s="87" t="s">
        <v>447</v>
      </c>
    </row>
    <row r="23" spans="1:5" s="85" customFormat="1" x14ac:dyDescent="0.25">
      <c r="A23" s="151"/>
      <c r="B23" s="152"/>
      <c r="C23" s="87" t="s">
        <v>310</v>
      </c>
      <c r="D23" s="87"/>
      <c r="E23" s="87"/>
    </row>
    <row r="24" spans="1:5" ht="30" x14ac:dyDescent="0.25">
      <c r="A24" s="132" t="s">
        <v>528</v>
      </c>
      <c r="B24" s="135" t="s">
        <v>118</v>
      </c>
      <c r="C24" s="87" t="s">
        <v>311</v>
      </c>
      <c r="D24" s="87"/>
      <c r="E24" s="87" t="s">
        <v>448</v>
      </c>
    </row>
    <row r="25" spans="1:5" x14ac:dyDescent="0.25">
      <c r="A25" s="132" t="s">
        <v>529</v>
      </c>
      <c r="B25" s="135" t="s">
        <v>137</v>
      </c>
      <c r="C25" s="87" t="s">
        <v>312</v>
      </c>
      <c r="D25" s="87"/>
      <c r="E25" s="87" t="s">
        <v>449</v>
      </c>
    </row>
    <row r="26" spans="1:5" x14ac:dyDescent="0.25">
      <c r="A26" s="132" t="s">
        <v>530</v>
      </c>
      <c r="B26" s="137" t="s">
        <v>138</v>
      </c>
      <c r="C26" s="87" t="s">
        <v>313</v>
      </c>
      <c r="D26" s="87"/>
      <c r="E26" s="87" t="s">
        <v>450</v>
      </c>
    </row>
    <row r="27" spans="1:5" x14ac:dyDescent="0.25">
      <c r="A27" s="132" t="s">
        <v>531</v>
      </c>
      <c r="B27" s="135" t="s">
        <v>139</v>
      </c>
      <c r="C27" s="87" t="s">
        <v>314</v>
      </c>
      <c r="D27" s="87"/>
      <c r="E27" s="87" t="s">
        <v>451</v>
      </c>
    </row>
    <row r="28" spans="1:5" ht="30" x14ac:dyDescent="0.25">
      <c r="A28" s="132" t="s">
        <v>532</v>
      </c>
      <c r="B28" s="135" t="s">
        <v>12</v>
      </c>
      <c r="C28" s="87" t="s">
        <v>315</v>
      </c>
      <c r="D28" s="87"/>
      <c r="E28" s="87" t="s">
        <v>452</v>
      </c>
    </row>
    <row r="29" spans="1:5" x14ac:dyDescent="0.25">
      <c r="A29" s="132" t="s">
        <v>533</v>
      </c>
      <c r="B29" s="136" t="s">
        <v>13</v>
      </c>
      <c r="C29" s="87" t="s">
        <v>316</v>
      </c>
      <c r="D29" s="87"/>
      <c r="E29" s="87" t="s">
        <v>453</v>
      </c>
    </row>
    <row r="30" spans="1:5" x14ac:dyDescent="0.25">
      <c r="A30" s="132" t="s">
        <v>534</v>
      </c>
      <c r="B30" s="137" t="s">
        <v>14</v>
      </c>
      <c r="C30" s="87" t="s">
        <v>317</v>
      </c>
      <c r="D30" s="87"/>
      <c r="E30" s="87" t="s">
        <v>454</v>
      </c>
    </row>
    <row r="31" spans="1:5" x14ac:dyDescent="0.25">
      <c r="A31" s="132" t="s">
        <v>535</v>
      </c>
      <c r="B31" s="137" t="s">
        <v>15</v>
      </c>
      <c r="C31" s="87" t="s">
        <v>318</v>
      </c>
      <c r="D31" s="87"/>
      <c r="E31" s="87" t="s">
        <v>455</v>
      </c>
    </row>
    <row r="32" spans="1:5" x14ac:dyDescent="0.25">
      <c r="A32" s="132" t="s">
        <v>536</v>
      </c>
      <c r="B32" s="137" t="s">
        <v>16</v>
      </c>
      <c r="C32" s="87" t="s">
        <v>319</v>
      </c>
      <c r="D32" s="87"/>
      <c r="E32" s="87" t="s">
        <v>456</v>
      </c>
    </row>
    <row r="33" spans="1:6" ht="30" customHeight="1" x14ac:dyDescent="0.25">
      <c r="A33" s="132" t="s">
        <v>537</v>
      </c>
      <c r="B33" s="137" t="s">
        <v>17</v>
      </c>
      <c r="C33" s="87" t="s">
        <v>320</v>
      </c>
      <c r="D33" s="87"/>
      <c r="E33" s="87" t="s">
        <v>457</v>
      </c>
    </row>
    <row r="34" spans="1:6" ht="30" customHeight="1" x14ac:dyDescent="0.25">
      <c r="A34" s="132" t="s">
        <v>538</v>
      </c>
      <c r="B34" s="137" t="s">
        <v>18</v>
      </c>
      <c r="C34" s="87" t="s">
        <v>321</v>
      </c>
      <c r="D34" s="87"/>
      <c r="E34" s="87" t="s">
        <v>458</v>
      </c>
    </row>
    <row r="35" spans="1:6" ht="30" customHeight="1" x14ac:dyDescent="0.25">
      <c r="A35" s="132" t="s">
        <v>539</v>
      </c>
      <c r="B35" s="137" t="s">
        <v>19</v>
      </c>
      <c r="C35" s="87" t="s">
        <v>322</v>
      </c>
      <c r="D35" s="87"/>
      <c r="E35" s="87" t="s">
        <v>459</v>
      </c>
    </row>
    <row r="36" spans="1:6" ht="30" customHeight="1" x14ac:dyDescent="0.25">
      <c r="A36" s="132" t="s">
        <v>540</v>
      </c>
      <c r="B36" s="137" t="s">
        <v>20</v>
      </c>
      <c r="C36" s="87" t="s">
        <v>323</v>
      </c>
      <c r="D36" s="87"/>
      <c r="E36" s="87" t="s">
        <v>460</v>
      </c>
    </row>
    <row r="37" spans="1:6" ht="30" customHeight="1" x14ac:dyDescent="0.25">
      <c r="A37" s="132" t="s">
        <v>541</v>
      </c>
      <c r="B37" s="137" t="s">
        <v>21</v>
      </c>
      <c r="C37" s="87" t="s">
        <v>324</v>
      </c>
      <c r="D37" s="87"/>
      <c r="E37" s="87" t="s">
        <v>461</v>
      </c>
    </row>
    <row r="38" spans="1:6" ht="45" customHeight="1" x14ac:dyDescent="0.25">
      <c r="A38" s="132" t="s">
        <v>542</v>
      </c>
      <c r="B38" s="135" t="s">
        <v>22</v>
      </c>
      <c r="C38" s="87"/>
      <c r="D38" s="138" t="s">
        <v>427</v>
      </c>
      <c r="E38" s="87" t="s">
        <v>462</v>
      </c>
      <c r="F38" s="112"/>
    </row>
    <row r="39" spans="1:6" ht="60" customHeight="1" x14ac:dyDescent="0.25">
      <c r="A39" s="132" t="s">
        <v>543</v>
      </c>
      <c r="B39" s="135" t="s">
        <v>158</v>
      </c>
      <c r="C39" s="87" t="s">
        <v>325</v>
      </c>
      <c r="D39" s="139" t="s">
        <v>428</v>
      </c>
      <c r="E39" s="87" t="s">
        <v>463</v>
      </c>
    </row>
    <row r="40" spans="1:6" ht="45" customHeight="1" x14ac:dyDescent="0.25">
      <c r="A40" s="132" t="s">
        <v>544</v>
      </c>
      <c r="B40" s="135" t="s">
        <v>23</v>
      </c>
      <c r="C40" s="87" t="s">
        <v>326</v>
      </c>
      <c r="D40" s="139" t="s">
        <v>428</v>
      </c>
      <c r="E40" s="87" t="s">
        <v>464</v>
      </c>
    </row>
    <row r="41" spans="1:6" ht="30" customHeight="1" x14ac:dyDescent="0.25">
      <c r="A41" s="132" t="s">
        <v>545</v>
      </c>
      <c r="B41" s="135" t="s">
        <v>101</v>
      </c>
      <c r="C41" s="87"/>
      <c r="D41" s="138" t="s">
        <v>427</v>
      </c>
      <c r="E41" s="87" t="s">
        <v>465</v>
      </c>
      <c r="F41" s="112"/>
    </row>
    <row r="42" spans="1:6" x14ac:dyDescent="0.25">
      <c r="A42" s="151" t="s">
        <v>546</v>
      </c>
      <c r="B42" s="152" t="s">
        <v>100</v>
      </c>
      <c r="C42" s="87" t="s">
        <v>327</v>
      </c>
      <c r="D42" s="87"/>
      <c r="E42" s="150" t="s">
        <v>466</v>
      </c>
    </row>
    <row r="43" spans="1:6" s="85" customFormat="1" x14ac:dyDescent="0.25">
      <c r="A43" s="151"/>
      <c r="B43" s="152"/>
      <c r="C43" s="87" t="s">
        <v>328</v>
      </c>
      <c r="D43" s="87"/>
      <c r="E43" s="150"/>
    </row>
    <row r="44" spans="1:6" s="85" customFormat="1" x14ac:dyDescent="0.25">
      <c r="A44" s="151"/>
      <c r="B44" s="152"/>
      <c r="C44" s="87" t="s">
        <v>310</v>
      </c>
      <c r="D44" s="87"/>
      <c r="E44" s="150"/>
    </row>
    <row r="45" spans="1:6" ht="24" customHeight="1" x14ac:dyDescent="0.25">
      <c r="A45" s="151" t="s">
        <v>547</v>
      </c>
      <c r="B45" s="153" t="s">
        <v>114</v>
      </c>
      <c r="C45" s="87" t="s">
        <v>329</v>
      </c>
      <c r="D45" s="87"/>
      <c r="E45" s="150" t="s">
        <v>467</v>
      </c>
    </row>
    <row r="46" spans="1:6" s="85" customFormat="1" x14ac:dyDescent="0.25">
      <c r="A46" s="151"/>
      <c r="B46" s="153"/>
      <c r="C46" s="87" t="s">
        <v>330</v>
      </c>
      <c r="D46" s="87"/>
      <c r="E46" s="150"/>
    </row>
    <row r="47" spans="1:6" s="85" customFormat="1" x14ac:dyDescent="0.25">
      <c r="A47" s="151"/>
      <c r="B47" s="153"/>
      <c r="C47" s="87" t="s">
        <v>310</v>
      </c>
      <c r="D47" s="87"/>
      <c r="E47" s="150"/>
    </row>
    <row r="48" spans="1:6" ht="60" customHeight="1" x14ac:dyDescent="0.25">
      <c r="A48" s="132" t="s">
        <v>548</v>
      </c>
      <c r="B48" s="140" t="s">
        <v>103</v>
      </c>
      <c r="C48" s="141" t="s">
        <v>331</v>
      </c>
      <c r="D48" s="87"/>
      <c r="E48" s="87" t="s">
        <v>468</v>
      </c>
    </row>
    <row r="49" spans="1:6" ht="60" customHeight="1" x14ac:dyDescent="0.25">
      <c r="A49" s="132" t="s">
        <v>549</v>
      </c>
      <c r="B49" s="140" t="s">
        <v>104</v>
      </c>
      <c r="C49" s="141" t="s">
        <v>332</v>
      </c>
      <c r="D49" s="139" t="s">
        <v>428</v>
      </c>
      <c r="E49" s="87" t="s">
        <v>469</v>
      </c>
    </row>
    <row r="50" spans="1:6" ht="60" customHeight="1" x14ac:dyDescent="0.25">
      <c r="A50" s="132" t="s">
        <v>550</v>
      </c>
      <c r="B50" s="142" t="s">
        <v>102</v>
      </c>
      <c r="C50" s="87"/>
      <c r="D50" s="138" t="s">
        <v>427</v>
      </c>
      <c r="E50" s="87" t="s">
        <v>470</v>
      </c>
      <c r="F50" s="112"/>
    </row>
    <row r="51" spans="1:6" x14ac:dyDescent="0.25">
      <c r="A51" s="132" t="s">
        <v>551</v>
      </c>
      <c r="B51" s="135" t="s">
        <v>107</v>
      </c>
      <c r="C51" s="87"/>
      <c r="D51" s="138" t="s">
        <v>427</v>
      </c>
      <c r="E51" s="87" t="s">
        <v>471</v>
      </c>
      <c r="F51" s="112"/>
    </row>
    <row r="52" spans="1:6" ht="60" customHeight="1" x14ac:dyDescent="0.25">
      <c r="A52" s="132" t="s">
        <v>552</v>
      </c>
      <c r="B52" s="143" t="s">
        <v>105</v>
      </c>
      <c r="C52" s="87" t="s">
        <v>333</v>
      </c>
      <c r="D52" s="139" t="s">
        <v>428</v>
      </c>
      <c r="E52" s="87" t="s">
        <v>472</v>
      </c>
    </row>
    <row r="53" spans="1:6" ht="60" customHeight="1" x14ac:dyDescent="0.25">
      <c r="A53" s="132" t="s">
        <v>553</v>
      </c>
      <c r="B53" s="140" t="s">
        <v>157</v>
      </c>
      <c r="C53" s="87" t="s">
        <v>334</v>
      </c>
      <c r="D53" s="139" t="s">
        <v>428</v>
      </c>
      <c r="E53" s="87" t="s">
        <v>473</v>
      </c>
    </row>
    <row r="54" spans="1:6" ht="60" customHeight="1" x14ac:dyDescent="0.25">
      <c r="A54" s="132" t="s">
        <v>554</v>
      </c>
      <c r="B54" s="144" t="s">
        <v>106</v>
      </c>
      <c r="C54" s="87"/>
      <c r="D54" s="138" t="s">
        <v>427</v>
      </c>
      <c r="E54" s="87" t="s">
        <v>474</v>
      </c>
      <c r="F54" s="148"/>
    </row>
    <row r="55" spans="1:6" x14ac:dyDescent="0.25">
      <c r="A55" s="132" t="s">
        <v>555</v>
      </c>
      <c r="B55" s="135" t="s">
        <v>140</v>
      </c>
      <c r="C55" s="87"/>
      <c r="D55" s="138" t="s">
        <v>427</v>
      </c>
      <c r="E55" s="87" t="s">
        <v>475</v>
      </c>
      <c r="F55" s="112"/>
    </row>
    <row r="56" spans="1:6" ht="45" customHeight="1" x14ac:dyDescent="0.25">
      <c r="A56" s="132" t="s">
        <v>556</v>
      </c>
      <c r="B56" s="140" t="s">
        <v>24</v>
      </c>
      <c r="C56" s="87" t="s">
        <v>335</v>
      </c>
      <c r="D56" s="139" t="s">
        <v>428</v>
      </c>
      <c r="E56" s="87" t="s">
        <v>476</v>
      </c>
    </row>
    <row r="57" spans="1:6" ht="45" customHeight="1" x14ac:dyDescent="0.25">
      <c r="A57" s="132" t="s">
        <v>557</v>
      </c>
      <c r="B57" s="140" t="s">
        <v>25</v>
      </c>
      <c r="C57" s="87" t="s">
        <v>336</v>
      </c>
      <c r="D57" s="139" t="s">
        <v>428</v>
      </c>
      <c r="E57" s="87" t="s">
        <v>477</v>
      </c>
    </row>
    <row r="58" spans="1:6" ht="45" customHeight="1" x14ac:dyDescent="0.25">
      <c r="A58" s="132" t="s">
        <v>558</v>
      </c>
      <c r="B58" s="140" t="s">
        <v>26</v>
      </c>
      <c r="C58" s="87" t="s">
        <v>337</v>
      </c>
      <c r="D58" s="139" t="s">
        <v>428</v>
      </c>
      <c r="E58" s="87" t="s">
        <v>478</v>
      </c>
    </row>
    <row r="59" spans="1:6" ht="30" x14ac:dyDescent="0.25">
      <c r="A59" s="132" t="s">
        <v>559</v>
      </c>
      <c r="B59" s="140" t="s">
        <v>27</v>
      </c>
      <c r="C59" s="87" t="s">
        <v>338</v>
      </c>
      <c r="D59" s="139" t="s">
        <v>428</v>
      </c>
      <c r="E59" s="87" t="s">
        <v>479</v>
      </c>
    </row>
    <row r="60" spans="1:6" ht="30" x14ac:dyDescent="0.25">
      <c r="A60" s="132" t="s">
        <v>560</v>
      </c>
      <c r="B60" s="144" t="s">
        <v>108</v>
      </c>
      <c r="C60" s="87"/>
      <c r="D60" s="138" t="s">
        <v>427</v>
      </c>
      <c r="E60" s="87" t="s">
        <v>480</v>
      </c>
      <c r="F60" s="112"/>
    </row>
    <row r="61" spans="1:6" x14ac:dyDescent="0.25">
      <c r="A61" s="132" t="s">
        <v>561</v>
      </c>
      <c r="B61" s="135" t="s">
        <v>109</v>
      </c>
      <c r="C61" s="87"/>
      <c r="D61" s="138" t="s">
        <v>427</v>
      </c>
      <c r="E61" s="87" t="s">
        <v>481</v>
      </c>
      <c r="F61" s="112"/>
    </row>
    <row r="62" spans="1:6" x14ac:dyDescent="0.25">
      <c r="A62" s="132" t="s">
        <v>562</v>
      </c>
      <c r="B62" s="135" t="s">
        <v>28</v>
      </c>
      <c r="C62" s="87" t="s">
        <v>339</v>
      </c>
      <c r="D62" s="87"/>
      <c r="E62" s="87" t="s">
        <v>482</v>
      </c>
    </row>
    <row r="63" spans="1:6" x14ac:dyDescent="0.25">
      <c r="A63" s="149" t="s">
        <v>565</v>
      </c>
      <c r="B63" s="135" t="s">
        <v>29</v>
      </c>
      <c r="C63" s="87" t="s">
        <v>340</v>
      </c>
      <c r="D63" s="87"/>
      <c r="E63" s="87" t="s">
        <v>483</v>
      </c>
    </row>
    <row r="64" spans="1:6" x14ac:dyDescent="0.25">
      <c r="A64" s="149" t="s">
        <v>566</v>
      </c>
      <c r="B64" s="143" t="s">
        <v>30</v>
      </c>
      <c r="C64" s="87" t="s">
        <v>341</v>
      </c>
      <c r="D64" s="139" t="s">
        <v>428</v>
      </c>
      <c r="E64" s="87" t="s">
        <v>484</v>
      </c>
    </row>
    <row r="65" spans="1:6" ht="30" x14ac:dyDescent="0.25">
      <c r="A65" s="149" t="s">
        <v>567</v>
      </c>
      <c r="B65" s="143" t="s">
        <v>31</v>
      </c>
      <c r="C65" s="87" t="s">
        <v>342</v>
      </c>
      <c r="D65" s="139" t="s">
        <v>428</v>
      </c>
      <c r="E65" s="87" t="s">
        <v>485</v>
      </c>
    </row>
    <row r="66" spans="1:6" x14ac:dyDescent="0.25">
      <c r="A66" s="149" t="s">
        <v>568</v>
      </c>
      <c r="B66" s="142" t="s">
        <v>110</v>
      </c>
      <c r="C66" s="87"/>
      <c r="D66" s="138" t="s">
        <v>427</v>
      </c>
      <c r="E66" s="87" t="s">
        <v>486</v>
      </c>
      <c r="F66" s="112"/>
    </row>
    <row r="67" spans="1:6" x14ac:dyDescent="0.25">
      <c r="A67" s="149" t="s">
        <v>569</v>
      </c>
      <c r="B67" s="135" t="s">
        <v>111</v>
      </c>
      <c r="C67" s="87"/>
      <c r="D67" s="138" t="s">
        <v>427</v>
      </c>
      <c r="E67" s="87" t="s">
        <v>487</v>
      </c>
      <c r="F67" s="112"/>
    </row>
    <row r="68" spans="1:6" ht="30" x14ac:dyDescent="0.25">
      <c r="A68" s="149" t="s">
        <v>570</v>
      </c>
      <c r="B68" s="135" t="s">
        <v>32</v>
      </c>
      <c r="C68" s="87" t="s">
        <v>343</v>
      </c>
      <c r="D68" s="87"/>
      <c r="E68" s="87" t="s">
        <v>488</v>
      </c>
    </row>
    <row r="69" spans="1:6" x14ac:dyDescent="0.25">
      <c r="A69" s="149" t="s">
        <v>571</v>
      </c>
      <c r="B69" s="135" t="s">
        <v>33</v>
      </c>
      <c r="C69" s="87" t="s">
        <v>344</v>
      </c>
      <c r="D69" s="87"/>
      <c r="E69" s="87" t="s">
        <v>489</v>
      </c>
    </row>
    <row r="70" spans="1:6" ht="30" x14ac:dyDescent="0.25">
      <c r="A70" s="149" t="s">
        <v>572</v>
      </c>
      <c r="B70" s="135" t="s">
        <v>40</v>
      </c>
      <c r="C70" s="87" t="s">
        <v>345</v>
      </c>
      <c r="D70" s="87"/>
      <c r="E70" s="87" t="s">
        <v>490</v>
      </c>
    </row>
    <row r="71" spans="1:6" ht="30" x14ac:dyDescent="0.25">
      <c r="A71" s="149" t="s">
        <v>573</v>
      </c>
      <c r="B71" s="135" t="s">
        <v>41</v>
      </c>
      <c r="C71" s="87" t="s">
        <v>346</v>
      </c>
      <c r="D71" s="87"/>
      <c r="E71" s="87" t="s">
        <v>491</v>
      </c>
    </row>
    <row r="72" spans="1:6" ht="30" x14ac:dyDescent="0.25">
      <c r="A72" s="149" t="s">
        <v>574</v>
      </c>
      <c r="B72" s="135" t="s">
        <v>42</v>
      </c>
      <c r="C72" s="87" t="s">
        <v>347</v>
      </c>
      <c r="D72" s="87"/>
      <c r="E72" s="87" t="s">
        <v>492</v>
      </c>
    </row>
    <row r="73" spans="1:6" ht="30" x14ac:dyDescent="0.25">
      <c r="A73" s="149" t="s">
        <v>575</v>
      </c>
      <c r="B73" s="135" t="s">
        <v>34</v>
      </c>
      <c r="C73" s="87" t="s">
        <v>348</v>
      </c>
      <c r="D73" s="87"/>
      <c r="E73" s="87" t="s">
        <v>493</v>
      </c>
    </row>
    <row r="74" spans="1:6" ht="30" x14ac:dyDescent="0.25">
      <c r="A74" s="149" t="s">
        <v>576</v>
      </c>
      <c r="B74" s="135" t="s">
        <v>35</v>
      </c>
      <c r="C74" s="87" t="s">
        <v>349</v>
      </c>
      <c r="D74" s="87"/>
      <c r="E74" s="87" t="s">
        <v>494</v>
      </c>
    </row>
    <row r="75" spans="1:6" x14ac:dyDescent="0.25">
      <c r="A75" s="149" t="s">
        <v>577</v>
      </c>
      <c r="B75" s="135" t="s">
        <v>36</v>
      </c>
      <c r="C75" s="87" t="s">
        <v>350</v>
      </c>
      <c r="D75" s="87"/>
      <c r="E75" s="87" t="s">
        <v>495</v>
      </c>
    </row>
    <row r="76" spans="1:6" ht="30" x14ac:dyDescent="0.25">
      <c r="A76" s="149" t="s">
        <v>578</v>
      </c>
      <c r="B76" s="135" t="s">
        <v>37</v>
      </c>
      <c r="C76" s="87" t="s">
        <v>351</v>
      </c>
      <c r="D76" s="87"/>
      <c r="E76" s="87" t="s">
        <v>496</v>
      </c>
    </row>
    <row r="77" spans="1:6" ht="30" x14ac:dyDescent="0.25">
      <c r="A77" s="149" t="s">
        <v>579</v>
      </c>
      <c r="B77" s="140" t="s">
        <v>99</v>
      </c>
      <c r="C77" s="87" t="s">
        <v>352</v>
      </c>
      <c r="D77" s="139" t="s">
        <v>428</v>
      </c>
      <c r="E77" s="87" t="s">
        <v>497</v>
      </c>
    </row>
    <row r="78" spans="1:6" ht="30" x14ac:dyDescent="0.25">
      <c r="A78" s="149" t="s">
        <v>580</v>
      </c>
      <c r="B78" s="140" t="s">
        <v>113</v>
      </c>
      <c r="C78" s="87" t="s">
        <v>353</v>
      </c>
      <c r="D78" s="139" t="s">
        <v>428</v>
      </c>
      <c r="E78" s="87" t="s">
        <v>498</v>
      </c>
    </row>
    <row r="79" spans="1:6" ht="30" x14ac:dyDescent="0.25">
      <c r="A79" s="149" t="s">
        <v>581</v>
      </c>
      <c r="B79" s="145" t="s">
        <v>112</v>
      </c>
      <c r="C79" s="87"/>
      <c r="D79" s="138" t="s">
        <v>427</v>
      </c>
      <c r="E79" s="87" t="s">
        <v>499</v>
      </c>
      <c r="F79" s="112"/>
    </row>
    <row r="80" spans="1:6" x14ac:dyDescent="0.25">
      <c r="A80" s="149" t="s">
        <v>582</v>
      </c>
      <c r="B80" s="135" t="s">
        <v>38</v>
      </c>
      <c r="C80" s="87" t="s">
        <v>354</v>
      </c>
      <c r="D80" s="87"/>
      <c r="E80" s="87" t="s">
        <v>500</v>
      </c>
    </row>
    <row r="81" spans="1:6" x14ac:dyDescent="0.25">
      <c r="A81" s="149" t="s">
        <v>583</v>
      </c>
      <c r="B81" s="135" t="s">
        <v>39</v>
      </c>
      <c r="C81" s="87" t="s">
        <v>355</v>
      </c>
      <c r="D81" s="87"/>
      <c r="E81" s="87" t="s">
        <v>501</v>
      </c>
    </row>
    <row r="82" spans="1:6" x14ac:dyDescent="0.25">
      <c r="A82" s="149" t="s">
        <v>584</v>
      </c>
      <c r="B82" s="135" t="s">
        <v>43</v>
      </c>
      <c r="C82" s="87" t="s">
        <v>356</v>
      </c>
      <c r="D82" s="87"/>
      <c r="E82" s="87" t="s">
        <v>502</v>
      </c>
    </row>
    <row r="83" spans="1:6" ht="45" x14ac:dyDescent="0.25">
      <c r="A83" s="149" t="s">
        <v>585</v>
      </c>
      <c r="B83" s="135" t="s">
        <v>46</v>
      </c>
      <c r="C83" s="87" t="s">
        <v>357</v>
      </c>
      <c r="D83" s="87"/>
      <c r="E83" s="87" t="s">
        <v>503</v>
      </c>
    </row>
    <row r="84" spans="1:6" x14ac:dyDescent="0.25">
      <c r="A84" s="149" t="s">
        <v>586</v>
      </c>
      <c r="B84" s="135" t="s">
        <v>44</v>
      </c>
      <c r="C84" s="87" t="s">
        <v>358</v>
      </c>
      <c r="D84" s="87"/>
      <c r="E84" s="87" t="s">
        <v>504</v>
      </c>
    </row>
    <row r="85" spans="1:6" x14ac:dyDescent="0.25">
      <c r="A85" s="149" t="s">
        <v>587</v>
      </c>
      <c r="B85" s="135" t="s">
        <v>116</v>
      </c>
      <c r="C85" s="87" t="s">
        <v>359</v>
      </c>
      <c r="D85" s="87"/>
      <c r="E85" s="87" t="s">
        <v>505</v>
      </c>
    </row>
    <row r="86" spans="1:6" x14ac:dyDescent="0.25">
      <c r="A86" s="149" t="s">
        <v>588</v>
      </c>
      <c r="B86" s="135" t="s">
        <v>234</v>
      </c>
      <c r="C86" s="87" t="s">
        <v>360</v>
      </c>
      <c r="D86" s="87"/>
      <c r="E86" s="87" t="s">
        <v>506</v>
      </c>
    </row>
    <row r="87" spans="1:6" x14ac:dyDescent="0.25">
      <c r="A87" s="149" t="s">
        <v>589</v>
      </c>
      <c r="B87" s="137" t="s">
        <v>235</v>
      </c>
      <c r="C87" s="87" t="s">
        <v>361</v>
      </c>
      <c r="D87" s="87"/>
      <c r="E87" s="87" t="s">
        <v>507</v>
      </c>
    </row>
    <row r="88" spans="1:6" x14ac:dyDescent="0.25">
      <c r="A88" s="149" t="s">
        <v>590</v>
      </c>
      <c r="B88" s="146" t="s">
        <v>238</v>
      </c>
      <c r="C88" s="87"/>
      <c r="D88" s="138" t="s">
        <v>427</v>
      </c>
      <c r="E88" s="87" t="s">
        <v>508</v>
      </c>
      <c r="F88" s="112"/>
    </row>
    <row r="89" spans="1:6" x14ac:dyDescent="0.25">
      <c r="A89" s="149" t="s">
        <v>591</v>
      </c>
      <c r="B89" s="147" t="s">
        <v>616</v>
      </c>
      <c r="C89" s="87"/>
      <c r="D89" s="87"/>
      <c r="E89" s="87"/>
    </row>
    <row r="90" spans="1:6" x14ac:dyDescent="0.25">
      <c r="A90" s="149" t="s">
        <v>592</v>
      </c>
      <c r="B90" s="147" t="s">
        <v>617</v>
      </c>
      <c r="C90" s="87"/>
      <c r="D90" s="87"/>
      <c r="E90" s="87" t="s">
        <v>509</v>
      </c>
    </row>
    <row r="91" spans="1:6" x14ac:dyDescent="0.25">
      <c r="A91" s="149" t="s">
        <v>593</v>
      </c>
      <c r="B91" s="147" t="s">
        <v>618</v>
      </c>
      <c r="C91" s="87"/>
      <c r="D91" s="87"/>
      <c r="E91" s="87"/>
    </row>
    <row r="92" spans="1:6" x14ac:dyDescent="0.25">
      <c r="A92" s="149" t="s">
        <v>594</v>
      </c>
      <c r="B92" s="147" t="s">
        <v>619</v>
      </c>
      <c r="C92" s="87"/>
      <c r="D92" s="87"/>
      <c r="E92" s="87" t="s">
        <v>510</v>
      </c>
    </row>
    <row r="93" spans="1:6" x14ac:dyDescent="0.25">
      <c r="A93" s="149" t="s">
        <v>595</v>
      </c>
      <c r="B93" s="147" t="s">
        <v>620</v>
      </c>
      <c r="C93" s="87"/>
      <c r="D93" s="87"/>
      <c r="E93" s="87"/>
    </row>
    <row r="94" spans="1:6" x14ac:dyDescent="0.25">
      <c r="A94" s="149" t="s">
        <v>596</v>
      </c>
      <c r="B94" s="147" t="s">
        <v>621</v>
      </c>
      <c r="C94" s="87"/>
      <c r="D94" s="87"/>
      <c r="E94" s="87"/>
    </row>
    <row r="95" spans="1:6" x14ac:dyDescent="0.25">
      <c r="A95" s="149" t="s">
        <v>597</v>
      </c>
      <c r="B95" s="147" t="s">
        <v>622</v>
      </c>
      <c r="C95" s="87"/>
      <c r="D95" s="87"/>
      <c r="E95" s="87"/>
    </row>
    <row r="96" spans="1:6" x14ac:dyDescent="0.25">
      <c r="A96" s="149" t="s">
        <v>598</v>
      </c>
      <c r="B96" s="147" t="s">
        <v>623</v>
      </c>
      <c r="C96" s="87"/>
      <c r="D96" s="87"/>
      <c r="E96" s="87"/>
    </row>
    <row r="97" spans="1:5" x14ac:dyDescent="0.25">
      <c r="A97" s="149" t="s">
        <v>599</v>
      </c>
      <c r="B97" s="147" t="s">
        <v>238</v>
      </c>
      <c r="C97" s="87"/>
      <c r="D97" s="87"/>
      <c r="E97" s="87"/>
    </row>
    <row r="98" spans="1:5" x14ac:dyDescent="0.25">
      <c r="A98" s="149" t="s">
        <v>600</v>
      </c>
      <c r="B98" s="147" t="s">
        <v>624</v>
      </c>
      <c r="C98" s="87"/>
      <c r="D98" s="87"/>
      <c r="E98" s="87"/>
    </row>
    <row r="99" spans="1:5" x14ac:dyDescent="0.25">
      <c r="A99" s="149" t="s">
        <v>601</v>
      </c>
      <c r="B99" s="147" t="s">
        <v>625</v>
      </c>
      <c r="C99" s="87"/>
      <c r="D99" s="87"/>
      <c r="E99" s="87"/>
    </row>
    <row r="100" spans="1:5" x14ac:dyDescent="0.25">
      <c r="A100" s="149" t="s">
        <v>602</v>
      </c>
      <c r="B100" s="87"/>
      <c r="C100" s="87"/>
      <c r="D100" s="87"/>
      <c r="E100" s="87"/>
    </row>
    <row r="101" spans="1:5" x14ac:dyDescent="0.25">
      <c r="A101" s="149" t="s">
        <v>603</v>
      </c>
      <c r="B101" s="87"/>
      <c r="C101" s="87"/>
      <c r="D101" s="87"/>
      <c r="E101" s="87"/>
    </row>
    <row r="102" spans="1:5" x14ac:dyDescent="0.25">
      <c r="A102" s="149" t="s">
        <v>604</v>
      </c>
      <c r="B102" s="87"/>
      <c r="C102" s="87"/>
      <c r="D102" s="87"/>
      <c r="E102" s="87"/>
    </row>
    <row r="103" spans="1:5" x14ac:dyDescent="0.25">
      <c r="A103" s="149" t="s">
        <v>605</v>
      </c>
      <c r="B103" s="87"/>
      <c r="C103" s="87"/>
      <c r="D103" s="87"/>
      <c r="E103" s="87"/>
    </row>
    <row r="104" spans="1:5" x14ac:dyDescent="0.25">
      <c r="A104" s="149" t="s">
        <v>10</v>
      </c>
      <c r="B104" s="87"/>
      <c r="C104" s="87"/>
      <c r="D104" s="87"/>
      <c r="E104" s="87"/>
    </row>
    <row r="105" spans="1:5" x14ac:dyDescent="0.25">
      <c r="A105" s="149" t="s">
        <v>606</v>
      </c>
      <c r="B105" s="87"/>
      <c r="C105" s="87"/>
      <c r="D105" s="87"/>
      <c r="E105" s="87"/>
    </row>
    <row r="106" spans="1:5" x14ac:dyDescent="0.25">
      <c r="A106" s="149" t="s">
        <v>607</v>
      </c>
      <c r="B106" s="87"/>
      <c r="C106" s="87"/>
      <c r="D106" s="87"/>
      <c r="E106" s="87"/>
    </row>
    <row r="107" spans="1:5" x14ac:dyDescent="0.25">
      <c r="A107" s="149" t="s">
        <v>608</v>
      </c>
      <c r="B107" s="87"/>
      <c r="C107" s="87"/>
      <c r="D107" s="87"/>
      <c r="E107" s="87"/>
    </row>
    <row r="108" spans="1:5" x14ac:dyDescent="0.25">
      <c r="A108" s="149" t="s">
        <v>609</v>
      </c>
      <c r="B108" s="87"/>
      <c r="C108" s="87"/>
      <c r="D108" s="87"/>
      <c r="E108" s="87"/>
    </row>
    <row r="109" spans="1:5" x14ac:dyDescent="0.25">
      <c r="A109" s="149" t="s">
        <v>610</v>
      </c>
      <c r="B109" s="87"/>
      <c r="C109" s="87"/>
      <c r="D109" s="87"/>
      <c r="E109" s="87"/>
    </row>
    <row r="110" spans="1:5" x14ac:dyDescent="0.25">
      <c r="A110" s="149" t="s">
        <v>611</v>
      </c>
      <c r="B110" s="87"/>
      <c r="C110" s="87"/>
      <c r="D110" s="87"/>
      <c r="E110" s="87"/>
    </row>
    <row r="111" spans="1:5" x14ac:dyDescent="0.25">
      <c r="A111" s="149" t="s">
        <v>612</v>
      </c>
      <c r="B111" s="87"/>
      <c r="C111" s="87"/>
      <c r="D111" s="87"/>
      <c r="E111" s="87"/>
    </row>
    <row r="112" spans="1:5" x14ac:dyDescent="0.25">
      <c r="A112" s="149" t="s">
        <v>613</v>
      </c>
      <c r="B112" s="87"/>
      <c r="C112" s="87"/>
      <c r="D112" s="87"/>
      <c r="E112" s="87"/>
    </row>
    <row r="113" spans="1:5" x14ac:dyDescent="0.25">
      <c r="A113" s="149" t="s">
        <v>614</v>
      </c>
      <c r="B113" s="87"/>
      <c r="C113" s="87"/>
      <c r="D113" s="87"/>
      <c r="E113" s="87"/>
    </row>
    <row r="114" spans="1:5" x14ac:dyDescent="0.25">
      <c r="A114" s="149" t="s">
        <v>615</v>
      </c>
      <c r="B114" s="87"/>
      <c r="C114" s="87"/>
      <c r="D114" s="87"/>
      <c r="E114" s="87"/>
    </row>
    <row r="115" spans="1:5" x14ac:dyDescent="0.25">
      <c r="E115" s="85"/>
    </row>
    <row r="116" spans="1:5" x14ac:dyDescent="0.25">
      <c r="E116" s="85"/>
    </row>
    <row r="117" spans="1:5" x14ac:dyDescent="0.25">
      <c r="E117" s="85"/>
    </row>
    <row r="118" spans="1:5" x14ac:dyDescent="0.25">
      <c r="E118" s="85"/>
    </row>
    <row r="119" spans="1:5" x14ac:dyDescent="0.25">
      <c r="E119" s="85"/>
    </row>
    <row r="120" spans="1:5" x14ac:dyDescent="0.25">
      <c r="E120" s="85"/>
    </row>
    <row r="121" spans="1:5" x14ac:dyDescent="0.25">
      <c r="E121" s="85"/>
    </row>
    <row r="122" spans="1:5" x14ac:dyDescent="0.25">
      <c r="E122" s="85"/>
    </row>
    <row r="123" spans="1:5" x14ac:dyDescent="0.25">
      <c r="E123" s="85"/>
    </row>
    <row r="124" spans="1:5" x14ac:dyDescent="0.25">
      <c r="E124" s="85"/>
    </row>
    <row r="125" spans="1:5" x14ac:dyDescent="0.25">
      <c r="E125" s="85"/>
    </row>
    <row r="126" spans="1:5" x14ac:dyDescent="0.25">
      <c r="E126" s="85"/>
    </row>
    <row r="127" spans="1:5" x14ac:dyDescent="0.25">
      <c r="E127" s="85"/>
    </row>
    <row r="128" spans="1:5" x14ac:dyDescent="0.25">
      <c r="E128" s="85"/>
    </row>
    <row r="129" spans="5:5" x14ac:dyDescent="0.25">
      <c r="E129" s="85"/>
    </row>
    <row r="130" spans="5:5" x14ac:dyDescent="0.25">
      <c r="E130" s="85"/>
    </row>
    <row r="131" spans="5:5" x14ac:dyDescent="0.25">
      <c r="E131" s="85"/>
    </row>
    <row r="132" spans="5:5" x14ac:dyDescent="0.25">
      <c r="E132" s="85"/>
    </row>
    <row r="133" spans="5:5" x14ac:dyDescent="0.25">
      <c r="E133" s="85"/>
    </row>
    <row r="134" spans="5:5" x14ac:dyDescent="0.25">
      <c r="E134" s="85"/>
    </row>
    <row r="135" spans="5:5" x14ac:dyDescent="0.25">
      <c r="E135" s="85"/>
    </row>
    <row r="136" spans="5:5" x14ac:dyDescent="0.25">
      <c r="E136" s="85"/>
    </row>
    <row r="137" spans="5:5" x14ac:dyDescent="0.25">
      <c r="E137" s="85"/>
    </row>
    <row r="138" spans="5:5" x14ac:dyDescent="0.25">
      <c r="E138" s="85"/>
    </row>
    <row r="139" spans="5:5" x14ac:dyDescent="0.25">
      <c r="E139" s="85"/>
    </row>
    <row r="140" spans="5:5" x14ac:dyDescent="0.25">
      <c r="E140" s="85"/>
    </row>
    <row r="141" spans="5:5" x14ac:dyDescent="0.25">
      <c r="E141" s="85"/>
    </row>
    <row r="142" spans="5:5" x14ac:dyDescent="0.25">
      <c r="E142" s="85"/>
    </row>
    <row r="143" spans="5:5" x14ac:dyDescent="0.25">
      <c r="E143" s="85"/>
    </row>
    <row r="144" spans="5:5" x14ac:dyDescent="0.25">
      <c r="E144" s="85"/>
    </row>
    <row r="145" spans="3:5" x14ac:dyDescent="0.25">
      <c r="E145" s="85"/>
    </row>
    <row r="146" spans="3:5" x14ac:dyDescent="0.25">
      <c r="E146" s="85"/>
    </row>
    <row r="147" spans="3:5" x14ac:dyDescent="0.25">
      <c r="E147" s="85"/>
    </row>
    <row r="148" spans="3:5" x14ac:dyDescent="0.25">
      <c r="E148" s="85"/>
    </row>
    <row r="149" spans="3:5" x14ac:dyDescent="0.25">
      <c r="E149" s="85"/>
    </row>
    <row r="150" spans="3:5" x14ac:dyDescent="0.25">
      <c r="E150" s="85"/>
    </row>
    <row r="151" spans="3:5" x14ac:dyDescent="0.25">
      <c r="E151" s="85"/>
    </row>
    <row r="152" spans="3:5" x14ac:dyDescent="0.25">
      <c r="E152" s="85"/>
    </row>
    <row r="153" spans="3:5" x14ac:dyDescent="0.25">
      <c r="E153" s="85"/>
    </row>
    <row r="154" spans="3:5" x14ac:dyDescent="0.25">
      <c r="E154" s="85"/>
    </row>
    <row r="155" spans="3:5" x14ac:dyDescent="0.25">
      <c r="E155" s="85"/>
    </row>
    <row r="156" spans="3:5" x14ac:dyDescent="0.25">
      <c r="E156" s="85"/>
    </row>
    <row r="157" spans="3:5" x14ac:dyDescent="0.25">
      <c r="C157" t="s">
        <v>362</v>
      </c>
      <c r="E157" s="85"/>
    </row>
    <row r="158" spans="3:5" x14ac:dyDescent="0.25">
      <c r="C158" t="s">
        <v>363</v>
      </c>
      <c r="E158" s="85"/>
    </row>
    <row r="159" spans="3:5" x14ac:dyDescent="0.25">
      <c r="C159" t="s">
        <v>364</v>
      </c>
      <c r="E159" s="85"/>
    </row>
    <row r="160" spans="3:5" x14ac:dyDescent="0.25">
      <c r="C160" t="s">
        <v>365</v>
      </c>
      <c r="E160" s="85"/>
    </row>
    <row r="161" spans="3:5" x14ac:dyDescent="0.25">
      <c r="C161" t="s">
        <v>366</v>
      </c>
      <c r="E161" s="85"/>
    </row>
    <row r="162" spans="3:5" x14ac:dyDescent="0.25">
      <c r="C162" t="s">
        <v>367</v>
      </c>
      <c r="E162" s="85"/>
    </row>
    <row r="163" spans="3:5" x14ac:dyDescent="0.25">
      <c r="C163" t="s">
        <v>368</v>
      </c>
      <c r="E163" s="85"/>
    </row>
    <row r="164" spans="3:5" x14ac:dyDescent="0.25">
      <c r="C164" t="s">
        <v>369</v>
      </c>
      <c r="E164" s="85"/>
    </row>
    <row r="165" spans="3:5" x14ac:dyDescent="0.25">
      <c r="C165" t="s">
        <v>370</v>
      </c>
      <c r="E165" s="85"/>
    </row>
    <row r="166" spans="3:5" x14ac:dyDescent="0.25">
      <c r="C166" t="s">
        <v>371</v>
      </c>
      <c r="E166" s="85"/>
    </row>
    <row r="167" spans="3:5" x14ac:dyDescent="0.25">
      <c r="C167" t="s">
        <v>372</v>
      </c>
      <c r="E167" s="85"/>
    </row>
    <row r="168" spans="3:5" x14ac:dyDescent="0.25">
      <c r="C168" t="s">
        <v>373</v>
      </c>
      <c r="E168" s="85"/>
    </row>
    <row r="169" spans="3:5" x14ac:dyDescent="0.25">
      <c r="C169" t="s">
        <v>374</v>
      </c>
      <c r="E169" s="85"/>
    </row>
    <row r="170" spans="3:5" x14ac:dyDescent="0.25">
      <c r="C170" t="s">
        <v>375</v>
      </c>
      <c r="E170" s="85"/>
    </row>
    <row r="171" spans="3:5" x14ac:dyDescent="0.25">
      <c r="C171" t="s">
        <v>376</v>
      </c>
      <c r="E171" s="85"/>
    </row>
    <row r="172" spans="3:5" x14ac:dyDescent="0.25">
      <c r="C172" t="s">
        <v>377</v>
      </c>
      <c r="E172" s="85"/>
    </row>
    <row r="173" spans="3:5" x14ac:dyDescent="0.25">
      <c r="C173" t="s">
        <v>378</v>
      </c>
      <c r="E173" s="85"/>
    </row>
    <row r="174" spans="3:5" x14ac:dyDescent="0.25">
      <c r="C174" t="s">
        <v>379</v>
      </c>
      <c r="E174" s="85"/>
    </row>
    <row r="175" spans="3:5" x14ac:dyDescent="0.25">
      <c r="C175" t="s">
        <v>380</v>
      </c>
      <c r="E175" s="85"/>
    </row>
    <row r="176" spans="3:5" x14ac:dyDescent="0.25">
      <c r="C176" t="s">
        <v>381</v>
      </c>
      <c r="E176" s="85"/>
    </row>
    <row r="177" spans="3:5" x14ac:dyDescent="0.25">
      <c r="C177" t="s">
        <v>382</v>
      </c>
      <c r="E177" s="85"/>
    </row>
    <row r="178" spans="3:5" x14ac:dyDescent="0.25">
      <c r="C178" t="s">
        <v>383</v>
      </c>
      <c r="E178" s="85"/>
    </row>
    <row r="179" spans="3:5" x14ac:dyDescent="0.25">
      <c r="C179" t="s">
        <v>384</v>
      </c>
      <c r="E179" s="85"/>
    </row>
    <row r="180" spans="3:5" x14ac:dyDescent="0.25">
      <c r="C180" t="s">
        <v>385</v>
      </c>
      <c r="E180" s="85"/>
    </row>
    <row r="181" spans="3:5" x14ac:dyDescent="0.25">
      <c r="C181" t="s">
        <v>386</v>
      </c>
      <c r="E181" s="85"/>
    </row>
    <row r="182" spans="3:5" x14ac:dyDescent="0.25">
      <c r="C182" t="s">
        <v>387</v>
      </c>
      <c r="E182" s="85"/>
    </row>
    <row r="183" spans="3:5" x14ac:dyDescent="0.25">
      <c r="C183" t="s">
        <v>388</v>
      </c>
    </row>
    <row r="184" spans="3:5" x14ac:dyDescent="0.25">
      <c r="C184" t="s">
        <v>389</v>
      </c>
    </row>
    <row r="185" spans="3:5" x14ac:dyDescent="0.25">
      <c r="C185" t="s">
        <v>390</v>
      </c>
    </row>
    <row r="186" spans="3:5" x14ac:dyDescent="0.25">
      <c r="C186" t="s">
        <v>391</v>
      </c>
    </row>
    <row r="187" spans="3:5" x14ac:dyDescent="0.25">
      <c r="C187" t="s">
        <v>392</v>
      </c>
    </row>
    <row r="188" spans="3:5" x14ac:dyDescent="0.25">
      <c r="C188" t="s">
        <v>393</v>
      </c>
    </row>
    <row r="189" spans="3:5" x14ac:dyDescent="0.25">
      <c r="C189" t="s">
        <v>394</v>
      </c>
    </row>
    <row r="190" spans="3:5" x14ac:dyDescent="0.25">
      <c r="C190" t="s">
        <v>395</v>
      </c>
    </row>
    <row r="191" spans="3:5" x14ac:dyDescent="0.25">
      <c r="C191" t="s">
        <v>396</v>
      </c>
    </row>
    <row r="192" spans="3:5" x14ac:dyDescent="0.25">
      <c r="C192" t="s">
        <v>397</v>
      </c>
    </row>
    <row r="193" spans="3:3" x14ac:dyDescent="0.25">
      <c r="C193" t="s">
        <v>398</v>
      </c>
    </row>
    <row r="194" spans="3:3" x14ac:dyDescent="0.25">
      <c r="C194" t="s">
        <v>399</v>
      </c>
    </row>
    <row r="195" spans="3:3" x14ac:dyDescent="0.25">
      <c r="C195" t="s">
        <v>400</v>
      </c>
    </row>
    <row r="196" spans="3:3" x14ac:dyDescent="0.25">
      <c r="C196" t="s">
        <v>401</v>
      </c>
    </row>
    <row r="197" spans="3:3" x14ac:dyDescent="0.25">
      <c r="C197" t="s">
        <v>402</v>
      </c>
    </row>
    <row r="198" spans="3:3" x14ac:dyDescent="0.25">
      <c r="C198" t="s">
        <v>403</v>
      </c>
    </row>
    <row r="199" spans="3:3" x14ac:dyDescent="0.25">
      <c r="C199" t="s">
        <v>404</v>
      </c>
    </row>
    <row r="200" spans="3:3" x14ac:dyDescent="0.25">
      <c r="C200" t="s">
        <v>405</v>
      </c>
    </row>
    <row r="201" spans="3:3" x14ac:dyDescent="0.25">
      <c r="C201" t="s">
        <v>406</v>
      </c>
    </row>
    <row r="202" spans="3:3" x14ac:dyDescent="0.25">
      <c r="C202" t="s">
        <v>407</v>
      </c>
    </row>
    <row r="203" spans="3:3" x14ac:dyDescent="0.25">
      <c r="C203" t="s">
        <v>408</v>
      </c>
    </row>
    <row r="204" spans="3:3" x14ac:dyDescent="0.25">
      <c r="C204" t="s">
        <v>409</v>
      </c>
    </row>
    <row r="205" spans="3:3" x14ac:dyDescent="0.25">
      <c r="C205" t="s">
        <v>410</v>
      </c>
    </row>
    <row r="206" spans="3:3" x14ac:dyDescent="0.25">
      <c r="C206" t="s">
        <v>411</v>
      </c>
    </row>
    <row r="207" spans="3:3" x14ac:dyDescent="0.25">
      <c r="C207" t="s">
        <v>412</v>
      </c>
    </row>
    <row r="208" spans="3:3" x14ac:dyDescent="0.25">
      <c r="C208" t="s">
        <v>413</v>
      </c>
    </row>
    <row r="209" spans="3:3" x14ac:dyDescent="0.25">
      <c r="C209" t="s">
        <v>414</v>
      </c>
    </row>
    <row r="210" spans="3:3" x14ac:dyDescent="0.25">
      <c r="C210" t="s">
        <v>415</v>
      </c>
    </row>
    <row r="211" spans="3:3" x14ac:dyDescent="0.25">
      <c r="C211" t="s">
        <v>416</v>
      </c>
    </row>
    <row r="212" spans="3:3" x14ac:dyDescent="0.25">
      <c r="C212" t="s">
        <v>417</v>
      </c>
    </row>
    <row r="213" spans="3:3" x14ac:dyDescent="0.25">
      <c r="C213" t="s">
        <v>418</v>
      </c>
    </row>
    <row r="214" spans="3:3" x14ac:dyDescent="0.25">
      <c r="C214" t="s">
        <v>419</v>
      </c>
    </row>
    <row r="215" spans="3:3" x14ac:dyDescent="0.25">
      <c r="C215" t="s">
        <v>420</v>
      </c>
    </row>
    <row r="216" spans="3:3" x14ac:dyDescent="0.25">
      <c r="C216" t="s">
        <v>421</v>
      </c>
    </row>
    <row r="217" spans="3:3" x14ac:dyDescent="0.25">
      <c r="C217" t="s">
        <v>422</v>
      </c>
    </row>
    <row r="218" spans="3:3" x14ac:dyDescent="0.25">
      <c r="C218" t="s">
        <v>423</v>
      </c>
    </row>
    <row r="219" spans="3:3" x14ac:dyDescent="0.25">
      <c r="C219" t="s">
        <v>424</v>
      </c>
    </row>
    <row r="220" spans="3:3" x14ac:dyDescent="0.25">
      <c r="C220" t="s">
        <v>425</v>
      </c>
    </row>
    <row r="221" spans="3:3" x14ac:dyDescent="0.25">
      <c r="C221" t="s">
        <v>426</v>
      </c>
    </row>
  </sheetData>
  <mergeCells count="8">
    <mergeCell ref="E45:E47"/>
    <mergeCell ref="E42:E44"/>
    <mergeCell ref="A21:A23"/>
    <mergeCell ref="A42:A44"/>
    <mergeCell ref="A45:A47"/>
    <mergeCell ref="B21:B23"/>
    <mergeCell ref="B42:B44"/>
    <mergeCell ref="B45:B47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5"/>
  <sheetViews>
    <sheetView topLeftCell="B1" workbookViewId="0">
      <selection activeCell="F8" sqref="F8"/>
    </sheetView>
  </sheetViews>
  <sheetFormatPr baseColWidth="10" defaultColWidth="11" defaultRowHeight="12" x14ac:dyDescent="0.2"/>
  <cols>
    <col min="1" max="1" width="15.7109375" style="1" bestFit="1" customWidth="1"/>
    <col min="2" max="2" width="11.85546875" style="1" customWidth="1"/>
    <col min="3" max="3" width="17" style="1" customWidth="1"/>
    <col min="4" max="4" width="9.42578125" style="1" customWidth="1"/>
    <col min="5" max="5" width="18.7109375" style="1" customWidth="1"/>
    <col min="6" max="7" width="11.140625" style="1" bestFit="1" customWidth="1"/>
    <col min="8" max="8" width="11.85546875" style="1" bestFit="1" customWidth="1"/>
    <col min="9" max="9" width="29.42578125" style="1" bestFit="1" customWidth="1"/>
    <col min="10" max="16384" width="11" style="1"/>
  </cols>
  <sheetData>
    <row r="1" spans="1:15" x14ac:dyDescent="0.2">
      <c r="A1" s="1" t="s">
        <v>127</v>
      </c>
      <c r="B1" s="1" t="s">
        <v>128</v>
      </c>
      <c r="C1" s="1" t="s">
        <v>130</v>
      </c>
      <c r="D1" s="1" t="s">
        <v>131</v>
      </c>
      <c r="E1" s="1" t="s">
        <v>132</v>
      </c>
      <c r="F1" s="1" t="s">
        <v>133</v>
      </c>
      <c r="G1" s="1" t="s">
        <v>134</v>
      </c>
      <c r="H1" s="1" t="s">
        <v>129</v>
      </c>
      <c r="I1" s="1" t="s">
        <v>135</v>
      </c>
      <c r="L1" s="1" t="s">
        <v>152</v>
      </c>
      <c r="M1" s="1" t="s">
        <v>142</v>
      </c>
      <c r="N1" s="1" t="s">
        <v>143</v>
      </c>
      <c r="O1" s="1" t="s">
        <v>144</v>
      </c>
    </row>
    <row r="2" spans="1:15" x14ac:dyDescent="0.2">
      <c r="A2" s="1" t="s">
        <v>47</v>
      </c>
      <c r="B2" s="1" t="s">
        <v>50</v>
      </c>
      <c r="C2" s="1" t="s">
        <v>57</v>
      </c>
      <c r="D2" s="1" t="s">
        <v>59</v>
      </c>
      <c r="E2" s="1" t="s">
        <v>61</v>
      </c>
      <c r="F2" s="1" t="s">
        <v>66</v>
      </c>
      <c r="G2" s="1" t="s">
        <v>66</v>
      </c>
      <c r="H2" s="1" t="s">
        <v>69</v>
      </c>
      <c r="I2" s="1" t="s">
        <v>76</v>
      </c>
      <c r="L2" s="1" t="s">
        <v>145</v>
      </c>
      <c r="M2" s="2">
        <v>11060</v>
      </c>
      <c r="N2" s="2">
        <v>20111</v>
      </c>
      <c r="O2" s="2">
        <v>26144</v>
      </c>
    </row>
    <row r="3" spans="1:15" x14ac:dyDescent="0.2">
      <c r="A3" s="1" t="s">
        <v>48</v>
      </c>
      <c r="B3" s="1" t="s">
        <v>51</v>
      </c>
      <c r="C3" s="1" t="s">
        <v>54</v>
      </c>
      <c r="D3" s="1" t="s">
        <v>60</v>
      </c>
      <c r="E3" s="1" t="s">
        <v>62</v>
      </c>
      <c r="F3" s="1" t="s">
        <v>67</v>
      </c>
      <c r="G3" s="1" t="s">
        <v>67</v>
      </c>
      <c r="H3" s="1" t="s">
        <v>70</v>
      </c>
      <c r="I3" s="1" t="s">
        <v>77</v>
      </c>
      <c r="L3" s="1" t="s">
        <v>146</v>
      </c>
      <c r="M3" s="2">
        <v>16115</v>
      </c>
      <c r="N3" s="2">
        <v>26856</v>
      </c>
      <c r="O3" s="2">
        <v>34913</v>
      </c>
    </row>
    <row r="4" spans="1:15" x14ac:dyDescent="0.2">
      <c r="A4" s="1" t="s">
        <v>49</v>
      </c>
      <c r="B4" s="1" t="s">
        <v>52</v>
      </c>
      <c r="C4" s="1" t="s">
        <v>55</v>
      </c>
      <c r="E4" s="1" t="s">
        <v>63</v>
      </c>
      <c r="F4" s="109" t="s">
        <v>283</v>
      </c>
      <c r="G4" s="1" t="s">
        <v>68</v>
      </c>
      <c r="H4" s="1" t="s">
        <v>71</v>
      </c>
      <c r="I4" s="1" t="s">
        <v>78</v>
      </c>
      <c r="L4" s="1" t="s">
        <v>147</v>
      </c>
      <c r="M4" s="2">
        <v>19378</v>
      </c>
      <c r="N4" s="2">
        <v>32297</v>
      </c>
      <c r="O4" s="2">
        <v>41986</v>
      </c>
    </row>
    <row r="5" spans="1:15" x14ac:dyDescent="0.2">
      <c r="A5" s="3"/>
      <c r="B5" s="1" t="s">
        <v>53</v>
      </c>
      <c r="C5" s="1" t="s">
        <v>58</v>
      </c>
      <c r="E5" s="1" t="s">
        <v>64</v>
      </c>
      <c r="F5" s="111" t="s">
        <v>287</v>
      </c>
      <c r="H5" s="1" t="s">
        <v>72</v>
      </c>
      <c r="I5" s="1" t="s">
        <v>79</v>
      </c>
      <c r="L5" s="1" t="s">
        <v>148</v>
      </c>
      <c r="M5" s="2">
        <v>21562</v>
      </c>
      <c r="N5" s="2">
        <v>38990</v>
      </c>
      <c r="O5" s="2">
        <v>50687</v>
      </c>
    </row>
    <row r="6" spans="1:15" x14ac:dyDescent="0.2">
      <c r="B6" s="1" t="s">
        <v>54</v>
      </c>
      <c r="E6" s="1" t="s">
        <v>65</v>
      </c>
      <c r="F6" s="111" t="s">
        <v>288</v>
      </c>
      <c r="H6" s="1" t="s">
        <v>73</v>
      </c>
      <c r="I6" s="1" t="s">
        <v>80</v>
      </c>
      <c r="L6" s="1" t="s">
        <v>149</v>
      </c>
      <c r="M6" s="2">
        <v>25228</v>
      </c>
      <c r="N6" s="2">
        <v>45867</v>
      </c>
      <c r="O6" s="2">
        <v>59627</v>
      </c>
    </row>
    <row r="7" spans="1:15" x14ac:dyDescent="0.2">
      <c r="B7" s="1" t="s">
        <v>55</v>
      </c>
      <c r="E7" s="1" t="s">
        <v>119</v>
      </c>
      <c r="H7" s="1" t="s">
        <v>74</v>
      </c>
      <c r="I7" s="1" t="s">
        <v>81</v>
      </c>
      <c r="L7" s="1" t="s">
        <v>150</v>
      </c>
      <c r="M7" s="2">
        <v>28431</v>
      </c>
      <c r="N7" s="2">
        <v>51692</v>
      </c>
      <c r="O7" s="2">
        <v>67200</v>
      </c>
    </row>
    <row r="8" spans="1:15" x14ac:dyDescent="0.2">
      <c r="B8" s="1" t="s">
        <v>56</v>
      </c>
      <c r="E8" s="1" t="s">
        <v>120</v>
      </c>
      <c r="H8" s="1" t="s">
        <v>75</v>
      </c>
      <c r="I8" s="1" t="s">
        <v>82</v>
      </c>
      <c r="L8" s="1" t="s">
        <v>151</v>
      </c>
      <c r="M8" s="2">
        <f>M7+3171</f>
        <v>31602</v>
      </c>
      <c r="N8" s="2">
        <f>N7+5767</f>
        <v>57459</v>
      </c>
      <c r="O8" s="2">
        <f>O7+7496</f>
        <v>74696</v>
      </c>
    </row>
    <row r="9" spans="1:15" x14ac:dyDescent="0.2">
      <c r="E9" s="1" t="s">
        <v>121</v>
      </c>
      <c r="H9" s="109" t="s">
        <v>284</v>
      </c>
      <c r="I9" s="1" t="s">
        <v>83</v>
      </c>
    </row>
    <row r="10" spans="1:15" x14ac:dyDescent="0.2">
      <c r="E10" s="1" t="s">
        <v>122</v>
      </c>
      <c r="I10" s="1" t="s">
        <v>84</v>
      </c>
    </row>
    <row r="11" spans="1:15" x14ac:dyDescent="0.2">
      <c r="E11" s="1" t="s">
        <v>123</v>
      </c>
      <c r="I11" s="1" t="s">
        <v>85</v>
      </c>
    </row>
    <row r="12" spans="1:15" x14ac:dyDescent="0.2">
      <c r="E12" s="1" t="s">
        <v>124</v>
      </c>
      <c r="I12" s="1" t="s">
        <v>86</v>
      </c>
    </row>
    <row r="13" spans="1:15" x14ac:dyDescent="0.2">
      <c r="E13" s="1" t="s">
        <v>125</v>
      </c>
      <c r="I13" s="1" t="s">
        <v>87</v>
      </c>
    </row>
    <row r="14" spans="1:15" x14ac:dyDescent="0.2">
      <c r="E14" s="1" t="s">
        <v>126</v>
      </c>
      <c r="I14" s="1" t="s">
        <v>88</v>
      </c>
    </row>
    <row r="15" spans="1:15" x14ac:dyDescent="0.2">
      <c r="E15" s="1" t="s">
        <v>97</v>
      </c>
      <c r="I15" s="1" t="s">
        <v>89</v>
      </c>
    </row>
    <row r="16" spans="1:15" x14ac:dyDescent="0.2">
      <c r="I16" s="1" t="s">
        <v>90</v>
      </c>
    </row>
    <row r="17" spans="9:9" x14ac:dyDescent="0.2">
      <c r="I17" s="1" t="s">
        <v>91</v>
      </c>
    </row>
    <row r="18" spans="9:9" x14ac:dyDescent="0.2">
      <c r="I18" s="1" t="s">
        <v>92</v>
      </c>
    </row>
    <row r="19" spans="9:9" x14ac:dyDescent="0.2">
      <c r="I19" s="1" t="s">
        <v>93</v>
      </c>
    </row>
    <row r="20" spans="9:9" x14ac:dyDescent="0.2">
      <c r="I20" s="1" t="s">
        <v>94</v>
      </c>
    </row>
    <row r="21" spans="9:9" x14ac:dyDescent="0.2">
      <c r="I21" s="1" t="s">
        <v>95</v>
      </c>
    </row>
    <row r="22" spans="9:9" x14ac:dyDescent="0.2">
      <c r="I22" s="1" t="s">
        <v>96</v>
      </c>
    </row>
    <row r="23" spans="9:9" x14ac:dyDescent="0.2">
      <c r="I23" s="1" t="s">
        <v>98</v>
      </c>
    </row>
    <row r="24" spans="9:9" x14ac:dyDescent="0.2">
      <c r="I24" s="1" t="s">
        <v>97</v>
      </c>
    </row>
    <row r="25" spans="9:9" x14ac:dyDescent="0.2">
      <c r="I25" s="110">
        <v>0</v>
      </c>
    </row>
  </sheetData>
  <pageMargins left="0.7" right="0.7" top="0.75" bottom="0.75" header="0.3" footer="0.3"/>
  <tableParts count="13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I10" sqref="I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A1:L600"/>
  <sheetViews>
    <sheetView workbookViewId="0">
      <selection activeCell="F4" sqref="F4"/>
    </sheetView>
  </sheetViews>
  <sheetFormatPr baseColWidth="10" defaultRowHeight="15" x14ac:dyDescent="0.25"/>
  <cols>
    <col min="1" max="1" width="9.28515625" style="103" customWidth="1"/>
    <col min="2" max="2" width="36.85546875" bestFit="1" customWidth="1"/>
    <col min="3" max="3" width="21.85546875" style="103" bestFit="1" customWidth="1"/>
    <col min="4" max="4" width="18.5703125" style="103" customWidth="1"/>
    <col min="5" max="5" width="16.85546875" style="103" bestFit="1" customWidth="1"/>
    <col min="6" max="6" width="16.140625" style="103" bestFit="1" customWidth="1"/>
    <col min="7" max="7" width="20.7109375" style="103" customWidth="1"/>
    <col min="8" max="8" width="13.7109375" style="103" customWidth="1"/>
    <col min="9" max="9" width="16.42578125" style="103" customWidth="1"/>
    <col min="10" max="10" width="11.7109375" customWidth="1"/>
    <col min="11" max="11" width="19.85546875" bestFit="1" customWidth="1"/>
    <col min="12" max="12" width="11.42578125" style="103"/>
  </cols>
  <sheetData>
    <row r="1" spans="1:12" ht="24" customHeight="1" x14ac:dyDescent="0.25">
      <c r="A1" s="104" t="s">
        <v>269</v>
      </c>
      <c r="B1" s="104" t="s">
        <v>241</v>
      </c>
      <c r="C1" s="104" t="s">
        <v>260</v>
      </c>
      <c r="D1" s="104" t="s">
        <v>261</v>
      </c>
      <c r="E1" s="104" t="s">
        <v>156</v>
      </c>
      <c r="F1" s="104" t="s">
        <v>262</v>
      </c>
      <c r="G1" s="104" t="s">
        <v>263</v>
      </c>
      <c r="H1" s="105" t="s">
        <v>264</v>
      </c>
      <c r="I1" s="104" t="s">
        <v>265</v>
      </c>
      <c r="J1" s="104" t="s">
        <v>266</v>
      </c>
      <c r="K1" s="104" t="s">
        <v>267</v>
      </c>
      <c r="L1" s="104" t="s">
        <v>268</v>
      </c>
    </row>
    <row r="2" spans="1:12" x14ac:dyDescent="0.25">
      <c r="A2" s="103" t="e">
        <f>SOURCES!A3:A465</f>
        <v>#VALUE!</v>
      </c>
      <c r="B2" s="103" t="e">
        <f>SOURCES!E3:E465</f>
        <v>#VALUE!</v>
      </c>
      <c r="C2" s="103" t="e">
        <f ca="1">Tableau15[[#This Row],[BAREME]]</f>
        <v>#VALUE!</v>
      </c>
      <c r="D2" s="103" t="e">
        <f>SOURCES!AF3:AF465</f>
        <v>#VALUE!</v>
      </c>
      <c r="E2" s="103">
        <f>SOURCES!AG2:AG1000</f>
        <v>0</v>
      </c>
      <c r="F2" s="103" t="e">
        <f>Tableau20[[#This Row],[Bareme]]</f>
        <v>#VALUE!</v>
      </c>
      <c r="G2" s="103" t="e">
        <f>Tableau21[[#This Row],[Bareme]]</f>
        <v>#VALUE!</v>
      </c>
      <c r="H2" s="103" t="e">
        <f>Tableau22[[#This Row],[BAREME]]</f>
        <v>#VALUE!</v>
      </c>
      <c r="I2" s="103" t="e">
        <f>'Critere 5'!B244</f>
        <v>#VALUE!</v>
      </c>
      <c r="J2" s="103" t="e">
        <f>Tableau24[[#This Row],[BAREME]]</f>
        <v>#VALUE!</v>
      </c>
      <c r="K2" s="103" t="e">
        <f>Tableau26[[#This Row],[Selection]]</f>
        <v>#VALUE!</v>
      </c>
      <c r="L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#VALUE!</v>
      </c>
    </row>
    <row r="3" spans="1:12" x14ac:dyDescent="0.25">
      <c r="A3" s="103">
        <f>SOURCES!A3:A466</f>
        <v>554</v>
      </c>
      <c r="B3" s="103">
        <f>SOURCES!E3:E466</f>
        <v>0</v>
      </c>
      <c r="C3" s="103">
        <f ca="1">Tableau15[[#This Row],[BAREME]]</f>
        <v>8</v>
      </c>
      <c r="D3" s="103">
        <f>SOURCES!AF3:AF466</f>
        <v>0</v>
      </c>
      <c r="E3" s="103">
        <f>SOURCES!AG:AG</f>
        <v>0</v>
      </c>
      <c r="F3" s="103" t="e">
        <f>Tableau20[[#This Row],[Bareme]]</f>
        <v>#N/A</v>
      </c>
      <c r="G3" s="103" t="e">
        <f>Tableau21[[#This Row],[Bareme]]</f>
        <v>#N/A</v>
      </c>
      <c r="H3" s="103">
        <f>Tableau22[[#This Row],[BAREME]]</f>
        <v>0</v>
      </c>
      <c r="I3" s="103" t="e">
        <f>'Critere 5'!B245</f>
        <v>#VALUE!</v>
      </c>
      <c r="J3" s="103" t="e">
        <f>Tableau24[[#This Row],[BAREME]]</f>
        <v>#DIV/0!</v>
      </c>
      <c r="K3" s="103">
        <f>Tableau26[[#This Row],[Selection]]</f>
        <v>0</v>
      </c>
      <c r="L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" spans="1:12" x14ac:dyDescent="0.25">
      <c r="A4" s="103" t="str">
        <f>SOURCES!A3:A467</f>
        <v>10</v>
      </c>
      <c r="B4" s="103" t="str">
        <f>SOURCES!E3:E467</f>
        <v>DUPOND PIERRE</v>
      </c>
      <c r="C4" s="103">
        <f ca="1">Tableau15[[#This Row],[BAREME]]</f>
        <v>3</v>
      </c>
      <c r="D4" s="103">
        <f>SOURCES!AF3:AF467</f>
        <v>2</v>
      </c>
      <c r="E4" s="103">
        <f>SOURCES!AG:AG</f>
        <v>0</v>
      </c>
      <c r="F4" s="103">
        <f>Tableau20[[#This Row],[Bareme]]</f>
        <v>0</v>
      </c>
      <c r="G4" s="103">
        <f>Tableau21[[#This Row],[Bareme]]</f>
        <v>0</v>
      </c>
      <c r="H4" s="103">
        <f>Tableau22[[#This Row],[BAREME]]</f>
        <v>0</v>
      </c>
      <c r="I4" s="103" t="e">
        <f>'Critere 5'!B246</f>
        <v>#VALUE!</v>
      </c>
      <c r="J4" s="103">
        <f>Tableau24[[#This Row],[BAREME]]</f>
        <v>3</v>
      </c>
      <c r="K4" s="103">
        <f>Tableau26[[#This Row],[Selection]]</f>
        <v>3</v>
      </c>
      <c r="L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#VALUE!</v>
      </c>
    </row>
    <row r="5" spans="1:12" x14ac:dyDescent="0.25">
      <c r="A5" s="103">
        <f>SOURCES!A3:A468</f>
        <v>555</v>
      </c>
      <c r="B5" s="103" t="str">
        <f>SOURCES!E3:E468</f>
        <v/>
      </c>
      <c r="C5" s="103" t="e">
        <f ca="1">Tableau15[[#This Row],[BAREME]]</f>
        <v>#VALUE!</v>
      </c>
      <c r="D5" s="103">
        <f>SOURCES!AF3:AF468</f>
        <v>0</v>
      </c>
      <c r="E5" s="103" t="str">
        <f>SOURCES!AG:AG</f>
        <v/>
      </c>
      <c r="F5" s="103" t="e">
        <f>Tableau20[[#This Row],[Bareme]]</f>
        <v>#VALUE!</v>
      </c>
      <c r="G5" s="103" t="e">
        <f>Tableau21[[#This Row],[Bareme]]</f>
        <v>#N/A</v>
      </c>
      <c r="H5" s="103">
        <f>Tableau22[[#This Row],[BAREME]]</f>
        <v>0</v>
      </c>
      <c r="I5" s="103" t="e">
        <f>'Critere 5'!B247</f>
        <v>#VALUE!</v>
      </c>
      <c r="J5" s="103" t="e">
        <f>Tableau24[[#This Row],[BAREME]]</f>
        <v>#VALUE!</v>
      </c>
      <c r="K5" s="103" t="e">
        <f>Tableau26[[#This Row],[Selection]]</f>
        <v>#N/A</v>
      </c>
      <c r="L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#VALUE!</v>
      </c>
    </row>
    <row r="6" spans="1:12" x14ac:dyDescent="0.25">
      <c r="A6" s="103">
        <f>SOURCES!A3:A469</f>
        <v>556</v>
      </c>
      <c r="B6" s="103">
        <f>SOURCES!E3:E469</f>
        <v>0</v>
      </c>
      <c r="C6" s="103">
        <f ca="1">Tableau15[[#This Row],[BAREME]]</f>
        <v>8</v>
      </c>
      <c r="D6" s="103">
        <f>SOURCES!AF3:AF469</f>
        <v>0</v>
      </c>
      <c r="E6" s="103">
        <f>SOURCES!AG:AG</f>
        <v>0</v>
      </c>
      <c r="F6" s="103" t="e">
        <f>Tableau20[[#This Row],[Bareme]]</f>
        <v>#N/A</v>
      </c>
      <c r="G6" s="103" t="e">
        <f>Tableau21[[#This Row],[Bareme]]</f>
        <v>#N/A</v>
      </c>
      <c r="H6" s="103">
        <f>Tableau22[[#This Row],[BAREME]]</f>
        <v>0</v>
      </c>
      <c r="I6" s="103" t="e">
        <f>'Critere 5'!B248</f>
        <v>#VALUE!</v>
      </c>
      <c r="J6" s="103" t="e">
        <f>Tableau24[[#This Row],[BAREME]]</f>
        <v>#DIV/0!</v>
      </c>
      <c r="K6" s="103">
        <f>Tableau26[[#This Row],[Selection]]</f>
        <v>0</v>
      </c>
      <c r="L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7" spans="1:12" x14ac:dyDescent="0.25">
      <c r="A7" s="103">
        <f>SOURCES!A3:A470</f>
        <v>557</v>
      </c>
      <c r="B7" s="103">
        <f>SOURCES!E3:E470</f>
        <v>0</v>
      </c>
      <c r="C7" s="103">
        <f ca="1">Tableau15[[#This Row],[BAREME]]</f>
        <v>8</v>
      </c>
      <c r="D7" s="103">
        <f>SOURCES!AF3:AF470</f>
        <v>0</v>
      </c>
      <c r="E7" s="103">
        <f>SOURCES!AG:AG</f>
        <v>0</v>
      </c>
      <c r="F7" s="103" t="e">
        <f>Tableau20[[#This Row],[Bareme]]</f>
        <v>#N/A</v>
      </c>
      <c r="G7" s="103" t="e">
        <f>Tableau21[[#This Row],[Bareme]]</f>
        <v>#N/A</v>
      </c>
      <c r="H7" s="103">
        <f>Tableau22[[#This Row],[BAREME]]</f>
        <v>0</v>
      </c>
      <c r="I7" s="103" t="e">
        <f>'Critere 5'!B249</f>
        <v>#VALUE!</v>
      </c>
      <c r="J7" s="103" t="e">
        <f>Tableau24[[#This Row],[BAREME]]</f>
        <v>#DIV/0!</v>
      </c>
      <c r="K7" s="103">
        <f>Tableau26[[#This Row],[Selection]]</f>
        <v>0</v>
      </c>
      <c r="L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8" spans="1:12" x14ac:dyDescent="0.25">
      <c r="A8" s="103">
        <f>SOURCES!A3:A471</f>
        <v>558</v>
      </c>
      <c r="B8" s="103">
        <f>SOURCES!E3:E471</f>
        <v>0</v>
      </c>
      <c r="C8" s="103">
        <f ca="1">Tableau15[[#This Row],[BAREME]]</f>
        <v>8</v>
      </c>
      <c r="D8" s="103">
        <f>SOURCES!AF3:AF471</f>
        <v>0</v>
      </c>
      <c r="E8" s="103">
        <f>SOURCES!AG:AG</f>
        <v>0</v>
      </c>
      <c r="F8" s="103" t="e">
        <f>Tableau20[[#This Row],[Bareme]]</f>
        <v>#N/A</v>
      </c>
      <c r="G8" s="103" t="e">
        <f>Tableau21[[#This Row],[Bareme]]</f>
        <v>#N/A</v>
      </c>
      <c r="H8" s="103">
        <f>Tableau22[[#This Row],[BAREME]]</f>
        <v>0</v>
      </c>
      <c r="I8" s="103" t="e">
        <f>'Critere 5'!B250</f>
        <v>#VALUE!</v>
      </c>
      <c r="J8" s="103" t="e">
        <f>Tableau24[[#This Row],[BAREME]]</f>
        <v>#DIV/0!</v>
      </c>
      <c r="K8" s="103">
        <f>Tableau26[[#This Row],[Selection]]</f>
        <v>0</v>
      </c>
      <c r="L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9" spans="1:12" x14ac:dyDescent="0.25">
      <c r="A9" s="103">
        <f>SOURCES!A3:A472</f>
        <v>559</v>
      </c>
      <c r="B9" s="103">
        <f>SOURCES!E3:E472</f>
        <v>0</v>
      </c>
      <c r="C9" s="103">
        <f ca="1">Tableau15[[#This Row],[BAREME]]</f>
        <v>8</v>
      </c>
      <c r="D9" s="103">
        <f>SOURCES!AF3:AF472</f>
        <v>0</v>
      </c>
      <c r="E9" s="103">
        <f>'CALCUL PHASE 1'!AG9</f>
        <v>0</v>
      </c>
      <c r="F9" s="103" t="e">
        <f>Tableau20[[#This Row],[Bareme]]</f>
        <v>#N/A</v>
      </c>
      <c r="G9" s="103" t="e">
        <f>Tableau21[[#This Row],[Bareme]]</f>
        <v>#N/A</v>
      </c>
      <c r="H9" s="103">
        <f>Tableau22[[#This Row],[BAREME]]</f>
        <v>0</v>
      </c>
      <c r="I9" s="103" t="e">
        <f>'Critere 5'!B251</f>
        <v>#VALUE!</v>
      </c>
      <c r="J9" s="103" t="e">
        <f>Tableau24[[#This Row],[BAREME]]</f>
        <v>#DIV/0!</v>
      </c>
      <c r="K9" s="103">
        <f>Tableau26[[#This Row],[Selection]]</f>
        <v>0</v>
      </c>
      <c r="L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0" spans="1:12" x14ac:dyDescent="0.25">
      <c r="A10" s="103">
        <f>SOURCES!A3:A473</f>
        <v>560</v>
      </c>
      <c r="B10" s="103">
        <f>SOURCES!E3:E473</f>
        <v>0</v>
      </c>
      <c r="C10" s="103">
        <f ca="1">Tableau15[[#This Row],[BAREME]]</f>
        <v>8</v>
      </c>
      <c r="D10" s="103">
        <f>SOURCES!AF3:AF473</f>
        <v>0</v>
      </c>
      <c r="E10" s="103">
        <f>'CALCUL PHASE 1'!AG10</f>
        <v>0</v>
      </c>
      <c r="F10" s="103" t="e">
        <f>Tableau20[[#This Row],[Bareme]]</f>
        <v>#N/A</v>
      </c>
      <c r="G10" s="103" t="e">
        <f>Tableau21[[#This Row],[Bareme]]</f>
        <v>#N/A</v>
      </c>
      <c r="H10" s="103">
        <f>Tableau22[[#This Row],[BAREME]]</f>
        <v>0</v>
      </c>
      <c r="I10" s="103" t="e">
        <f>'Critere 5'!B252</f>
        <v>#VALUE!</v>
      </c>
      <c r="J10" s="103" t="e">
        <f>Tableau24[[#This Row],[BAREME]]</f>
        <v>#DIV/0!</v>
      </c>
      <c r="K10" s="103">
        <f>Tableau26[[#This Row],[Selection]]</f>
        <v>0</v>
      </c>
      <c r="L1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1" spans="1:12" x14ac:dyDescent="0.25">
      <c r="A11" s="103">
        <f>SOURCES!A3:A474</f>
        <v>561</v>
      </c>
      <c r="B11" s="103">
        <f>SOURCES!E3:E474</f>
        <v>0</v>
      </c>
      <c r="C11" s="103">
        <f ca="1">Tableau15[[#This Row],[BAREME]]</f>
        <v>8</v>
      </c>
      <c r="D11" s="103">
        <f>SOURCES!AF3:AF474</f>
        <v>0</v>
      </c>
      <c r="E11" s="103">
        <f>'CALCUL PHASE 1'!AG11</f>
        <v>0</v>
      </c>
      <c r="F11" s="103" t="e">
        <f>Tableau20[[#This Row],[Bareme]]</f>
        <v>#N/A</v>
      </c>
      <c r="G11" s="103" t="e">
        <f>Tableau21[[#This Row],[Bareme]]</f>
        <v>#N/A</v>
      </c>
      <c r="H11" s="103">
        <f>Tableau22[[#This Row],[BAREME]]</f>
        <v>0</v>
      </c>
      <c r="I11" s="103" t="e">
        <f>'Critere 5'!B253</f>
        <v>#VALUE!</v>
      </c>
      <c r="J11" s="103" t="e">
        <f>Tableau24[[#This Row],[BAREME]]</f>
        <v>#DIV/0!</v>
      </c>
      <c r="K11" s="103">
        <f>Tableau26[[#This Row],[Selection]]</f>
        <v>0</v>
      </c>
      <c r="L1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2" spans="1:12" x14ac:dyDescent="0.25">
      <c r="A12" s="103">
        <f>SOURCES!A3:A475</f>
        <v>562</v>
      </c>
      <c r="B12" s="103">
        <f>SOURCES!E3:E475</f>
        <v>0</v>
      </c>
      <c r="C12" s="103">
        <f ca="1">Tableau15[[#This Row],[BAREME]]</f>
        <v>8</v>
      </c>
      <c r="D12" s="103">
        <f>SOURCES!AF3:AF475</f>
        <v>0</v>
      </c>
      <c r="E12" s="103">
        <f>'CALCUL PHASE 1'!AG12</f>
        <v>0</v>
      </c>
      <c r="F12" s="103" t="e">
        <f>Tableau20[[#This Row],[Bareme]]</f>
        <v>#N/A</v>
      </c>
      <c r="G12" s="103" t="e">
        <f>Tableau21[[#This Row],[Bareme]]</f>
        <v>#N/A</v>
      </c>
      <c r="H12" s="103">
        <f>Tableau22[[#This Row],[BAREME]]</f>
        <v>0</v>
      </c>
      <c r="I12" s="103" t="e">
        <f>'Critere 5'!B254</f>
        <v>#VALUE!</v>
      </c>
      <c r="J12" s="103" t="e">
        <f>Tableau24[[#This Row],[BAREME]]</f>
        <v>#DIV/0!</v>
      </c>
      <c r="K12" s="103">
        <f>Tableau26[[#This Row],[Selection]]</f>
        <v>0</v>
      </c>
      <c r="L1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3" spans="1:12" x14ac:dyDescent="0.25">
      <c r="A13" s="103">
        <f>SOURCES!A3:A476</f>
        <v>563</v>
      </c>
      <c r="B13" s="103">
        <f>SOURCES!E3:E476</f>
        <v>0</v>
      </c>
      <c r="C13" s="103">
        <f ca="1">Tableau15[[#This Row],[BAREME]]</f>
        <v>8</v>
      </c>
      <c r="D13" s="103">
        <f>SOURCES!AF3:AF476</f>
        <v>0</v>
      </c>
      <c r="E13" s="103">
        <f>'CALCUL PHASE 1'!AG13</f>
        <v>0</v>
      </c>
      <c r="F13" s="103" t="e">
        <f>Tableau20[[#This Row],[Bareme]]</f>
        <v>#N/A</v>
      </c>
      <c r="G13" s="103" t="e">
        <f>Tableau21[[#This Row],[Bareme]]</f>
        <v>#N/A</v>
      </c>
      <c r="H13" s="103">
        <f>Tableau22[[#This Row],[BAREME]]</f>
        <v>0</v>
      </c>
      <c r="I13" s="103" t="e">
        <f>'Critere 5'!B255</f>
        <v>#VALUE!</v>
      </c>
      <c r="J13" s="103" t="e">
        <f>Tableau24[[#This Row],[BAREME]]</f>
        <v>#DIV/0!</v>
      </c>
      <c r="K13" s="103">
        <f>Tableau26[[#This Row],[Selection]]</f>
        <v>0</v>
      </c>
      <c r="L1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4" spans="1:12" x14ac:dyDescent="0.25">
      <c r="A14" s="103">
        <f>SOURCES!A3:A477</f>
        <v>564</v>
      </c>
      <c r="B14" s="103">
        <f>SOURCES!E3:E477</f>
        <v>0</v>
      </c>
      <c r="C14" s="103">
        <f ca="1">Tableau15[[#This Row],[BAREME]]</f>
        <v>8</v>
      </c>
      <c r="D14" s="103">
        <f>SOURCES!AF3:AF477</f>
        <v>0</v>
      </c>
      <c r="E14" s="103">
        <f>'CALCUL PHASE 1'!AG14</f>
        <v>0</v>
      </c>
      <c r="F14" s="103" t="e">
        <f>Tableau20[[#This Row],[Bareme]]</f>
        <v>#N/A</v>
      </c>
      <c r="G14" s="103" t="e">
        <f>Tableau21[[#This Row],[Bareme]]</f>
        <v>#N/A</v>
      </c>
      <c r="H14" s="103">
        <f>Tableau22[[#This Row],[BAREME]]</f>
        <v>0</v>
      </c>
      <c r="I14" s="103" t="e">
        <f>'Critere 5'!B256</f>
        <v>#VALUE!</v>
      </c>
      <c r="J14" s="103" t="e">
        <f>Tableau24[[#This Row],[BAREME]]</f>
        <v>#DIV/0!</v>
      </c>
      <c r="K14" s="103">
        <f>Tableau26[[#This Row],[Selection]]</f>
        <v>0</v>
      </c>
      <c r="L1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5" spans="1:12" x14ac:dyDescent="0.25">
      <c r="A15" s="103">
        <f>SOURCES!A3:A478</f>
        <v>565</v>
      </c>
      <c r="B15" s="103">
        <f>SOURCES!E3:E478</f>
        <v>0</v>
      </c>
      <c r="C15" s="103">
        <f ca="1">Tableau15[[#This Row],[BAREME]]</f>
        <v>8</v>
      </c>
      <c r="D15" s="103">
        <f>SOURCES!AF3:AF478</f>
        <v>0</v>
      </c>
      <c r="E15" s="103">
        <f>'CALCUL PHASE 1'!AG15</f>
        <v>0</v>
      </c>
      <c r="F15" s="103" t="e">
        <f>Tableau20[[#This Row],[Bareme]]</f>
        <v>#N/A</v>
      </c>
      <c r="G15" s="103" t="e">
        <f>Tableau21[[#This Row],[Bareme]]</f>
        <v>#N/A</v>
      </c>
      <c r="H15" s="103">
        <f>Tableau22[[#This Row],[BAREME]]</f>
        <v>0</v>
      </c>
      <c r="I15" s="103" t="e">
        <f>'Critere 5'!B257</f>
        <v>#VALUE!</v>
      </c>
      <c r="J15" s="103" t="e">
        <f>Tableau24[[#This Row],[BAREME]]</f>
        <v>#DIV/0!</v>
      </c>
      <c r="K15" s="103">
        <f>Tableau26[[#This Row],[Selection]]</f>
        <v>0</v>
      </c>
      <c r="L1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6" spans="1:12" x14ac:dyDescent="0.25">
      <c r="A16" s="103">
        <f>SOURCES!A3:A479</f>
        <v>566</v>
      </c>
      <c r="B16" s="103">
        <f>SOURCES!E3:E479</f>
        <v>0</v>
      </c>
      <c r="C16" s="103">
        <f ca="1">Tableau15[[#This Row],[BAREME]]</f>
        <v>8</v>
      </c>
      <c r="D16" s="103">
        <f>SOURCES!AF3:AF479</f>
        <v>0</v>
      </c>
      <c r="E16" s="103">
        <f>'CALCUL PHASE 1'!AG16</f>
        <v>0</v>
      </c>
      <c r="F16" s="103" t="e">
        <f>Tableau20[[#This Row],[Bareme]]</f>
        <v>#N/A</v>
      </c>
      <c r="G16" s="103" t="e">
        <f>Tableau21[[#This Row],[Bareme]]</f>
        <v>#N/A</v>
      </c>
      <c r="H16" s="103">
        <f>Tableau22[[#This Row],[BAREME]]</f>
        <v>0</v>
      </c>
      <c r="I16" s="103" t="e">
        <f>'Critere 5'!B258</f>
        <v>#VALUE!</v>
      </c>
      <c r="J16" s="103" t="e">
        <f>Tableau24[[#This Row],[BAREME]]</f>
        <v>#DIV/0!</v>
      </c>
      <c r="K16" s="103">
        <f>Tableau26[[#This Row],[Selection]]</f>
        <v>0</v>
      </c>
      <c r="L1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7" spans="1:12" x14ac:dyDescent="0.25">
      <c r="A17" s="103">
        <f>SOURCES!A3:A480</f>
        <v>567</v>
      </c>
      <c r="B17" s="103">
        <f>SOURCES!E3:E480</f>
        <v>0</v>
      </c>
      <c r="C17" s="103">
        <f ca="1">Tableau15[[#This Row],[BAREME]]</f>
        <v>8</v>
      </c>
      <c r="D17" s="103">
        <f>SOURCES!AF3:AF480</f>
        <v>0</v>
      </c>
      <c r="E17" s="103">
        <f>'CALCUL PHASE 1'!AG17</f>
        <v>0</v>
      </c>
      <c r="F17" s="103" t="e">
        <f>Tableau20[[#This Row],[Bareme]]</f>
        <v>#N/A</v>
      </c>
      <c r="G17" s="103" t="e">
        <f>Tableau21[[#This Row],[Bareme]]</f>
        <v>#N/A</v>
      </c>
      <c r="H17" s="103">
        <f>Tableau22[[#This Row],[BAREME]]</f>
        <v>0</v>
      </c>
      <c r="I17" s="103" t="e">
        <f>'Critere 5'!B259</f>
        <v>#VALUE!</v>
      </c>
      <c r="J17" s="103" t="e">
        <f>Tableau24[[#This Row],[BAREME]]</f>
        <v>#DIV/0!</v>
      </c>
      <c r="K17" s="103">
        <f>Tableau26[[#This Row],[Selection]]</f>
        <v>0</v>
      </c>
      <c r="L1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8" spans="1:12" x14ac:dyDescent="0.25">
      <c r="A18" s="103">
        <f>SOURCES!A3:A481</f>
        <v>568</v>
      </c>
      <c r="B18" s="103">
        <f>SOURCES!E3:E481</f>
        <v>0</v>
      </c>
      <c r="C18" s="103">
        <f ca="1">Tableau15[[#This Row],[BAREME]]</f>
        <v>8</v>
      </c>
      <c r="D18" s="103">
        <f>SOURCES!AF3:AF481</f>
        <v>0</v>
      </c>
      <c r="E18" s="103">
        <f>'CALCUL PHASE 1'!AG18</f>
        <v>0</v>
      </c>
      <c r="F18" s="103" t="e">
        <f>Tableau20[[#This Row],[Bareme]]</f>
        <v>#N/A</v>
      </c>
      <c r="G18" s="103" t="e">
        <f>Tableau21[[#This Row],[Bareme]]</f>
        <v>#N/A</v>
      </c>
      <c r="H18" s="103">
        <f>Tableau22[[#This Row],[BAREME]]</f>
        <v>0</v>
      </c>
      <c r="I18" s="103" t="e">
        <f>'Critere 5'!B260</f>
        <v>#VALUE!</v>
      </c>
      <c r="J18" s="103" t="e">
        <f>Tableau24[[#This Row],[BAREME]]</f>
        <v>#DIV/0!</v>
      </c>
      <c r="K18" s="103">
        <f>Tableau26[[#This Row],[Selection]]</f>
        <v>0</v>
      </c>
      <c r="L1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9" spans="1:12" x14ac:dyDescent="0.25">
      <c r="A19" s="103">
        <f>SOURCES!A3:A482</f>
        <v>569</v>
      </c>
      <c r="B19" s="103">
        <f>SOURCES!E3:E482</f>
        <v>0</v>
      </c>
      <c r="C19" s="103">
        <f ca="1">Tableau15[[#This Row],[BAREME]]</f>
        <v>8</v>
      </c>
      <c r="D19" s="103">
        <f>SOURCES!AF3:AF482</f>
        <v>0</v>
      </c>
      <c r="E19" s="103">
        <f>'CALCUL PHASE 1'!AG19</f>
        <v>0</v>
      </c>
      <c r="F19" s="103" t="e">
        <f>Tableau20[[#This Row],[Bareme]]</f>
        <v>#N/A</v>
      </c>
      <c r="G19" s="103" t="e">
        <f>Tableau21[[#This Row],[Bareme]]</f>
        <v>#N/A</v>
      </c>
      <c r="H19" s="103">
        <f>Tableau22[[#This Row],[BAREME]]</f>
        <v>0</v>
      </c>
      <c r="I19" s="103" t="e">
        <f>'Critere 5'!B261</f>
        <v>#VALUE!</v>
      </c>
      <c r="J19" s="103" t="e">
        <f>Tableau24[[#This Row],[BAREME]]</f>
        <v>#DIV/0!</v>
      </c>
      <c r="K19" s="103">
        <f>Tableau26[[#This Row],[Selection]]</f>
        <v>0</v>
      </c>
      <c r="L1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0" spans="1:12" x14ac:dyDescent="0.25">
      <c r="A20" s="103">
        <f>SOURCES!A3:A483</f>
        <v>570</v>
      </c>
      <c r="B20" s="103">
        <f>SOURCES!E3:E483</f>
        <v>0</v>
      </c>
      <c r="C20" s="103">
        <f ca="1">Tableau15[[#This Row],[BAREME]]</f>
        <v>8</v>
      </c>
      <c r="D20" s="103">
        <f>SOURCES!AF3:AF483</f>
        <v>0</v>
      </c>
      <c r="E20" s="103">
        <f>'CALCUL PHASE 1'!AG20</f>
        <v>0</v>
      </c>
      <c r="F20" s="103" t="e">
        <f>Tableau20[[#This Row],[Bareme]]</f>
        <v>#N/A</v>
      </c>
      <c r="G20" s="103" t="e">
        <f>Tableau21[[#This Row],[Bareme]]</f>
        <v>#N/A</v>
      </c>
      <c r="H20" s="103">
        <f>Tableau22[[#This Row],[BAREME]]</f>
        <v>0</v>
      </c>
      <c r="I20" s="103" t="e">
        <f>'Critere 5'!B262</f>
        <v>#VALUE!</v>
      </c>
      <c r="J20" s="103" t="e">
        <f>Tableau24[[#This Row],[BAREME]]</f>
        <v>#DIV/0!</v>
      </c>
      <c r="K20" s="103">
        <f>Tableau26[[#This Row],[Selection]]</f>
        <v>0</v>
      </c>
      <c r="L2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1" spans="1:12" x14ac:dyDescent="0.25">
      <c r="A21" s="103">
        <f>SOURCES!A3:A484</f>
        <v>571</v>
      </c>
      <c r="B21" s="103">
        <f>SOURCES!E3:E484</f>
        <v>0</v>
      </c>
      <c r="C21" s="103">
        <f ca="1">Tableau15[[#This Row],[BAREME]]</f>
        <v>8</v>
      </c>
      <c r="D21" s="103">
        <f>SOURCES!AF3:AF484</f>
        <v>0</v>
      </c>
      <c r="E21" s="103">
        <f>'CALCUL PHASE 1'!AG21</f>
        <v>0</v>
      </c>
      <c r="F21" s="103" t="e">
        <f>Tableau20[[#This Row],[Bareme]]</f>
        <v>#N/A</v>
      </c>
      <c r="G21" s="103" t="e">
        <f>Tableau21[[#This Row],[Bareme]]</f>
        <v>#N/A</v>
      </c>
      <c r="H21" s="103">
        <f>Tableau22[[#This Row],[BAREME]]</f>
        <v>0</v>
      </c>
      <c r="I21" s="103" t="e">
        <f>'Critere 5'!B263</f>
        <v>#VALUE!</v>
      </c>
      <c r="J21" s="103" t="e">
        <f>Tableau24[[#This Row],[BAREME]]</f>
        <v>#DIV/0!</v>
      </c>
      <c r="K21" s="103">
        <f>Tableau26[[#This Row],[Selection]]</f>
        <v>0</v>
      </c>
      <c r="L2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2" spans="1:12" x14ac:dyDescent="0.25">
      <c r="A22" s="103">
        <f>SOURCES!A3:A485</f>
        <v>572</v>
      </c>
      <c r="B22" s="103">
        <f>SOURCES!E3:E485</f>
        <v>0</v>
      </c>
      <c r="C22" s="103">
        <f ca="1">Tableau15[[#This Row],[BAREME]]</f>
        <v>8</v>
      </c>
      <c r="D22" s="103">
        <f>SOURCES!AF3:AF485</f>
        <v>0</v>
      </c>
      <c r="E22" s="103">
        <f>'CALCUL PHASE 1'!AG22</f>
        <v>0</v>
      </c>
      <c r="F22" s="103" t="e">
        <f>Tableau20[[#This Row],[Bareme]]</f>
        <v>#N/A</v>
      </c>
      <c r="G22" s="103" t="e">
        <f>Tableau21[[#This Row],[Bareme]]</f>
        <v>#N/A</v>
      </c>
      <c r="H22" s="103">
        <f>Tableau22[[#This Row],[BAREME]]</f>
        <v>0</v>
      </c>
      <c r="I22" s="103" t="e">
        <f>'Critere 5'!B264</f>
        <v>#VALUE!</v>
      </c>
      <c r="J22" s="103" t="e">
        <f>Tableau24[[#This Row],[BAREME]]</f>
        <v>#DIV/0!</v>
      </c>
      <c r="K22" s="103">
        <f>Tableau26[[#This Row],[Selection]]</f>
        <v>0</v>
      </c>
      <c r="L2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3" spans="1:12" x14ac:dyDescent="0.25">
      <c r="A23" s="103">
        <f>SOURCES!A3:A486</f>
        <v>573</v>
      </c>
      <c r="B23" s="103">
        <f>SOURCES!E3:E486</f>
        <v>0</v>
      </c>
      <c r="C23" s="103">
        <f ca="1">Tableau15[[#This Row],[BAREME]]</f>
        <v>8</v>
      </c>
      <c r="D23" s="103">
        <f>SOURCES!AF3:AF486</f>
        <v>0</v>
      </c>
      <c r="E23" s="103">
        <f>'CALCUL PHASE 1'!AG23</f>
        <v>0</v>
      </c>
      <c r="F23" s="103" t="e">
        <f>Tableau20[[#This Row],[Bareme]]</f>
        <v>#N/A</v>
      </c>
      <c r="G23" s="103" t="e">
        <f>Tableau21[[#This Row],[Bareme]]</f>
        <v>#N/A</v>
      </c>
      <c r="H23" s="103">
        <f>Tableau22[[#This Row],[BAREME]]</f>
        <v>0</v>
      </c>
      <c r="I23" s="103" t="e">
        <f>'Critere 5'!B265</f>
        <v>#VALUE!</v>
      </c>
      <c r="J23" s="103" t="e">
        <f>Tableau24[[#This Row],[BAREME]]</f>
        <v>#DIV/0!</v>
      </c>
      <c r="K23" s="103">
        <f>Tableau26[[#This Row],[Selection]]</f>
        <v>0</v>
      </c>
      <c r="L2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4" spans="1:12" x14ac:dyDescent="0.25">
      <c r="A24" s="103">
        <f>SOURCES!A3:A487</f>
        <v>574</v>
      </c>
      <c r="B24" s="103">
        <f>SOURCES!E3:E487</f>
        <v>0</v>
      </c>
      <c r="C24" s="103">
        <f ca="1">Tableau15[[#This Row],[BAREME]]</f>
        <v>8</v>
      </c>
      <c r="D24" s="103">
        <f>SOURCES!AF3:AF487</f>
        <v>0</v>
      </c>
      <c r="E24" s="103">
        <f>'CALCUL PHASE 1'!AG24</f>
        <v>0</v>
      </c>
      <c r="F24" s="103" t="e">
        <f>Tableau20[[#This Row],[Bareme]]</f>
        <v>#N/A</v>
      </c>
      <c r="G24" s="103" t="e">
        <f>Tableau21[[#This Row],[Bareme]]</f>
        <v>#N/A</v>
      </c>
      <c r="H24" s="103">
        <f>Tableau22[[#This Row],[BAREME]]</f>
        <v>0</v>
      </c>
      <c r="I24" s="103" t="e">
        <f>'Critere 5'!B266</f>
        <v>#VALUE!</v>
      </c>
      <c r="J24" s="103" t="e">
        <f>Tableau24[[#This Row],[BAREME]]</f>
        <v>#DIV/0!</v>
      </c>
      <c r="K24" s="103">
        <f>Tableau26[[#This Row],[Selection]]</f>
        <v>0</v>
      </c>
      <c r="L2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5" spans="1:12" x14ac:dyDescent="0.25">
      <c r="A25" s="103">
        <f>SOURCES!A3:A488</f>
        <v>575</v>
      </c>
      <c r="B25" s="103">
        <f>SOURCES!E3:E488</f>
        <v>0</v>
      </c>
      <c r="C25" s="103">
        <f ca="1">Tableau15[[#This Row],[BAREME]]</f>
        <v>8</v>
      </c>
      <c r="D25" s="103">
        <f>SOURCES!AF3:AF488</f>
        <v>0</v>
      </c>
      <c r="E25" s="103">
        <f>'CALCUL PHASE 1'!AG25</f>
        <v>0</v>
      </c>
      <c r="F25" s="103" t="e">
        <f>Tableau20[[#This Row],[Bareme]]</f>
        <v>#N/A</v>
      </c>
      <c r="G25" s="103" t="e">
        <f>Tableau21[[#This Row],[Bareme]]</f>
        <v>#N/A</v>
      </c>
      <c r="H25" s="103">
        <f>Tableau22[[#This Row],[BAREME]]</f>
        <v>0</v>
      </c>
      <c r="I25" s="103" t="e">
        <f>'Critere 5'!B267</f>
        <v>#VALUE!</v>
      </c>
      <c r="J25" s="103" t="e">
        <f>Tableau24[[#This Row],[BAREME]]</f>
        <v>#DIV/0!</v>
      </c>
      <c r="K25" s="103">
        <f>Tableau26[[#This Row],[Selection]]</f>
        <v>0</v>
      </c>
      <c r="L2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6" spans="1:12" x14ac:dyDescent="0.25">
      <c r="A26" s="103">
        <f>SOURCES!A3:A489</f>
        <v>576</v>
      </c>
      <c r="B26" s="103">
        <f>SOURCES!E3:E489</f>
        <v>0</v>
      </c>
      <c r="C26" s="103">
        <f ca="1">Tableau15[[#This Row],[BAREME]]</f>
        <v>8</v>
      </c>
      <c r="D26" s="103">
        <f>SOURCES!AF3:AF489</f>
        <v>0</v>
      </c>
      <c r="E26" s="103">
        <f>'CALCUL PHASE 1'!AG26</f>
        <v>0</v>
      </c>
      <c r="F26" s="103" t="e">
        <f>Tableau20[[#This Row],[Bareme]]</f>
        <v>#N/A</v>
      </c>
      <c r="G26" s="103" t="e">
        <f>Tableau21[[#This Row],[Bareme]]</f>
        <v>#N/A</v>
      </c>
      <c r="H26" s="103">
        <f>Tableau22[[#This Row],[BAREME]]</f>
        <v>0</v>
      </c>
      <c r="I26" s="103" t="e">
        <f>'Critere 5'!B268</f>
        <v>#VALUE!</v>
      </c>
      <c r="J26" s="103" t="e">
        <f>Tableau24[[#This Row],[BAREME]]</f>
        <v>#DIV/0!</v>
      </c>
      <c r="K26" s="103">
        <f>Tableau26[[#This Row],[Selection]]</f>
        <v>0</v>
      </c>
      <c r="L2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7" spans="1:12" x14ac:dyDescent="0.25">
      <c r="A27" s="103">
        <f>SOURCES!A3:A490</f>
        <v>577</v>
      </c>
      <c r="B27" s="103">
        <f>SOURCES!E3:E490</f>
        <v>0</v>
      </c>
      <c r="C27" s="103">
        <f ca="1">Tableau15[[#This Row],[BAREME]]</f>
        <v>8</v>
      </c>
      <c r="D27" s="103">
        <f>SOURCES!AF3:AF490</f>
        <v>0</v>
      </c>
      <c r="E27" s="103">
        <f>'CALCUL PHASE 1'!AG27</f>
        <v>0</v>
      </c>
      <c r="F27" s="103" t="e">
        <f>Tableau20[[#This Row],[Bareme]]</f>
        <v>#N/A</v>
      </c>
      <c r="G27" s="103" t="e">
        <f>Tableau21[[#This Row],[Bareme]]</f>
        <v>#N/A</v>
      </c>
      <c r="H27" s="103">
        <f>Tableau22[[#This Row],[BAREME]]</f>
        <v>0</v>
      </c>
      <c r="I27" s="103" t="e">
        <f>'Critere 5'!B269</f>
        <v>#VALUE!</v>
      </c>
      <c r="J27" s="103" t="e">
        <f>Tableau24[[#This Row],[BAREME]]</f>
        <v>#DIV/0!</v>
      </c>
      <c r="K27" s="103">
        <f>Tableau26[[#This Row],[Selection]]</f>
        <v>0</v>
      </c>
      <c r="L2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8" spans="1:12" x14ac:dyDescent="0.25">
      <c r="A28" s="103">
        <f>SOURCES!A3:A491</f>
        <v>578</v>
      </c>
      <c r="B28" s="103">
        <f>SOURCES!E3:E491</f>
        <v>0</v>
      </c>
      <c r="C28" s="103">
        <f ca="1">Tableau15[[#This Row],[BAREME]]</f>
        <v>8</v>
      </c>
      <c r="D28" s="103">
        <f>SOURCES!AF3:AF491</f>
        <v>0</v>
      </c>
      <c r="E28" s="103">
        <f>'CALCUL PHASE 1'!AG28</f>
        <v>0</v>
      </c>
      <c r="F28" s="103" t="e">
        <f>Tableau20[[#This Row],[Bareme]]</f>
        <v>#N/A</v>
      </c>
      <c r="G28" s="103" t="e">
        <f>Tableau21[[#This Row],[Bareme]]</f>
        <v>#N/A</v>
      </c>
      <c r="H28" s="103">
        <f>Tableau22[[#This Row],[BAREME]]</f>
        <v>0</v>
      </c>
      <c r="I28" s="103" t="e">
        <f>'Critere 5'!B270</f>
        <v>#VALUE!</v>
      </c>
      <c r="J28" s="103" t="e">
        <f>Tableau24[[#This Row],[BAREME]]</f>
        <v>#DIV/0!</v>
      </c>
      <c r="K28" s="103">
        <f>Tableau26[[#This Row],[Selection]]</f>
        <v>0</v>
      </c>
      <c r="L2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9" spans="1:12" x14ac:dyDescent="0.25">
      <c r="A29" s="103">
        <f>SOURCES!A3:A492</f>
        <v>579</v>
      </c>
      <c r="B29" s="103">
        <f>SOURCES!E3:E492</f>
        <v>0</v>
      </c>
      <c r="C29" s="103">
        <f ca="1">Tableau15[[#This Row],[BAREME]]</f>
        <v>8</v>
      </c>
      <c r="D29" s="103">
        <f>SOURCES!AF3:AF492</f>
        <v>0</v>
      </c>
      <c r="E29" s="103">
        <f>'CALCUL PHASE 1'!AG29</f>
        <v>0</v>
      </c>
      <c r="F29" s="103" t="e">
        <f>Tableau20[[#This Row],[Bareme]]</f>
        <v>#N/A</v>
      </c>
      <c r="G29" s="103" t="e">
        <f>Tableau21[[#This Row],[Bareme]]</f>
        <v>#N/A</v>
      </c>
      <c r="H29" s="103">
        <f>Tableau22[[#This Row],[BAREME]]</f>
        <v>0</v>
      </c>
      <c r="I29" s="103" t="e">
        <f>'Critere 5'!B271</f>
        <v>#VALUE!</v>
      </c>
      <c r="J29" s="103" t="e">
        <f>Tableau24[[#This Row],[BAREME]]</f>
        <v>#DIV/0!</v>
      </c>
      <c r="K29" s="103">
        <f>Tableau26[[#This Row],[Selection]]</f>
        <v>0</v>
      </c>
      <c r="L2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0" spans="1:12" x14ac:dyDescent="0.25">
      <c r="A30" s="103">
        <f>SOURCES!A3:A493</f>
        <v>580</v>
      </c>
      <c r="B30" s="103">
        <f>SOURCES!E3:E493</f>
        <v>0</v>
      </c>
      <c r="C30" s="103">
        <f ca="1">Tableau15[[#This Row],[BAREME]]</f>
        <v>8</v>
      </c>
      <c r="D30" s="103">
        <f>SOURCES!AF3:AF493</f>
        <v>0</v>
      </c>
      <c r="E30" s="103">
        <f>'CALCUL PHASE 1'!AG30</f>
        <v>0</v>
      </c>
      <c r="F30" s="103" t="e">
        <f>Tableau20[[#This Row],[Bareme]]</f>
        <v>#N/A</v>
      </c>
      <c r="G30" s="103" t="e">
        <f>Tableau21[[#This Row],[Bareme]]</f>
        <v>#N/A</v>
      </c>
      <c r="H30" s="103">
        <f>Tableau22[[#This Row],[BAREME]]</f>
        <v>0</v>
      </c>
      <c r="I30" s="103" t="e">
        <f>'Critere 5'!B272</f>
        <v>#VALUE!</v>
      </c>
      <c r="J30" s="103" t="e">
        <f>Tableau24[[#This Row],[BAREME]]</f>
        <v>#DIV/0!</v>
      </c>
      <c r="K30" s="103">
        <f>Tableau26[[#This Row],[Selection]]</f>
        <v>0</v>
      </c>
      <c r="L3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1" spans="1:12" x14ac:dyDescent="0.25">
      <c r="A31" s="103">
        <f>SOURCES!A3:A494</f>
        <v>581</v>
      </c>
      <c r="B31" s="103">
        <f>SOURCES!E3:E494</f>
        <v>0</v>
      </c>
      <c r="C31" s="103">
        <f ca="1">Tableau15[[#This Row],[BAREME]]</f>
        <v>8</v>
      </c>
      <c r="D31" s="103">
        <f>SOURCES!AF3:AF494</f>
        <v>0</v>
      </c>
      <c r="E31" s="103">
        <f>'CALCUL PHASE 1'!AG31</f>
        <v>0</v>
      </c>
      <c r="F31" s="103" t="e">
        <f>Tableau20[[#This Row],[Bareme]]</f>
        <v>#N/A</v>
      </c>
      <c r="G31" s="103" t="e">
        <f>Tableau21[[#This Row],[Bareme]]</f>
        <v>#N/A</v>
      </c>
      <c r="H31" s="103">
        <f>Tableau22[[#This Row],[BAREME]]</f>
        <v>0</v>
      </c>
      <c r="I31" s="103" t="e">
        <f>'Critere 5'!B273</f>
        <v>#VALUE!</v>
      </c>
      <c r="J31" s="103" t="e">
        <f>Tableau24[[#This Row],[BAREME]]</f>
        <v>#DIV/0!</v>
      </c>
      <c r="K31" s="103">
        <f>Tableau26[[#This Row],[Selection]]</f>
        <v>0</v>
      </c>
      <c r="L3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2" spans="1:12" x14ac:dyDescent="0.25">
      <c r="A32" s="103">
        <f>SOURCES!A3:A495</f>
        <v>582</v>
      </c>
      <c r="B32" s="103">
        <f>SOURCES!E3:E495</f>
        <v>0</v>
      </c>
      <c r="C32" s="103">
        <f ca="1">Tableau15[[#This Row],[BAREME]]</f>
        <v>8</v>
      </c>
      <c r="D32" s="103">
        <f>SOURCES!AF3:AF495</f>
        <v>0</v>
      </c>
      <c r="E32" s="103">
        <f>'CALCUL PHASE 1'!AG32</f>
        <v>0</v>
      </c>
      <c r="F32" s="103" t="e">
        <f>Tableau20[[#This Row],[Bareme]]</f>
        <v>#N/A</v>
      </c>
      <c r="G32" s="103" t="e">
        <f>Tableau21[[#This Row],[Bareme]]</f>
        <v>#N/A</v>
      </c>
      <c r="H32" s="103">
        <f>Tableau22[[#This Row],[BAREME]]</f>
        <v>0</v>
      </c>
      <c r="I32" s="103" t="e">
        <f>'Critere 5'!B274</f>
        <v>#VALUE!</v>
      </c>
      <c r="J32" s="103" t="e">
        <f>Tableau24[[#This Row],[BAREME]]</f>
        <v>#DIV/0!</v>
      </c>
      <c r="K32" s="103">
        <f>Tableau26[[#This Row],[Selection]]</f>
        <v>0</v>
      </c>
      <c r="L3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3" spans="1:12" x14ac:dyDescent="0.25">
      <c r="A33" s="103">
        <f>SOURCES!A3:A496</f>
        <v>583</v>
      </c>
      <c r="B33" s="103">
        <f>SOURCES!E3:E496</f>
        <v>0</v>
      </c>
      <c r="C33" s="103">
        <f ca="1">Tableau15[[#This Row],[BAREME]]</f>
        <v>8</v>
      </c>
      <c r="D33" s="103">
        <f>SOURCES!AF3:AF496</f>
        <v>0</v>
      </c>
      <c r="E33" s="103">
        <f>'CALCUL PHASE 1'!AG33</f>
        <v>0</v>
      </c>
      <c r="F33" s="103" t="e">
        <f>Tableau20[[#This Row],[Bareme]]</f>
        <v>#N/A</v>
      </c>
      <c r="G33" s="103" t="e">
        <f>Tableau21[[#This Row],[Bareme]]</f>
        <v>#N/A</v>
      </c>
      <c r="H33" s="103">
        <f>Tableau22[[#This Row],[BAREME]]</f>
        <v>0</v>
      </c>
      <c r="I33" s="103" t="e">
        <f>'Critere 5'!B275</f>
        <v>#VALUE!</v>
      </c>
      <c r="J33" s="103" t="e">
        <f>Tableau24[[#This Row],[BAREME]]</f>
        <v>#DIV/0!</v>
      </c>
      <c r="K33" s="103">
        <f>Tableau26[[#This Row],[Selection]]</f>
        <v>0</v>
      </c>
      <c r="L3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4" spans="1:12" x14ac:dyDescent="0.25">
      <c r="A34" s="103">
        <f>SOURCES!A3:A497</f>
        <v>584</v>
      </c>
      <c r="B34" s="103">
        <f>SOURCES!E3:E497</f>
        <v>0</v>
      </c>
      <c r="C34" s="103">
        <f ca="1">Tableau15[[#This Row],[BAREME]]</f>
        <v>8</v>
      </c>
      <c r="D34" s="103">
        <f>SOURCES!AF3:AF497</f>
        <v>0</v>
      </c>
      <c r="E34" s="103">
        <f>'CALCUL PHASE 1'!AG34</f>
        <v>0</v>
      </c>
      <c r="F34" s="103" t="e">
        <f>Tableau20[[#This Row],[Bareme]]</f>
        <v>#N/A</v>
      </c>
      <c r="G34" s="103" t="e">
        <f>Tableau21[[#This Row],[Bareme]]</f>
        <v>#N/A</v>
      </c>
      <c r="H34" s="103">
        <f>Tableau22[[#This Row],[BAREME]]</f>
        <v>0</v>
      </c>
      <c r="I34" s="103" t="e">
        <f>'Critere 5'!B276</f>
        <v>#VALUE!</v>
      </c>
      <c r="J34" s="103" t="e">
        <f>Tableau24[[#This Row],[BAREME]]</f>
        <v>#DIV/0!</v>
      </c>
      <c r="K34" s="103">
        <f>Tableau26[[#This Row],[Selection]]</f>
        <v>0</v>
      </c>
      <c r="L3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5" spans="1:12" x14ac:dyDescent="0.25">
      <c r="A35" s="103">
        <f>SOURCES!A3:A498</f>
        <v>585</v>
      </c>
      <c r="B35" s="103">
        <f>SOURCES!E3:E498</f>
        <v>0</v>
      </c>
      <c r="C35" s="103">
        <f ca="1">Tableau15[[#This Row],[BAREME]]</f>
        <v>8</v>
      </c>
      <c r="D35" s="103">
        <f>SOURCES!AF3:AF498</f>
        <v>0</v>
      </c>
      <c r="E35" s="103">
        <f>'CALCUL PHASE 1'!AG35</f>
        <v>0</v>
      </c>
      <c r="F35" s="103" t="e">
        <f>Tableau20[[#This Row],[Bareme]]</f>
        <v>#N/A</v>
      </c>
      <c r="G35" s="103" t="e">
        <f>Tableau21[[#This Row],[Bareme]]</f>
        <v>#N/A</v>
      </c>
      <c r="H35" s="103">
        <f>Tableau22[[#This Row],[BAREME]]</f>
        <v>0</v>
      </c>
      <c r="I35" s="103" t="e">
        <f>'Critere 5'!B277</f>
        <v>#VALUE!</v>
      </c>
      <c r="J35" s="103" t="e">
        <f>Tableau24[[#This Row],[BAREME]]</f>
        <v>#DIV/0!</v>
      </c>
      <c r="K35" s="103">
        <f>Tableau26[[#This Row],[Selection]]</f>
        <v>0</v>
      </c>
      <c r="L3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6" spans="1:12" x14ac:dyDescent="0.25">
      <c r="A36" s="103">
        <f>SOURCES!A3:A499</f>
        <v>586</v>
      </c>
      <c r="B36" s="103">
        <f>SOURCES!E3:E499</f>
        <v>0</v>
      </c>
      <c r="C36" s="103">
        <f ca="1">Tableau15[[#This Row],[BAREME]]</f>
        <v>8</v>
      </c>
      <c r="D36" s="103">
        <f>SOURCES!AF3:AF499</f>
        <v>0</v>
      </c>
      <c r="E36" s="103">
        <f>'CALCUL PHASE 1'!AG36</f>
        <v>0</v>
      </c>
      <c r="F36" s="103" t="e">
        <f>Tableau20[[#This Row],[Bareme]]</f>
        <v>#N/A</v>
      </c>
      <c r="G36" s="103" t="e">
        <f>Tableau21[[#This Row],[Bareme]]</f>
        <v>#N/A</v>
      </c>
      <c r="H36" s="103">
        <f>Tableau22[[#This Row],[BAREME]]</f>
        <v>0</v>
      </c>
      <c r="I36" s="103" t="e">
        <f>'Critere 5'!B278</f>
        <v>#VALUE!</v>
      </c>
      <c r="J36" s="103" t="e">
        <f>Tableau24[[#This Row],[BAREME]]</f>
        <v>#DIV/0!</v>
      </c>
      <c r="K36" s="103">
        <f>Tableau26[[#This Row],[Selection]]</f>
        <v>0</v>
      </c>
      <c r="L3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7" spans="1:12" x14ac:dyDescent="0.25">
      <c r="A37" s="103">
        <f>SOURCES!A3:A500</f>
        <v>587</v>
      </c>
      <c r="B37" s="103">
        <f>SOURCES!E3:E500</f>
        <v>0</v>
      </c>
      <c r="C37" s="103">
        <f ca="1">Tableau15[[#This Row],[BAREME]]</f>
        <v>8</v>
      </c>
      <c r="D37" s="103">
        <f>SOURCES!AF3:AF500</f>
        <v>0</v>
      </c>
      <c r="E37" s="103">
        <f>'CALCUL PHASE 1'!AG37</f>
        <v>0</v>
      </c>
      <c r="F37" s="103" t="e">
        <f>Tableau20[[#This Row],[Bareme]]</f>
        <v>#N/A</v>
      </c>
      <c r="G37" s="103" t="e">
        <f>Tableau21[[#This Row],[Bareme]]</f>
        <v>#N/A</v>
      </c>
      <c r="H37" s="103">
        <f>Tableau22[[#This Row],[BAREME]]</f>
        <v>0</v>
      </c>
      <c r="I37" s="103" t="e">
        <f>'Critere 5'!B279</f>
        <v>#VALUE!</v>
      </c>
      <c r="J37" s="103" t="e">
        <f>Tableau24[[#This Row],[BAREME]]</f>
        <v>#DIV/0!</v>
      </c>
      <c r="K37" s="103">
        <f>Tableau26[[#This Row],[Selection]]</f>
        <v>0</v>
      </c>
      <c r="L3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8" spans="1:12" x14ac:dyDescent="0.25">
      <c r="A38" s="103">
        <f>SOURCES!A3:A501</f>
        <v>588</v>
      </c>
      <c r="B38" s="103">
        <f>SOURCES!E3:E501</f>
        <v>0</v>
      </c>
      <c r="C38" s="103">
        <f ca="1">Tableau15[[#This Row],[BAREME]]</f>
        <v>8</v>
      </c>
      <c r="D38" s="103">
        <f>SOURCES!AF3:AF501</f>
        <v>0</v>
      </c>
      <c r="E38" s="103">
        <f>'CALCUL PHASE 1'!AG38</f>
        <v>0</v>
      </c>
      <c r="F38" s="103" t="e">
        <f>Tableau20[[#This Row],[Bareme]]</f>
        <v>#N/A</v>
      </c>
      <c r="G38" s="103" t="e">
        <f>Tableau21[[#This Row],[Bareme]]</f>
        <v>#N/A</v>
      </c>
      <c r="H38" s="103">
        <f>Tableau22[[#This Row],[BAREME]]</f>
        <v>0</v>
      </c>
      <c r="I38" s="103" t="e">
        <f>'Critere 5'!B280</f>
        <v>#VALUE!</v>
      </c>
      <c r="J38" s="103" t="e">
        <f>Tableau24[[#This Row],[BAREME]]</f>
        <v>#DIV/0!</v>
      </c>
      <c r="K38" s="103">
        <f>Tableau26[[#This Row],[Selection]]</f>
        <v>0</v>
      </c>
      <c r="L3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9" spans="1:12" x14ac:dyDescent="0.25">
      <c r="A39" s="103">
        <f>SOURCES!A3:A502</f>
        <v>589</v>
      </c>
      <c r="B39" s="103">
        <f>SOURCES!E3:E502</f>
        <v>0</v>
      </c>
      <c r="C39" s="103">
        <f ca="1">Tableau15[[#This Row],[BAREME]]</f>
        <v>8</v>
      </c>
      <c r="D39" s="103">
        <f>SOURCES!AF3:AF502</f>
        <v>0</v>
      </c>
      <c r="E39" s="103">
        <f>'CALCUL PHASE 1'!AG39</f>
        <v>0</v>
      </c>
      <c r="F39" s="103" t="e">
        <f>Tableau20[[#This Row],[Bareme]]</f>
        <v>#N/A</v>
      </c>
      <c r="G39" s="103" t="e">
        <f>Tableau21[[#This Row],[Bareme]]</f>
        <v>#N/A</v>
      </c>
      <c r="H39" s="103">
        <f>Tableau22[[#This Row],[BAREME]]</f>
        <v>0</v>
      </c>
      <c r="I39" s="103" t="e">
        <f>'Critere 5'!B281</f>
        <v>#VALUE!</v>
      </c>
      <c r="J39" s="103" t="e">
        <f>Tableau24[[#This Row],[BAREME]]</f>
        <v>#DIV/0!</v>
      </c>
      <c r="K39" s="103">
        <f>Tableau26[[#This Row],[Selection]]</f>
        <v>0</v>
      </c>
      <c r="L3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0" spans="1:12" x14ac:dyDescent="0.25">
      <c r="A40" s="103">
        <f>SOURCES!A3:A503</f>
        <v>590</v>
      </c>
      <c r="B40" s="103">
        <f>SOURCES!E3:E503</f>
        <v>0</v>
      </c>
      <c r="C40" s="103">
        <f ca="1">Tableau15[[#This Row],[BAREME]]</f>
        <v>8</v>
      </c>
      <c r="D40" s="103">
        <f>SOURCES!AF3:AF503</f>
        <v>0</v>
      </c>
      <c r="E40" s="103">
        <f>'CALCUL PHASE 1'!AG40</f>
        <v>0</v>
      </c>
      <c r="F40" s="103" t="e">
        <f>Tableau20[[#This Row],[Bareme]]</f>
        <v>#N/A</v>
      </c>
      <c r="G40" s="103" t="e">
        <f>Tableau21[[#This Row],[Bareme]]</f>
        <v>#N/A</v>
      </c>
      <c r="H40" s="103">
        <f>Tableau22[[#This Row],[BAREME]]</f>
        <v>0</v>
      </c>
      <c r="I40" s="103" t="e">
        <f>'Critere 5'!B282</f>
        <v>#VALUE!</v>
      </c>
      <c r="J40" s="103" t="e">
        <f>Tableau24[[#This Row],[BAREME]]</f>
        <v>#DIV/0!</v>
      </c>
      <c r="K40" s="103">
        <f>Tableau26[[#This Row],[Selection]]</f>
        <v>0</v>
      </c>
      <c r="L4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1" spans="1:12" x14ac:dyDescent="0.25">
      <c r="A41" s="103">
        <f>SOURCES!A3:A504</f>
        <v>591</v>
      </c>
      <c r="B41" s="103">
        <f>SOURCES!E3:E504</f>
        <v>0</v>
      </c>
      <c r="C41" s="103">
        <f ca="1">Tableau15[[#This Row],[BAREME]]</f>
        <v>8</v>
      </c>
      <c r="D41" s="103">
        <f>SOURCES!AF3:AF504</f>
        <v>0</v>
      </c>
      <c r="E41" s="103">
        <f>'CALCUL PHASE 1'!AG41</f>
        <v>0</v>
      </c>
      <c r="F41" s="103" t="e">
        <f>Tableau20[[#This Row],[Bareme]]</f>
        <v>#N/A</v>
      </c>
      <c r="G41" s="103" t="e">
        <f>Tableau21[[#This Row],[Bareme]]</f>
        <v>#N/A</v>
      </c>
      <c r="H41" s="103">
        <f>Tableau22[[#This Row],[BAREME]]</f>
        <v>0</v>
      </c>
      <c r="I41" s="103" t="e">
        <f>'Critere 5'!B283</f>
        <v>#VALUE!</v>
      </c>
      <c r="J41" s="103" t="e">
        <f>Tableau24[[#This Row],[BAREME]]</f>
        <v>#DIV/0!</v>
      </c>
      <c r="K41" s="103">
        <f>Tableau26[[#This Row],[Selection]]</f>
        <v>0</v>
      </c>
      <c r="L4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2" spans="1:12" x14ac:dyDescent="0.25">
      <c r="A42" s="103">
        <f>SOURCES!A3:A505</f>
        <v>592</v>
      </c>
      <c r="B42" s="103">
        <f>SOURCES!E3:E505</f>
        <v>0</v>
      </c>
      <c r="C42" s="103">
        <f ca="1">Tableau15[[#This Row],[BAREME]]</f>
        <v>8</v>
      </c>
      <c r="D42" s="103">
        <f>SOURCES!AF3:AF505</f>
        <v>0</v>
      </c>
      <c r="E42" s="103">
        <f>'CALCUL PHASE 1'!AG42</f>
        <v>0</v>
      </c>
      <c r="F42" s="103" t="e">
        <f>Tableau20[[#This Row],[Bareme]]</f>
        <v>#N/A</v>
      </c>
      <c r="G42" s="103" t="e">
        <f>Tableau21[[#This Row],[Bareme]]</f>
        <v>#N/A</v>
      </c>
      <c r="H42" s="103">
        <f>Tableau22[[#This Row],[BAREME]]</f>
        <v>0</v>
      </c>
      <c r="I42" s="103" t="e">
        <f>'Critere 5'!B284</f>
        <v>#VALUE!</v>
      </c>
      <c r="J42" s="103" t="e">
        <f>Tableau24[[#This Row],[BAREME]]</f>
        <v>#DIV/0!</v>
      </c>
      <c r="K42" s="103">
        <f>Tableau26[[#This Row],[Selection]]</f>
        <v>0</v>
      </c>
      <c r="L4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3" spans="1:12" x14ac:dyDescent="0.25">
      <c r="A43" s="103">
        <f>SOURCES!A3:A506</f>
        <v>593</v>
      </c>
      <c r="B43" s="103">
        <f>SOURCES!E3:E506</f>
        <v>0</v>
      </c>
      <c r="C43" s="103">
        <f ca="1">Tableau15[[#This Row],[BAREME]]</f>
        <v>8</v>
      </c>
      <c r="D43" s="103">
        <f>SOURCES!AF3:AF506</f>
        <v>0</v>
      </c>
      <c r="E43" s="103">
        <f>'CALCUL PHASE 1'!AG43</f>
        <v>0</v>
      </c>
      <c r="F43" s="103" t="e">
        <f>Tableau20[[#This Row],[Bareme]]</f>
        <v>#N/A</v>
      </c>
      <c r="G43" s="103" t="e">
        <f>Tableau21[[#This Row],[Bareme]]</f>
        <v>#N/A</v>
      </c>
      <c r="H43" s="103">
        <f>Tableau22[[#This Row],[BAREME]]</f>
        <v>0</v>
      </c>
      <c r="I43" s="103" t="e">
        <f>'Critere 5'!B285</f>
        <v>#VALUE!</v>
      </c>
      <c r="J43" s="103" t="e">
        <f>Tableau24[[#This Row],[BAREME]]</f>
        <v>#DIV/0!</v>
      </c>
      <c r="K43" s="103">
        <f>Tableau26[[#This Row],[Selection]]</f>
        <v>0</v>
      </c>
      <c r="L4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4" spans="1:12" x14ac:dyDescent="0.25">
      <c r="A44" s="103">
        <f>SOURCES!A3:A507</f>
        <v>594</v>
      </c>
      <c r="B44" s="103">
        <f>SOURCES!E3:E507</f>
        <v>0</v>
      </c>
      <c r="C44" s="103">
        <f ca="1">Tableau15[[#This Row],[BAREME]]</f>
        <v>8</v>
      </c>
      <c r="D44" s="103">
        <f>SOURCES!AF3:AF507</f>
        <v>0</v>
      </c>
      <c r="E44" s="103">
        <f>'CALCUL PHASE 1'!AG44</f>
        <v>0</v>
      </c>
      <c r="F44" s="103" t="e">
        <f>Tableau20[[#This Row],[Bareme]]</f>
        <v>#N/A</v>
      </c>
      <c r="G44" s="103" t="e">
        <f>Tableau21[[#This Row],[Bareme]]</f>
        <v>#N/A</v>
      </c>
      <c r="H44" s="103">
        <f>Tableau22[[#This Row],[BAREME]]</f>
        <v>0</v>
      </c>
      <c r="I44" s="103" t="e">
        <f>'Critere 5'!B286</f>
        <v>#VALUE!</v>
      </c>
      <c r="J44" s="103" t="e">
        <f>Tableau24[[#This Row],[BAREME]]</f>
        <v>#DIV/0!</v>
      </c>
      <c r="K44" s="103">
        <f>Tableau26[[#This Row],[Selection]]</f>
        <v>0</v>
      </c>
      <c r="L4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5" spans="1:12" x14ac:dyDescent="0.25">
      <c r="A45" s="103">
        <f>SOURCES!A3:A508</f>
        <v>595</v>
      </c>
      <c r="B45" s="103">
        <f>SOURCES!E3:E508</f>
        <v>0</v>
      </c>
      <c r="C45" s="103">
        <f ca="1">Tableau15[[#This Row],[BAREME]]</f>
        <v>8</v>
      </c>
      <c r="D45" s="103">
        <f>SOURCES!AF3:AF508</f>
        <v>0</v>
      </c>
      <c r="E45" s="103">
        <f>'CALCUL PHASE 1'!AG45</f>
        <v>0</v>
      </c>
      <c r="F45" s="103" t="e">
        <f>Tableau20[[#This Row],[Bareme]]</f>
        <v>#N/A</v>
      </c>
      <c r="G45" s="103" t="e">
        <f>Tableau21[[#This Row],[Bareme]]</f>
        <v>#N/A</v>
      </c>
      <c r="H45" s="103">
        <f>Tableau22[[#This Row],[BAREME]]</f>
        <v>0</v>
      </c>
      <c r="I45" s="103" t="e">
        <f>'Critere 5'!B287</f>
        <v>#VALUE!</v>
      </c>
      <c r="J45" s="103" t="e">
        <f>Tableau24[[#This Row],[BAREME]]</f>
        <v>#DIV/0!</v>
      </c>
      <c r="K45" s="103">
        <f>Tableau26[[#This Row],[Selection]]</f>
        <v>0</v>
      </c>
      <c r="L4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6" spans="1:12" x14ac:dyDescent="0.25">
      <c r="A46" s="103">
        <f>SOURCES!A3:A509</f>
        <v>596</v>
      </c>
      <c r="B46" s="103">
        <f>SOURCES!E3:E509</f>
        <v>0</v>
      </c>
      <c r="C46" s="103">
        <f ca="1">Tableau15[[#This Row],[BAREME]]</f>
        <v>8</v>
      </c>
      <c r="D46" s="103">
        <f>SOURCES!AF3:AF509</f>
        <v>0</v>
      </c>
      <c r="E46" s="103">
        <f>'CALCUL PHASE 1'!AG46</f>
        <v>0</v>
      </c>
      <c r="F46" s="103" t="e">
        <f>Tableau20[[#This Row],[Bareme]]</f>
        <v>#N/A</v>
      </c>
      <c r="G46" s="103" t="e">
        <f>Tableau21[[#This Row],[Bareme]]</f>
        <v>#N/A</v>
      </c>
      <c r="H46" s="103">
        <f>Tableau22[[#This Row],[BAREME]]</f>
        <v>0</v>
      </c>
      <c r="I46" s="103" t="e">
        <f>'Critere 5'!B288</f>
        <v>#VALUE!</v>
      </c>
      <c r="J46" s="103" t="e">
        <f>Tableau24[[#This Row],[BAREME]]</f>
        <v>#DIV/0!</v>
      </c>
      <c r="K46" s="103">
        <f>Tableau26[[#This Row],[Selection]]</f>
        <v>0</v>
      </c>
      <c r="L4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7" spans="1:12" x14ac:dyDescent="0.25">
      <c r="A47" s="103">
        <f>SOURCES!A3:A510</f>
        <v>597</v>
      </c>
      <c r="B47" s="103">
        <f>SOURCES!E3:E510</f>
        <v>0</v>
      </c>
      <c r="C47" s="103">
        <f ca="1">Tableau15[[#This Row],[BAREME]]</f>
        <v>8</v>
      </c>
      <c r="D47" s="103">
        <f>SOURCES!AF3:AF510</f>
        <v>0</v>
      </c>
      <c r="E47" s="103">
        <f>'CALCUL PHASE 1'!AG47</f>
        <v>0</v>
      </c>
      <c r="F47" s="103" t="e">
        <f>Tableau20[[#This Row],[Bareme]]</f>
        <v>#N/A</v>
      </c>
      <c r="G47" s="103" t="e">
        <f>Tableau21[[#This Row],[Bareme]]</f>
        <v>#N/A</v>
      </c>
      <c r="H47" s="103">
        <f>Tableau22[[#This Row],[BAREME]]</f>
        <v>0</v>
      </c>
      <c r="I47" s="103" t="e">
        <f>'Critere 5'!B289</f>
        <v>#VALUE!</v>
      </c>
      <c r="J47" s="103" t="e">
        <f>Tableau24[[#This Row],[BAREME]]</f>
        <v>#DIV/0!</v>
      </c>
      <c r="K47" s="103">
        <f>Tableau26[[#This Row],[Selection]]</f>
        <v>0</v>
      </c>
      <c r="L4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8" spans="1:12" x14ac:dyDescent="0.25">
      <c r="A48" s="103">
        <f>SOURCES!A3:A511</f>
        <v>598</v>
      </c>
      <c r="B48" s="103">
        <f>SOURCES!E3:E511</f>
        <v>0</v>
      </c>
      <c r="C48" s="103">
        <f ca="1">Tableau15[[#This Row],[BAREME]]</f>
        <v>8</v>
      </c>
      <c r="D48" s="103">
        <f>SOURCES!AF3:AF511</f>
        <v>0</v>
      </c>
      <c r="E48" s="103">
        <f>'CALCUL PHASE 1'!AG48</f>
        <v>0</v>
      </c>
      <c r="F48" s="103" t="e">
        <f>Tableau20[[#This Row],[Bareme]]</f>
        <v>#N/A</v>
      </c>
      <c r="G48" s="103" t="e">
        <f>Tableau21[[#This Row],[Bareme]]</f>
        <v>#N/A</v>
      </c>
      <c r="H48" s="103">
        <f>Tableau22[[#This Row],[BAREME]]</f>
        <v>0</v>
      </c>
      <c r="I48" s="103" t="e">
        <f>'Critere 5'!B290</f>
        <v>#VALUE!</v>
      </c>
      <c r="J48" s="103" t="e">
        <f>Tableau24[[#This Row],[BAREME]]</f>
        <v>#DIV/0!</v>
      </c>
      <c r="K48" s="103">
        <f>Tableau26[[#This Row],[Selection]]</f>
        <v>0</v>
      </c>
      <c r="L4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" spans="1:12" x14ac:dyDescent="0.25">
      <c r="A49" s="103">
        <f>SOURCES!A3:A512</f>
        <v>599</v>
      </c>
      <c r="B49" s="103">
        <f>SOURCES!E3:E512</f>
        <v>0</v>
      </c>
      <c r="C49" s="103">
        <f ca="1">Tableau15[[#This Row],[BAREME]]</f>
        <v>8</v>
      </c>
      <c r="D49" s="103">
        <f>SOURCES!AF3:AF512</f>
        <v>0</v>
      </c>
      <c r="E49" s="103">
        <f>'CALCUL PHASE 1'!AG49</f>
        <v>0</v>
      </c>
      <c r="F49" s="103" t="e">
        <f>Tableau20[[#This Row],[Bareme]]</f>
        <v>#N/A</v>
      </c>
      <c r="G49" s="103" t="e">
        <f>Tableau21[[#This Row],[Bareme]]</f>
        <v>#N/A</v>
      </c>
      <c r="H49" s="103">
        <f>Tableau22[[#This Row],[BAREME]]</f>
        <v>0</v>
      </c>
      <c r="I49" s="103" t="e">
        <f>'Critere 5'!B291</f>
        <v>#VALUE!</v>
      </c>
      <c r="J49" s="103" t="e">
        <f>Tableau24[[#This Row],[BAREME]]</f>
        <v>#DIV/0!</v>
      </c>
      <c r="K49" s="103">
        <f>Tableau26[[#This Row],[Selection]]</f>
        <v>0</v>
      </c>
      <c r="L4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" spans="1:12" x14ac:dyDescent="0.25">
      <c r="A50" s="103">
        <f>SOURCES!A3:A513</f>
        <v>600</v>
      </c>
      <c r="B50" s="103">
        <f>SOURCES!E3:E513</f>
        <v>0</v>
      </c>
      <c r="C50" s="103">
        <f ca="1">Tableau15[[#This Row],[BAREME]]</f>
        <v>8</v>
      </c>
      <c r="D50" s="103">
        <f>SOURCES!AF3:AF513</f>
        <v>0</v>
      </c>
      <c r="E50" s="103">
        <f>'CALCUL PHASE 1'!AG50</f>
        <v>0</v>
      </c>
      <c r="F50" s="103" t="e">
        <f>Tableau20[[#This Row],[Bareme]]</f>
        <v>#N/A</v>
      </c>
      <c r="G50" s="103" t="e">
        <f>Tableau21[[#This Row],[Bareme]]</f>
        <v>#N/A</v>
      </c>
      <c r="H50" s="103">
        <f>Tableau22[[#This Row],[BAREME]]</f>
        <v>0</v>
      </c>
      <c r="I50" s="103" t="e">
        <f>'Critere 5'!B292</f>
        <v>#VALUE!</v>
      </c>
      <c r="J50" s="103" t="e">
        <f>Tableau24[[#This Row],[BAREME]]</f>
        <v>#DIV/0!</v>
      </c>
      <c r="K50" s="103">
        <f>Tableau26[[#This Row],[Selection]]</f>
        <v>0</v>
      </c>
      <c r="L5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" spans="1:12" x14ac:dyDescent="0.25">
      <c r="A51" s="103">
        <f>SOURCES!A3:A514</f>
        <v>601</v>
      </c>
      <c r="B51" s="103">
        <f>SOURCES!E3:E514</f>
        <v>0</v>
      </c>
      <c r="C51" s="103">
        <f ca="1">Tableau15[[#This Row],[BAREME]]</f>
        <v>8</v>
      </c>
      <c r="D51" s="103">
        <f>SOURCES!AF3:AF514</f>
        <v>0</v>
      </c>
      <c r="E51" s="103">
        <f>'CALCUL PHASE 1'!AG51</f>
        <v>0</v>
      </c>
      <c r="F51" s="103" t="e">
        <f>Tableau20[[#This Row],[Bareme]]</f>
        <v>#N/A</v>
      </c>
      <c r="G51" s="103" t="e">
        <f>Tableau21[[#This Row],[Bareme]]</f>
        <v>#N/A</v>
      </c>
      <c r="H51" s="103">
        <f>Tableau22[[#This Row],[BAREME]]</f>
        <v>0</v>
      </c>
      <c r="I51" s="103" t="e">
        <f>'Critere 5'!B293</f>
        <v>#VALUE!</v>
      </c>
      <c r="J51" s="103" t="e">
        <f>Tableau24[[#This Row],[BAREME]]</f>
        <v>#DIV/0!</v>
      </c>
      <c r="K51" s="103">
        <f>Tableau26[[#This Row],[Selection]]</f>
        <v>0</v>
      </c>
      <c r="L5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" spans="1:12" x14ac:dyDescent="0.25">
      <c r="A52" s="103">
        <f>SOURCES!A3:A515</f>
        <v>602</v>
      </c>
      <c r="B52" s="103">
        <f>SOURCES!E3:E515</f>
        <v>0</v>
      </c>
      <c r="C52" s="103">
        <f ca="1">Tableau15[[#This Row],[BAREME]]</f>
        <v>8</v>
      </c>
      <c r="D52" s="103">
        <f>SOURCES!AF3:AF515</f>
        <v>0</v>
      </c>
      <c r="E52" s="103">
        <f>'CALCUL PHASE 1'!AG52</f>
        <v>0</v>
      </c>
      <c r="F52" s="103" t="e">
        <f>Tableau20[[#This Row],[Bareme]]</f>
        <v>#N/A</v>
      </c>
      <c r="G52" s="103" t="e">
        <f>Tableau21[[#This Row],[Bareme]]</f>
        <v>#N/A</v>
      </c>
      <c r="H52" s="103">
        <f>Tableau22[[#This Row],[BAREME]]</f>
        <v>0</v>
      </c>
      <c r="I52" s="103" t="e">
        <f>'Critere 5'!B294</f>
        <v>#VALUE!</v>
      </c>
      <c r="J52" s="103" t="e">
        <f>Tableau24[[#This Row],[BAREME]]</f>
        <v>#DIV/0!</v>
      </c>
      <c r="K52" s="103">
        <f>Tableau26[[#This Row],[Selection]]</f>
        <v>0</v>
      </c>
      <c r="L5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" spans="1:12" x14ac:dyDescent="0.25">
      <c r="A53" s="103">
        <f>SOURCES!A3:A516</f>
        <v>603</v>
      </c>
      <c r="B53" s="103">
        <f>SOURCES!E3:E516</f>
        <v>0</v>
      </c>
      <c r="C53" s="103">
        <f ca="1">Tableau15[[#This Row],[BAREME]]</f>
        <v>8</v>
      </c>
      <c r="D53" s="103">
        <f>SOURCES!AF3:AF516</f>
        <v>0</v>
      </c>
      <c r="E53" s="103">
        <f>'CALCUL PHASE 1'!AG53</f>
        <v>0</v>
      </c>
      <c r="F53" s="103" t="e">
        <f>Tableau20[[#This Row],[Bareme]]</f>
        <v>#N/A</v>
      </c>
      <c r="G53" s="103" t="e">
        <f>Tableau21[[#This Row],[Bareme]]</f>
        <v>#N/A</v>
      </c>
      <c r="H53" s="103">
        <f>Tableau22[[#This Row],[BAREME]]</f>
        <v>0</v>
      </c>
      <c r="I53" s="103" t="e">
        <f>'Critere 5'!B295</f>
        <v>#VALUE!</v>
      </c>
      <c r="J53" s="103" t="e">
        <f>Tableau24[[#This Row],[BAREME]]</f>
        <v>#DIV/0!</v>
      </c>
      <c r="K53" s="103">
        <f>Tableau26[[#This Row],[Selection]]</f>
        <v>0</v>
      </c>
      <c r="L5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" spans="1:12" x14ac:dyDescent="0.25">
      <c r="A54" s="103">
        <f>SOURCES!A3:A517</f>
        <v>604</v>
      </c>
      <c r="B54" s="103">
        <f>SOURCES!E3:E517</f>
        <v>0</v>
      </c>
      <c r="C54" s="103">
        <f ca="1">Tableau15[[#This Row],[BAREME]]</f>
        <v>8</v>
      </c>
      <c r="D54" s="103">
        <f>SOURCES!AF3:AF517</f>
        <v>0</v>
      </c>
      <c r="E54" s="103">
        <f>'CALCUL PHASE 1'!AG54</f>
        <v>0</v>
      </c>
      <c r="F54" s="103" t="e">
        <f>Tableau20[[#This Row],[Bareme]]</f>
        <v>#N/A</v>
      </c>
      <c r="G54" s="103" t="e">
        <f>Tableau21[[#This Row],[Bareme]]</f>
        <v>#N/A</v>
      </c>
      <c r="H54" s="103">
        <f>Tableau22[[#This Row],[BAREME]]</f>
        <v>0</v>
      </c>
      <c r="I54" s="103" t="e">
        <f>'Critere 5'!B296</f>
        <v>#VALUE!</v>
      </c>
      <c r="J54" s="103" t="e">
        <f>Tableau24[[#This Row],[BAREME]]</f>
        <v>#DIV/0!</v>
      </c>
      <c r="K54" s="103">
        <f>Tableau26[[#This Row],[Selection]]</f>
        <v>0</v>
      </c>
      <c r="L5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" spans="1:12" x14ac:dyDescent="0.25">
      <c r="A55" s="103">
        <f>SOURCES!A3:A518</f>
        <v>605</v>
      </c>
      <c r="B55" s="103">
        <f>SOURCES!E3:E518</f>
        <v>0</v>
      </c>
      <c r="C55" s="103">
        <f ca="1">Tableau15[[#This Row],[BAREME]]</f>
        <v>8</v>
      </c>
      <c r="D55" s="103">
        <f>SOURCES!AF3:AF518</f>
        <v>0</v>
      </c>
      <c r="E55" s="103">
        <f>'CALCUL PHASE 1'!AG55</f>
        <v>0</v>
      </c>
      <c r="F55" s="103" t="e">
        <f>Tableau20[[#This Row],[Bareme]]</f>
        <v>#N/A</v>
      </c>
      <c r="G55" s="103" t="e">
        <f>Tableau21[[#This Row],[Bareme]]</f>
        <v>#N/A</v>
      </c>
      <c r="H55" s="103">
        <f>Tableau22[[#This Row],[BAREME]]</f>
        <v>0</v>
      </c>
      <c r="I55" s="103" t="e">
        <f>'Critere 5'!B297</f>
        <v>#VALUE!</v>
      </c>
      <c r="J55" s="103" t="e">
        <f>Tableau24[[#This Row],[BAREME]]</f>
        <v>#DIV/0!</v>
      </c>
      <c r="K55" s="103">
        <f>Tableau26[[#This Row],[Selection]]</f>
        <v>0</v>
      </c>
      <c r="L5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" spans="1:12" x14ac:dyDescent="0.25">
      <c r="A56" s="103">
        <f>SOURCES!A3:A519</f>
        <v>606</v>
      </c>
      <c r="B56" s="103">
        <f>SOURCES!E3:E519</f>
        <v>0</v>
      </c>
      <c r="C56" s="103">
        <f ca="1">Tableau15[[#This Row],[BAREME]]</f>
        <v>8</v>
      </c>
      <c r="D56" s="103">
        <f>SOURCES!AF3:AF519</f>
        <v>0</v>
      </c>
      <c r="E56" s="103">
        <f>'CALCUL PHASE 1'!AG56</f>
        <v>0</v>
      </c>
      <c r="F56" s="103" t="e">
        <f>Tableau20[[#This Row],[Bareme]]</f>
        <v>#N/A</v>
      </c>
      <c r="G56" s="103" t="e">
        <f>Tableau21[[#This Row],[Bareme]]</f>
        <v>#N/A</v>
      </c>
      <c r="H56" s="103">
        <f>Tableau22[[#This Row],[BAREME]]</f>
        <v>0</v>
      </c>
      <c r="I56" s="103" t="e">
        <f>'Critere 5'!B298</f>
        <v>#VALUE!</v>
      </c>
      <c r="J56" s="103" t="e">
        <f>Tableau24[[#This Row],[BAREME]]</f>
        <v>#DIV/0!</v>
      </c>
      <c r="K56" s="103">
        <f>Tableau26[[#This Row],[Selection]]</f>
        <v>0</v>
      </c>
      <c r="L5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" spans="1:12" x14ac:dyDescent="0.25">
      <c r="A57" s="103">
        <f>SOURCES!A3:A520</f>
        <v>607</v>
      </c>
      <c r="B57" s="103">
        <f>SOURCES!E3:E520</f>
        <v>0</v>
      </c>
      <c r="C57" s="103">
        <f ca="1">Tableau15[[#This Row],[BAREME]]</f>
        <v>8</v>
      </c>
      <c r="D57" s="103">
        <f>SOURCES!AF3:AF520</f>
        <v>0</v>
      </c>
      <c r="E57" s="103">
        <f>'CALCUL PHASE 1'!AG57</f>
        <v>0</v>
      </c>
      <c r="F57" s="103" t="e">
        <f>Tableau20[[#This Row],[Bareme]]</f>
        <v>#N/A</v>
      </c>
      <c r="G57" s="103" t="e">
        <f>Tableau21[[#This Row],[Bareme]]</f>
        <v>#N/A</v>
      </c>
      <c r="H57" s="103">
        <f>Tableau22[[#This Row],[BAREME]]</f>
        <v>0</v>
      </c>
      <c r="I57" s="103" t="e">
        <f>'Critere 5'!B299</f>
        <v>#VALUE!</v>
      </c>
      <c r="J57" s="103" t="e">
        <f>Tableau24[[#This Row],[BAREME]]</f>
        <v>#DIV/0!</v>
      </c>
      <c r="K57" s="103">
        <f>Tableau26[[#This Row],[Selection]]</f>
        <v>0</v>
      </c>
      <c r="L5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" spans="1:12" x14ac:dyDescent="0.25">
      <c r="A58" s="103">
        <f>SOURCES!A3:A521</f>
        <v>608</v>
      </c>
      <c r="B58" s="103">
        <f>SOURCES!E3:E521</f>
        <v>0</v>
      </c>
      <c r="C58" s="103">
        <f ca="1">Tableau15[[#This Row],[BAREME]]</f>
        <v>8</v>
      </c>
      <c r="D58" s="103">
        <f>SOURCES!AF3:AF521</f>
        <v>0</v>
      </c>
      <c r="E58" s="103">
        <f>'CALCUL PHASE 1'!AG58</f>
        <v>0</v>
      </c>
      <c r="F58" s="103" t="e">
        <f>Tableau20[[#This Row],[Bareme]]</f>
        <v>#N/A</v>
      </c>
      <c r="G58" s="103" t="e">
        <f>Tableau21[[#This Row],[Bareme]]</f>
        <v>#N/A</v>
      </c>
      <c r="H58" s="103">
        <f>Tableau22[[#This Row],[BAREME]]</f>
        <v>0</v>
      </c>
      <c r="I58" s="103" t="e">
        <f>'Critere 5'!B300</f>
        <v>#VALUE!</v>
      </c>
      <c r="J58" s="103" t="e">
        <f>Tableau24[[#This Row],[BAREME]]</f>
        <v>#DIV/0!</v>
      </c>
      <c r="K58" s="103">
        <f>Tableau26[[#This Row],[Selection]]</f>
        <v>0</v>
      </c>
      <c r="L5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" spans="1:12" x14ac:dyDescent="0.25">
      <c r="A59" s="103">
        <f>SOURCES!A3:A522</f>
        <v>609</v>
      </c>
      <c r="B59" s="103">
        <f>SOURCES!E3:E522</f>
        <v>0</v>
      </c>
      <c r="C59" s="103">
        <f ca="1">Tableau15[[#This Row],[BAREME]]</f>
        <v>8</v>
      </c>
      <c r="D59" s="103">
        <f>SOURCES!AF3:AF522</f>
        <v>0</v>
      </c>
      <c r="E59" s="103">
        <f>'CALCUL PHASE 1'!AG59</f>
        <v>0</v>
      </c>
      <c r="F59" s="103" t="e">
        <f>Tableau20[[#This Row],[Bareme]]</f>
        <v>#N/A</v>
      </c>
      <c r="G59" s="103" t="e">
        <f>Tableau21[[#This Row],[Bareme]]</f>
        <v>#N/A</v>
      </c>
      <c r="H59" s="103">
        <f>Tableau22[[#This Row],[BAREME]]</f>
        <v>0</v>
      </c>
      <c r="I59" s="103" t="e">
        <f>'Critere 5'!B301</f>
        <v>#VALUE!</v>
      </c>
      <c r="J59" s="103" t="e">
        <f>Tableau24[[#This Row],[BAREME]]</f>
        <v>#DIV/0!</v>
      </c>
      <c r="K59" s="103">
        <f>Tableau26[[#This Row],[Selection]]</f>
        <v>0</v>
      </c>
      <c r="L5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0" spans="1:12" x14ac:dyDescent="0.25">
      <c r="A60" s="103">
        <f>SOURCES!A3:A523</f>
        <v>610</v>
      </c>
      <c r="B60" s="103">
        <f>SOURCES!E3:E523</f>
        <v>0</v>
      </c>
      <c r="C60" s="103">
        <f ca="1">Tableau15[[#This Row],[BAREME]]</f>
        <v>8</v>
      </c>
      <c r="D60" s="103">
        <f>SOURCES!AF3:AF523</f>
        <v>0</v>
      </c>
      <c r="E60" s="103">
        <f>'CALCUL PHASE 1'!AG60</f>
        <v>0</v>
      </c>
      <c r="F60" s="103" t="e">
        <f>Tableau20[[#This Row],[Bareme]]</f>
        <v>#N/A</v>
      </c>
      <c r="G60" s="103" t="e">
        <f>Tableau21[[#This Row],[Bareme]]</f>
        <v>#N/A</v>
      </c>
      <c r="H60" s="103">
        <f>Tableau22[[#This Row],[BAREME]]</f>
        <v>0</v>
      </c>
      <c r="I60" s="103" t="e">
        <f>'Critere 5'!B302</f>
        <v>#VALUE!</v>
      </c>
      <c r="J60" s="103" t="e">
        <f>Tableau24[[#This Row],[BAREME]]</f>
        <v>#DIV/0!</v>
      </c>
      <c r="K60" s="103">
        <f>Tableau26[[#This Row],[Selection]]</f>
        <v>0</v>
      </c>
      <c r="L6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1" spans="1:12" x14ac:dyDescent="0.25">
      <c r="A61" s="103">
        <f>SOURCES!A3:A524</f>
        <v>611</v>
      </c>
      <c r="B61" s="103">
        <f>SOURCES!E3:E524</f>
        <v>0</v>
      </c>
      <c r="C61" s="103">
        <f ca="1">Tableau15[[#This Row],[BAREME]]</f>
        <v>8</v>
      </c>
      <c r="D61" s="103">
        <f>SOURCES!AF3:AF524</f>
        <v>0</v>
      </c>
      <c r="E61" s="103">
        <f>'CALCUL PHASE 1'!AG61</f>
        <v>0</v>
      </c>
      <c r="F61" s="103" t="e">
        <f>Tableau20[[#This Row],[Bareme]]</f>
        <v>#N/A</v>
      </c>
      <c r="G61" s="103" t="e">
        <f>Tableau21[[#This Row],[Bareme]]</f>
        <v>#N/A</v>
      </c>
      <c r="H61" s="103">
        <f>Tableau22[[#This Row],[BAREME]]</f>
        <v>0</v>
      </c>
      <c r="I61" s="103" t="e">
        <f>'Critere 5'!B303</f>
        <v>#VALUE!</v>
      </c>
      <c r="J61" s="103" t="e">
        <f>Tableau24[[#This Row],[BAREME]]</f>
        <v>#DIV/0!</v>
      </c>
      <c r="K61" s="103">
        <f>Tableau26[[#This Row],[Selection]]</f>
        <v>0</v>
      </c>
      <c r="L6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2" spans="1:12" x14ac:dyDescent="0.25">
      <c r="A62" s="103">
        <f>SOURCES!A3:A525</f>
        <v>612</v>
      </c>
      <c r="B62" s="103">
        <f>SOURCES!E3:E525</f>
        <v>0</v>
      </c>
      <c r="C62" s="103">
        <f ca="1">Tableau15[[#This Row],[BAREME]]</f>
        <v>8</v>
      </c>
      <c r="D62" s="103">
        <f>SOURCES!AF3:AF525</f>
        <v>0</v>
      </c>
      <c r="E62" s="103">
        <f>'CALCUL PHASE 1'!AG62</f>
        <v>0</v>
      </c>
      <c r="F62" s="103" t="e">
        <f>Tableau20[[#This Row],[Bareme]]</f>
        <v>#N/A</v>
      </c>
      <c r="G62" s="103" t="e">
        <f>Tableau21[[#This Row],[Bareme]]</f>
        <v>#N/A</v>
      </c>
      <c r="H62" s="103">
        <f>Tableau22[[#This Row],[BAREME]]</f>
        <v>0</v>
      </c>
      <c r="I62" s="103" t="e">
        <f>'Critere 5'!B304</f>
        <v>#VALUE!</v>
      </c>
      <c r="J62" s="103" t="e">
        <f>Tableau24[[#This Row],[BAREME]]</f>
        <v>#DIV/0!</v>
      </c>
      <c r="K62" s="103">
        <f>Tableau26[[#This Row],[Selection]]</f>
        <v>0</v>
      </c>
      <c r="L6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3" spans="1:12" x14ac:dyDescent="0.25">
      <c r="A63" s="103">
        <f>SOURCES!A3:A526</f>
        <v>613</v>
      </c>
      <c r="B63" s="103">
        <f>SOURCES!E3:E526</f>
        <v>0</v>
      </c>
      <c r="C63" s="103">
        <f ca="1">Tableau15[[#This Row],[BAREME]]</f>
        <v>8</v>
      </c>
      <c r="D63" s="103">
        <f>SOURCES!AF3:AF526</f>
        <v>0</v>
      </c>
      <c r="E63" s="103">
        <f>'CALCUL PHASE 1'!AG63</f>
        <v>0</v>
      </c>
      <c r="F63" s="103" t="e">
        <f>Tableau20[[#This Row],[Bareme]]</f>
        <v>#N/A</v>
      </c>
      <c r="G63" s="103" t="e">
        <f>Tableau21[[#This Row],[Bareme]]</f>
        <v>#N/A</v>
      </c>
      <c r="H63" s="103">
        <f>Tableau22[[#This Row],[BAREME]]</f>
        <v>0</v>
      </c>
      <c r="I63" s="103" t="e">
        <f>'Critere 5'!B305</f>
        <v>#VALUE!</v>
      </c>
      <c r="J63" s="103" t="e">
        <f>Tableau24[[#This Row],[BAREME]]</f>
        <v>#DIV/0!</v>
      </c>
      <c r="K63" s="103">
        <f>Tableau26[[#This Row],[Selection]]</f>
        <v>0</v>
      </c>
      <c r="L6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4" spans="1:12" x14ac:dyDescent="0.25">
      <c r="A64" s="103">
        <f>SOURCES!A3:A527</f>
        <v>614</v>
      </c>
      <c r="B64" s="103">
        <f>SOURCES!E3:E527</f>
        <v>0</v>
      </c>
      <c r="C64" s="103">
        <f ca="1">Tableau15[[#This Row],[BAREME]]</f>
        <v>8</v>
      </c>
      <c r="D64" s="103">
        <f>SOURCES!AF3:AF527</f>
        <v>0</v>
      </c>
      <c r="E64" s="103">
        <f>'CALCUL PHASE 1'!AG64</f>
        <v>0</v>
      </c>
      <c r="F64" s="103" t="e">
        <f>Tableau20[[#This Row],[Bareme]]</f>
        <v>#N/A</v>
      </c>
      <c r="G64" s="103" t="e">
        <f>Tableau21[[#This Row],[Bareme]]</f>
        <v>#N/A</v>
      </c>
      <c r="H64" s="103">
        <f>Tableau22[[#This Row],[BAREME]]</f>
        <v>0</v>
      </c>
      <c r="I64" s="103" t="e">
        <f>'Critere 5'!B306</f>
        <v>#VALUE!</v>
      </c>
      <c r="J64" s="103" t="e">
        <f>Tableau24[[#This Row],[BAREME]]</f>
        <v>#DIV/0!</v>
      </c>
      <c r="K64" s="103">
        <f>Tableau26[[#This Row],[Selection]]</f>
        <v>0</v>
      </c>
      <c r="L6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5" spans="1:12" x14ac:dyDescent="0.25">
      <c r="A65" s="103">
        <f>SOURCES!A3:A528</f>
        <v>615</v>
      </c>
      <c r="B65" s="103">
        <f>SOURCES!E3:E528</f>
        <v>0</v>
      </c>
      <c r="C65" s="103">
        <f ca="1">Tableau15[[#This Row],[BAREME]]</f>
        <v>8</v>
      </c>
      <c r="D65" s="103">
        <f>SOURCES!AF3:AF528</f>
        <v>0</v>
      </c>
      <c r="E65" s="103">
        <f>'CALCUL PHASE 1'!AG65</f>
        <v>0</v>
      </c>
      <c r="F65" s="103" t="e">
        <f>Tableau20[[#This Row],[Bareme]]</f>
        <v>#N/A</v>
      </c>
      <c r="G65" s="103" t="e">
        <f>Tableau21[[#This Row],[Bareme]]</f>
        <v>#N/A</v>
      </c>
      <c r="H65" s="103">
        <f>Tableau22[[#This Row],[BAREME]]</f>
        <v>0</v>
      </c>
      <c r="I65" s="103" t="e">
        <f>'Critere 5'!B307</f>
        <v>#VALUE!</v>
      </c>
      <c r="J65" s="103" t="e">
        <f>Tableau24[[#This Row],[BAREME]]</f>
        <v>#DIV/0!</v>
      </c>
      <c r="K65" s="103">
        <f>Tableau26[[#This Row],[Selection]]</f>
        <v>0</v>
      </c>
      <c r="L6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6" spans="1:12" x14ac:dyDescent="0.25">
      <c r="A66" s="103">
        <f>SOURCES!A3:A529</f>
        <v>616</v>
      </c>
      <c r="B66" s="103">
        <f>SOURCES!E3:E529</f>
        <v>0</v>
      </c>
      <c r="C66" s="103">
        <f ca="1">Tableau15[[#This Row],[BAREME]]</f>
        <v>8</v>
      </c>
      <c r="D66" s="103">
        <f>SOURCES!AF3:AF529</f>
        <v>0</v>
      </c>
      <c r="E66" s="103">
        <f>'CALCUL PHASE 1'!AG66</f>
        <v>0</v>
      </c>
      <c r="F66" s="103" t="e">
        <f>Tableau20[[#This Row],[Bareme]]</f>
        <v>#N/A</v>
      </c>
      <c r="G66" s="103" t="e">
        <f>Tableau21[[#This Row],[Bareme]]</f>
        <v>#N/A</v>
      </c>
      <c r="H66" s="103">
        <f>Tableau22[[#This Row],[BAREME]]</f>
        <v>0</v>
      </c>
      <c r="I66" s="103" t="e">
        <f>'Critere 5'!B308</f>
        <v>#VALUE!</v>
      </c>
      <c r="J66" s="103" t="e">
        <f>Tableau24[[#This Row],[BAREME]]</f>
        <v>#DIV/0!</v>
      </c>
      <c r="K66" s="103">
        <f>Tableau26[[#This Row],[Selection]]</f>
        <v>0</v>
      </c>
      <c r="L6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7" spans="1:12" x14ac:dyDescent="0.25">
      <c r="A67" s="103">
        <f>SOURCES!A3:A530</f>
        <v>617</v>
      </c>
      <c r="B67" s="103">
        <f>SOURCES!E3:E530</f>
        <v>0</v>
      </c>
      <c r="C67" s="103">
        <f ca="1">Tableau15[[#This Row],[BAREME]]</f>
        <v>8</v>
      </c>
      <c r="D67" s="103">
        <f>SOURCES!AF3:AF530</f>
        <v>0</v>
      </c>
      <c r="E67" s="103">
        <f>'CALCUL PHASE 1'!AG67</f>
        <v>0</v>
      </c>
      <c r="F67" s="103" t="e">
        <f>Tableau20[[#This Row],[Bareme]]</f>
        <v>#N/A</v>
      </c>
      <c r="G67" s="103" t="e">
        <f>Tableau21[[#This Row],[Bareme]]</f>
        <v>#N/A</v>
      </c>
      <c r="H67" s="103">
        <f>Tableau22[[#This Row],[BAREME]]</f>
        <v>0</v>
      </c>
      <c r="I67" s="103" t="e">
        <f>'Critere 5'!B309</f>
        <v>#VALUE!</v>
      </c>
      <c r="J67" s="103" t="e">
        <f>Tableau24[[#This Row],[BAREME]]</f>
        <v>#DIV/0!</v>
      </c>
      <c r="K67" s="103">
        <f>Tableau26[[#This Row],[Selection]]</f>
        <v>0</v>
      </c>
      <c r="L6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8" spans="1:12" x14ac:dyDescent="0.25">
      <c r="A68" s="103">
        <f>SOURCES!A3:A531</f>
        <v>618</v>
      </c>
      <c r="B68" s="103">
        <f>SOURCES!E3:E531</f>
        <v>0</v>
      </c>
      <c r="C68" s="103">
        <f ca="1">Tableau15[[#This Row],[BAREME]]</f>
        <v>8</v>
      </c>
      <c r="D68" s="103">
        <f>SOURCES!AF3:AF531</f>
        <v>0</v>
      </c>
      <c r="E68" s="103">
        <f>'CALCUL PHASE 1'!AG68</f>
        <v>0</v>
      </c>
      <c r="F68" s="103" t="e">
        <f>Tableau20[[#This Row],[Bareme]]</f>
        <v>#N/A</v>
      </c>
      <c r="G68" s="103" t="e">
        <f>Tableau21[[#This Row],[Bareme]]</f>
        <v>#N/A</v>
      </c>
      <c r="H68" s="103">
        <f>Tableau22[[#This Row],[BAREME]]</f>
        <v>0</v>
      </c>
      <c r="I68" s="103" t="e">
        <f>'Critere 5'!B310</f>
        <v>#VALUE!</v>
      </c>
      <c r="J68" s="103" t="e">
        <f>Tableau24[[#This Row],[BAREME]]</f>
        <v>#DIV/0!</v>
      </c>
      <c r="K68" s="103">
        <f>Tableau26[[#This Row],[Selection]]</f>
        <v>0</v>
      </c>
      <c r="L6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9" spans="1:12" x14ac:dyDescent="0.25">
      <c r="A69" s="103">
        <f>SOURCES!A3:A532</f>
        <v>619</v>
      </c>
      <c r="B69" s="103">
        <f>SOURCES!E3:E532</f>
        <v>0</v>
      </c>
      <c r="C69" s="103">
        <f ca="1">Tableau15[[#This Row],[BAREME]]</f>
        <v>8</v>
      </c>
      <c r="D69" s="103">
        <f>SOURCES!AF3:AF532</f>
        <v>0</v>
      </c>
      <c r="E69" s="103">
        <f>'CALCUL PHASE 1'!AG69</f>
        <v>0</v>
      </c>
      <c r="F69" s="103" t="e">
        <f>Tableau20[[#This Row],[Bareme]]</f>
        <v>#N/A</v>
      </c>
      <c r="G69" s="103" t="e">
        <f>Tableau21[[#This Row],[Bareme]]</f>
        <v>#N/A</v>
      </c>
      <c r="H69" s="103">
        <f>Tableau22[[#This Row],[BAREME]]</f>
        <v>0</v>
      </c>
      <c r="I69" s="103" t="e">
        <f>'Critere 5'!B311</f>
        <v>#VALUE!</v>
      </c>
      <c r="J69" s="103" t="e">
        <f>Tableau24[[#This Row],[BAREME]]</f>
        <v>#DIV/0!</v>
      </c>
      <c r="K69" s="103">
        <f>Tableau26[[#This Row],[Selection]]</f>
        <v>0</v>
      </c>
      <c r="L6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70" spans="1:12" x14ac:dyDescent="0.25">
      <c r="A70" s="103">
        <f>SOURCES!A3:A533</f>
        <v>620</v>
      </c>
      <c r="B70" s="103">
        <f>SOURCES!E3:E533</f>
        <v>0</v>
      </c>
      <c r="C70" s="103">
        <f ca="1">Tableau15[[#This Row],[BAREME]]</f>
        <v>8</v>
      </c>
      <c r="D70" s="103">
        <f>SOURCES!AF3:AF533</f>
        <v>0</v>
      </c>
      <c r="E70" s="103">
        <f>'CALCUL PHASE 1'!AG70</f>
        <v>0</v>
      </c>
      <c r="F70" s="103" t="e">
        <f>Tableau20[[#This Row],[Bareme]]</f>
        <v>#N/A</v>
      </c>
      <c r="G70" s="103" t="e">
        <f>Tableau21[[#This Row],[Bareme]]</f>
        <v>#N/A</v>
      </c>
      <c r="H70" s="103">
        <f>Tableau22[[#This Row],[BAREME]]</f>
        <v>0</v>
      </c>
      <c r="I70" s="103" t="e">
        <f>'Critere 5'!B312</f>
        <v>#VALUE!</v>
      </c>
      <c r="J70" s="103" t="e">
        <f>Tableau24[[#This Row],[BAREME]]</f>
        <v>#DIV/0!</v>
      </c>
      <c r="K70" s="103">
        <f>Tableau26[[#This Row],[Selection]]</f>
        <v>0</v>
      </c>
      <c r="L7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71" spans="1:12" x14ac:dyDescent="0.25">
      <c r="A71" s="103">
        <f>SOURCES!A3:A534</f>
        <v>621</v>
      </c>
      <c r="B71" s="103">
        <f>SOURCES!E3:E534</f>
        <v>0</v>
      </c>
      <c r="C71" s="103">
        <f ca="1">Tableau15[[#This Row],[BAREME]]</f>
        <v>8</v>
      </c>
      <c r="D71" s="103">
        <f>SOURCES!AF3:AF534</f>
        <v>0</v>
      </c>
      <c r="E71" s="103">
        <f>'CALCUL PHASE 1'!AG71</f>
        <v>0</v>
      </c>
      <c r="F71" s="103" t="e">
        <f>Tableau20[[#This Row],[Bareme]]</f>
        <v>#N/A</v>
      </c>
      <c r="G71" s="103" t="e">
        <f>Tableau21[[#This Row],[Bareme]]</f>
        <v>#N/A</v>
      </c>
      <c r="H71" s="103">
        <f>Tableau22[[#This Row],[BAREME]]</f>
        <v>0</v>
      </c>
      <c r="I71" s="103" t="e">
        <f>'Critere 5'!B313</f>
        <v>#VALUE!</v>
      </c>
      <c r="J71" s="103" t="e">
        <f>Tableau24[[#This Row],[BAREME]]</f>
        <v>#DIV/0!</v>
      </c>
      <c r="K71" s="103">
        <f>Tableau26[[#This Row],[Selection]]</f>
        <v>0</v>
      </c>
      <c r="L7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72" spans="1:12" x14ac:dyDescent="0.25">
      <c r="A72" s="103">
        <f>SOURCES!A3:A535</f>
        <v>622</v>
      </c>
      <c r="B72" s="103">
        <f>SOURCES!E3:E535</f>
        <v>0</v>
      </c>
      <c r="C72" s="103">
        <f ca="1">Tableau15[[#This Row],[BAREME]]</f>
        <v>8</v>
      </c>
      <c r="D72" s="103">
        <f>SOURCES!AF3:AF535</f>
        <v>0</v>
      </c>
      <c r="E72" s="103">
        <f>'CALCUL PHASE 1'!AG72</f>
        <v>0</v>
      </c>
      <c r="F72" s="103" t="e">
        <f>Tableau20[[#This Row],[Bareme]]</f>
        <v>#N/A</v>
      </c>
      <c r="G72" s="103" t="e">
        <f>Tableau21[[#This Row],[Bareme]]</f>
        <v>#N/A</v>
      </c>
      <c r="H72" s="103">
        <f>Tableau22[[#This Row],[BAREME]]</f>
        <v>0</v>
      </c>
      <c r="I72" s="103" t="e">
        <f>'Critere 5'!B314</f>
        <v>#VALUE!</v>
      </c>
      <c r="J72" s="103" t="e">
        <f>Tableau24[[#This Row],[BAREME]]</f>
        <v>#DIV/0!</v>
      </c>
      <c r="K72" s="103">
        <f>Tableau26[[#This Row],[Selection]]</f>
        <v>0</v>
      </c>
      <c r="L7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73" spans="1:12" x14ac:dyDescent="0.25">
      <c r="A73" s="103">
        <f>SOURCES!A3:A536</f>
        <v>623</v>
      </c>
      <c r="B73" s="103">
        <f>SOURCES!E3:E536</f>
        <v>0</v>
      </c>
      <c r="C73" s="103">
        <f ca="1">Tableau15[[#This Row],[BAREME]]</f>
        <v>8</v>
      </c>
      <c r="D73" s="103">
        <f>SOURCES!AF3:AF536</f>
        <v>0</v>
      </c>
      <c r="E73" s="103">
        <f>'CALCUL PHASE 1'!AG73</f>
        <v>0</v>
      </c>
      <c r="F73" s="103" t="e">
        <f>Tableau20[[#This Row],[Bareme]]</f>
        <v>#N/A</v>
      </c>
      <c r="G73" s="103" t="e">
        <f>Tableau21[[#This Row],[Bareme]]</f>
        <v>#N/A</v>
      </c>
      <c r="H73" s="103">
        <f>Tableau22[[#This Row],[BAREME]]</f>
        <v>0</v>
      </c>
      <c r="I73" s="103" t="e">
        <f>'Critere 5'!B315</f>
        <v>#VALUE!</v>
      </c>
      <c r="J73" s="103" t="e">
        <f>Tableau24[[#This Row],[BAREME]]</f>
        <v>#DIV/0!</v>
      </c>
      <c r="K73" s="103">
        <f>Tableau26[[#This Row],[Selection]]</f>
        <v>0</v>
      </c>
      <c r="L7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74" spans="1:12" x14ac:dyDescent="0.25">
      <c r="A74" s="103">
        <f>SOURCES!A3:A537</f>
        <v>624</v>
      </c>
      <c r="B74" s="103">
        <f>SOURCES!E3:E537</f>
        <v>0</v>
      </c>
      <c r="C74" s="103">
        <f ca="1">Tableau15[[#This Row],[BAREME]]</f>
        <v>8</v>
      </c>
      <c r="D74" s="103">
        <f>SOURCES!AF3:AF537</f>
        <v>0</v>
      </c>
      <c r="E74" s="103">
        <f>'CALCUL PHASE 1'!AG74</f>
        <v>0</v>
      </c>
      <c r="F74" s="103" t="e">
        <f>Tableau20[[#This Row],[Bareme]]</f>
        <v>#N/A</v>
      </c>
      <c r="G74" s="103" t="e">
        <f>Tableau21[[#This Row],[Bareme]]</f>
        <v>#N/A</v>
      </c>
      <c r="H74" s="103">
        <f>Tableau22[[#This Row],[BAREME]]</f>
        <v>0</v>
      </c>
      <c r="I74" s="103" t="e">
        <f>'Critere 5'!B316</f>
        <v>#VALUE!</v>
      </c>
      <c r="J74" s="103" t="e">
        <f>Tableau24[[#This Row],[BAREME]]</f>
        <v>#DIV/0!</v>
      </c>
      <c r="K74" s="103">
        <f>Tableau26[[#This Row],[Selection]]</f>
        <v>0</v>
      </c>
      <c r="L7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75" spans="1:12" x14ac:dyDescent="0.25">
      <c r="A75" s="103">
        <f>SOURCES!A3:A538</f>
        <v>625</v>
      </c>
      <c r="B75" s="103">
        <f>SOURCES!E3:E538</f>
        <v>0</v>
      </c>
      <c r="C75" s="103">
        <f ca="1">Tableau15[[#This Row],[BAREME]]</f>
        <v>8</v>
      </c>
      <c r="D75" s="103">
        <f>SOURCES!AF3:AF538</f>
        <v>0</v>
      </c>
      <c r="E75" s="103">
        <f>'CALCUL PHASE 1'!AG75</f>
        <v>0</v>
      </c>
      <c r="F75" s="103" t="e">
        <f>Tableau20[[#This Row],[Bareme]]</f>
        <v>#N/A</v>
      </c>
      <c r="G75" s="103" t="e">
        <f>Tableau21[[#This Row],[Bareme]]</f>
        <v>#N/A</v>
      </c>
      <c r="H75" s="103">
        <f>Tableau22[[#This Row],[BAREME]]</f>
        <v>0</v>
      </c>
      <c r="I75" s="103" t="e">
        <f>'Critere 5'!B317</f>
        <v>#VALUE!</v>
      </c>
      <c r="J75" s="103" t="e">
        <f>Tableau24[[#This Row],[BAREME]]</f>
        <v>#DIV/0!</v>
      </c>
      <c r="K75" s="103">
        <f>Tableau26[[#This Row],[Selection]]</f>
        <v>0</v>
      </c>
      <c r="L7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76" spans="1:12" x14ac:dyDescent="0.25">
      <c r="A76" s="103">
        <f>SOURCES!A3:A539</f>
        <v>626</v>
      </c>
      <c r="B76" s="103">
        <f>SOURCES!E3:E539</f>
        <v>0</v>
      </c>
      <c r="C76" s="103">
        <f ca="1">Tableau15[[#This Row],[BAREME]]</f>
        <v>8</v>
      </c>
      <c r="D76" s="103">
        <f>SOURCES!AF3:AF539</f>
        <v>0</v>
      </c>
      <c r="E76" s="103">
        <f>'CALCUL PHASE 1'!AG76</f>
        <v>0</v>
      </c>
      <c r="F76" s="103" t="e">
        <f>Tableau20[[#This Row],[Bareme]]</f>
        <v>#N/A</v>
      </c>
      <c r="G76" s="103" t="e">
        <f>Tableau21[[#This Row],[Bareme]]</f>
        <v>#N/A</v>
      </c>
      <c r="H76" s="103">
        <f>Tableau22[[#This Row],[BAREME]]</f>
        <v>0</v>
      </c>
      <c r="I76" s="103" t="e">
        <f>'Critere 5'!B318</f>
        <v>#VALUE!</v>
      </c>
      <c r="J76" s="103" t="e">
        <f>Tableau24[[#This Row],[BAREME]]</f>
        <v>#DIV/0!</v>
      </c>
      <c r="K76" s="103">
        <f>Tableau26[[#This Row],[Selection]]</f>
        <v>0</v>
      </c>
      <c r="L7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77" spans="1:12" x14ac:dyDescent="0.25">
      <c r="A77" s="103">
        <f>SOURCES!A3:A540</f>
        <v>627</v>
      </c>
      <c r="B77" s="103">
        <f>SOURCES!E3:E540</f>
        <v>0</v>
      </c>
      <c r="C77" s="103">
        <f ca="1">Tableau15[[#This Row],[BAREME]]</f>
        <v>8</v>
      </c>
      <c r="D77" s="103">
        <f>SOURCES!AF3:AF540</f>
        <v>0</v>
      </c>
      <c r="E77" s="103">
        <f>'CALCUL PHASE 1'!AG77</f>
        <v>0</v>
      </c>
      <c r="F77" s="103" t="e">
        <f>Tableau20[[#This Row],[Bareme]]</f>
        <v>#N/A</v>
      </c>
      <c r="G77" s="103" t="e">
        <f>Tableau21[[#This Row],[Bareme]]</f>
        <v>#N/A</v>
      </c>
      <c r="H77" s="103">
        <f>Tableau22[[#This Row],[BAREME]]</f>
        <v>0</v>
      </c>
      <c r="I77" s="103" t="e">
        <f>'Critere 5'!B319</f>
        <v>#VALUE!</v>
      </c>
      <c r="J77" s="103" t="e">
        <f>Tableau24[[#This Row],[BAREME]]</f>
        <v>#DIV/0!</v>
      </c>
      <c r="K77" s="103">
        <f>Tableau26[[#This Row],[Selection]]</f>
        <v>0</v>
      </c>
      <c r="L7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78" spans="1:12" x14ac:dyDescent="0.25">
      <c r="A78" s="103">
        <f>SOURCES!A3:A541</f>
        <v>628</v>
      </c>
      <c r="B78" s="103">
        <f>SOURCES!E3:E541</f>
        <v>0</v>
      </c>
      <c r="C78" s="103">
        <f ca="1">Tableau15[[#This Row],[BAREME]]</f>
        <v>8</v>
      </c>
      <c r="D78" s="103">
        <f>SOURCES!AF3:AF541</f>
        <v>0</v>
      </c>
      <c r="E78" s="103">
        <f>'CALCUL PHASE 1'!AG78</f>
        <v>0</v>
      </c>
      <c r="F78" s="103" t="e">
        <f>Tableau20[[#This Row],[Bareme]]</f>
        <v>#N/A</v>
      </c>
      <c r="G78" s="103" t="e">
        <f>Tableau21[[#This Row],[Bareme]]</f>
        <v>#N/A</v>
      </c>
      <c r="H78" s="103">
        <f>Tableau22[[#This Row],[BAREME]]</f>
        <v>0</v>
      </c>
      <c r="I78" s="103" t="e">
        <f>'Critere 5'!B320</f>
        <v>#VALUE!</v>
      </c>
      <c r="J78" s="103" t="e">
        <f>Tableau24[[#This Row],[BAREME]]</f>
        <v>#DIV/0!</v>
      </c>
      <c r="K78" s="103">
        <f>Tableau26[[#This Row],[Selection]]</f>
        <v>0</v>
      </c>
      <c r="L7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79" spans="1:12" x14ac:dyDescent="0.25">
      <c r="A79" s="103">
        <f>SOURCES!A3:A542</f>
        <v>629</v>
      </c>
      <c r="B79" s="103">
        <f>SOURCES!E3:E542</f>
        <v>0</v>
      </c>
      <c r="C79" s="103">
        <f ca="1">Tableau15[[#This Row],[BAREME]]</f>
        <v>8</v>
      </c>
      <c r="D79" s="103">
        <f>SOURCES!AF3:AF542</f>
        <v>0</v>
      </c>
      <c r="E79" s="103">
        <f>'CALCUL PHASE 1'!AG79</f>
        <v>0</v>
      </c>
      <c r="F79" s="103" t="e">
        <f>Tableau20[[#This Row],[Bareme]]</f>
        <v>#N/A</v>
      </c>
      <c r="G79" s="103" t="e">
        <f>Tableau21[[#This Row],[Bareme]]</f>
        <v>#N/A</v>
      </c>
      <c r="H79" s="103">
        <f>Tableau22[[#This Row],[BAREME]]</f>
        <v>0</v>
      </c>
      <c r="I79" s="103" t="e">
        <f>'Critere 5'!B321</f>
        <v>#VALUE!</v>
      </c>
      <c r="J79" s="103" t="e">
        <f>Tableau24[[#This Row],[BAREME]]</f>
        <v>#DIV/0!</v>
      </c>
      <c r="K79" s="103">
        <f>Tableau26[[#This Row],[Selection]]</f>
        <v>0</v>
      </c>
      <c r="L7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80" spans="1:12" x14ac:dyDescent="0.25">
      <c r="A80" s="103">
        <f>SOURCES!A3:A543</f>
        <v>630</v>
      </c>
      <c r="B80" s="103">
        <f>SOURCES!E3:E543</f>
        <v>0</v>
      </c>
      <c r="C80" s="103">
        <f ca="1">Tableau15[[#This Row],[BAREME]]</f>
        <v>8</v>
      </c>
      <c r="D80" s="103">
        <f>SOURCES!AF3:AF543</f>
        <v>0</v>
      </c>
      <c r="E80" s="103">
        <f>'CALCUL PHASE 1'!AG80</f>
        <v>0</v>
      </c>
      <c r="F80" s="103" t="e">
        <f>Tableau20[[#This Row],[Bareme]]</f>
        <v>#N/A</v>
      </c>
      <c r="G80" s="103" t="e">
        <f>Tableau21[[#This Row],[Bareme]]</f>
        <v>#N/A</v>
      </c>
      <c r="H80" s="103">
        <f>Tableau22[[#This Row],[BAREME]]</f>
        <v>0</v>
      </c>
      <c r="I80" s="103" t="e">
        <f>'Critere 5'!B322</f>
        <v>#VALUE!</v>
      </c>
      <c r="J80" s="103" t="e">
        <f>Tableau24[[#This Row],[BAREME]]</f>
        <v>#DIV/0!</v>
      </c>
      <c r="K80" s="103">
        <f>Tableau26[[#This Row],[Selection]]</f>
        <v>0</v>
      </c>
      <c r="L8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81" spans="1:12" x14ac:dyDescent="0.25">
      <c r="A81" s="103">
        <f>SOURCES!A3:A544</f>
        <v>631</v>
      </c>
      <c r="B81" s="103">
        <f>SOURCES!E3:E544</f>
        <v>0</v>
      </c>
      <c r="C81" s="103">
        <f ca="1">Tableau15[[#This Row],[BAREME]]</f>
        <v>8</v>
      </c>
      <c r="D81" s="103">
        <f>SOURCES!AF3:AF544</f>
        <v>0</v>
      </c>
      <c r="E81" s="103">
        <f>'CALCUL PHASE 1'!AG81</f>
        <v>0</v>
      </c>
      <c r="F81" s="103" t="e">
        <f>Tableau20[[#This Row],[Bareme]]</f>
        <v>#N/A</v>
      </c>
      <c r="G81" s="103" t="e">
        <f>Tableau21[[#This Row],[Bareme]]</f>
        <v>#N/A</v>
      </c>
      <c r="H81" s="103">
        <f>Tableau22[[#This Row],[BAREME]]</f>
        <v>0</v>
      </c>
      <c r="I81" s="103" t="e">
        <f>'Critere 5'!B323</f>
        <v>#VALUE!</v>
      </c>
      <c r="J81" s="103" t="e">
        <f>Tableau24[[#This Row],[BAREME]]</f>
        <v>#DIV/0!</v>
      </c>
      <c r="K81" s="103">
        <f>Tableau26[[#This Row],[Selection]]</f>
        <v>0</v>
      </c>
      <c r="L8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82" spans="1:12" x14ac:dyDescent="0.25">
      <c r="A82" s="103">
        <f>SOURCES!A3:A545</f>
        <v>632</v>
      </c>
      <c r="B82" s="103">
        <f>SOURCES!E3:E545</f>
        <v>0</v>
      </c>
      <c r="C82" s="103">
        <f ca="1">Tableau15[[#This Row],[BAREME]]</f>
        <v>8</v>
      </c>
      <c r="D82" s="103">
        <f>SOURCES!AF3:AF545</f>
        <v>0</v>
      </c>
      <c r="E82" s="103">
        <f>'CALCUL PHASE 1'!AG82</f>
        <v>0</v>
      </c>
      <c r="F82" s="103" t="e">
        <f>Tableau20[[#This Row],[Bareme]]</f>
        <v>#N/A</v>
      </c>
      <c r="G82" s="103" t="e">
        <f>Tableau21[[#This Row],[Bareme]]</f>
        <v>#N/A</v>
      </c>
      <c r="H82" s="103">
        <f>Tableau22[[#This Row],[BAREME]]</f>
        <v>0</v>
      </c>
      <c r="I82" s="103" t="e">
        <f>'Critere 5'!B324</f>
        <v>#VALUE!</v>
      </c>
      <c r="J82" s="103" t="e">
        <f>Tableau24[[#This Row],[BAREME]]</f>
        <v>#DIV/0!</v>
      </c>
      <c r="K82" s="103">
        <f>Tableau26[[#This Row],[Selection]]</f>
        <v>0</v>
      </c>
      <c r="L8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83" spans="1:12" x14ac:dyDescent="0.25">
      <c r="A83" s="103">
        <f>SOURCES!A3:A546</f>
        <v>633</v>
      </c>
      <c r="B83" s="103">
        <f>SOURCES!E3:E546</f>
        <v>0</v>
      </c>
      <c r="C83" s="103">
        <f ca="1">Tableau15[[#This Row],[BAREME]]</f>
        <v>8</v>
      </c>
      <c r="D83" s="103">
        <f>SOURCES!AF3:AF546</f>
        <v>0</v>
      </c>
      <c r="E83" s="103">
        <f>'CALCUL PHASE 1'!AG83</f>
        <v>0</v>
      </c>
      <c r="F83" s="103" t="e">
        <f>Tableau20[[#This Row],[Bareme]]</f>
        <v>#N/A</v>
      </c>
      <c r="G83" s="103" t="e">
        <f>Tableau21[[#This Row],[Bareme]]</f>
        <v>#N/A</v>
      </c>
      <c r="H83" s="103">
        <f>Tableau22[[#This Row],[BAREME]]</f>
        <v>0</v>
      </c>
      <c r="I83" s="103" t="e">
        <f>'Critere 5'!B325</f>
        <v>#VALUE!</v>
      </c>
      <c r="J83" s="103" t="e">
        <f>Tableau24[[#This Row],[BAREME]]</f>
        <v>#DIV/0!</v>
      </c>
      <c r="K83" s="103">
        <f>Tableau26[[#This Row],[Selection]]</f>
        <v>0</v>
      </c>
      <c r="L8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84" spans="1:12" x14ac:dyDescent="0.25">
      <c r="A84" s="103">
        <f>SOURCES!A3:A547</f>
        <v>634</v>
      </c>
      <c r="B84" s="103">
        <f>SOURCES!E3:E547</f>
        <v>0</v>
      </c>
      <c r="C84" s="103">
        <f ca="1">Tableau15[[#This Row],[BAREME]]</f>
        <v>8</v>
      </c>
      <c r="D84" s="103">
        <f>SOURCES!AF3:AF547</f>
        <v>0</v>
      </c>
      <c r="E84" s="103">
        <f>'CALCUL PHASE 1'!AG84</f>
        <v>0</v>
      </c>
      <c r="F84" s="103" t="e">
        <f>Tableau20[[#This Row],[Bareme]]</f>
        <v>#N/A</v>
      </c>
      <c r="G84" s="103" t="e">
        <f>Tableau21[[#This Row],[Bareme]]</f>
        <v>#N/A</v>
      </c>
      <c r="H84" s="103">
        <f>Tableau22[[#This Row],[BAREME]]</f>
        <v>0</v>
      </c>
      <c r="I84" s="103" t="e">
        <f>'Critere 5'!B326</f>
        <v>#VALUE!</v>
      </c>
      <c r="J84" s="103" t="e">
        <f>Tableau24[[#This Row],[BAREME]]</f>
        <v>#DIV/0!</v>
      </c>
      <c r="K84" s="103">
        <f>Tableau26[[#This Row],[Selection]]</f>
        <v>0</v>
      </c>
      <c r="L8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85" spans="1:12" x14ac:dyDescent="0.25">
      <c r="A85" s="103">
        <f>SOURCES!A3:A548</f>
        <v>635</v>
      </c>
      <c r="B85" s="103">
        <f>SOURCES!E3:E548</f>
        <v>0</v>
      </c>
      <c r="C85" s="103">
        <f ca="1">Tableau15[[#This Row],[BAREME]]</f>
        <v>8</v>
      </c>
      <c r="D85" s="103">
        <f>SOURCES!AF3:AF548</f>
        <v>0</v>
      </c>
      <c r="E85" s="103">
        <f>'CALCUL PHASE 1'!AG85</f>
        <v>0</v>
      </c>
      <c r="F85" s="103" t="e">
        <f>Tableau20[[#This Row],[Bareme]]</f>
        <v>#N/A</v>
      </c>
      <c r="G85" s="103" t="e">
        <f>Tableau21[[#This Row],[Bareme]]</f>
        <v>#N/A</v>
      </c>
      <c r="H85" s="103">
        <f>Tableau22[[#This Row],[BAREME]]</f>
        <v>0</v>
      </c>
      <c r="I85" s="103" t="e">
        <f>'Critere 5'!B327</f>
        <v>#VALUE!</v>
      </c>
      <c r="J85" s="103" t="e">
        <f>Tableau24[[#This Row],[BAREME]]</f>
        <v>#DIV/0!</v>
      </c>
      <c r="K85" s="103">
        <f>Tableau26[[#This Row],[Selection]]</f>
        <v>0</v>
      </c>
      <c r="L8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86" spans="1:12" x14ac:dyDescent="0.25">
      <c r="A86" s="103">
        <f>SOURCES!A3:A549</f>
        <v>636</v>
      </c>
      <c r="B86" s="103">
        <f>SOURCES!E3:E549</f>
        <v>0</v>
      </c>
      <c r="C86" s="103">
        <f ca="1">Tableau15[[#This Row],[BAREME]]</f>
        <v>8</v>
      </c>
      <c r="D86" s="103">
        <f>SOURCES!AF3:AF549</f>
        <v>0</v>
      </c>
      <c r="E86" s="103">
        <f>'CALCUL PHASE 1'!AG86</f>
        <v>0</v>
      </c>
      <c r="F86" s="103" t="e">
        <f>Tableau20[[#This Row],[Bareme]]</f>
        <v>#N/A</v>
      </c>
      <c r="G86" s="103" t="e">
        <f>Tableau21[[#This Row],[Bareme]]</f>
        <v>#N/A</v>
      </c>
      <c r="H86" s="103">
        <f>Tableau22[[#This Row],[BAREME]]</f>
        <v>0</v>
      </c>
      <c r="I86" s="103" t="e">
        <f>'Critere 5'!B328</f>
        <v>#VALUE!</v>
      </c>
      <c r="J86" s="103" t="e">
        <f>Tableau24[[#This Row],[BAREME]]</f>
        <v>#DIV/0!</v>
      </c>
      <c r="K86" s="103">
        <f>Tableau26[[#This Row],[Selection]]</f>
        <v>0</v>
      </c>
      <c r="L8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87" spans="1:12" x14ac:dyDescent="0.25">
      <c r="A87" s="103">
        <f>SOURCES!A3:A550</f>
        <v>637</v>
      </c>
      <c r="B87" s="103">
        <f>SOURCES!E3:E550</f>
        <v>0</v>
      </c>
      <c r="C87" s="103">
        <f ca="1">Tableau15[[#This Row],[BAREME]]</f>
        <v>8</v>
      </c>
      <c r="D87" s="103">
        <f>SOURCES!AF3:AF550</f>
        <v>0</v>
      </c>
      <c r="E87" s="103">
        <f>'CALCUL PHASE 1'!AG87</f>
        <v>0</v>
      </c>
      <c r="F87" s="103" t="e">
        <f>Tableau20[[#This Row],[Bareme]]</f>
        <v>#N/A</v>
      </c>
      <c r="G87" s="103" t="e">
        <f>Tableau21[[#This Row],[Bareme]]</f>
        <v>#N/A</v>
      </c>
      <c r="H87" s="103">
        <f>Tableau22[[#This Row],[BAREME]]</f>
        <v>0</v>
      </c>
      <c r="I87" s="103" t="e">
        <f>'Critere 5'!B329</f>
        <v>#VALUE!</v>
      </c>
      <c r="J87" s="103" t="e">
        <f>Tableau24[[#This Row],[BAREME]]</f>
        <v>#DIV/0!</v>
      </c>
      <c r="K87" s="103">
        <f>Tableau26[[#This Row],[Selection]]</f>
        <v>0</v>
      </c>
      <c r="L8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88" spans="1:12" x14ac:dyDescent="0.25">
      <c r="A88" s="103">
        <f>SOURCES!A3:A551</f>
        <v>638</v>
      </c>
      <c r="B88" s="103">
        <f>SOURCES!E3:E551</f>
        <v>0</v>
      </c>
      <c r="C88" s="103">
        <f ca="1">Tableau15[[#This Row],[BAREME]]</f>
        <v>8</v>
      </c>
      <c r="D88" s="103">
        <f>SOURCES!AF3:AF551</f>
        <v>0</v>
      </c>
      <c r="E88" s="103">
        <f>'CALCUL PHASE 1'!AG88</f>
        <v>0</v>
      </c>
      <c r="F88" s="103" t="e">
        <f>Tableau20[[#This Row],[Bareme]]</f>
        <v>#N/A</v>
      </c>
      <c r="G88" s="103" t="e">
        <f>Tableau21[[#This Row],[Bareme]]</f>
        <v>#N/A</v>
      </c>
      <c r="H88" s="103">
        <f>Tableau22[[#This Row],[BAREME]]</f>
        <v>0</v>
      </c>
      <c r="I88" s="103" t="e">
        <f>'Critere 5'!B330</f>
        <v>#VALUE!</v>
      </c>
      <c r="J88" s="103" t="e">
        <f>Tableau24[[#This Row],[BAREME]]</f>
        <v>#DIV/0!</v>
      </c>
      <c r="K88" s="103">
        <f>Tableau26[[#This Row],[Selection]]</f>
        <v>0</v>
      </c>
      <c r="L8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89" spans="1:12" x14ac:dyDescent="0.25">
      <c r="A89" s="103">
        <f>SOURCES!A3:A552</f>
        <v>639</v>
      </c>
      <c r="B89" s="103">
        <f>SOURCES!E3:E552</f>
        <v>0</v>
      </c>
      <c r="C89" s="103">
        <f ca="1">Tableau15[[#This Row],[BAREME]]</f>
        <v>8</v>
      </c>
      <c r="D89" s="103">
        <f>SOURCES!AF3:AF552</f>
        <v>0</v>
      </c>
      <c r="E89" s="103">
        <f>'CALCUL PHASE 1'!AG89</f>
        <v>0</v>
      </c>
      <c r="F89" s="103" t="e">
        <f>Tableau20[[#This Row],[Bareme]]</f>
        <v>#N/A</v>
      </c>
      <c r="G89" s="103" t="e">
        <f>Tableau21[[#This Row],[Bareme]]</f>
        <v>#N/A</v>
      </c>
      <c r="H89" s="103">
        <f>Tableau22[[#This Row],[BAREME]]</f>
        <v>0</v>
      </c>
      <c r="I89" s="103" t="e">
        <f>'Critere 5'!B331</f>
        <v>#VALUE!</v>
      </c>
      <c r="J89" s="103" t="e">
        <f>Tableau24[[#This Row],[BAREME]]</f>
        <v>#DIV/0!</v>
      </c>
      <c r="K89" s="103">
        <f>Tableau26[[#This Row],[Selection]]</f>
        <v>0</v>
      </c>
      <c r="L8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90" spans="1:12" x14ac:dyDescent="0.25">
      <c r="A90" s="103">
        <f>SOURCES!A3:A553</f>
        <v>640</v>
      </c>
      <c r="B90" s="103">
        <f>SOURCES!E3:E553</f>
        <v>0</v>
      </c>
      <c r="C90" s="103">
        <f ca="1">Tableau15[[#This Row],[BAREME]]</f>
        <v>8</v>
      </c>
      <c r="D90" s="103">
        <f>SOURCES!AF3:AF553</f>
        <v>0</v>
      </c>
      <c r="E90" s="103">
        <f>'CALCUL PHASE 1'!AG90</f>
        <v>0</v>
      </c>
      <c r="F90" s="103" t="e">
        <f>Tableau20[[#This Row],[Bareme]]</f>
        <v>#N/A</v>
      </c>
      <c r="G90" s="103" t="e">
        <f>Tableau21[[#This Row],[Bareme]]</f>
        <v>#N/A</v>
      </c>
      <c r="H90" s="103">
        <f>Tableau22[[#This Row],[BAREME]]</f>
        <v>0</v>
      </c>
      <c r="I90" s="103" t="e">
        <f>'Critere 5'!B332</f>
        <v>#VALUE!</v>
      </c>
      <c r="J90" s="103" t="e">
        <f>Tableau24[[#This Row],[BAREME]]</f>
        <v>#DIV/0!</v>
      </c>
      <c r="K90" s="103">
        <f>Tableau26[[#This Row],[Selection]]</f>
        <v>0</v>
      </c>
      <c r="L9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91" spans="1:12" x14ac:dyDescent="0.25">
      <c r="A91" s="103">
        <f>SOURCES!A3:A554</f>
        <v>641</v>
      </c>
      <c r="B91" s="103">
        <f>SOURCES!E3:E554</f>
        <v>0</v>
      </c>
      <c r="C91" s="103">
        <f ca="1">Tableau15[[#This Row],[BAREME]]</f>
        <v>8</v>
      </c>
      <c r="D91" s="103">
        <f>SOURCES!AF3:AF554</f>
        <v>0</v>
      </c>
      <c r="E91" s="103">
        <f>'CALCUL PHASE 1'!AG91</f>
        <v>0</v>
      </c>
      <c r="F91" s="103" t="e">
        <f>Tableau20[[#This Row],[Bareme]]</f>
        <v>#N/A</v>
      </c>
      <c r="G91" s="103" t="e">
        <f>Tableau21[[#This Row],[Bareme]]</f>
        <v>#N/A</v>
      </c>
      <c r="H91" s="103">
        <f>Tableau22[[#This Row],[BAREME]]</f>
        <v>0</v>
      </c>
      <c r="I91" s="103" t="e">
        <f>'Critere 5'!B333</f>
        <v>#VALUE!</v>
      </c>
      <c r="J91" s="103" t="e">
        <f>Tableau24[[#This Row],[BAREME]]</f>
        <v>#DIV/0!</v>
      </c>
      <c r="K91" s="103">
        <f>Tableau26[[#This Row],[Selection]]</f>
        <v>0</v>
      </c>
      <c r="L9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92" spans="1:12" x14ac:dyDescent="0.25">
      <c r="A92" s="103">
        <f>SOURCES!A3:A555</f>
        <v>642</v>
      </c>
      <c r="B92" s="103">
        <f>SOURCES!E3:E555</f>
        <v>0</v>
      </c>
      <c r="C92" s="103">
        <f ca="1">Tableau15[[#This Row],[BAREME]]</f>
        <v>8</v>
      </c>
      <c r="D92" s="103">
        <f>SOURCES!AF3:AF555</f>
        <v>0</v>
      </c>
      <c r="E92" s="103">
        <f>'CALCUL PHASE 1'!AG92</f>
        <v>0</v>
      </c>
      <c r="F92" s="103" t="e">
        <f>Tableau20[[#This Row],[Bareme]]</f>
        <v>#N/A</v>
      </c>
      <c r="G92" s="103" t="e">
        <f>Tableau21[[#This Row],[Bareme]]</f>
        <v>#N/A</v>
      </c>
      <c r="H92" s="103">
        <f>Tableau22[[#This Row],[BAREME]]</f>
        <v>0</v>
      </c>
      <c r="I92" s="103" t="e">
        <f>'Critere 5'!B334</f>
        <v>#VALUE!</v>
      </c>
      <c r="J92" s="103" t="e">
        <f>Tableau24[[#This Row],[BAREME]]</f>
        <v>#DIV/0!</v>
      </c>
      <c r="K92" s="103">
        <f>Tableau26[[#This Row],[Selection]]</f>
        <v>0</v>
      </c>
      <c r="L9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93" spans="1:12" x14ac:dyDescent="0.25">
      <c r="A93" s="103">
        <f>SOURCES!A3:A556</f>
        <v>643</v>
      </c>
      <c r="B93" s="103">
        <f>SOURCES!E3:E556</f>
        <v>0</v>
      </c>
      <c r="C93" s="103">
        <f ca="1">Tableau15[[#This Row],[BAREME]]</f>
        <v>8</v>
      </c>
      <c r="D93" s="103">
        <f>SOURCES!AF3:AF556</f>
        <v>0</v>
      </c>
      <c r="E93" s="103">
        <f>'CALCUL PHASE 1'!AG93</f>
        <v>0</v>
      </c>
      <c r="F93" s="103" t="e">
        <f>Tableau20[[#This Row],[Bareme]]</f>
        <v>#N/A</v>
      </c>
      <c r="G93" s="103" t="e">
        <f>Tableau21[[#This Row],[Bareme]]</f>
        <v>#N/A</v>
      </c>
      <c r="H93" s="103">
        <f>Tableau22[[#This Row],[BAREME]]</f>
        <v>0</v>
      </c>
      <c r="I93" s="103" t="e">
        <f>'Critere 5'!B335</f>
        <v>#VALUE!</v>
      </c>
      <c r="J93" s="103" t="e">
        <f>Tableau24[[#This Row],[BAREME]]</f>
        <v>#DIV/0!</v>
      </c>
      <c r="K93" s="103">
        <f>Tableau26[[#This Row],[Selection]]</f>
        <v>0</v>
      </c>
      <c r="L9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94" spans="1:12" x14ac:dyDescent="0.25">
      <c r="A94" s="103">
        <f>SOURCES!A3:A557</f>
        <v>644</v>
      </c>
      <c r="B94" s="103">
        <f>SOURCES!E3:E557</f>
        <v>0</v>
      </c>
      <c r="C94" s="103">
        <f ca="1">Tableau15[[#This Row],[BAREME]]</f>
        <v>8</v>
      </c>
      <c r="D94" s="103">
        <f>SOURCES!AF3:AF557</f>
        <v>0</v>
      </c>
      <c r="E94" s="103">
        <f>'CALCUL PHASE 1'!AG94</f>
        <v>0</v>
      </c>
      <c r="F94" s="103" t="e">
        <f>Tableau20[[#This Row],[Bareme]]</f>
        <v>#N/A</v>
      </c>
      <c r="G94" s="103" t="e">
        <f>Tableau21[[#This Row],[Bareme]]</f>
        <v>#N/A</v>
      </c>
      <c r="H94" s="103">
        <f>Tableau22[[#This Row],[BAREME]]</f>
        <v>0</v>
      </c>
      <c r="I94" s="103" t="e">
        <f>'Critere 5'!B336</f>
        <v>#VALUE!</v>
      </c>
      <c r="J94" s="103" t="e">
        <f>Tableau24[[#This Row],[BAREME]]</f>
        <v>#DIV/0!</v>
      </c>
      <c r="K94" s="103">
        <f>Tableau26[[#This Row],[Selection]]</f>
        <v>0</v>
      </c>
      <c r="L9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95" spans="1:12" x14ac:dyDescent="0.25">
      <c r="A95" s="103">
        <f>SOURCES!A3:A558</f>
        <v>645</v>
      </c>
      <c r="B95" s="103">
        <f>SOURCES!E3:E558</f>
        <v>0</v>
      </c>
      <c r="C95" s="103">
        <f ca="1">Tableau15[[#This Row],[BAREME]]</f>
        <v>8</v>
      </c>
      <c r="D95" s="103">
        <f>SOURCES!AF3:AF558</f>
        <v>0</v>
      </c>
      <c r="E95" s="103">
        <f>'CALCUL PHASE 1'!AG95</f>
        <v>0</v>
      </c>
      <c r="F95" s="103" t="e">
        <f>Tableau20[[#This Row],[Bareme]]</f>
        <v>#N/A</v>
      </c>
      <c r="G95" s="103" t="e">
        <f>Tableau21[[#This Row],[Bareme]]</f>
        <v>#N/A</v>
      </c>
      <c r="H95" s="103">
        <f>Tableau22[[#This Row],[BAREME]]</f>
        <v>0</v>
      </c>
      <c r="I95" s="103" t="e">
        <f>'Critere 5'!B337</f>
        <v>#VALUE!</v>
      </c>
      <c r="J95" s="103" t="e">
        <f>Tableau24[[#This Row],[BAREME]]</f>
        <v>#DIV/0!</v>
      </c>
      <c r="K95" s="103">
        <f>Tableau26[[#This Row],[Selection]]</f>
        <v>0</v>
      </c>
      <c r="L9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96" spans="1:12" x14ac:dyDescent="0.25">
      <c r="A96" s="103">
        <f>SOURCES!A3:A559</f>
        <v>646</v>
      </c>
      <c r="B96" s="103">
        <f>SOURCES!E3:E559</f>
        <v>0</v>
      </c>
      <c r="C96" s="103">
        <f ca="1">Tableau15[[#This Row],[BAREME]]</f>
        <v>8</v>
      </c>
      <c r="D96" s="103">
        <f>SOURCES!AF3:AF559</f>
        <v>0</v>
      </c>
      <c r="E96" s="103">
        <f>'CALCUL PHASE 1'!AG96</f>
        <v>0</v>
      </c>
      <c r="F96" s="103" t="e">
        <f>Tableau20[[#This Row],[Bareme]]</f>
        <v>#N/A</v>
      </c>
      <c r="G96" s="103" t="e">
        <f>Tableau21[[#This Row],[Bareme]]</f>
        <v>#N/A</v>
      </c>
      <c r="H96" s="103">
        <f>Tableau22[[#This Row],[BAREME]]</f>
        <v>0</v>
      </c>
      <c r="I96" s="103" t="e">
        <f>'Critere 5'!B338</f>
        <v>#VALUE!</v>
      </c>
      <c r="J96" s="103" t="e">
        <f>Tableau24[[#This Row],[BAREME]]</f>
        <v>#DIV/0!</v>
      </c>
      <c r="K96" s="103">
        <f>Tableau26[[#This Row],[Selection]]</f>
        <v>0</v>
      </c>
      <c r="L9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97" spans="1:12" x14ac:dyDescent="0.25">
      <c r="A97" s="103">
        <f>SOURCES!A3:A560</f>
        <v>647</v>
      </c>
      <c r="B97" s="103">
        <f>SOURCES!E3:E560</f>
        <v>0</v>
      </c>
      <c r="C97" s="103">
        <f ca="1">Tableau15[[#This Row],[BAREME]]</f>
        <v>8</v>
      </c>
      <c r="D97" s="103">
        <f>SOURCES!AF3:AF560</f>
        <v>0</v>
      </c>
      <c r="E97" s="103">
        <f>'CALCUL PHASE 1'!AG97</f>
        <v>0</v>
      </c>
      <c r="F97" s="103" t="e">
        <f>Tableau20[[#This Row],[Bareme]]</f>
        <v>#N/A</v>
      </c>
      <c r="G97" s="103" t="e">
        <f>Tableau21[[#This Row],[Bareme]]</f>
        <v>#N/A</v>
      </c>
      <c r="H97" s="103">
        <f>Tableau22[[#This Row],[BAREME]]</f>
        <v>0</v>
      </c>
      <c r="I97" s="103" t="e">
        <f>'Critere 5'!B339</f>
        <v>#VALUE!</v>
      </c>
      <c r="J97" s="103" t="e">
        <f>Tableau24[[#This Row],[BAREME]]</f>
        <v>#DIV/0!</v>
      </c>
      <c r="K97" s="103">
        <f>Tableau26[[#This Row],[Selection]]</f>
        <v>0</v>
      </c>
      <c r="L9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98" spans="1:12" x14ac:dyDescent="0.25">
      <c r="A98" s="103">
        <f>SOURCES!A3:A561</f>
        <v>648</v>
      </c>
      <c r="B98" s="103">
        <f>SOURCES!E3:E561</f>
        <v>0</v>
      </c>
      <c r="C98" s="103">
        <f ca="1">Tableau15[[#This Row],[BAREME]]</f>
        <v>8</v>
      </c>
      <c r="D98" s="103">
        <f>SOURCES!AF3:AF561</f>
        <v>0</v>
      </c>
      <c r="E98" s="103">
        <f>'CALCUL PHASE 1'!AG98</f>
        <v>0</v>
      </c>
      <c r="F98" s="103" t="e">
        <f>Tableau20[[#This Row],[Bareme]]</f>
        <v>#N/A</v>
      </c>
      <c r="G98" s="103" t="e">
        <f>Tableau21[[#This Row],[Bareme]]</f>
        <v>#N/A</v>
      </c>
      <c r="H98" s="103">
        <f>Tableau22[[#This Row],[BAREME]]</f>
        <v>0</v>
      </c>
      <c r="I98" s="103" t="e">
        <f>'Critere 5'!B340</f>
        <v>#VALUE!</v>
      </c>
      <c r="J98" s="103" t="e">
        <f>Tableau24[[#This Row],[BAREME]]</f>
        <v>#DIV/0!</v>
      </c>
      <c r="K98" s="103">
        <f>Tableau26[[#This Row],[Selection]]</f>
        <v>0</v>
      </c>
      <c r="L9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99" spans="1:12" x14ac:dyDescent="0.25">
      <c r="A99" s="103">
        <f>SOURCES!A3:A562</f>
        <v>649</v>
      </c>
      <c r="B99" s="103">
        <f>SOURCES!E3:E562</f>
        <v>0</v>
      </c>
      <c r="C99" s="103">
        <f ca="1">Tableau15[[#This Row],[BAREME]]</f>
        <v>8</v>
      </c>
      <c r="D99" s="103">
        <f>SOURCES!AF3:AF562</f>
        <v>0</v>
      </c>
      <c r="E99" s="103">
        <f>'CALCUL PHASE 1'!AG99</f>
        <v>0</v>
      </c>
      <c r="F99" s="103" t="e">
        <f>Tableau20[[#This Row],[Bareme]]</f>
        <v>#N/A</v>
      </c>
      <c r="G99" s="103" t="e">
        <f>Tableau21[[#This Row],[Bareme]]</f>
        <v>#N/A</v>
      </c>
      <c r="H99" s="103">
        <f>Tableau22[[#This Row],[BAREME]]</f>
        <v>0</v>
      </c>
      <c r="I99" s="103" t="e">
        <f>'Critere 5'!B341</f>
        <v>#VALUE!</v>
      </c>
      <c r="J99" s="103" t="e">
        <f>Tableau24[[#This Row],[BAREME]]</f>
        <v>#DIV/0!</v>
      </c>
      <c r="K99" s="103">
        <f>Tableau26[[#This Row],[Selection]]</f>
        <v>0</v>
      </c>
      <c r="L9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00" spans="1:12" x14ac:dyDescent="0.25">
      <c r="A100" s="103">
        <f>SOURCES!A3:A563</f>
        <v>650</v>
      </c>
      <c r="B100" s="103">
        <f>SOURCES!E3:E563</f>
        <v>0</v>
      </c>
      <c r="C100" s="103">
        <f ca="1">Tableau15[[#This Row],[BAREME]]</f>
        <v>8</v>
      </c>
      <c r="D100" s="103">
        <f>SOURCES!AF3:AF563</f>
        <v>0</v>
      </c>
      <c r="E100" s="103">
        <f>'CALCUL PHASE 1'!AG100</f>
        <v>0</v>
      </c>
      <c r="F100" s="103" t="e">
        <f>Tableau20[[#This Row],[Bareme]]</f>
        <v>#N/A</v>
      </c>
      <c r="G100" s="103" t="e">
        <f>Tableau21[[#This Row],[Bareme]]</f>
        <v>#N/A</v>
      </c>
      <c r="H100" s="103">
        <f>Tableau22[[#This Row],[BAREME]]</f>
        <v>0</v>
      </c>
      <c r="I100" s="103" t="e">
        <f>'Critere 5'!B342</f>
        <v>#VALUE!</v>
      </c>
      <c r="J100" s="103" t="e">
        <f>Tableau24[[#This Row],[BAREME]]</f>
        <v>#DIV/0!</v>
      </c>
      <c r="K100" s="103">
        <f>Tableau26[[#This Row],[Selection]]</f>
        <v>0</v>
      </c>
      <c r="L10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01" spans="1:12" x14ac:dyDescent="0.25">
      <c r="A101" s="103">
        <f>SOURCES!A3:A564</f>
        <v>651</v>
      </c>
      <c r="B101" s="103">
        <f>SOURCES!E3:E564</f>
        <v>0</v>
      </c>
      <c r="C101" s="103">
        <f ca="1">Tableau15[[#This Row],[BAREME]]</f>
        <v>8</v>
      </c>
      <c r="D101" s="103">
        <f>SOURCES!AF3:AF564</f>
        <v>0</v>
      </c>
      <c r="E101" s="103">
        <f>'CALCUL PHASE 1'!AG101</f>
        <v>0</v>
      </c>
      <c r="F101" s="103" t="e">
        <f>Tableau20[[#This Row],[Bareme]]</f>
        <v>#N/A</v>
      </c>
      <c r="G101" s="103" t="e">
        <f>Tableau21[[#This Row],[Bareme]]</f>
        <v>#N/A</v>
      </c>
      <c r="H101" s="103">
        <f>Tableau22[[#This Row],[BAREME]]</f>
        <v>0</v>
      </c>
      <c r="I101" s="103" t="e">
        <f>'Critere 5'!B343</f>
        <v>#VALUE!</v>
      </c>
      <c r="J101" s="103" t="e">
        <f>Tableau24[[#This Row],[BAREME]]</f>
        <v>#DIV/0!</v>
      </c>
      <c r="K101" s="103">
        <f>Tableau26[[#This Row],[Selection]]</f>
        <v>0</v>
      </c>
      <c r="L10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02" spans="1:12" x14ac:dyDescent="0.25">
      <c r="A102" s="103">
        <f>SOURCES!A3:A565</f>
        <v>652</v>
      </c>
      <c r="B102" s="103">
        <f>SOURCES!E3:E565</f>
        <v>0</v>
      </c>
      <c r="C102" s="103">
        <f ca="1">Tableau15[[#This Row],[BAREME]]</f>
        <v>8</v>
      </c>
      <c r="D102" s="103">
        <f>SOURCES!AF3:AF565</f>
        <v>0</v>
      </c>
      <c r="E102" s="103">
        <f>'CALCUL PHASE 1'!AG102</f>
        <v>0</v>
      </c>
      <c r="F102" s="103" t="e">
        <f>Tableau20[[#This Row],[Bareme]]</f>
        <v>#N/A</v>
      </c>
      <c r="G102" s="103" t="e">
        <f>Tableau21[[#This Row],[Bareme]]</f>
        <v>#N/A</v>
      </c>
      <c r="H102" s="103">
        <f>Tableau22[[#This Row],[BAREME]]</f>
        <v>0</v>
      </c>
      <c r="I102" s="103" t="e">
        <f>'Critere 5'!B344</f>
        <v>#VALUE!</v>
      </c>
      <c r="J102" s="103" t="e">
        <f>Tableau24[[#This Row],[BAREME]]</f>
        <v>#DIV/0!</v>
      </c>
      <c r="K102" s="103">
        <f>Tableau26[[#This Row],[Selection]]</f>
        <v>0</v>
      </c>
      <c r="L10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03" spans="1:12" x14ac:dyDescent="0.25">
      <c r="A103" s="103">
        <f>SOURCES!A3:A566</f>
        <v>653</v>
      </c>
      <c r="B103" s="103">
        <f>SOURCES!E3:E566</f>
        <v>0</v>
      </c>
      <c r="C103" s="103">
        <f ca="1">Tableau15[[#This Row],[BAREME]]</f>
        <v>8</v>
      </c>
      <c r="D103" s="103">
        <f>SOURCES!AF3:AF566</f>
        <v>0</v>
      </c>
      <c r="E103" s="103">
        <f>'CALCUL PHASE 1'!AG103</f>
        <v>0</v>
      </c>
      <c r="F103" s="103" t="e">
        <f>Tableau20[[#This Row],[Bareme]]</f>
        <v>#N/A</v>
      </c>
      <c r="G103" s="103" t="e">
        <f>Tableau21[[#This Row],[Bareme]]</f>
        <v>#N/A</v>
      </c>
      <c r="H103" s="103">
        <f>Tableau22[[#This Row],[BAREME]]</f>
        <v>0</v>
      </c>
      <c r="I103" s="103" t="e">
        <f>'Critere 5'!B345</f>
        <v>#VALUE!</v>
      </c>
      <c r="J103" s="103" t="e">
        <f>Tableau24[[#This Row],[BAREME]]</f>
        <v>#DIV/0!</v>
      </c>
      <c r="K103" s="103">
        <f>Tableau26[[#This Row],[Selection]]</f>
        <v>0</v>
      </c>
      <c r="L10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04" spans="1:12" x14ac:dyDescent="0.25">
      <c r="A104" s="103">
        <f>SOURCES!A3:A567</f>
        <v>654</v>
      </c>
      <c r="B104" s="103">
        <f>SOURCES!E3:E567</f>
        <v>0</v>
      </c>
      <c r="C104" s="103">
        <f ca="1">Tableau15[[#This Row],[BAREME]]</f>
        <v>8</v>
      </c>
      <c r="D104" s="103">
        <f>SOURCES!AF3:AF567</f>
        <v>0</v>
      </c>
      <c r="E104" s="103">
        <f>'CALCUL PHASE 1'!AG104</f>
        <v>0</v>
      </c>
      <c r="F104" s="103" t="e">
        <f>Tableau20[[#This Row],[Bareme]]</f>
        <v>#N/A</v>
      </c>
      <c r="G104" s="103" t="e">
        <f>Tableau21[[#This Row],[Bareme]]</f>
        <v>#N/A</v>
      </c>
      <c r="H104" s="103">
        <f>Tableau22[[#This Row],[BAREME]]</f>
        <v>0</v>
      </c>
      <c r="I104" s="103" t="e">
        <f>'Critere 5'!B346</f>
        <v>#VALUE!</v>
      </c>
      <c r="J104" s="103" t="e">
        <f>Tableau24[[#This Row],[BAREME]]</f>
        <v>#DIV/0!</v>
      </c>
      <c r="K104" s="103">
        <f>Tableau26[[#This Row],[Selection]]</f>
        <v>0</v>
      </c>
      <c r="L10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05" spans="1:12" x14ac:dyDescent="0.25">
      <c r="A105" s="103">
        <f>SOURCES!A3:A568</f>
        <v>655</v>
      </c>
      <c r="B105" s="103">
        <f>SOURCES!E3:E568</f>
        <v>0</v>
      </c>
      <c r="C105" s="103">
        <f ca="1">Tableau15[[#This Row],[BAREME]]</f>
        <v>8</v>
      </c>
      <c r="D105" s="103">
        <f>SOURCES!AF3:AF568</f>
        <v>0</v>
      </c>
      <c r="E105" s="103">
        <f>'CALCUL PHASE 1'!AG105</f>
        <v>0</v>
      </c>
      <c r="F105" s="103" t="e">
        <f>Tableau20[[#This Row],[Bareme]]</f>
        <v>#N/A</v>
      </c>
      <c r="G105" s="103" t="e">
        <f>Tableau21[[#This Row],[Bareme]]</f>
        <v>#N/A</v>
      </c>
      <c r="H105" s="103">
        <f>Tableau22[[#This Row],[BAREME]]</f>
        <v>0</v>
      </c>
      <c r="I105" s="103" t="e">
        <f>'Critere 5'!B347</f>
        <v>#VALUE!</v>
      </c>
      <c r="J105" s="103" t="e">
        <f>Tableau24[[#This Row],[BAREME]]</f>
        <v>#DIV/0!</v>
      </c>
      <c r="K105" s="103">
        <f>Tableau26[[#This Row],[Selection]]</f>
        <v>0</v>
      </c>
      <c r="L10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06" spans="1:12" x14ac:dyDescent="0.25">
      <c r="A106" s="103">
        <f>SOURCES!A3:A569</f>
        <v>656</v>
      </c>
      <c r="B106" s="103">
        <f>SOURCES!E3:E569</f>
        <v>0</v>
      </c>
      <c r="C106" s="103">
        <f ca="1">Tableau15[[#This Row],[BAREME]]</f>
        <v>8</v>
      </c>
      <c r="D106" s="103">
        <f>SOURCES!AF3:AF569</f>
        <v>0</v>
      </c>
      <c r="E106" s="103">
        <f>'CALCUL PHASE 1'!AG106</f>
        <v>0</v>
      </c>
      <c r="F106" s="103" t="e">
        <f>Tableau20[[#This Row],[Bareme]]</f>
        <v>#N/A</v>
      </c>
      <c r="G106" s="103" t="e">
        <f>Tableau21[[#This Row],[Bareme]]</f>
        <v>#N/A</v>
      </c>
      <c r="H106" s="103">
        <f>Tableau22[[#This Row],[BAREME]]</f>
        <v>0</v>
      </c>
      <c r="I106" s="103" t="e">
        <f>'Critere 5'!B348</f>
        <v>#VALUE!</v>
      </c>
      <c r="J106" s="103" t="e">
        <f>Tableau24[[#This Row],[BAREME]]</f>
        <v>#DIV/0!</v>
      </c>
      <c r="K106" s="103">
        <f>Tableau26[[#This Row],[Selection]]</f>
        <v>0</v>
      </c>
      <c r="L10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07" spans="1:12" x14ac:dyDescent="0.25">
      <c r="A107" s="103">
        <f>SOURCES!A3:A570</f>
        <v>657</v>
      </c>
      <c r="B107" s="103">
        <f>SOURCES!E3:E570</f>
        <v>0</v>
      </c>
      <c r="C107" s="103">
        <f ca="1">Tableau15[[#This Row],[BAREME]]</f>
        <v>8</v>
      </c>
      <c r="D107" s="103">
        <f>SOURCES!AF3:AF570</f>
        <v>0</v>
      </c>
      <c r="E107" s="103">
        <f>'CALCUL PHASE 1'!AG107</f>
        <v>0</v>
      </c>
      <c r="F107" s="103" t="e">
        <f>Tableau20[[#This Row],[Bareme]]</f>
        <v>#N/A</v>
      </c>
      <c r="G107" s="103" t="e">
        <f>Tableau21[[#This Row],[Bareme]]</f>
        <v>#N/A</v>
      </c>
      <c r="H107" s="103">
        <f>Tableau22[[#This Row],[BAREME]]</f>
        <v>0</v>
      </c>
      <c r="I107" s="103" t="e">
        <f>'Critere 5'!B349</f>
        <v>#VALUE!</v>
      </c>
      <c r="J107" s="103" t="e">
        <f>Tableau24[[#This Row],[BAREME]]</f>
        <v>#DIV/0!</v>
      </c>
      <c r="K107" s="103">
        <f>Tableau26[[#This Row],[Selection]]</f>
        <v>0</v>
      </c>
      <c r="L10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08" spans="1:12" x14ac:dyDescent="0.25">
      <c r="A108" s="103">
        <f>SOURCES!A3:A571</f>
        <v>658</v>
      </c>
      <c r="B108" s="103">
        <f>SOURCES!E3:E571</f>
        <v>0</v>
      </c>
      <c r="C108" s="103">
        <f ca="1">Tableau15[[#This Row],[BAREME]]</f>
        <v>8</v>
      </c>
      <c r="D108" s="103">
        <f>SOURCES!AF3:AF571</f>
        <v>0</v>
      </c>
      <c r="E108" s="103">
        <f>'CALCUL PHASE 1'!AG108</f>
        <v>0</v>
      </c>
      <c r="F108" s="103" t="e">
        <f>Tableau20[[#This Row],[Bareme]]</f>
        <v>#N/A</v>
      </c>
      <c r="G108" s="103" t="e">
        <f>Tableau21[[#This Row],[Bareme]]</f>
        <v>#N/A</v>
      </c>
      <c r="H108" s="103">
        <f>Tableau22[[#This Row],[BAREME]]</f>
        <v>0</v>
      </c>
      <c r="I108" s="103" t="e">
        <f>'Critere 5'!B350</f>
        <v>#VALUE!</v>
      </c>
      <c r="J108" s="103" t="e">
        <f>Tableau24[[#This Row],[BAREME]]</f>
        <v>#DIV/0!</v>
      </c>
      <c r="K108" s="103">
        <f>Tableau26[[#This Row],[Selection]]</f>
        <v>0</v>
      </c>
      <c r="L10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09" spans="1:12" x14ac:dyDescent="0.25">
      <c r="A109" s="103">
        <f>SOURCES!A3:A572</f>
        <v>659</v>
      </c>
      <c r="B109" s="103">
        <f>SOURCES!E3:E572</f>
        <v>0</v>
      </c>
      <c r="C109" s="103">
        <f ca="1">Tableau15[[#This Row],[BAREME]]</f>
        <v>8</v>
      </c>
      <c r="D109" s="103">
        <f>SOURCES!AF3:AF572</f>
        <v>0</v>
      </c>
      <c r="E109" s="103">
        <f>'CALCUL PHASE 1'!AG109</f>
        <v>0</v>
      </c>
      <c r="F109" s="103" t="e">
        <f>Tableau20[[#This Row],[Bareme]]</f>
        <v>#N/A</v>
      </c>
      <c r="G109" s="103" t="e">
        <f>Tableau21[[#This Row],[Bareme]]</f>
        <v>#N/A</v>
      </c>
      <c r="H109" s="103">
        <f>Tableau22[[#This Row],[BAREME]]</f>
        <v>0</v>
      </c>
      <c r="I109" s="103" t="e">
        <f>'Critere 5'!B351</f>
        <v>#VALUE!</v>
      </c>
      <c r="J109" s="103" t="e">
        <f>Tableau24[[#This Row],[BAREME]]</f>
        <v>#DIV/0!</v>
      </c>
      <c r="K109" s="103">
        <f>Tableau26[[#This Row],[Selection]]</f>
        <v>0</v>
      </c>
      <c r="L10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10" spans="1:12" x14ac:dyDescent="0.25">
      <c r="A110" s="103">
        <f>SOURCES!A3:A573</f>
        <v>660</v>
      </c>
      <c r="B110" s="103">
        <f>SOURCES!E3:E573</f>
        <v>0</v>
      </c>
      <c r="C110" s="103">
        <f ca="1">Tableau15[[#This Row],[BAREME]]</f>
        <v>8</v>
      </c>
      <c r="D110" s="103">
        <f>SOURCES!AF3:AF573</f>
        <v>0</v>
      </c>
      <c r="E110" s="103">
        <f>'CALCUL PHASE 1'!AG110</f>
        <v>0</v>
      </c>
      <c r="F110" s="103" t="e">
        <f>Tableau20[[#This Row],[Bareme]]</f>
        <v>#N/A</v>
      </c>
      <c r="G110" s="103" t="e">
        <f>Tableau21[[#This Row],[Bareme]]</f>
        <v>#N/A</v>
      </c>
      <c r="H110" s="103">
        <f>Tableau22[[#This Row],[BAREME]]</f>
        <v>0</v>
      </c>
      <c r="I110" s="103" t="e">
        <f>'Critere 5'!B352</f>
        <v>#VALUE!</v>
      </c>
      <c r="J110" s="103" t="e">
        <f>Tableau24[[#This Row],[BAREME]]</f>
        <v>#DIV/0!</v>
      </c>
      <c r="K110" s="103">
        <f>Tableau26[[#This Row],[Selection]]</f>
        <v>0</v>
      </c>
      <c r="L11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11" spans="1:12" x14ac:dyDescent="0.25">
      <c r="A111" s="103">
        <f>SOURCES!A3:A574</f>
        <v>661</v>
      </c>
      <c r="B111" s="103">
        <f>SOURCES!E3:E574</f>
        <v>0</v>
      </c>
      <c r="C111" s="103">
        <f ca="1">Tableau15[[#This Row],[BAREME]]</f>
        <v>8</v>
      </c>
      <c r="D111" s="103">
        <f>SOURCES!AF3:AF574</f>
        <v>0</v>
      </c>
      <c r="E111" s="103">
        <f>'CALCUL PHASE 1'!AG111</f>
        <v>0</v>
      </c>
      <c r="F111" s="103" t="e">
        <f>Tableau20[[#This Row],[Bareme]]</f>
        <v>#N/A</v>
      </c>
      <c r="G111" s="103" t="e">
        <f>Tableau21[[#This Row],[Bareme]]</f>
        <v>#N/A</v>
      </c>
      <c r="H111" s="103">
        <f>Tableau22[[#This Row],[BAREME]]</f>
        <v>0</v>
      </c>
      <c r="I111" s="103" t="e">
        <f>'Critere 5'!B353</f>
        <v>#VALUE!</v>
      </c>
      <c r="J111" s="103" t="e">
        <f>Tableau24[[#This Row],[BAREME]]</f>
        <v>#DIV/0!</v>
      </c>
      <c r="K111" s="103">
        <f>Tableau26[[#This Row],[Selection]]</f>
        <v>0</v>
      </c>
      <c r="L11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12" spans="1:12" x14ac:dyDescent="0.25">
      <c r="A112" s="103">
        <f>SOURCES!A3:A575</f>
        <v>662</v>
      </c>
      <c r="B112" s="103">
        <f>SOURCES!E3:E575</f>
        <v>0</v>
      </c>
      <c r="C112" s="103">
        <f ca="1">Tableau15[[#This Row],[BAREME]]</f>
        <v>8</v>
      </c>
      <c r="D112" s="103">
        <f>SOURCES!AF3:AF575</f>
        <v>0</v>
      </c>
      <c r="E112" s="103">
        <f>'CALCUL PHASE 1'!AG112</f>
        <v>0</v>
      </c>
      <c r="F112" s="103" t="e">
        <f>Tableau20[[#This Row],[Bareme]]</f>
        <v>#N/A</v>
      </c>
      <c r="G112" s="103" t="e">
        <f>Tableau21[[#This Row],[Bareme]]</f>
        <v>#N/A</v>
      </c>
      <c r="H112" s="103">
        <f>Tableau22[[#This Row],[BAREME]]</f>
        <v>0</v>
      </c>
      <c r="I112" s="103" t="e">
        <f>'Critere 5'!B354</f>
        <v>#VALUE!</v>
      </c>
      <c r="J112" s="103" t="e">
        <f>Tableau24[[#This Row],[BAREME]]</f>
        <v>#DIV/0!</v>
      </c>
      <c r="K112" s="103">
        <f>Tableau26[[#This Row],[Selection]]</f>
        <v>0</v>
      </c>
      <c r="L11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13" spans="1:12" x14ac:dyDescent="0.25">
      <c r="A113" s="103">
        <f>SOURCES!A3:A576</f>
        <v>663</v>
      </c>
      <c r="B113" s="103">
        <f>SOURCES!E3:E576</f>
        <v>0</v>
      </c>
      <c r="C113" s="103">
        <f ca="1">Tableau15[[#This Row],[BAREME]]</f>
        <v>8</v>
      </c>
      <c r="D113" s="103">
        <f>SOURCES!AF3:AF576</f>
        <v>0</v>
      </c>
      <c r="E113" s="103">
        <f>'CALCUL PHASE 1'!AG113</f>
        <v>0</v>
      </c>
      <c r="F113" s="103" t="e">
        <f>Tableau20[[#This Row],[Bareme]]</f>
        <v>#N/A</v>
      </c>
      <c r="G113" s="103" t="e">
        <f>Tableau21[[#This Row],[Bareme]]</f>
        <v>#N/A</v>
      </c>
      <c r="H113" s="103">
        <f>Tableau22[[#This Row],[BAREME]]</f>
        <v>0</v>
      </c>
      <c r="I113" s="103" t="e">
        <f>'Critere 5'!B355</f>
        <v>#VALUE!</v>
      </c>
      <c r="J113" s="103" t="e">
        <f>Tableau24[[#This Row],[BAREME]]</f>
        <v>#DIV/0!</v>
      </c>
      <c r="K113" s="103">
        <f>Tableau26[[#This Row],[Selection]]</f>
        <v>0</v>
      </c>
      <c r="L11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14" spans="1:12" x14ac:dyDescent="0.25">
      <c r="A114" s="103">
        <f>SOURCES!A3:A577</f>
        <v>664</v>
      </c>
      <c r="B114" s="103">
        <f>SOURCES!E3:E577</f>
        <v>0</v>
      </c>
      <c r="C114" s="103">
        <f ca="1">Tableau15[[#This Row],[BAREME]]</f>
        <v>8</v>
      </c>
      <c r="D114" s="103">
        <f>SOURCES!AF3:AF577</f>
        <v>0</v>
      </c>
      <c r="E114" s="103">
        <f>'CALCUL PHASE 1'!AG114</f>
        <v>0</v>
      </c>
      <c r="F114" s="103" t="e">
        <f>Tableau20[[#This Row],[Bareme]]</f>
        <v>#N/A</v>
      </c>
      <c r="G114" s="103" t="e">
        <f>Tableau21[[#This Row],[Bareme]]</f>
        <v>#N/A</v>
      </c>
      <c r="H114" s="103">
        <f>Tableau22[[#This Row],[BAREME]]</f>
        <v>0</v>
      </c>
      <c r="I114" s="103" t="e">
        <f>'Critere 5'!B356</f>
        <v>#VALUE!</v>
      </c>
      <c r="J114" s="103" t="e">
        <f>Tableau24[[#This Row],[BAREME]]</f>
        <v>#DIV/0!</v>
      </c>
      <c r="K114" s="103">
        <f>Tableau26[[#This Row],[Selection]]</f>
        <v>0</v>
      </c>
      <c r="L11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15" spans="1:12" x14ac:dyDescent="0.25">
      <c r="A115" s="103">
        <f>SOURCES!A3:A578</f>
        <v>665</v>
      </c>
      <c r="B115" s="103">
        <f>SOURCES!E3:E578</f>
        <v>0</v>
      </c>
      <c r="C115" s="103">
        <f ca="1">Tableau15[[#This Row],[BAREME]]</f>
        <v>8</v>
      </c>
      <c r="D115" s="103">
        <f>SOURCES!AF3:AF578</f>
        <v>0</v>
      </c>
      <c r="E115" s="103">
        <f>'CALCUL PHASE 1'!AG115</f>
        <v>0</v>
      </c>
      <c r="F115" s="103" t="e">
        <f>Tableau20[[#This Row],[Bareme]]</f>
        <v>#N/A</v>
      </c>
      <c r="G115" s="103" t="e">
        <f>Tableau21[[#This Row],[Bareme]]</f>
        <v>#N/A</v>
      </c>
      <c r="H115" s="103">
        <f>Tableau22[[#This Row],[BAREME]]</f>
        <v>0</v>
      </c>
      <c r="I115" s="103" t="e">
        <f>'Critere 5'!B357</f>
        <v>#VALUE!</v>
      </c>
      <c r="J115" s="103" t="e">
        <f>Tableau24[[#This Row],[BAREME]]</f>
        <v>#DIV/0!</v>
      </c>
      <c r="K115" s="103">
        <f>Tableau26[[#This Row],[Selection]]</f>
        <v>0</v>
      </c>
      <c r="L11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16" spans="1:12" x14ac:dyDescent="0.25">
      <c r="A116" s="103">
        <f>SOURCES!A3:A579</f>
        <v>666</v>
      </c>
      <c r="B116" s="103">
        <f>SOURCES!E3:E579</f>
        <v>0</v>
      </c>
      <c r="C116" s="103">
        <f ca="1">Tableau15[[#This Row],[BAREME]]</f>
        <v>8</v>
      </c>
      <c r="D116" s="103">
        <f>SOURCES!AF3:AF579</f>
        <v>0</v>
      </c>
      <c r="E116" s="103">
        <f>'CALCUL PHASE 1'!AG116</f>
        <v>0</v>
      </c>
      <c r="F116" s="103" t="e">
        <f>Tableau20[[#This Row],[Bareme]]</f>
        <v>#N/A</v>
      </c>
      <c r="G116" s="103" t="e">
        <f>Tableau21[[#This Row],[Bareme]]</f>
        <v>#N/A</v>
      </c>
      <c r="H116" s="103">
        <f>Tableau22[[#This Row],[BAREME]]</f>
        <v>0</v>
      </c>
      <c r="I116" s="103" t="e">
        <f>'Critere 5'!B358</f>
        <v>#VALUE!</v>
      </c>
      <c r="J116" s="103" t="e">
        <f>Tableau24[[#This Row],[BAREME]]</f>
        <v>#DIV/0!</v>
      </c>
      <c r="K116" s="103">
        <f>Tableau26[[#This Row],[Selection]]</f>
        <v>0</v>
      </c>
      <c r="L11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17" spans="1:12" x14ac:dyDescent="0.25">
      <c r="A117" s="103">
        <f>SOURCES!A3:A580</f>
        <v>667</v>
      </c>
      <c r="B117" s="103">
        <f>SOURCES!E3:E580</f>
        <v>0</v>
      </c>
      <c r="C117" s="103">
        <f ca="1">Tableau15[[#This Row],[BAREME]]</f>
        <v>8</v>
      </c>
      <c r="D117" s="103">
        <f>SOURCES!AF3:AF580</f>
        <v>0</v>
      </c>
      <c r="E117" s="103">
        <f>'CALCUL PHASE 1'!AG117</f>
        <v>0</v>
      </c>
      <c r="F117" s="103" t="e">
        <f>Tableau20[[#This Row],[Bareme]]</f>
        <v>#N/A</v>
      </c>
      <c r="G117" s="103" t="e">
        <f>Tableau21[[#This Row],[Bareme]]</f>
        <v>#N/A</v>
      </c>
      <c r="H117" s="103">
        <f>Tableau22[[#This Row],[BAREME]]</f>
        <v>0</v>
      </c>
      <c r="I117" s="103" t="e">
        <f>'Critere 5'!B359</f>
        <v>#VALUE!</v>
      </c>
      <c r="J117" s="103" t="e">
        <f>Tableau24[[#This Row],[BAREME]]</f>
        <v>#DIV/0!</v>
      </c>
      <c r="K117" s="103">
        <f>Tableau26[[#This Row],[Selection]]</f>
        <v>0</v>
      </c>
      <c r="L11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18" spans="1:12" x14ac:dyDescent="0.25">
      <c r="A118" s="103">
        <f>SOURCES!A3:A581</f>
        <v>668</v>
      </c>
      <c r="B118" s="103">
        <f>SOURCES!E3:E581</f>
        <v>0</v>
      </c>
      <c r="C118" s="103">
        <f ca="1">Tableau15[[#This Row],[BAREME]]</f>
        <v>8</v>
      </c>
      <c r="D118" s="103">
        <f>SOURCES!AF3:AF581</f>
        <v>0</v>
      </c>
      <c r="E118" s="103">
        <f>'CALCUL PHASE 1'!AG118</f>
        <v>0</v>
      </c>
      <c r="F118" s="103" t="e">
        <f>Tableau20[[#This Row],[Bareme]]</f>
        <v>#N/A</v>
      </c>
      <c r="G118" s="103" t="e">
        <f>Tableau21[[#This Row],[Bareme]]</f>
        <v>#N/A</v>
      </c>
      <c r="H118" s="103">
        <f>Tableau22[[#This Row],[BAREME]]</f>
        <v>0</v>
      </c>
      <c r="I118" s="103" t="e">
        <f>'Critere 5'!B360</f>
        <v>#VALUE!</v>
      </c>
      <c r="J118" s="103" t="e">
        <f>Tableau24[[#This Row],[BAREME]]</f>
        <v>#DIV/0!</v>
      </c>
      <c r="K118" s="103">
        <f>Tableau26[[#This Row],[Selection]]</f>
        <v>0</v>
      </c>
      <c r="L11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19" spans="1:12" x14ac:dyDescent="0.25">
      <c r="A119" s="103">
        <f>SOURCES!A3:A582</f>
        <v>669</v>
      </c>
      <c r="B119" s="103">
        <f>SOURCES!E3:E582</f>
        <v>0</v>
      </c>
      <c r="C119" s="103">
        <f ca="1">Tableau15[[#This Row],[BAREME]]</f>
        <v>8</v>
      </c>
      <c r="D119" s="103">
        <f>SOURCES!AF3:AF582</f>
        <v>0</v>
      </c>
      <c r="E119" s="103">
        <f>'CALCUL PHASE 1'!AG119</f>
        <v>0</v>
      </c>
      <c r="F119" s="103" t="e">
        <f>Tableau20[[#This Row],[Bareme]]</f>
        <v>#N/A</v>
      </c>
      <c r="G119" s="103" t="e">
        <f>Tableau21[[#This Row],[Bareme]]</f>
        <v>#N/A</v>
      </c>
      <c r="H119" s="103">
        <f>Tableau22[[#This Row],[BAREME]]</f>
        <v>0</v>
      </c>
      <c r="I119" s="103" t="e">
        <f>'Critere 5'!B361</f>
        <v>#VALUE!</v>
      </c>
      <c r="J119" s="103" t="e">
        <f>Tableau24[[#This Row],[BAREME]]</f>
        <v>#DIV/0!</v>
      </c>
      <c r="K119" s="103">
        <f>Tableau26[[#This Row],[Selection]]</f>
        <v>0</v>
      </c>
      <c r="L11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20" spans="1:12" x14ac:dyDescent="0.25">
      <c r="A120" s="103">
        <f>SOURCES!A3:A583</f>
        <v>670</v>
      </c>
      <c r="B120" s="103">
        <f>SOURCES!E3:E583</f>
        <v>0</v>
      </c>
      <c r="C120" s="103">
        <f ca="1">Tableau15[[#This Row],[BAREME]]</f>
        <v>8</v>
      </c>
      <c r="D120" s="103">
        <f>SOURCES!AF3:AF583</f>
        <v>0</v>
      </c>
      <c r="E120" s="103">
        <f>'CALCUL PHASE 1'!AG120</f>
        <v>0</v>
      </c>
      <c r="F120" s="103" t="e">
        <f>Tableau20[[#This Row],[Bareme]]</f>
        <v>#N/A</v>
      </c>
      <c r="G120" s="103" t="e">
        <f>Tableau21[[#This Row],[Bareme]]</f>
        <v>#N/A</v>
      </c>
      <c r="H120" s="103">
        <f>Tableau22[[#This Row],[BAREME]]</f>
        <v>0</v>
      </c>
      <c r="I120" s="103" t="e">
        <f>'Critere 5'!B362</f>
        <v>#VALUE!</v>
      </c>
      <c r="J120" s="103" t="e">
        <f>Tableau24[[#This Row],[BAREME]]</f>
        <v>#DIV/0!</v>
      </c>
      <c r="K120" s="103">
        <f>Tableau26[[#This Row],[Selection]]</f>
        <v>0</v>
      </c>
      <c r="L12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21" spans="1:12" x14ac:dyDescent="0.25">
      <c r="A121" s="103">
        <f>SOURCES!A3:A584</f>
        <v>671</v>
      </c>
      <c r="B121" s="103">
        <f>SOURCES!E3:E584</f>
        <v>0</v>
      </c>
      <c r="C121" s="103">
        <f ca="1">Tableau15[[#This Row],[BAREME]]</f>
        <v>8</v>
      </c>
      <c r="D121" s="103">
        <f>SOURCES!AF3:AF584</f>
        <v>0</v>
      </c>
      <c r="E121" s="103">
        <f>'CALCUL PHASE 1'!AG121</f>
        <v>0</v>
      </c>
      <c r="F121" s="103" t="e">
        <f>Tableau20[[#This Row],[Bareme]]</f>
        <v>#N/A</v>
      </c>
      <c r="G121" s="103" t="e">
        <f>Tableau21[[#This Row],[Bareme]]</f>
        <v>#N/A</v>
      </c>
      <c r="H121" s="103">
        <f>Tableau22[[#This Row],[BAREME]]</f>
        <v>0</v>
      </c>
      <c r="I121" s="103" t="e">
        <f>'Critere 5'!B363</f>
        <v>#VALUE!</v>
      </c>
      <c r="J121" s="103" t="e">
        <f>Tableau24[[#This Row],[BAREME]]</f>
        <v>#DIV/0!</v>
      </c>
      <c r="K121" s="103">
        <f>Tableau26[[#This Row],[Selection]]</f>
        <v>0</v>
      </c>
      <c r="L12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22" spans="1:12" x14ac:dyDescent="0.25">
      <c r="A122" s="103">
        <f>SOURCES!A3:A585</f>
        <v>672</v>
      </c>
      <c r="B122" s="103">
        <f>SOURCES!E3:E585</f>
        <v>0</v>
      </c>
      <c r="C122" s="103">
        <f ca="1">Tableau15[[#This Row],[BAREME]]</f>
        <v>8</v>
      </c>
      <c r="D122" s="103">
        <f>SOURCES!AF3:AF585</f>
        <v>0</v>
      </c>
      <c r="E122" s="103">
        <f>'CALCUL PHASE 1'!AG122</f>
        <v>0</v>
      </c>
      <c r="F122" s="103" t="e">
        <f>Tableau20[[#This Row],[Bareme]]</f>
        <v>#N/A</v>
      </c>
      <c r="G122" s="103" t="e">
        <f>Tableau21[[#This Row],[Bareme]]</f>
        <v>#N/A</v>
      </c>
      <c r="H122" s="103">
        <f>Tableau22[[#This Row],[BAREME]]</f>
        <v>0</v>
      </c>
      <c r="I122" s="103" t="e">
        <f>'Critere 5'!B364</f>
        <v>#VALUE!</v>
      </c>
      <c r="J122" s="103" t="e">
        <f>Tableau24[[#This Row],[BAREME]]</f>
        <v>#DIV/0!</v>
      </c>
      <c r="K122" s="103">
        <f>Tableau26[[#This Row],[Selection]]</f>
        <v>0</v>
      </c>
      <c r="L12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23" spans="1:12" x14ac:dyDescent="0.25">
      <c r="A123" s="103">
        <f>SOURCES!A3:A586</f>
        <v>673</v>
      </c>
      <c r="B123" s="103">
        <f>SOURCES!E3:E586</f>
        <v>0</v>
      </c>
      <c r="C123" s="103">
        <f ca="1">Tableau15[[#This Row],[BAREME]]</f>
        <v>8</v>
      </c>
      <c r="D123" s="103">
        <f>SOURCES!AF3:AF586</f>
        <v>0</v>
      </c>
      <c r="E123" s="103">
        <f>'CALCUL PHASE 1'!AG123</f>
        <v>0</v>
      </c>
      <c r="F123" s="103" t="e">
        <f>Tableau20[[#This Row],[Bareme]]</f>
        <v>#N/A</v>
      </c>
      <c r="G123" s="103" t="e">
        <f>Tableau21[[#This Row],[Bareme]]</f>
        <v>#N/A</v>
      </c>
      <c r="H123" s="103">
        <f>Tableau22[[#This Row],[BAREME]]</f>
        <v>0</v>
      </c>
      <c r="I123" s="103" t="e">
        <f>'Critere 5'!B365</f>
        <v>#VALUE!</v>
      </c>
      <c r="J123" s="103" t="e">
        <f>Tableau24[[#This Row],[BAREME]]</f>
        <v>#DIV/0!</v>
      </c>
      <c r="K123" s="103">
        <f>Tableau26[[#This Row],[Selection]]</f>
        <v>0</v>
      </c>
      <c r="L12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24" spans="1:12" x14ac:dyDescent="0.25">
      <c r="A124" s="103">
        <f>SOURCES!A3:A587</f>
        <v>674</v>
      </c>
      <c r="B124" s="103">
        <f>SOURCES!E3:E587</f>
        <v>0</v>
      </c>
      <c r="C124" s="103">
        <f ca="1">Tableau15[[#This Row],[BAREME]]</f>
        <v>8</v>
      </c>
      <c r="D124" s="103">
        <f>SOURCES!AF3:AF587</f>
        <v>0</v>
      </c>
      <c r="E124" s="103">
        <f>'CALCUL PHASE 1'!AG124</f>
        <v>0</v>
      </c>
      <c r="F124" s="103" t="e">
        <f>Tableau20[[#This Row],[Bareme]]</f>
        <v>#N/A</v>
      </c>
      <c r="G124" s="103" t="e">
        <f>Tableau21[[#This Row],[Bareme]]</f>
        <v>#N/A</v>
      </c>
      <c r="H124" s="103">
        <f>Tableau22[[#This Row],[BAREME]]</f>
        <v>0</v>
      </c>
      <c r="I124" s="103" t="e">
        <f>'Critere 5'!B366</f>
        <v>#VALUE!</v>
      </c>
      <c r="J124" s="103" t="e">
        <f>Tableau24[[#This Row],[BAREME]]</f>
        <v>#DIV/0!</v>
      </c>
      <c r="K124" s="103">
        <f>Tableau26[[#This Row],[Selection]]</f>
        <v>0</v>
      </c>
      <c r="L12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25" spans="1:12" x14ac:dyDescent="0.25">
      <c r="A125" s="103">
        <f>SOURCES!A3:A588</f>
        <v>675</v>
      </c>
      <c r="B125" s="103">
        <f>SOURCES!E3:E588</f>
        <v>0</v>
      </c>
      <c r="C125" s="103">
        <f ca="1">Tableau15[[#This Row],[BAREME]]</f>
        <v>8</v>
      </c>
      <c r="D125" s="103">
        <f>SOURCES!AF3:AF588</f>
        <v>0</v>
      </c>
      <c r="E125" s="103">
        <f>'CALCUL PHASE 1'!AG125</f>
        <v>0</v>
      </c>
      <c r="F125" s="103" t="e">
        <f>Tableau20[[#This Row],[Bareme]]</f>
        <v>#N/A</v>
      </c>
      <c r="G125" s="103" t="e">
        <f>Tableau21[[#This Row],[Bareme]]</f>
        <v>#N/A</v>
      </c>
      <c r="H125" s="103">
        <f>Tableau22[[#This Row],[BAREME]]</f>
        <v>0</v>
      </c>
      <c r="I125" s="103" t="e">
        <f>'Critere 5'!B367</f>
        <v>#VALUE!</v>
      </c>
      <c r="J125" s="103" t="e">
        <f>Tableau24[[#This Row],[BAREME]]</f>
        <v>#DIV/0!</v>
      </c>
      <c r="K125" s="103">
        <f>Tableau26[[#This Row],[Selection]]</f>
        <v>0</v>
      </c>
      <c r="L12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26" spans="1:12" x14ac:dyDescent="0.25">
      <c r="A126" s="103">
        <f>SOURCES!A3:A589</f>
        <v>676</v>
      </c>
      <c r="B126" s="103">
        <f>SOURCES!E3:E589</f>
        <v>0</v>
      </c>
      <c r="C126" s="103">
        <f ca="1">Tableau15[[#This Row],[BAREME]]</f>
        <v>8</v>
      </c>
      <c r="D126" s="103">
        <f>SOURCES!AF3:AF589</f>
        <v>0</v>
      </c>
      <c r="E126" s="103">
        <f>'CALCUL PHASE 1'!AG126</f>
        <v>0</v>
      </c>
      <c r="F126" s="103" t="e">
        <f>Tableau20[[#This Row],[Bareme]]</f>
        <v>#N/A</v>
      </c>
      <c r="G126" s="103" t="e">
        <f>Tableau21[[#This Row],[Bareme]]</f>
        <v>#N/A</v>
      </c>
      <c r="H126" s="103">
        <f>Tableau22[[#This Row],[BAREME]]</f>
        <v>0</v>
      </c>
      <c r="I126" s="103" t="e">
        <f>'Critere 5'!B368</f>
        <v>#VALUE!</v>
      </c>
      <c r="J126" s="103" t="e">
        <f>Tableau24[[#This Row],[BAREME]]</f>
        <v>#DIV/0!</v>
      </c>
      <c r="K126" s="103">
        <f>Tableau26[[#This Row],[Selection]]</f>
        <v>0</v>
      </c>
      <c r="L12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27" spans="1:12" x14ac:dyDescent="0.25">
      <c r="A127" s="103">
        <f>SOURCES!A3:A590</f>
        <v>677</v>
      </c>
      <c r="B127" s="103">
        <f>SOURCES!E3:E590</f>
        <v>0</v>
      </c>
      <c r="C127" s="103">
        <f ca="1">Tableau15[[#This Row],[BAREME]]</f>
        <v>8</v>
      </c>
      <c r="D127" s="103">
        <f>SOURCES!AF3:AF590</f>
        <v>0</v>
      </c>
      <c r="E127" s="103">
        <f>'CALCUL PHASE 1'!AG127</f>
        <v>0</v>
      </c>
      <c r="F127" s="103" t="e">
        <f>Tableau20[[#This Row],[Bareme]]</f>
        <v>#N/A</v>
      </c>
      <c r="G127" s="103" t="e">
        <f>Tableau21[[#This Row],[Bareme]]</f>
        <v>#N/A</v>
      </c>
      <c r="H127" s="103">
        <f>Tableau22[[#This Row],[BAREME]]</f>
        <v>0</v>
      </c>
      <c r="I127" s="103" t="e">
        <f>'Critere 5'!B369</f>
        <v>#VALUE!</v>
      </c>
      <c r="J127" s="103" t="e">
        <f>Tableau24[[#This Row],[BAREME]]</f>
        <v>#DIV/0!</v>
      </c>
      <c r="K127" s="103">
        <f>Tableau26[[#This Row],[Selection]]</f>
        <v>0</v>
      </c>
      <c r="L12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28" spans="1:12" x14ac:dyDescent="0.25">
      <c r="A128" s="103">
        <f>SOURCES!A3:A591</f>
        <v>678</v>
      </c>
      <c r="B128" s="103">
        <f>SOURCES!E3:E591</f>
        <v>0</v>
      </c>
      <c r="C128" s="103">
        <f ca="1">Tableau15[[#This Row],[BAREME]]</f>
        <v>8</v>
      </c>
      <c r="D128" s="103">
        <f>SOURCES!AF3:AF591</f>
        <v>0</v>
      </c>
      <c r="E128" s="103">
        <f>'CALCUL PHASE 1'!AG128</f>
        <v>0</v>
      </c>
      <c r="F128" s="103" t="e">
        <f>Tableau20[[#This Row],[Bareme]]</f>
        <v>#N/A</v>
      </c>
      <c r="G128" s="103" t="e">
        <f>Tableau21[[#This Row],[Bareme]]</f>
        <v>#N/A</v>
      </c>
      <c r="H128" s="103">
        <f>Tableau22[[#This Row],[BAREME]]</f>
        <v>0</v>
      </c>
      <c r="I128" s="103" t="e">
        <f>'Critere 5'!B370</f>
        <v>#VALUE!</v>
      </c>
      <c r="J128" s="103" t="e">
        <f>Tableau24[[#This Row],[BAREME]]</f>
        <v>#DIV/0!</v>
      </c>
      <c r="K128" s="103">
        <f>Tableau26[[#This Row],[Selection]]</f>
        <v>0</v>
      </c>
      <c r="L12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29" spans="1:12" x14ac:dyDescent="0.25">
      <c r="A129" s="103">
        <f>SOURCES!A3:A592</f>
        <v>679</v>
      </c>
      <c r="B129" s="103">
        <f>SOURCES!E3:E592</f>
        <v>0</v>
      </c>
      <c r="C129" s="103">
        <f ca="1">Tableau15[[#This Row],[BAREME]]</f>
        <v>8</v>
      </c>
      <c r="D129" s="103">
        <f>SOURCES!AF3:AF592</f>
        <v>0</v>
      </c>
      <c r="E129" s="103">
        <f>'CALCUL PHASE 1'!AG129</f>
        <v>0</v>
      </c>
      <c r="F129" s="103" t="e">
        <f>Tableau20[[#This Row],[Bareme]]</f>
        <v>#N/A</v>
      </c>
      <c r="G129" s="103" t="e">
        <f>Tableau21[[#This Row],[Bareme]]</f>
        <v>#N/A</v>
      </c>
      <c r="H129" s="103">
        <f>Tableau22[[#This Row],[BAREME]]</f>
        <v>0</v>
      </c>
      <c r="I129" s="103" t="e">
        <f>'Critere 5'!B371</f>
        <v>#VALUE!</v>
      </c>
      <c r="J129" s="103" t="e">
        <f>Tableau24[[#This Row],[BAREME]]</f>
        <v>#DIV/0!</v>
      </c>
      <c r="K129" s="103">
        <f>Tableau26[[#This Row],[Selection]]</f>
        <v>0</v>
      </c>
      <c r="L12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30" spans="1:12" x14ac:dyDescent="0.25">
      <c r="A130" s="103">
        <f>SOURCES!A3:A593</f>
        <v>680</v>
      </c>
      <c r="B130" s="103">
        <f>SOURCES!E3:E593</f>
        <v>0</v>
      </c>
      <c r="C130" s="103">
        <f ca="1">Tableau15[[#This Row],[BAREME]]</f>
        <v>8</v>
      </c>
      <c r="D130" s="103">
        <f>SOURCES!AF3:AF593</f>
        <v>0</v>
      </c>
      <c r="E130" s="103">
        <f>'CALCUL PHASE 1'!AG130</f>
        <v>0</v>
      </c>
      <c r="F130" s="103" t="e">
        <f>Tableau20[[#This Row],[Bareme]]</f>
        <v>#N/A</v>
      </c>
      <c r="G130" s="103" t="e">
        <f>Tableau21[[#This Row],[Bareme]]</f>
        <v>#N/A</v>
      </c>
      <c r="H130" s="103">
        <f>Tableau22[[#This Row],[BAREME]]</f>
        <v>0</v>
      </c>
      <c r="I130" s="103" t="e">
        <f>'Critere 5'!B372</f>
        <v>#VALUE!</v>
      </c>
      <c r="J130" s="103" t="e">
        <f>Tableau24[[#This Row],[BAREME]]</f>
        <v>#DIV/0!</v>
      </c>
      <c r="K130" s="103">
        <f>Tableau26[[#This Row],[Selection]]</f>
        <v>0</v>
      </c>
      <c r="L13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31" spans="1:12" x14ac:dyDescent="0.25">
      <c r="A131" s="103">
        <f>SOURCES!A3:A594</f>
        <v>681</v>
      </c>
      <c r="B131" s="103">
        <f>SOURCES!E3:E594</f>
        <v>0</v>
      </c>
      <c r="C131" s="103">
        <f ca="1">Tableau15[[#This Row],[BAREME]]</f>
        <v>8</v>
      </c>
      <c r="D131" s="103">
        <f>SOURCES!AF3:AF594</f>
        <v>0</v>
      </c>
      <c r="E131" s="103">
        <f>'CALCUL PHASE 1'!AG131</f>
        <v>0</v>
      </c>
      <c r="F131" s="103" t="e">
        <f>Tableau20[[#This Row],[Bareme]]</f>
        <v>#N/A</v>
      </c>
      <c r="G131" s="103" t="e">
        <f>Tableau21[[#This Row],[Bareme]]</f>
        <v>#N/A</v>
      </c>
      <c r="H131" s="103">
        <f>Tableau22[[#This Row],[BAREME]]</f>
        <v>0</v>
      </c>
      <c r="I131" s="103" t="e">
        <f>'Critere 5'!B373</f>
        <v>#VALUE!</v>
      </c>
      <c r="J131" s="103" t="e">
        <f>Tableau24[[#This Row],[BAREME]]</f>
        <v>#DIV/0!</v>
      </c>
      <c r="K131" s="103">
        <f>Tableau26[[#This Row],[Selection]]</f>
        <v>0</v>
      </c>
      <c r="L13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32" spans="1:12" x14ac:dyDescent="0.25">
      <c r="A132" s="103">
        <f>SOURCES!A3:A595</f>
        <v>682</v>
      </c>
      <c r="B132" s="103">
        <f>SOURCES!E3:E595</f>
        <v>0</v>
      </c>
      <c r="C132" s="103">
        <f ca="1">Tableau15[[#This Row],[BAREME]]</f>
        <v>8</v>
      </c>
      <c r="D132" s="103">
        <f>SOURCES!AF3:AF595</f>
        <v>0</v>
      </c>
      <c r="E132" s="103">
        <f>'CALCUL PHASE 1'!AG132</f>
        <v>0</v>
      </c>
      <c r="F132" s="103" t="e">
        <f>Tableau20[[#This Row],[Bareme]]</f>
        <v>#N/A</v>
      </c>
      <c r="G132" s="103" t="e">
        <f>Tableau21[[#This Row],[Bareme]]</f>
        <v>#N/A</v>
      </c>
      <c r="H132" s="103">
        <f>Tableau22[[#This Row],[BAREME]]</f>
        <v>0</v>
      </c>
      <c r="I132" s="103" t="e">
        <f>'Critere 5'!B374</f>
        <v>#VALUE!</v>
      </c>
      <c r="J132" s="103" t="e">
        <f>Tableau24[[#This Row],[BAREME]]</f>
        <v>#DIV/0!</v>
      </c>
      <c r="K132" s="103">
        <f>Tableau26[[#This Row],[Selection]]</f>
        <v>0</v>
      </c>
      <c r="L13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33" spans="1:12" x14ac:dyDescent="0.25">
      <c r="A133" s="103">
        <f>SOURCES!A3:A596</f>
        <v>683</v>
      </c>
      <c r="B133" s="103">
        <f>SOURCES!E3:E596</f>
        <v>0</v>
      </c>
      <c r="C133" s="103">
        <f ca="1">Tableau15[[#This Row],[BAREME]]</f>
        <v>8</v>
      </c>
      <c r="D133" s="103">
        <f>SOURCES!AF3:AF596</f>
        <v>0</v>
      </c>
      <c r="E133" s="103">
        <f>'CALCUL PHASE 1'!AG133</f>
        <v>0</v>
      </c>
      <c r="F133" s="103" t="e">
        <f>Tableau20[[#This Row],[Bareme]]</f>
        <v>#N/A</v>
      </c>
      <c r="G133" s="103" t="e">
        <f>Tableau21[[#This Row],[Bareme]]</f>
        <v>#N/A</v>
      </c>
      <c r="H133" s="103">
        <f>Tableau22[[#This Row],[BAREME]]</f>
        <v>0</v>
      </c>
      <c r="I133" s="103" t="e">
        <f>'Critere 5'!B375</f>
        <v>#VALUE!</v>
      </c>
      <c r="J133" s="103" t="e">
        <f>Tableau24[[#This Row],[BAREME]]</f>
        <v>#DIV/0!</v>
      </c>
      <c r="K133" s="103">
        <f>Tableau26[[#This Row],[Selection]]</f>
        <v>0</v>
      </c>
      <c r="L13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34" spans="1:12" x14ac:dyDescent="0.25">
      <c r="A134" s="103">
        <f>SOURCES!A3:A597</f>
        <v>684</v>
      </c>
      <c r="B134" s="103">
        <f>SOURCES!E3:E597</f>
        <v>0</v>
      </c>
      <c r="C134" s="103">
        <f ca="1">Tableau15[[#This Row],[BAREME]]</f>
        <v>8</v>
      </c>
      <c r="D134" s="103">
        <f>SOURCES!AF3:AF597</f>
        <v>0</v>
      </c>
      <c r="E134" s="103">
        <f>'CALCUL PHASE 1'!AG134</f>
        <v>0</v>
      </c>
      <c r="F134" s="103" t="e">
        <f>Tableau20[[#This Row],[Bareme]]</f>
        <v>#N/A</v>
      </c>
      <c r="G134" s="103" t="e">
        <f>Tableau21[[#This Row],[Bareme]]</f>
        <v>#N/A</v>
      </c>
      <c r="H134" s="103">
        <f>Tableau22[[#This Row],[BAREME]]</f>
        <v>0</v>
      </c>
      <c r="I134" s="103" t="e">
        <f>'Critere 5'!B376</f>
        <v>#VALUE!</v>
      </c>
      <c r="J134" s="103" t="e">
        <f>Tableau24[[#This Row],[BAREME]]</f>
        <v>#DIV/0!</v>
      </c>
      <c r="K134" s="103">
        <f>Tableau26[[#This Row],[Selection]]</f>
        <v>0</v>
      </c>
      <c r="L13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35" spans="1:12" x14ac:dyDescent="0.25">
      <c r="A135" s="103">
        <f>SOURCES!A3:A598</f>
        <v>685</v>
      </c>
      <c r="B135" s="103">
        <f>SOURCES!E3:E598</f>
        <v>0</v>
      </c>
      <c r="C135" s="103">
        <f ca="1">Tableau15[[#This Row],[BAREME]]</f>
        <v>8</v>
      </c>
      <c r="D135" s="103">
        <f>SOURCES!AF3:AF598</f>
        <v>0</v>
      </c>
      <c r="E135" s="103">
        <f>'CALCUL PHASE 1'!AG135</f>
        <v>0</v>
      </c>
      <c r="F135" s="103" t="e">
        <f>Tableau20[[#This Row],[Bareme]]</f>
        <v>#N/A</v>
      </c>
      <c r="G135" s="103" t="e">
        <f>Tableau21[[#This Row],[Bareme]]</f>
        <v>#N/A</v>
      </c>
      <c r="H135" s="103">
        <f>Tableau22[[#This Row],[BAREME]]</f>
        <v>0</v>
      </c>
      <c r="I135" s="103" t="e">
        <f>'Critere 5'!B377</f>
        <v>#VALUE!</v>
      </c>
      <c r="J135" s="103" t="e">
        <f>Tableau24[[#This Row],[BAREME]]</f>
        <v>#DIV/0!</v>
      </c>
      <c r="K135" s="103">
        <f>Tableau26[[#This Row],[Selection]]</f>
        <v>0</v>
      </c>
      <c r="L13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36" spans="1:12" x14ac:dyDescent="0.25">
      <c r="A136" s="103">
        <f>SOURCES!A3:A599</f>
        <v>686</v>
      </c>
      <c r="B136" s="103">
        <f>SOURCES!E3:E599</f>
        <v>0</v>
      </c>
      <c r="C136" s="103">
        <f ca="1">Tableau15[[#This Row],[BAREME]]</f>
        <v>8</v>
      </c>
      <c r="D136" s="103">
        <f>SOURCES!AF3:AF599</f>
        <v>0</v>
      </c>
      <c r="E136" s="103">
        <f>'CALCUL PHASE 1'!AG136</f>
        <v>0</v>
      </c>
      <c r="F136" s="103" t="e">
        <f>Tableau20[[#This Row],[Bareme]]</f>
        <v>#N/A</v>
      </c>
      <c r="G136" s="103" t="e">
        <f>Tableau21[[#This Row],[Bareme]]</f>
        <v>#N/A</v>
      </c>
      <c r="H136" s="103">
        <f>Tableau22[[#This Row],[BAREME]]</f>
        <v>0</v>
      </c>
      <c r="I136" s="103" t="e">
        <f>'Critere 5'!B378</f>
        <v>#VALUE!</v>
      </c>
      <c r="J136" s="103" t="e">
        <f>Tableau24[[#This Row],[BAREME]]</f>
        <v>#DIV/0!</v>
      </c>
      <c r="K136" s="103">
        <f>Tableau26[[#This Row],[Selection]]</f>
        <v>0</v>
      </c>
      <c r="L13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37" spans="1:12" x14ac:dyDescent="0.25">
      <c r="A137" s="103">
        <f>SOURCES!A3:A600</f>
        <v>687</v>
      </c>
      <c r="B137" s="103">
        <f>SOURCES!E3:E600</f>
        <v>0</v>
      </c>
      <c r="C137" s="103">
        <f ca="1">Tableau15[[#This Row],[BAREME]]</f>
        <v>8</v>
      </c>
      <c r="D137" s="103">
        <f>SOURCES!AF3:AF600</f>
        <v>0</v>
      </c>
      <c r="E137" s="103">
        <f>'CALCUL PHASE 1'!AG137</f>
        <v>0</v>
      </c>
      <c r="F137" s="103" t="e">
        <f>Tableau20[[#This Row],[Bareme]]</f>
        <v>#N/A</v>
      </c>
      <c r="G137" s="103" t="e">
        <f>Tableau21[[#This Row],[Bareme]]</f>
        <v>#N/A</v>
      </c>
      <c r="H137" s="103">
        <f>Tableau22[[#This Row],[BAREME]]</f>
        <v>0</v>
      </c>
      <c r="I137" s="103" t="e">
        <f>'Critere 5'!B379</f>
        <v>#VALUE!</v>
      </c>
      <c r="J137" s="103" t="e">
        <f>Tableau24[[#This Row],[BAREME]]</f>
        <v>#DIV/0!</v>
      </c>
      <c r="K137" s="103">
        <f>Tableau26[[#This Row],[Selection]]</f>
        <v>0</v>
      </c>
      <c r="L13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38" spans="1:12" x14ac:dyDescent="0.25">
      <c r="A138" s="103">
        <f>SOURCES!A3:A601</f>
        <v>688</v>
      </c>
      <c r="B138" s="103">
        <f>SOURCES!E3:E601</f>
        <v>0</v>
      </c>
      <c r="C138" s="103">
        <f ca="1">Tableau15[[#This Row],[BAREME]]</f>
        <v>8</v>
      </c>
      <c r="D138" s="103">
        <f>SOURCES!AF3:AF601</f>
        <v>0</v>
      </c>
      <c r="E138" s="103">
        <f>'CALCUL PHASE 1'!AG138</f>
        <v>0</v>
      </c>
      <c r="F138" s="103" t="e">
        <f>Tableau20[[#This Row],[Bareme]]</f>
        <v>#N/A</v>
      </c>
      <c r="G138" s="103" t="e">
        <f>Tableau21[[#This Row],[Bareme]]</f>
        <v>#N/A</v>
      </c>
      <c r="H138" s="103">
        <f>Tableau22[[#This Row],[BAREME]]</f>
        <v>0</v>
      </c>
      <c r="I138" s="103" t="e">
        <f>'Critere 5'!B380</f>
        <v>#VALUE!</v>
      </c>
      <c r="J138" s="103" t="e">
        <f>Tableau24[[#This Row],[BAREME]]</f>
        <v>#DIV/0!</v>
      </c>
      <c r="K138" s="103">
        <f>Tableau26[[#This Row],[Selection]]</f>
        <v>0</v>
      </c>
      <c r="L13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39" spans="1:12" x14ac:dyDescent="0.25">
      <c r="A139" s="103">
        <f>SOURCES!A3:A602</f>
        <v>689</v>
      </c>
      <c r="B139" s="103">
        <f>SOURCES!E3:E602</f>
        <v>0</v>
      </c>
      <c r="C139" s="103">
        <f ca="1">Tableau15[[#This Row],[BAREME]]</f>
        <v>8</v>
      </c>
      <c r="D139" s="103">
        <f>SOURCES!AF3:AF602</f>
        <v>0</v>
      </c>
      <c r="E139" s="103">
        <f>'CALCUL PHASE 1'!AG139</f>
        <v>0</v>
      </c>
      <c r="F139" s="103" t="e">
        <f>Tableau20[[#This Row],[Bareme]]</f>
        <v>#N/A</v>
      </c>
      <c r="G139" s="103" t="e">
        <f>Tableau21[[#This Row],[Bareme]]</f>
        <v>#N/A</v>
      </c>
      <c r="H139" s="103">
        <f>Tableau22[[#This Row],[BAREME]]</f>
        <v>0</v>
      </c>
      <c r="I139" s="103" t="e">
        <f>'Critere 5'!B381</f>
        <v>#VALUE!</v>
      </c>
      <c r="J139" s="103" t="e">
        <f>Tableau24[[#This Row],[BAREME]]</f>
        <v>#DIV/0!</v>
      </c>
      <c r="K139" s="103">
        <f>Tableau26[[#This Row],[Selection]]</f>
        <v>0</v>
      </c>
      <c r="L13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40" spans="1:12" x14ac:dyDescent="0.25">
      <c r="A140" s="103">
        <f>SOURCES!A3:A603</f>
        <v>690</v>
      </c>
      <c r="B140" s="103">
        <f>SOURCES!E3:E603</f>
        <v>0</v>
      </c>
      <c r="C140" s="103">
        <f ca="1">Tableau15[[#This Row],[BAREME]]</f>
        <v>8</v>
      </c>
      <c r="D140" s="103">
        <f>SOURCES!AF3:AF603</f>
        <v>0</v>
      </c>
      <c r="E140" s="103">
        <f>'CALCUL PHASE 1'!AG140</f>
        <v>0</v>
      </c>
      <c r="F140" s="103" t="e">
        <f>Tableau20[[#This Row],[Bareme]]</f>
        <v>#N/A</v>
      </c>
      <c r="G140" s="103" t="e">
        <f>Tableau21[[#This Row],[Bareme]]</f>
        <v>#N/A</v>
      </c>
      <c r="H140" s="103">
        <f>Tableau22[[#This Row],[BAREME]]</f>
        <v>0</v>
      </c>
      <c r="I140" s="103" t="e">
        <f>'Critere 5'!B382</f>
        <v>#VALUE!</v>
      </c>
      <c r="J140" s="103" t="e">
        <f>Tableau24[[#This Row],[BAREME]]</f>
        <v>#DIV/0!</v>
      </c>
      <c r="K140" s="103">
        <f>Tableau26[[#This Row],[Selection]]</f>
        <v>0</v>
      </c>
      <c r="L14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41" spans="1:12" x14ac:dyDescent="0.25">
      <c r="A141" s="103">
        <f>SOURCES!A3:A604</f>
        <v>691</v>
      </c>
      <c r="B141" s="103">
        <f>SOURCES!E3:E604</f>
        <v>0</v>
      </c>
      <c r="C141" s="103">
        <f ca="1">Tableau15[[#This Row],[BAREME]]</f>
        <v>8</v>
      </c>
      <c r="D141" s="103">
        <f>SOURCES!AF3:AF604</f>
        <v>0</v>
      </c>
      <c r="E141" s="103">
        <f>'CALCUL PHASE 1'!AG141</f>
        <v>0</v>
      </c>
      <c r="F141" s="103" t="e">
        <f>Tableau20[[#This Row],[Bareme]]</f>
        <v>#N/A</v>
      </c>
      <c r="G141" s="103" t="e">
        <f>Tableau21[[#This Row],[Bareme]]</f>
        <v>#N/A</v>
      </c>
      <c r="H141" s="103">
        <f>Tableau22[[#This Row],[BAREME]]</f>
        <v>0</v>
      </c>
      <c r="I141" s="103" t="e">
        <f>'Critere 5'!B383</f>
        <v>#VALUE!</v>
      </c>
      <c r="J141" s="103" t="e">
        <f>Tableau24[[#This Row],[BAREME]]</f>
        <v>#DIV/0!</v>
      </c>
      <c r="K141" s="103">
        <f>Tableau26[[#This Row],[Selection]]</f>
        <v>0</v>
      </c>
      <c r="L14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42" spans="1:12" x14ac:dyDescent="0.25">
      <c r="A142" s="103">
        <f>SOURCES!A3:A605</f>
        <v>692</v>
      </c>
      <c r="B142" s="103">
        <f>SOURCES!E3:E605</f>
        <v>0</v>
      </c>
      <c r="C142" s="103">
        <f ca="1">Tableau15[[#This Row],[BAREME]]</f>
        <v>8</v>
      </c>
      <c r="D142" s="103">
        <f>SOURCES!AF3:AF605</f>
        <v>0</v>
      </c>
      <c r="E142" s="103">
        <f>'CALCUL PHASE 1'!AG142</f>
        <v>0</v>
      </c>
      <c r="F142" s="103" t="e">
        <f>Tableau20[[#This Row],[Bareme]]</f>
        <v>#N/A</v>
      </c>
      <c r="G142" s="103" t="e">
        <f>Tableau21[[#This Row],[Bareme]]</f>
        <v>#N/A</v>
      </c>
      <c r="H142" s="103">
        <f>Tableau22[[#This Row],[BAREME]]</f>
        <v>0</v>
      </c>
      <c r="I142" s="103" t="e">
        <f>'Critere 5'!B384</f>
        <v>#VALUE!</v>
      </c>
      <c r="J142" s="103" t="e">
        <f>Tableau24[[#This Row],[BAREME]]</f>
        <v>#DIV/0!</v>
      </c>
      <c r="K142" s="103">
        <f>Tableau26[[#This Row],[Selection]]</f>
        <v>0</v>
      </c>
      <c r="L14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43" spans="1:12" x14ac:dyDescent="0.25">
      <c r="A143" s="103">
        <f>SOURCES!A3:A606</f>
        <v>693</v>
      </c>
      <c r="B143" s="103">
        <f>SOURCES!E3:E606</f>
        <v>0</v>
      </c>
      <c r="C143" s="103">
        <f ca="1">Tableau15[[#This Row],[BAREME]]</f>
        <v>8</v>
      </c>
      <c r="D143" s="103">
        <f>SOURCES!AF3:AF606</f>
        <v>0</v>
      </c>
      <c r="E143" s="103">
        <f>'CALCUL PHASE 1'!AG143</f>
        <v>0</v>
      </c>
      <c r="F143" s="103" t="e">
        <f>Tableau20[[#This Row],[Bareme]]</f>
        <v>#N/A</v>
      </c>
      <c r="G143" s="103" t="e">
        <f>Tableau21[[#This Row],[Bareme]]</f>
        <v>#N/A</v>
      </c>
      <c r="H143" s="103">
        <f>Tableau22[[#This Row],[BAREME]]</f>
        <v>0</v>
      </c>
      <c r="I143" s="103" t="e">
        <f>'Critere 5'!B385</f>
        <v>#VALUE!</v>
      </c>
      <c r="J143" s="103" t="e">
        <f>Tableau24[[#This Row],[BAREME]]</f>
        <v>#DIV/0!</v>
      </c>
      <c r="K143" s="103">
        <f>Tableau26[[#This Row],[Selection]]</f>
        <v>0</v>
      </c>
      <c r="L14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44" spans="1:12" x14ac:dyDescent="0.25">
      <c r="A144" s="103">
        <f>SOURCES!A3:A607</f>
        <v>694</v>
      </c>
      <c r="B144" s="103">
        <f>SOURCES!E3:E607</f>
        <v>0</v>
      </c>
      <c r="C144" s="103">
        <f ca="1">Tableau15[[#This Row],[BAREME]]</f>
        <v>8</v>
      </c>
      <c r="D144" s="103">
        <f>SOURCES!AF3:AF607</f>
        <v>0</v>
      </c>
      <c r="E144" s="103">
        <f>'CALCUL PHASE 1'!AG144</f>
        <v>0</v>
      </c>
      <c r="F144" s="103" t="e">
        <f>Tableau20[[#This Row],[Bareme]]</f>
        <v>#N/A</v>
      </c>
      <c r="G144" s="103" t="e">
        <f>Tableau21[[#This Row],[Bareme]]</f>
        <v>#N/A</v>
      </c>
      <c r="H144" s="103">
        <f>Tableau22[[#This Row],[BAREME]]</f>
        <v>0</v>
      </c>
      <c r="I144" s="103" t="e">
        <f>'Critere 5'!B386</f>
        <v>#VALUE!</v>
      </c>
      <c r="J144" s="103" t="e">
        <f>Tableau24[[#This Row],[BAREME]]</f>
        <v>#DIV/0!</v>
      </c>
      <c r="K144" s="103">
        <f>Tableau26[[#This Row],[Selection]]</f>
        <v>0</v>
      </c>
      <c r="L14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45" spans="1:12" x14ac:dyDescent="0.25">
      <c r="A145" s="103">
        <f>SOURCES!A3:A608</f>
        <v>695</v>
      </c>
      <c r="B145" s="103">
        <f>SOURCES!E3:E608</f>
        <v>0</v>
      </c>
      <c r="C145" s="103">
        <f ca="1">Tableau15[[#This Row],[BAREME]]</f>
        <v>8</v>
      </c>
      <c r="D145" s="103">
        <f>SOURCES!AF3:AF608</f>
        <v>0</v>
      </c>
      <c r="E145" s="103">
        <f>'CALCUL PHASE 1'!AG145</f>
        <v>0</v>
      </c>
      <c r="F145" s="103" t="e">
        <f>Tableau20[[#This Row],[Bareme]]</f>
        <v>#N/A</v>
      </c>
      <c r="G145" s="103" t="e">
        <f>Tableau21[[#This Row],[Bareme]]</f>
        <v>#N/A</v>
      </c>
      <c r="H145" s="103">
        <f>Tableau22[[#This Row],[BAREME]]</f>
        <v>0</v>
      </c>
      <c r="I145" s="103" t="e">
        <f>'Critere 5'!B387</f>
        <v>#VALUE!</v>
      </c>
      <c r="J145" s="103" t="e">
        <f>Tableau24[[#This Row],[BAREME]]</f>
        <v>#DIV/0!</v>
      </c>
      <c r="K145" s="103">
        <f>Tableau26[[#This Row],[Selection]]</f>
        <v>0</v>
      </c>
      <c r="L14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46" spans="1:12" x14ac:dyDescent="0.25">
      <c r="A146" s="103">
        <f>SOURCES!A3:A609</f>
        <v>696</v>
      </c>
      <c r="B146" s="103">
        <f>SOURCES!E3:E609</f>
        <v>0</v>
      </c>
      <c r="C146" s="103">
        <f ca="1">Tableau15[[#This Row],[BAREME]]</f>
        <v>8</v>
      </c>
      <c r="D146" s="103">
        <f>SOURCES!AF3:AF609</f>
        <v>0</v>
      </c>
      <c r="E146" s="103">
        <f>'CALCUL PHASE 1'!AG146</f>
        <v>0</v>
      </c>
      <c r="F146" s="103" t="e">
        <f>Tableau20[[#This Row],[Bareme]]</f>
        <v>#N/A</v>
      </c>
      <c r="G146" s="103" t="e">
        <f>Tableau21[[#This Row],[Bareme]]</f>
        <v>#N/A</v>
      </c>
      <c r="H146" s="103">
        <f>Tableau22[[#This Row],[BAREME]]</f>
        <v>0</v>
      </c>
      <c r="I146" s="103" t="e">
        <f>'Critere 5'!B388</f>
        <v>#VALUE!</v>
      </c>
      <c r="J146" s="103" t="e">
        <f>Tableau24[[#This Row],[BAREME]]</f>
        <v>#DIV/0!</v>
      </c>
      <c r="K146" s="103">
        <f>Tableau26[[#This Row],[Selection]]</f>
        <v>0</v>
      </c>
      <c r="L14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47" spans="1:12" x14ac:dyDescent="0.25">
      <c r="A147" s="103">
        <f>SOURCES!A3:A610</f>
        <v>697</v>
      </c>
      <c r="B147" s="103">
        <f>SOURCES!E3:E610</f>
        <v>0</v>
      </c>
      <c r="C147" s="103">
        <f ca="1">Tableau15[[#This Row],[BAREME]]</f>
        <v>8</v>
      </c>
      <c r="D147" s="103">
        <f>SOURCES!AF3:AF610</f>
        <v>0</v>
      </c>
      <c r="E147" s="103">
        <f>'CALCUL PHASE 1'!AG147</f>
        <v>0</v>
      </c>
      <c r="F147" s="103" t="e">
        <f>Tableau20[[#This Row],[Bareme]]</f>
        <v>#N/A</v>
      </c>
      <c r="G147" s="103" t="e">
        <f>Tableau21[[#This Row],[Bareme]]</f>
        <v>#N/A</v>
      </c>
      <c r="H147" s="103">
        <f>Tableau22[[#This Row],[BAREME]]</f>
        <v>0</v>
      </c>
      <c r="I147" s="103" t="e">
        <f>'Critere 5'!B389</f>
        <v>#VALUE!</v>
      </c>
      <c r="J147" s="103" t="e">
        <f>Tableau24[[#This Row],[BAREME]]</f>
        <v>#DIV/0!</v>
      </c>
      <c r="K147" s="103">
        <f>Tableau26[[#This Row],[Selection]]</f>
        <v>0</v>
      </c>
      <c r="L14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48" spans="1:12" x14ac:dyDescent="0.25">
      <c r="A148" s="103">
        <f>SOURCES!A3:A611</f>
        <v>698</v>
      </c>
      <c r="B148" s="103">
        <f>SOURCES!E3:E611</f>
        <v>0</v>
      </c>
      <c r="C148" s="103">
        <f ca="1">Tableau15[[#This Row],[BAREME]]</f>
        <v>8</v>
      </c>
      <c r="D148" s="103">
        <f>SOURCES!AF3:AF611</f>
        <v>0</v>
      </c>
      <c r="E148" s="103">
        <f>'CALCUL PHASE 1'!AG148</f>
        <v>0</v>
      </c>
      <c r="F148" s="103" t="e">
        <f>Tableau20[[#This Row],[Bareme]]</f>
        <v>#N/A</v>
      </c>
      <c r="G148" s="103" t="e">
        <f>Tableau21[[#This Row],[Bareme]]</f>
        <v>#N/A</v>
      </c>
      <c r="H148" s="103">
        <f>Tableau22[[#This Row],[BAREME]]</f>
        <v>0</v>
      </c>
      <c r="I148" s="103" t="e">
        <f>'Critere 5'!B390</f>
        <v>#VALUE!</v>
      </c>
      <c r="J148" s="103" t="e">
        <f>Tableau24[[#This Row],[BAREME]]</f>
        <v>#DIV/0!</v>
      </c>
      <c r="K148" s="103">
        <f>Tableau26[[#This Row],[Selection]]</f>
        <v>0</v>
      </c>
      <c r="L14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49" spans="1:12" x14ac:dyDescent="0.25">
      <c r="A149" s="103">
        <f>SOURCES!A3:A612</f>
        <v>699</v>
      </c>
      <c r="B149" s="103">
        <f>SOURCES!E3:E612</f>
        <v>0</v>
      </c>
      <c r="C149" s="103">
        <f ca="1">Tableau15[[#This Row],[BAREME]]</f>
        <v>8</v>
      </c>
      <c r="D149" s="103">
        <f>SOURCES!AF3:AF612</f>
        <v>0</v>
      </c>
      <c r="E149" s="103">
        <f>'CALCUL PHASE 1'!AG149</f>
        <v>0</v>
      </c>
      <c r="F149" s="103" t="e">
        <f>Tableau20[[#This Row],[Bareme]]</f>
        <v>#N/A</v>
      </c>
      <c r="G149" s="103" t="e">
        <f>Tableau21[[#This Row],[Bareme]]</f>
        <v>#N/A</v>
      </c>
      <c r="H149" s="103">
        <f>Tableau22[[#This Row],[BAREME]]</f>
        <v>0</v>
      </c>
      <c r="I149" s="103" t="e">
        <f>'Critere 5'!B391</f>
        <v>#VALUE!</v>
      </c>
      <c r="J149" s="103" t="e">
        <f>Tableau24[[#This Row],[BAREME]]</f>
        <v>#DIV/0!</v>
      </c>
      <c r="K149" s="103">
        <f>Tableau26[[#This Row],[Selection]]</f>
        <v>0</v>
      </c>
      <c r="L14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50" spans="1:12" x14ac:dyDescent="0.25">
      <c r="A150" s="103">
        <f>SOURCES!A3:A613</f>
        <v>700</v>
      </c>
      <c r="B150" s="103">
        <f>SOURCES!E3:E613</f>
        <v>0</v>
      </c>
      <c r="C150" s="103">
        <f ca="1">Tableau15[[#This Row],[BAREME]]</f>
        <v>8</v>
      </c>
      <c r="D150" s="103">
        <f>SOURCES!AF3:AF613</f>
        <v>0</v>
      </c>
      <c r="E150" s="103">
        <f>'CALCUL PHASE 1'!AG150</f>
        <v>0</v>
      </c>
      <c r="F150" s="103" t="e">
        <f>Tableau20[[#This Row],[Bareme]]</f>
        <v>#N/A</v>
      </c>
      <c r="G150" s="103" t="e">
        <f>Tableau21[[#This Row],[Bareme]]</f>
        <v>#N/A</v>
      </c>
      <c r="H150" s="103">
        <f>Tableau22[[#This Row],[BAREME]]</f>
        <v>0</v>
      </c>
      <c r="I150" s="103" t="e">
        <f>'Critere 5'!B392</f>
        <v>#VALUE!</v>
      </c>
      <c r="J150" s="103" t="e">
        <f>Tableau24[[#This Row],[BAREME]]</f>
        <v>#DIV/0!</v>
      </c>
      <c r="K150" s="103">
        <f>Tableau26[[#This Row],[Selection]]</f>
        <v>0</v>
      </c>
      <c r="L15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51" spans="1:12" x14ac:dyDescent="0.25">
      <c r="A151" s="103">
        <f>SOURCES!A3:A614</f>
        <v>701</v>
      </c>
      <c r="B151" s="103">
        <f>SOURCES!E3:E614</f>
        <v>0</v>
      </c>
      <c r="C151" s="103">
        <f ca="1">Tableau15[[#This Row],[BAREME]]</f>
        <v>8</v>
      </c>
      <c r="D151" s="103">
        <f>SOURCES!AF3:AF614</f>
        <v>0</v>
      </c>
      <c r="E151" s="103">
        <f>'CALCUL PHASE 1'!AG151</f>
        <v>0</v>
      </c>
      <c r="F151" s="103" t="e">
        <f>Tableau20[[#This Row],[Bareme]]</f>
        <v>#N/A</v>
      </c>
      <c r="G151" s="103" t="e">
        <f>Tableau21[[#This Row],[Bareme]]</f>
        <v>#N/A</v>
      </c>
      <c r="H151" s="103">
        <f>Tableau22[[#This Row],[BAREME]]</f>
        <v>0</v>
      </c>
      <c r="I151" s="103" t="e">
        <f>'Critere 5'!B393</f>
        <v>#VALUE!</v>
      </c>
      <c r="J151" s="103" t="e">
        <f>Tableau24[[#This Row],[BAREME]]</f>
        <v>#DIV/0!</v>
      </c>
      <c r="K151" s="103">
        <f>Tableau26[[#This Row],[Selection]]</f>
        <v>0</v>
      </c>
      <c r="L15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52" spans="1:12" x14ac:dyDescent="0.25">
      <c r="A152" s="103">
        <f>SOURCES!A3:A615</f>
        <v>702</v>
      </c>
      <c r="B152" s="103">
        <f>SOURCES!E3:E615</f>
        <v>0</v>
      </c>
      <c r="C152" s="103">
        <f ca="1">Tableau15[[#This Row],[BAREME]]</f>
        <v>8</v>
      </c>
      <c r="D152" s="103">
        <f>SOURCES!AF3:AF615</f>
        <v>0</v>
      </c>
      <c r="E152" s="103">
        <f>'CALCUL PHASE 1'!AG152</f>
        <v>0</v>
      </c>
      <c r="F152" s="103" t="e">
        <f>Tableau20[[#This Row],[Bareme]]</f>
        <v>#N/A</v>
      </c>
      <c r="G152" s="103" t="e">
        <f>Tableau21[[#This Row],[Bareme]]</f>
        <v>#N/A</v>
      </c>
      <c r="H152" s="103">
        <f>Tableau22[[#This Row],[BAREME]]</f>
        <v>0</v>
      </c>
      <c r="I152" s="103" t="e">
        <f>'Critere 5'!B394</f>
        <v>#VALUE!</v>
      </c>
      <c r="J152" s="103" t="e">
        <f>Tableau24[[#This Row],[BAREME]]</f>
        <v>#DIV/0!</v>
      </c>
      <c r="K152" s="103">
        <f>Tableau26[[#This Row],[Selection]]</f>
        <v>0</v>
      </c>
      <c r="L15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53" spans="1:12" x14ac:dyDescent="0.25">
      <c r="A153" s="103">
        <f>SOURCES!A3:A616</f>
        <v>703</v>
      </c>
      <c r="B153" s="103">
        <f>SOURCES!E3:E616</f>
        <v>0</v>
      </c>
      <c r="C153" s="103">
        <f ca="1">Tableau15[[#This Row],[BAREME]]</f>
        <v>8</v>
      </c>
      <c r="D153" s="103">
        <f>SOURCES!AF3:AF616</f>
        <v>0</v>
      </c>
      <c r="E153" s="103">
        <f>'CALCUL PHASE 1'!AG153</f>
        <v>0</v>
      </c>
      <c r="F153" s="103" t="e">
        <f>Tableau20[[#This Row],[Bareme]]</f>
        <v>#N/A</v>
      </c>
      <c r="G153" s="103" t="e">
        <f>Tableau21[[#This Row],[Bareme]]</f>
        <v>#N/A</v>
      </c>
      <c r="H153" s="103">
        <f>Tableau22[[#This Row],[BAREME]]</f>
        <v>0</v>
      </c>
      <c r="I153" s="103" t="e">
        <f>'Critere 5'!B395</f>
        <v>#VALUE!</v>
      </c>
      <c r="J153" s="103" t="e">
        <f>Tableau24[[#This Row],[BAREME]]</f>
        <v>#DIV/0!</v>
      </c>
      <c r="K153" s="103">
        <f>Tableau26[[#This Row],[Selection]]</f>
        <v>0</v>
      </c>
      <c r="L15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54" spans="1:12" x14ac:dyDescent="0.25">
      <c r="A154" s="103">
        <f>SOURCES!A3:A617</f>
        <v>704</v>
      </c>
      <c r="B154" s="103">
        <f>SOURCES!E3:E617</f>
        <v>0</v>
      </c>
      <c r="C154" s="103">
        <f ca="1">Tableau15[[#This Row],[BAREME]]</f>
        <v>8</v>
      </c>
      <c r="D154" s="103">
        <f>SOURCES!AF3:AF617</f>
        <v>0</v>
      </c>
      <c r="E154" s="103">
        <f>'CALCUL PHASE 1'!AG154</f>
        <v>0</v>
      </c>
      <c r="F154" s="103" t="e">
        <f>Tableau20[[#This Row],[Bareme]]</f>
        <v>#N/A</v>
      </c>
      <c r="G154" s="103" t="e">
        <f>Tableau21[[#This Row],[Bareme]]</f>
        <v>#N/A</v>
      </c>
      <c r="H154" s="103">
        <f>Tableau22[[#This Row],[BAREME]]</f>
        <v>0</v>
      </c>
      <c r="I154" s="103" t="e">
        <f>'Critere 5'!B396</f>
        <v>#VALUE!</v>
      </c>
      <c r="J154" s="103" t="e">
        <f>Tableau24[[#This Row],[BAREME]]</f>
        <v>#DIV/0!</v>
      </c>
      <c r="K154" s="103">
        <f>Tableau26[[#This Row],[Selection]]</f>
        <v>0</v>
      </c>
      <c r="L15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55" spans="1:12" x14ac:dyDescent="0.25">
      <c r="A155" s="103">
        <f>SOURCES!A3:A618</f>
        <v>705</v>
      </c>
      <c r="B155" s="103">
        <f>SOURCES!E3:E618</f>
        <v>0</v>
      </c>
      <c r="C155" s="103">
        <f ca="1">Tableau15[[#This Row],[BAREME]]</f>
        <v>8</v>
      </c>
      <c r="D155" s="103">
        <f>SOURCES!AF3:AF618</f>
        <v>0</v>
      </c>
      <c r="E155" s="103">
        <f>'CALCUL PHASE 1'!AG155</f>
        <v>0</v>
      </c>
      <c r="F155" s="103" t="e">
        <f>Tableau20[[#This Row],[Bareme]]</f>
        <v>#N/A</v>
      </c>
      <c r="G155" s="103" t="e">
        <f>Tableau21[[#This Row],[Bareme]]</f>
        <v>#N/A</v>
      </c>
      <c r="H155" s="103">
        <f>Tableau22[[#This Row],[BAREME]]</f>
        <v>0</v>
      </c>
      <c r="I155" s="103" t="e">
        <f>'Critere 5'!B397</f>
        <v>#VALUE!</v>
      </c>
      <c r="J155" s="103" t="e">
        <f>Tableau24[[#This Row],[BAREME]]</f>
        <v>#DIV/0!</v>
      </c>
      <c r="K155" s="103">
        <f>Tableau26[[#This Row],[Selection]]</f>
        <v>0</v>
      </c>
      <c r="L15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56" spans="1:12" x14ac:dyDescent="0.25">
      <c r="A156" s="103">
        <f>SOURCES!A3:A619</f>
        <v>706</v>
      </c>
      <c r="B156" s="103">
        <f>SOURCES!E3:E619</f>
        <v>0</v>
      </c>
      <c r="C156" s="103">
        <f ca="1">Tableau15[[#This Row],[BAREME]]</f>
        <v>8</v>
      </c>
      <c r="D156" s="103">
        <f>SOURCES!AF3:AF619</f>
        <v>0</v>
      </c>
      <c r="E156" s="103">
        <f>'CALCUL PHASE 1'!AG156</f>
        <v>0</v>
      </c>
      <c r="F156" s="103" t="e">
        <f>Tableau20[[#This Row],[Bareme]]</f>
        <v>#N/A</v>
      </c>
      <c r="G156" s="103" t="e">
        <f>Tableau21[[#This Row],[Bareme]]</f>
        <v>#N/A</v>
      </c>
      <c r="H156" s="103">
        <f>Tableau22[[#This Row],[BAREME]]</f>
        <v>0</v>
      </c>
      <c r="I156" s="103" t="e">
        <f>'Critere 5'!B398</f>
        <v>#VALUE!</v>
      </c>
      <c r="J156" s="103" t="e">
        <f>Tableau24[[#This Row],[BAREME]]</f>
        <v>#DIV/0!</v>
      </c>
      <c r="K156" s="103">
        <f>Tableau26[[#This Row],[Selection]]</f>
        <v>0</v>
      </c>
      <c r="L15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57" spans="1:12" x14ac:dyDescent="0.25">
      <c r="A157" s="103">
        <f>SOURCES!A3:A620</f>
        <v>707</v>
      </c>
      <c r="B157" s="103">
        <f>SOURCES!E3:E620</f>
        <v>0</v>
      </c>
      <c r="C157" s="103">
        <f ca="1">Tableau15[[#This Row],[BAREME]]</f>
        <v>8</v>
      </c>
      <c r="D157" s="103">
        <f>SOURCES!AF3:AF620</f>
        <v>0</v>
      </c>
      <c r="E157" s="103">
        <f>'CALCUL PHASE 1'!AG157</f>
        <v>0</v>
      </c>
      <c r="F157" s="103" t="e">
        <f>Tableau20[[#This Row],[Bareme]]</f>
        <v>#N/A</v>
      </c>
      <c r="G157" s="103" t="e">
        <f>Tableau21[[#This Row],[Bareme]]</f>
        <v>#N/A</v>
      </c>
      <c r="H157" s="103">
        <f>Tableau22[[#This Row],[BAREME]]</f>
        <v>0</v>
      </c>
      <c r="I157" s="103" t="e">
        <f>'Critere 5'!B399</f>
        <v>#VALUE!</v>
      </c>
      <c r="J157" s="103" t="e">
        <f>Tableau24[[#This Row],[BAREME]]</f>
        <v>#DIV/0!</v>
      </c>
      <c r="K157" s="103">
        <f>Tableau26[[#This Row],[Selection]]</f>
        <v>0</v>
      </c>
      <c r="L15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58" spans="1:12" x14ac:dyDescent="0.25">
      <c r="A158" s="103">
        <f>SOURCES!A3:A621</f>
        <v>708</v>
      </c>
      <c r="B158" s="103">
        <f>SOURCES!E3:E621</f>
        <v>0</v>
      </c>
      <c r="C158" s="103">
        <f ca="1">Tableau15[[#This Row],[BAREME]]</f>
        <v>8</v>
      </c>
      <c r="D158" s="103">
        <f>SOURCES!AF3:AF621</f>
        <v>0</v>
      </c>
      <c r="E158" s="103">
        <f>'CALCUL PHASE 1'!AG158</f>
        <v>0</v>
      </c>
      <c r="F158" s="103" t="e">
        <f>Tableau20[[#This Row],[Bareme]]</f>
        <v>#N/A</v>
      </c>
      <c r="G158" s="103" t="e">
        <f>Tableau21[[#This Row],[Bareme]]</f>
        <v>#N/A</v>
      </c>
      <c r="H158" s="103">
        <f>Tableau22[[#This Row],[BAREME]]</f>
        <v>0</v>
      </c>
      <c r="I158" s="103" t="e">
        <f>'Critere 5'!B400</f>
        <v>#VALUE!</v>
      </c>
      <c r="J158" s="103" t="e">
        <f>Tableau24[[#This Row],[BAREME]]</f>
        <v>#DIV/0!</v>
      </c>
      <c r="K158" s="103">
        <f>Tableau26[[#This Row],[Selection]]</f>
        <v>0</v>
      </c>
      <c r="L15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59" spans="1:12" x14ac:dyDescent="0.25">
      <c r="A159" s="103">
        <f>SOURCES!A3:A622</f>
        <v>709</v>
      </c>
      <c r="B159" s="103">
        <f>SOURCES!E3:E622</f>
        <v>0</v>
      </c>
      <c r="C159" s="103">
        <f ca="1">Tableau15[[#This Row],[BAREME]]</f>
        <v>8</v>
      </c>
      <c r="D159" s="103">
        <f>SOURCES!AF3:AF622</f>
        <v>0</v>
      </c>
      <c r="E159" s="103">
        <f>'CALCUL PHASE 1'!AG159</f>
        <v>0</v>
      </c>
      <c r="F159" s="103" t="e">
        <f>Tableau20[[#This Row],[Bareme]]</f>
        <v>#N/A</v>
      </c>
      <c r="G159" s="103" t="e">
        <f>Tableau21[[#This Row],[Bareme]]</f>
        <v>#N/A</v>
      </c>
      <c r="H159" s="103">
        <f>Tableau22[[#This Row],[BAREME]]</f>
        <v>0</v>
      </c>
      <c r="I159" s="103" t="e">
        <f>'Critere 5'!B401</f>
        <v>#VALUE!</v>
      </c>
      <c r="J159" s="103" t="e">
        <f>Tableau24[[#This Row],[BAREME]]</f>
        <v>#DIV/0!</v>
      </c>
      <c r="K159" s="103">
        <f>Tableau26[[#This Row],[Selection]]</f>
        <v>0</v>
      </c>
      <c r="L15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60" spans="1:12" x14ac:dyDescent="0.25">
      <c r="A160" s="103">
        <f>SOURCES!A3:A623</f>
        <v>710</v>
      </c>
      <c r="B160" s="103">
        <f>SOURCES!E3:E623</f>
        <v>0</v>
      </c>
      <c r="C160" s="103">
        <f ca="1">Tableau15[[#This Row],[BAREME]]</f>
        <v>8</v>
      </c>
      <c r="D160" s="103">
        <f>SOURCES!AF3:AF623</f>
        <v>0</v>
      </c>
      <c r="E160" s="103">
        <f>'CALCUL PHASE 1'!AG160</f>
        <v>0</v>
      </c>
      <c r="F160" s="103" t="e">
        <f>Tableau20[[#This Row],[Bareme]]</f>
        <v>#N/A</v>
      </c>
      <c r="G160" s="103" t="e">
        <f>Tableau21[[#This Row],[Bareme]]</f>
        <v>#N/A</v>
      </c>
      <c r="H160" s="103">
        <f>Tableau22[[#This Row],[BAREME]]</f>
        <v>0</v>
      </c>
      <c r="I160" s="103" t="e">
        <f>'Critere 5'!B402</f>
        <v>#VALUE!</v>
      </c>
      <c r="J160" s="103" t="e">
        <f>Tableau24[[#This Row],[BAREME]]</f>
        <v>#DIV/0!</v>
      </c>
      <c r="K160" s="103">
        <f>Tableau26[[#This Row],[Selection]]</f>
        <v>0</v>
      </c>
      <c r="L16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61" spans="1:12" x14ac:dyDescent="0.25">
      <c r="A161" s="103">
        <f>SOURCES!A3:A624</f>
        <v>711</v>
      </c>
      <c r="B161" s="103">
        <f>SOURCES!E3:E624</f>
        <v>0</v>
      </c>
      <c r="C161" s="103">
        <f ca="1">Tableau15[[#This Row],[BAREME]]</f>
        <v>8</v>
      </c>
      <c r="D161" s="103">
        <f>SOURCES!AF3:AF624</f>
        <v>0</v>
      </c>
      <c r="E161" s="103">
        <f>'CALCUL PHASE 1'!AG161</f>
        <v>0</v>
      </c>
      <c r="F161" s="103" t="e">
        <f>Tableau20[[#This Row],[Bareme]]</f>
        <v>#N/A</v>
      </c>
      <c r="G161" s="103" t="e">
        <f>Tableau21[[#This Row],[Bareme]]</f>
        <v>#N/A</v>
      </c>
      <c r="H161" s="103">
        <f>Tableau22[[#This Row],[BAREME]]</f>
        <v>0</v>
      </c>
      <c r="I161" s="103" t="e">
        <f>'Critere 5'!B403</f>
        <v>#VALUE!</v>
      </c>
      <c r="J161" s="103" t="e">
        <f>Tableau24[[#This Row],[BAREME]]</f>
        <v>#DIV/0!</v>
      </c>
      <c r="K161" s="103">
        <f>Tableau26[[#This Row],[Selection]]</f>
        <v>0</v>
      </c>
      <c r="L16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62" spans="1:12" x14ac:dyDescent="0.25">
      <c r="A162" s="103">
        <f>SOURCES!A3:A625</f>
        <v>712</v>
      </c>
      <c r="B162" s="103">
        <f>SOURCES!E3:E625</f>
        <v>0</v>
      </c>
      <c r="C162" s="103">
        <f ca="1">Tableau15[[#This Row],[BAREME]]</f>
        <v>8</v>
      </c>
      <c r="D162" s="103">
        <f>SOURCES!AF3:AF625</f>
        <v>0</v>
      </c>
      <c r="E162" s="103">
        <f>'CALCUL PHASE 1'!AG162</f>
        <v>0</v>
      </c>
      <c r="F162" s="103" t="e">
        <f>Tableau20[[#This Row],[Bareme]]</f>
        <v>#N/A</v>
      </c>
      <c r="G162" s="103" t="e">
        <f>Tableau21[[#This Row],[Bareme]]</f>
        <v>#N/A</v>
      </c>
      <c r="H162" s="103">
        <f>Tableau22[[#This Row],[BAREME]]</f>
        <v>0</v>
      </c>
      <c r="I162" s="103" t="e">
        <f>'Critere 5'!B404</f>
        <v>#VALUE!</v>
      </c>
      <c r="J162" s="103" t="e">
        <f>Tableau24[[#This Row],[BAREME]]</f>
        <v>#DIV/0!</v>
      </c>
      <c r="K162" s="103">
        <f>Tableau26[[#This Row],[Selection]]</f>
        <v>0</v>
      </c>
      <c r="L16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63" spans="1:12" x14ac:dyDescent="0.25">
      <c r="A163" s="103">
        <f>SOURCES!A3:A626</f>
        <v>713</v>
      </c>
      <c r="B163" s="103">
        <f>SOURCES!E3:E626</f>
        <v>0</v>
      </c>
      <c r="C163" s="103">
        <f ca="1">Tableau15[[#This Row],[BAREME]]</f>
        <v>8</v>
      </c>
      <c r="D163" s="103">
        <f>SOURCES!AF3:AF626</f>
        <v>0</v>
      </c>
      <c r="E163" s="103">
        <f>'CALCUL PHASE 1'!AG163</f>
        <v>0</v>
      </c>
      <c r="F163" s="103" t="e">
        <f>Tableau20[[#This Row],[Bareme]]</f>
        <v>#N/A</v>
      </c>
      <c r="G163" s="103" t="e">
        <f>Tableau21[[#This Row],[Bareme]]</f>
        <v>#N/A</v>
      </c>
      <c r="H163" s="103">
        <f>Tableau22[[#This Row],[BAREME]]</f>
        <v>0</v>
      </c>
      <c r="I163" s="103" t="e">
        <f>'Critere 5'!B405</f>
        <v>#VALUE!</v>
      </c>
      <c r="J163" s="103" t="e">
        <f>Tableau24[[#This Row],[BAREME]]</f>
        <v>#DIV/0!</v>
      </c>
      <c r="K163" s="103">
        <f>Tableau26[[#This Row],[Selection]]</f>
        <v>0</v>
      </c>
      <c r="L16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64" spans="1:12" x14ac:dyDescent="0.25">
      <c r="A164" s="103">
        <f>SOURCES!A3:A627</f>
        <v>714</v>
      </c>
      <c r="B164" s="103">
        <f>SOURCES!E3:E627</f>
        <v>0</v>
      </c>
      <c r="C164" s="103">
        <f ca="1">Tableau15[[#This Row],[BAREME]]</f>
        <v>8</v>
      </c>
      <c r="D164" s="103">
        <f>SOURCES!AF3:AF627</f>
        <v>0</v>
      </c>
      <c r="E164" s="103">
        <f>'CALCUL PHASE 1'!AG164</f>
        <v>0</v>
      </c>
      <c r="F164" s="103" t="e">
        <f>Tableau20[[#This Row],[Bareme]]</f>
        <v>#N/A</v>
      </c>
      <c r="G164" s="103" t="e">
        <f>Tableau21[[#This Row],[Bareme]]</f>
        <v>#N/A</v>
      </c>
      <c r="H164" s="103">
        <f>Tableau22[[#This Row],[BAREME]]</f>
        <v>0</v>
      </c>
      <c r="I164" s="103" t="e">
        <f>'Critere 5'!B406</f>
        <v>#VALUE!</v>
      </c>
      <c r="J164" s="103" t="e">
        <f>Tableau24[[#This Row],[BAREME]]</f>
        <v>#DIV/0!</v>
      </c>
      <c r="K164" s="103">
        <f>Tableau26[[#This Row],[Selection]]</f>
        <v>0</v>
      </c>
      <c r="L16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65" spans="1:12" x14ac:dyDescent="0.25">
      <c r="A165" s="103">
        <f>SOURCES!A3:A628</f>
        <v>715</v>
      </c>
      <c r="B165" s="103">
        <f>SOURCES!E3:E628</f>
        <v>0</v>
      </c>
      <c r="C165" s="103">
        <f ca="1">Tableau15[[#This Row],[BAREME]]</f>
        <v>8</v>
      </c>
      <c r="D165" s="103">
        <f>SOURCES!AF3:AF628</f>
        <v>0</v>
      </c>
      <c r="E165" s="103">
        <f>'CALCUL PHASE 1'!AG165</f>
        <v>0</v>
      </c>
      <c r="F165" s="103" t="e">
        <f>Tableau20[[#This Row],[Bareme]]</f>
        <v>#N/A</v>
      </c>
      <c r="G165" s="103" t="e">
        <f>Tableau21[[#This Row],[Bareme]]</f>
        <v>#N/A</v>
      </c>
      <c r="H165" s="103">
        <f>Tableau22[[#This Row],[BAREME]]</f>
        <v>0</v>
      </c>
      <c r="I165" s="103" t="e">
        <f>'Critere 5'!B407</f>
        <v>#VALUE!</v>
      </c>
      <c r="J165" s="103" t="e">
        <f>Tableau24[[#This Row],[BAREME]]</f>
        <v>#DIV/0!</v>
      </c>
      <c r="K165" s="103">
        <f>Tableau26[[#This Row],[Selection]]</f>
        <v>0</v>
      </c>
      <c r="L16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66" spans="1:12" x14ac:dyDescent="0.25">
      <c r="A166" s="103">
        <f>SOURCES!A3:A629</f>
        <v>716</v>
      </c>
      <c r="B166" s="103">
        <f>SOURCES!E3:E629</f>
        <v>0</v>
      </c>
      <c r="C166" s="103">
        <f ca="1">Tableau15[[#This Row],[BAREME]]</f>
        <v>8</v>
      </c>
      <c r="D166" s="103">
        <f>SOURCES!AF3:AF629</f>
        <v>0</v>
      </c>
      <c r="E166" s="103">
        <f>'CALCUL PHASE 1'!AG166</f>
        <v>0</v>
      </c>
      <c r="F166" s="103" t="e">
        <f>Tableau20[[#This Row],[Bareme]]</f>
        <v>#N/A</v>
      </c>
      <c r="G166" s="103" t="e">
        <f>Tableau21[[#This Row],[Bareme]]</f>
        <v>#N/A</v>
      </c>
      <c r="H166" s="103">
        <f>Tableau22[[#This Row],[BAREME]]</f>
        <v>0</v>
      </c>
      <c r="I166" s="103" t="e">
        <f>'Critere 5'!B408</f>
        <v>#VALUE!</v>
      </c>
      <c r="J166" s="103" t="e">
        <f>Tableau24[[#This Row],[BAREME]]</f>
        <v>#DIV/0!</v>
      </c>
      <c r="K166" s="103">
        <f>Tableau26[[#This Row],[Selection]]</f>
        <v>0</v>
      </c>
      <c r="L16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67" spans="1:12" x14ac:dyDescent="0.25">
      <c r="A167" s="103">
        <f>SOURCES!A3:A630</f>
        <v>717</v>
      </c>
      <c r="B167" s="103">
        <f>SOURCES!E3:E630</f>
        <v>0</v>
      </c>
      <c r="C167" s="103">
        <f ca="1">Tableau15[[#This Row],[BAREME]]</f>
        <v>8</v>
      </c>
      <c r="D167" s="103">
        <f>SOURCES!AF3:AF630</f>
        <v>0</v>
      </c>
      <c r="E167" s="103">
        <f>'CALCUL PHASE 1'!AG167</f>
        <v>0</v>
      </c>
      <c r="F167" s="103" t="e">
        <f>Tableau20[[#This Row],[Bareme]]</f>
        <v>#N/A</v>
      </c>
      <c r="G167" s="103" t="e">
        <f>Tableau21[[#This Row],[Bareme]]</f>
        <v>#N/A</v>
      </c>
      <c r="H167" s="103">
        <f>Tableau22[[#This Row],[BAREME]]</f>
        <v>0</v>
      </c>
      <c r="I167" s="103" t="e">
        <f>'Critere 5'!B409</f>
        <v>#VALUE!</v>
      </c>
      <c r="J167" s="103" t="e">
        <f>Tableau24[[#This Row],[BAREME]]</f>
        <v>#DIV/0!</v>
      </c>
      <c r="K167" s="103">
        <f>Tableau26[[#This Row],[Selection]]</f>
        <v>0</v>
      </c>
      <c r="L16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68" spans="1:12" x14ac:dyDescent="0.25">
      <c r="A168" s="103">
        <f>SOURCES!A3:A631</f>
        <v>718</v>
      </c>
      <c r="B168" s="103">
        <f>SOURCES!E3:E631</f>
        <v>0</v>
      </c>
      <c r="C168" s="103">
        <f ca="1">Tableau15[[#This Row],[BAREME]]</f>
        <v>8</v>
      </c>
      <c r="D168" s="103">
        <f>SOURCES!AF3:AF631</f>
        <v>0</v>
      </c>
      <c r="E168" s="103">
        <f>'CALCUL PHASE 1'!AG168</f>
        <v>0</v>
      </c>
      <c r="F168" s="103" t="e">
        <f>Tableau20[[#This Row],[Bareme]]</f>
        <v>#N/A</v>
      </c>
      <c r="G168" s="103" t="e">
        <f>Tableau21[[#This Row],[Bareme]]</f>
        <v>#N/A</v>
      </c>
      <c r="H168" s="103">
        <f>Tableau22[[#This Row],[BAREME]]</f>
        <v>0</v>
      </c>
      <c r="I168" s="103" t="e">
        <f>'Critere 5'!B410</f>
        <v>#VALUE!</v>
      </c>
      <c r="J168" s="103" t="e">
        <f>Tableau24[[#This Row],[BAREME]]</f>
        <v>#DIV/0!</v>
      </c>
      <c r="K168" s="103">
        <f>Tableau26[[#This Row],[Selection]]</f>
        <v>0</v>
      </c>
      <c r="L16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69" spans="1:12" x14ac:dyDescent="0.25">
      <c r="A169" s="103">
        <f>SOURCES!A3:A632</f>
        <v>719</v>
      </c>
      <c r="B169" s="103">
        <f>SOURCES!E3:E632</f>
        <v>0</v>
      </c>
      <c r="C169" s="103">
        <f ca="1">Tableau15[[#This Row],[BAREME]]</f>
        <v>8</v>
      </c>
      <c r="D169" s="103">
        <f>SOURCES!AF3:AF632</f>
        <v>0</v>
      </c>
      <c r="E169" s="103">
        <f>'CALCUL PHASE 1'!AG169</f>
        <v>0</v>
      </c>
      <c r="F169" s="103" t="e">
        <f>Tableau20[[#This Row],[Bareme]]</f>
        <v>#N/A</v>
      </c>
      <c r="G169" s="103" t="e">
        <f>Tableau21[[#This Row],[Bareme]]</f>
        <v>#N/A</v>
      </c>
      <c r="H169" s="103">
        <f>Tableau22[[#This Row],[BAREME]]</f>
        <v>0</v>
      </c>
      <c r="I169" s="103" t="e">
        <f>'Critere 5'!B411</f>
        <v>#VALUE!</v>
      </c>
      <c r="J169" s="103" t="e">
        <f>Tableau24[[#This Row],[BAREME]]</f>
        <v>#DIV/0!</v>
      </c>
      <c r="K169" s="103">
        <f>Tableau26[[#This Row],[Selection]]</f>
        <v>0</v>
      </c>
      <c r="L16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70" spans="1:12" x14ac:dyDescent="0.25">
      <c r="A170" s="103">
        <f>SOURCES!A3:A633</f>
        <v>720</v>
      </c>
      <c r="B170" s="103">
        <f>SOURCES!E3:E633</f>
        <v>0</v>
      </c>
      <c r="C170" s="103">
        <f ca="1">Tableau15[[#This Row],[BAREME]]</f>
        <v>8</v>
      </c>
      <c r="D170" s="103">
        <f>SOURCES!AF3:AF633</f>
        <v>0</v>
      </c>
      <c r="E170" s="103">
        <f>'CALCUL PHASE 1'!AG170</f>
        <v>0</v>
      </c>
      <c r="F170" s="103" t="e">
        <f>Tableau20[[#This Row],[Bareme]]</f>
        <v>#N/A</v>
      </c>
      <c r="G170" s="103" t="e">
        <f>Tableau21[[#This Row],[Bareme]]</f>
        <v>#N/A</v>
      </c>
      <c r="H170" s="103">
        <f>Tableau22[[#This Row],[BAREME]]</f>
        <v>0</v>
      </c>
      <c r="I170" s="103" t="e">
        <f>'Critere 5'!B412</f>
        <v>#VALUE!</v>
      </c>
      <c r="J170" s="103" t="e">
        <f>Tableau24[[#This Row],[BAREME]]</f>
        <v>#DIV/0!</v>
      </c>
      <c r="K170" s="103">
        <f>Tableau26[[#This Row],[Selection]]</f>
        <v>0</v>
      </c>
      <c r="L17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71" spans="1:12" x14ac:dyDescent="0.25">
      <c r="A171" s="103">
        <f>SOURCES!A3:A634</f>
        <v>721</v>
      </c>
      <c r="B171" s="103">
        <f>SOURCES!E3:E634</f>
        <v>0</v>
      </c>
      <c r="C171" s="103">
        <f ca="1">Tableau15[[#This Row],[BAREME]]</f>
        <v>8</v>
      </c>
      <c r="D171" s="103">
        <f>SOURCES!AF3:AF634</f>
        <v>0</v>
      </c>
      <c r="E171" s="103">
        <f>'CALCUL PHASE 1'!AG171</f>
        <v>0</v>
      </c>
      <c r="F171" s="103" t="e">
        <f>Tableau20[[#This Row],[Bareme]]</f>
        <v>#N/A</v>
      </c>
      <c r="G171" s="103" t="e">
        <f>Tableau21[[#This Row],[Bareme]]</f>
        <v>#N/A</v>
      </c>
      <c r="H171" s="103">
        <f>Tableau22[[#This Row],[BAREME]]</f>
        <v>0</v>
      </c>
      <c r="I171" s="103" t="e">
        <f>'Critere 5'!B413</f>
        <v>#VALUE!</v>
      </c>
      <c r="J171" s="103" t="e">
        <f>Tableau24[[#This Row],[BAREME]]</f>
        <v>#DIV/0!</v>
      </c>
      <c r="K171" s="103">
        <f>Tableau26[[#This Row],[Selection]]</f>
        <v>0</v>
      </c>
      <c r="L17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72" spans="1:12" x14ac:dyDescent="0.25">
      <c r="A172" s="103">
        <f>SOURCES!A3:A635</f>
        <v>722</v>
      </c>
      <c r="B172" s="103">
        <f>SOURCES!E3:E635</f>
        <v>0</v>
      </c>
      <c r="C172" s="103">
        <f ca="1">Tableau15[[#This Row],[BAREME]]</f>
        <v>8</v>
      </c>
      <c r="D172" s="103">
        <f>SOURCES!AF3:AF635</f>
        <v>0</v>
      </c>
      <c r="E172" s="103">
        <f>'CALCUL PHASE 1'!AG172</f>
        <v>0</v>
      </c>
      <c r="F172" s="103" t="e">
        <f>Tableau20[[#This Row],[Bareme]]</f>
        <v>#N/A</v>
      </c>
      <c r="G172" s="103" t="e">
        <f>Tableau21[[#This Row],[Bareme]]</f>
        <v>#N/A</v>
      </c>
      <c r="H172" s="103">
        <f>Tableau22[[#This Row],[BAREME]]</f>
        <v>0</v>
      </c>
      <c r="I172" s="103" t="e">
        <f>'Critere 5'!B414</f>
        <v>#VALUE!</v>
      </c>
      <c r="J172" s="103" t="e">
        <f>Tableau24[[#This Row],[BAREME]]</f>
        <v>#DIV/0!</v>
      </c>
      <c r="K172" s="103">
        <f>Tableau26[[#This Row],[Selection]]</f>
        <v>0</v>
      </c>
      <c r="L17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73" spans="1:12" x14ac:dyDescent="0.25">
      <c r="A173" s="103">
        <f>SOURCES!A3:A636</f>
        <v>723</v>
      </c>
      <c r="B173" s="103">
        <f>SOURCES!E3:E636</f>
        <v>0</v>
      </c>
      <c r="C173" s="103">
        <f ca="1">Tableau15[[#This Row],[BAREME]]</f>
        <v>8</v>
      </c>
      <c r="D173" s="103">
        <f>SOURCES!AF3:AF636</f>
        <v>0</v>
      </c>
      <c r="E173" s="103">
        <f>'CALCUL PHASE 1'!AG173</f>
        <v>0</v>
      </c>
      <c r="F173" s="103" t="e">
        <f>Tableau20[[#This Row],[Bareme]]</f>
        <v>#N/A</v>
      </c>
      <c r="G173" s="103" t="e">
        <f>Tableau21[[#This Row],[Bareme]]</f>
        <v>#N/A</v>
      </c>
      <c r="H173" s="103">
        <f>Tableau22[[#This Row],[BAREME]]</f>
        <v>0</v>
      </c>
      <c r="I173" s="103" t="e">
        <f>'Critere 5'!B415</f>
        <v>#VALUE!</v>
      </c>
      <c r="J173" s="103" t="e">
        <f>Tableau24[[#This Row],[BAREME]]</f>
        <v>#DIV/0!</v>
      </c>
      <c r="K173" s="103">
        <f>Tableau26[[#This Row],[Selection]]</f>
        <v>0</v>
      </c>
      <c r="L17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74" spans="1:12" x14ac:dyDescent="0.25">
      <c r="A174" s="103">
        <f>SOURCES!A3:A637</f>
        <v>724</v>
      </c>
      <c r="B174" s="103">
        <f>SOURCES!E3:E637</f>
        <v>0</v>
      </c>
      <c r="C174" s="103">
        <f ca="1">Tableau15[[#This Row],[BAREME]]</f>
        <v>8</v>
      </c>
      <c r="D174" s="103">
        <f>SOURCES!AF3:AF637</f>
        <v>0</v>
      </c>
      <c r="E174" s="103">
        <f>'CALCUL PHASE 1'!AG174</f>
        <v>0</v>
      </c>
      <c r="F174" s="103" t="e">
        <f>Tableau20[[#This Row],[Bareme]]</f>
        <v>#N/A</v>
      </c>
      <c r="G174" s="103" t="e">
        <f>Tableau21[[#This Row],[Bareme]]</f>
        <v>#N/A</v>
      </c>
      <c r="H174" s="103">
        <f>Tableau22[[#This Row],[BAREME]]</f>
        <v>0</v>
      </c>
      <c r="I174" s="103" t="e">
        <f>'Critere 5'!B416</f>
        <v>#VALUE!</v>
      </c>
      <c r="J174" s="103" t="e">
        <f>Tableau24[[#This Row],[BAREME]]</f>
        <v>#DIV/0!</v>
      </c>
      <c r="K174" s="103">
        <f>Tableau26[[#This Row],[Selection]]</f>
        <v>0</v>
      </c>
      <c r="L17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75" spans="1:12" x14ac:dyDescent="0.25">
      <c r="A175" s="103">
        <f>SOURCES!A3:A638</f>
        <v>725</v>
      </c>
      <c r="B175" s="103">
        <f>SOURCES!E3:E638</f>
        <v>0</v>
      </c>
      <c r="C175" s="103">
        <f ca="1">Tableau15[[#This Row],[BAREME]]</f>
        <v>8</v>
      </c>
      <c r="D175" s="103">
        <f>SOURCES!AF3:AF638</f>
        <v>0</v>
      </c>
      <c r="E175" s="103">
        <f>'CALCUL PHASE 1'!AG175</f>
        <v>0</v>
      </c>
      <c r="F175" s="103" t="e">
        <f>Tableau20[[#This Row],[Bareme]]</f>
        <v>#N/A</v>
      </c>
      <c r="G175" s="103" t="e">
        <f>Tableau21[[#This Row],[Bareme]]</f>
        <v>#N/A</v>
      </c>
      <c r="H175" s="103">
        <f>Tableau22[[#This Row],[BAREME]]</f>
        <v>0</v>
      </c>
      <c r="I175" s="103" t="e">
        <f>'Critere 5'!B417</f>
        <v>#VALUE!</v>
      </c>
      <c r="J175" s="103" t="e">
        <f>Tableau24[[#This Row],[BAREME]]</f>
        <v>#DIV/0!</v>
      </c>
      <c r="K175" s="103">
        <f>Tableau26[[#This Row],[Selection]]</f>
        <v>0</v>
      </c>
      <c r="L17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76" spans="1:12" x14ac:dyDescent="0.25">
      <c r="A176" s="103">
        <f>SOURCES!A3:A639</f>
        <v>726</v>
      </c>
      <c r="B176" s="103">
        <f>SOURCES!E3:E639</f>
        <v>0</v>
      </c>
      <c r="C176" s="103">
        <f ca="1">Tableau15[[#This Row],[BAREME]]</f>
        <v>8</v>
      </c>
      <c r="D176" s="103">
        <f>SOURCES!AF3:AF639</f>
        <v>0</v>
      </c>
      <c r="E176" s="103">
        <f>'CALCUL PHASE 1'!AG176</f>
        <v>0</v>
      </c>
      <c r="F176" s="103" t="e">
        <f>Tableau20[[#This Row],[Bareme]]</f>
        <v>#N/A</v>
      </c>
      <c r="G176" s="103" t="e">
        <f>Tableau21[[#This Row],[Bareme]]</f>
        <v>#N/A</v>
      </c>
      <c r="H176" s="103">
        <f>Tableau22[[#This Row],[BAREME]]</f>
        <v>0</v>
      </c>
      <c r="I176" s="103" t="e">
        <f>'Critere 5'!B418</f>
        <v>#VALUE!</v>
      </c>
      <c r="J176" s="103" t="e">
        <f>Tableau24[[#This Row],[BAREME]]</f>
        <v>#DIV/0!</v>
      </c>
      <c r="K176" s="103">
        <f>Tableau26[[#This Row],[Selection]]</f>
        <v>0</v>
      </c>
      <c r="L17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77" spans="1:12" x14ac:dyDescent="0.25">
      <c r="A177" s="103">
        <f>SOURCES!A3:A640</f>
        <v>727</v>
      </c>
      <c r="B177" s="103">
        <f>SOURCES!E3:E640</f>
        <v>0</v>
      </c>
      <c r="C177" s="103">
        <f ca="1">Tableau15[[#This Row],[BAREME]]</f>
        <v>8</v>
      </c>
      <c r="D177" s="103">
        <f>SOURCES!AF3:AF640</f>
        <v>0</v>
      </c>
      <c r="E177" s="103">
        <f>'CALCUL PHASE 1'!AG177</f>
        <v>0</v>
      </c>
      <c r="F177" s="103" t="e">
        <f>Tableau20[[#This Row],[Bareme]]</f>
        <v>#N/A</v>
      </c>
      <c r="G177" s="103" t="e">
        <f>Tableau21[[#This Row],[Bareme]]</f>
        <v>#N/A</v>
      </c>
      <c r="H177" s="103">
        <f>Tableau22[[#This Row],[BAREME]]</f>
        <v>0</v>
      </c>
      <c r="I177" s="103" t="e">
        <f>'Critere 5'!B419</f>
        <v>#VALUE!</v>
      </c>
      <c r="J177" s="103" t="e">
        <f>Tableau24[[#This Row],[BAREME]]</f>
        <v>#DIV/0!</v>
      </c>
      <c r="K177" s="103">
        <f>Tableau26[[#This Row],[Selection]]</f>
        <v>0</v>
      </c>
      <c r="L17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78" spans="1:12" x14ac:dyDescent="0.25">
      <c r="A178" s="103">
        <f>SOURCES!A3:A641</f>
        <v>728</v>
      </c>
      <c r="B178" s="103">
        <f>SOURCES!E3:E641</f>
        <v>0</v>
      </c>
      <c r="C178" s="103">
        <f ca="1">Tableau15[[#This Row],[BAREME]]</f>
        <v>8</v>
      </c>
      <c r="D178" s="103">
        <f>SOURCES!AF3:AF641</f>
        <v>0</v>
      </c>
      <c r="E178" s="103">
        <f>'CALCUL PHASE 1'!AG178</f>
        <v>0</v>
      </c>
      <c r="F178" s="103" t="e">
        <f>Tableau20[[#This Row],[Bareme]]</f>
        <v>#N/A</v>
      </c>
      <c r="G178" s="103" t="e">
        <f>Tableau21[[#This Row],[Bareme]]</f>
        <v>#N/A</v>
      </c>
      <c r="H178" s="103">
        <f>Tableau22[[#This Row],[BAREME]]</f>
        <v>0</v>
      </c>
      <c r="I178" s="103" t="e">
        <f>'Critere 5'!B420</f>
        <v>#VALUE!</v>
      </c>
      <c r="J178" s="103" t="e">
        <f>Tableau24[[#This Row],[BAREME]]</f>
        <v>#DIV/0!</v>
      </c>
      <c r="K178" s="103">
        <f>Tableau26[[#This Row],[Selection]]</f>
        <v>0</v>
      </c>
      <c r="L17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79" spans="1:12" x14ac:dyDescent="0.25">
      <c r="A179" s="103">
        <f>SOURCES!A3:A642</f>
        <v>729</v>
      </c>
      <c r="B179" s="103">
        <f>SOURCES!E3:E642</f>
        <v>0</v>
      </c>
      <c r="C179" s="103">
        <f ca="1">Tableau15[[#This Row],[BAREME]]</f>
        <v>8</v>
      </c>
      <c r="D179" s="103">
        <f>SOURCES!AF3:AF642</f>
        <v>0</v>
      </c>
      <c r="E179" s="103">
        <f>'CALCUL PHASE 1'!AG179</f>
        <v>0</v>
      </c>
      <c r="F179" s="103" t="e">
        <f>Tableau20[[#This Row],[Bareme]]</f>
        <v>#N/A</v>
      </c>
      <c r="G179" s="103" t="e">
        <f>Tableau21[[#This Row],[Bareme]]</f>
        <v>#N/A</v>
      </c>
      <c r="H179" s="103">
        <f>Tableau22[[#This Row],[BAREME]]</f>
        <v>0</v>
      </c>
      <c r="I179" s="103" t="e">
        <f>'Critere 5'!B421</f>
        <v>#VALUE!</v>
      </c>
      <c r="J179" s="103" t="e">
        <f>Tableau24[[#This Row],[BAREME]]</f>
        <v>#DIV/0!</v>
      </c>
      <c r="K179" s="103">
        <f>Tableau26[[#This Row],[Selection]]</f>
        <v>0</v>
      </c>
      <c r="L17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80" spans="1:12" x14ac:dyDescent="0.25">
      <c r="A180" s="103">
        <f>SOURCES!A3:A643</f>
        <v>730</v>
      </c>
      <c r="B180" s="103">
        <f>SOURCES!E3:E643</f>
        <v>0</v>
      </c>
      <c r="C180" s="103">
        <f ca="1">Tableau15[[#This Row],[BAREME]]</f>
        <v>8</v>
      </c>
      <c r="D180" s="103">
        <f>SOURCES!AF3:AF643</f>
        <v>0</v>
      </c>
      <c r="E180" s="103">
        <f>'CALCUL PHASE 1'!AG180</f>
        <v>0</v>
      </c>
      <c r="F180" s="103" t="e">
        <f>Tableau20[[#This Row],[Bareme]]</f>
        <v>#N/A</v>
      </c>
      <c r="G180" s="103" t="e">
        <f>Tableau21[[#This Row],[Bareme]]</f>
        <v>#N/A</v>
      </c>
      <c r="H180" s="103">
        <f>Tableau22[[#This Row],[BAREME]]</f>
        <v>0</v>
      </c>
      <c r="I180" s="103" t="e">
        <f>'Critere 5'!B422</f>
        <v>#VALUE!</v>
      </c>
      <c r="J180" s="103" t="e">
        <f>Tableau24[[#This Row],[BAREME]]</f>
        <v>#DIV/0!</v>
      </c>
      <c r="K180" s="103">
        <f>Tableau26[[#This Row],[Selection]]</f>
        <v>0</v>
      </c>
      <c r="L18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81" spans="1:12" x14ac:dyDescent="0.25">
      <c r="A181" s="103">
        <f>SOURCES!A3:A644</f>
        <v>731</v>
      </c>
      <c r="B181" s="103">
        <f>SOURCES!E3:E644</f>
        <v>0</v>
      </c>
      <c r="C181" s="103">
        <f ca="1">Tableau15[[#This Row],[BAREME]]</f>
        <v>8</v>
      </c>
      <c r="D181" s="103">
        <f>SOURCES!AF3:AF644</f>
        <v>0</v>
      </c>
      <c r="E181" s="103">
        <f>'CALCUL PHASE 1'!AG181</f>
        <v>0</v>
      </c>
      <c r="F181" s="103" t="e">
        <f>Tableau20[[#This Row],[Bareme]]</f>
        <v>#N/A</v>
      </c>
      <c r="G181" s="103" t="e">
        <f>Tableau21[[#This Row],[Bareme]]</f>
        <v>#N/A</v>
      </c>
      <c r="H181" s="103">
        <f>Tableau22[[#This Row],[BAREME]]</f>
        <v>0</v>
      </c>
      <c r="I181" s="103" t="e">
        <f>'Critere 5'!B423</f>
        <v>#VALUE!</v>
      </c>
      <c r="J181" s="103" t="e">
        <f>Tableau24[[#This Row],[BAREME]]</f>
        <v>#DIV/0!</v>
      </c>
      <c r="K181" s="103">
        <f>Tableau26[[#This Row],[Selection]]</f>
        <v>0</v>
      </c>
      <c r="L18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82" spans="1:12" x14ac:dyDescent="0.25">
      <c r="A182" s="103">
        <f>SOURCES!A3:A645</f>
        <v>732</v>
      </c>
      <c r="B182" s="103">
        <f>SOURCES!E3:E645</f>
        <v>0</v>
      </c>
      <c r="C182" s="103">
        <f ca="1">Tableau15[[#This Row],[BAREME]]</f>
        <v>8</v>
      </c>
      <c r="D182" s="103">
        <f>SOURCES!AF3:AF645</f>
        <v>0</v>
      </c>
      <c r="E182" s="103">
        <f>'CALCUL PHASE 1'!AG182</f>
        <v>0</v>
      </c>
      <c r="F182" s="103" t="e">
        <f>Tableau20[[#This Row],[Bareme]]</f>
        <v>#N/A</v>
      </c>
      <c r="G182" s="103" t="e">
        <f>Tableau21[[#This Row],[Bareme]]</f>
        <v>#N/A</v>
      </c>
      <c r="H182" s="103">
        <f>Tableau22[[#This Row],[BAREME]]</f>
        <v>0</v>
      </c>
      <c r="I182" s="103" t="e">
        <f>'Critere 5'!B424</f>
        <v>#VALUE!</v>
      </c>
      <c r="J182" s="103" t="e">
        <f>Tableau24[[#This Row],[BAREME]]</f>
        <v>#DIV/0!</v>
      </c>
      <c r="K182" s="103">
        <f>Tableau26[[#This Row],[Selection]]</f>
        <v>0</v>
      </c>
      <c r="L18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83" spans="1:12" x14ac:dyDescent="0.25">
      <c r="A183" s="103">
        <f>SOURCES!A3:A646</f>
        <v>733</v>
      </c>
      <c r="B183" s="103">
        <f>SOURCES!E3:E646</f>
        <v>0</v>
      </c>
      <c r="C183" s="103">
        <f ca="1">Tableau15[[#This Row],[BAREME]]</f>
        <v>8</v>
      </c>
      <c r="D183" s="103">
        <f>SOURCES!AF3:AF646</f>
        <v>0</v>
      </c>
      <c r="E183" s="103">
        <f>'CALCUL PHASE 1'!AG183</f>
        <v>0</v>
      </c>
      <c r="F183" s="103" t="e">
        <f>Tableau20[[#This Row],[Bareme]]</f>
        <v>#N/A</v>
      </c>
      <c r="G183" s="103" t="e">
        <f>Tableau21[[#This Row],[Bareme]]</f>
        <v>#N/A</v>
      </c>
      <c r="H183" s="103">
        <f>Tableau22[[#This Row],[BAREME]]</f>
        <v>0</v>
      </c>
      <c r="I183" s="103" t="e">
        <f>'Critere 5'!B425</f>
        <v>#VALUE!</v>
      </c>
      <c r="J183" s="103" t="e">
        <f>Tableau24[[#This Row],[BAREME]]</f>
        <v>#DIV/0!</v>
      </c>
      <c r="K183" s="103">
        <f>Tableau26[[#This Row],[Selection]]</f>
        <v>0</v>
      </c>
      <c r="L18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84" spans="1:12" x14ac:dyDescent="0.25">
      <c r="A184" s="103">
        <f>SOURCES!A3:A647</f>
        <v>734</v>
      </c>
      <c r="B184" s="103">
        <f>SOURCES!E3:E647</f>
        <v>0</v>
      </c>
      <c r="C184" s="103">
        <f ca="1">Tableau15[[#This Row],[BAREME]]</f>
        <v>8</v>
      </c>
      <c r="D184" s="103">
        <f>SOURCES!AF3:AF647</f>
        <v>0</v>
      </c>
      <c r="E184" s="103">
        <f>'CALCUL PHASE 1'!AG184</f>
        <v>0</v>
      </c>
      <c r="F184" s="103" t="e">
        <f>Tableau20[[#This Row],[Bareme]]</f>
        <v>#N/A</v>
      </c>
      <c r="G184" s="103" t="e">
        <f>Tableau21[[#This Row],[Bareme]]</f>
        <v>#N/A</v>
      </c>
      <c r="H184" s="103">
        <f>Tableau22[[#This Row],[BAREME]]</f>
        <v>0</v>
      </c>
      <c r="I184" s="103" t="e">
        <f>'Critere 5'!B426</f>
        <v>#VALUE!</v>
      </c>
      <c r="J184" s="103" t="e">
        <f>Tableau24[[#This Row],[BAREME]]</f>
        <v>#DIV/0!</v>
      </c>
      <c r="K184" s="103">
        <f>Tableau26[[#This Row],[Selection]]</f>
        <v>0</v>
      </c>
      <c r="L18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85" spans="1:12" x14ac:dyDescent="0.25">
      <c r="A185" s="103">
        <f>SOURCES!A3:A648</f>
        <v>735</v>
      </c>
      <c r="B185" s="103">
        <f>SOURCES!E3:E648</f>
        <v>0</v>
      </c>
      <c r="C185" s="103">
        <f ca="1">Tableau15[[#This Row],[BAREME]]</f>
        <v>8</v>
      </c>
      <c r="D185" s="103">
        <f>SOURCES!AF3:AF648</f>
        <v>0</v>
      </c>
      <c r="E185" s="103">
        <f>'CALCUL PHASE 1'!AG185</f>
        <v>0</v>
      </c>
      <c r="F185" s="103" t="e">
        <f>Tableau20[[#This Row],[Bareme]]</f>
        <v>#N/A</v>
      </c>
      <c r="G185" s="103" t="e">
        <f>Tableau21[[#This Row],[Bareme]]</f>
        <v>#N/A</v>
      </c>
      <c r="H185" s="103">
        <f>Tableau22[[#This Row],[BAREME]]</f>
        <v>0</v>
      </c>
      <c r="I185" s="103" t="e">
        <f>'Critere 5'!B427</f>
        <v>#VALUE!</v>
      </c>
      <c r="J185" s="103" t="e">
        <f>Tableau24[[#This Row],[BAREME]]</f>
        <v>#DIV/0!</v>
      </c>
      <c r="K185" s="103">
        <f>Tableau26[[#This Row],[Selection]]</f>
        <v>0</v>
      </c>
      <c r="L18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86" spans="1:12" x14ac:dyDescent="0.25">
      <c r="A186" s="103">
        <f>SOURCES!A3:A649</f>
        <v>736</v>
      </c>
      <c r="B186" s="103">
        <f>SOURCES!E3:E649</f>
        <v>0</v>
      </c>
      <c r="C186" s="103">
        <f ca="1">Tableau15[[#This Row],[BAREME]]</f>
        <v>8</v>
      </c>
      <c r="D186" s="103">
        <f>SOURCES!AF3:AF649</f>
        <v>0</v>
      </c>
      <c r="E186" s="103">
        <f>'CALCUL PHASE 1'!AG186</f>
        <v>0</v>
      </c>
      <c r="F186" s="103" t="e">
        <f>Tableau20[[#This Row],[Bareme]]</f>
        <v>#N/A</v>
      </c>
      <c r="G186" s="103" t="e">
        <f>Tableau21[[#This Row],[Bareme]]</f>
        <v>#N/A</v>
      </c>
      <c r="H186" s="103">
        <f>Tableau22[[#This Row],[BAREME]]</f>
        <v>0</v>
      </c>
      <c r="I186" s="103" t="e">
        <f>'Critere 5'!B428</f>
        <v>#VALUE!</v>
      </c>
      <c r="J186" s="103" t="e">
        <f>Tableau24[[#This Row],[BAREME]]</f>
        <v>#DIV/0!</v>
      </c>
      <c r="K186" s="103">
        <f>Tableau26[[#This Row],[Selection]]</f>
        <v>0</v>
      </c>
      <c r="L18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87" spans="1:12" x14ac:dyDescent="0.25">
      <c r="A187" s="103">
        <f>SOURCES!A3:A650</f>
        <v>737</v>
      </c>
      <c r="B187" s="103">
        <f>SOURCES!E3:E650</f>
        <v>0</v>
      </c>
      <c r="C187" s="103">
        <f ca="1">Tableau15[[#This Row],[BAREME]]</f>
        <v>8</v>
      </c>
      <c r="D187" s="103">
        <f>SOURCES!AF3:AF650</f>
        <v>0</v>
      </c>
      <c r="E187" s="103">
        <f>'CALCUL PHASE 1'!AG187</f>
        <v>0</v>
      </c>
      <c r="F187" s="103" t="e">
        <f>Tableau20[[#This Row],[Bareme]]</f>
        <v>#N/A</v>
      </c>
      <c r="G187" s="103" t="e">
        <f>Tableau21[[#This Row],[Bareme]]</f>
        <v>#N/A</v>
      </c>
      <c r="H187" s="103">
        <f>Tableau22[[#This Row],[BAREME]]</f>
        <v>0</v>
      </c>
      <c r="I187" s="103" t="e">
        <f>'Critere 5'!B429</f>
        <v>#VALUE!</v>
      </c>
      <c r="J187" s="103" t="e">
        <f>Tableau24[[#This Row],[BAREME]]</f>
        <v>#DIV/0!</v>
      </c>
      <c r="K187" s="103">
        <f>Tableau26[[#This Row],[Selection]]</f>
        <v>0</v>
      </c>
      <c r="L18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88" spans="1:12" x14ac:dyDescent="0.25">
      <c r="A188" s="103">
        <f>SOURCES!A3:A651</f>
        <v>738</v>
      </c>
      <c r="B188" s="103">
        <f>SOURCES!E3:E651</f>
        <v>0</v>
      </c>
      <c r="C188" s="103">
        <f ca="1">Tableau15[[#This Row],[BAREME]]</f>
        <v>8</v>
      </c>
      <c r="D188" s="103">
        <f>SOURCES!AF3:AF651</f>
        <v>0</v>
      </c>
      <c r="E188" s="103">
        <f>'CALCUL PHASE 1'!AG188</f>
        <v>0</v>
      </c>
      <c r="F188" s="103" t="e">
        <f>Tableau20[[#This Row],[Bareme]]</f>
        <v>#N/A</v>
      </c>
      <c r="G188" s="103" t="e">
        <f>Tableau21[[#This Row],[Bareme]]</f>
        <v>#N/A</v>
      </c>
      <c r="H188" s="103">
        <f>Tableau22[[#This Row],[BAREME]]</f>
        <v>0</v>
      </c>
      <c r="I188" s="103" t="e">
        <f>'Critere 5'!B430</f>
        <v>#VALUE!</v>
      </c>
      <c r="J188" s="103" t="e">
        <f>Tableau24[[#This Row],[BAREME]]</f>
        <v>#DIV/0!</v>
      </c>
      <c r="K188" s="103">
        <f>Tableau26[[#This Row],[Selection]]</f>
        <v>0</v>
      </c>
      <c r="L18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89" spans="1:12" x14ac:dyDescent="0.25">
      <c r="A189" s="103">
        <f>SOURCES!A3:A652</f>
        <v>739</v>
      </c>
      <c r="B189" s="103">
        <f>SOURCES!E3:E652</f>
        <v>0</v>
      </c>
      <c r="C189" s="103">
        <f ca="1">Tableau15[[#This Row],[BAREME]]</f>
        <v>8</v>
      </c>
      <c r="D189" s="103">
        <f>SOURCES!AF3:AF652</f>
        <v>0</v>
      </c>
      <c r="E189" s="103">
        <f>'CALCUL PHASE 1'!AG189</f>
        <v>0</v>
      </c>
      <c r="F189" s="103" t="e">
        <f>Tableau20[[#This Row],[Bareme]]</f>
        <v>#N/A</v>
      </c>
      <c r="G189" s="103" t="e">
        <f>Tableau21[[#This Row],[Bareme]]</f>
        <v>#N/A</v>
      </c>
      <c r="H189" s="103">
        <f>Tableau22[[#This Row],[BAREME]]</f>
        <v>0</v>
      </c>
      <c r="I189" s="103" t="e">
        <f>'Critere 5'!B431</f>
        <v>#VALUE!</v>
      </c>
      <c r="J189" s="103" t="e">
        <f>Tableau24[[#This Row],[BAREME]]</f>
        <v>#DIV/0!</v>
      </c>
      <c r="K189" s="103">
        <f>Tableau26[[#This Row],[Selection]]</f>
        <v>0</v>
      </c>
      <c r="L18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90" spans="1:12" x14ac:dyDescent="0.25">
      <c r="A190" s="103">
        <f>SOURCES!A3:A653</f>
        <v>740</v>
      </c>
      <c r="B190" s="103">
        <f>SOURCES!E3:E653</f>
        <v>0</v>
      </c>
      <c r="C190" s="103">
        <f ca="1">Tableau15[[#This Row],[BAREME]]</f>
        <v>8</v>
      </c>
      <c r="D190" s="103">
        <f>SOURCES!AF3:AF653</f>
        <v>0</v>
      </c>
      <c r="E190" s="103">
        <f>'CALCUL PHASE 1'!AG190</f>
        <v>0</v>
      </c>
      <c r="F190" s="103" t="e">
        <f>Tableau20[[#This Row],[Bareme]]</f>
        <v>#N/A</v>
      </c>
      <c r="G190" s="103" t="e">
        <f>Tableau21[[#This Row],[Bareme]]</f>
        <v>#N/A</v>
      </c>
      <c r="H190" s="103">
        <f>Tableau22[[#This Row],[BAREME]]</f>
        <v>0</v>
      </c>
      <c r="I190" s="103" t="e">
        <f>'Critere 5'!B432</f>
        <v>#VALUE!</v>
      </c>
      <c r="J190" s="103" t="e">
        <f>Tableau24[[#This Row],[BAREME]]</f>
        <v>#DIV/0!</v>
      </c>
      <c r="K190" s="103">
        <f>Tableau26[[#This Row],[Selection]]</f>
        <v>0</v>
      </c>
      <c r="L19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91" spans="1:12" x14ac:dyDescent="0.25">
      <c r="A191" s="103">
        <f>SOURCES!A3:A654</f>
        <v>741</v>
      </c>
      <c r="B191" s="103">
        <f>SOURCES!E3:E654</f>
        <v>0</v>
      </c>
      <c r="C191" s="103">
        <f ca="1">Tableau15[[#This Row],[BAREME]]</f>
        <v>8</v>
      </c>
      <c r="D191" s="103">
        <f>SOURCES!AF3:AF654</f>
        <v>0</v>
      </c>
      <c r="E191" s="103">
        <f>'CALCUL PHASE 1'!AG191</f>
        <v>0</v>
      </c>
      <c r="F191" s="103" t="e">
        <f>Tableau20[[#This Row],[Bareme]]</f>
        <v>#N/A</v>
      </c>
      <c r="G191" s="103" t="e">
        <f>Tableau21[[#This Row],[Bareme]]</f>
        <v>#N/A</v>
      </c>
      <c r="H191" s="103">
        <f>Tableau22[[#This Row],[BAREME]]</f>
        <v>0</v>
      </c>
      <c r="I191" s="103" t="e">
        <f>'Critere 5'!B433</f>
        <v>#VALUE!</v>
      </c>
      <c r="J191" s="103" t="e">
        <f>Tableau24[[#This Row],[BAREME]]</f>
        <v>#DIV/0!</v>
      </c>
      <c r="K191" s="103">
        <f>Tableau26[[#This Row],[Selection]]</f>
        <v>0</v>
      </c>
      <c r="L19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92" spans="1:12" x14ac:dyDescent="0.25">
      <c r="A192" s="103">
        <f>SOURCES!A3:A655</f>
        <v>742</v>
      </c>
      <c r="B192" s="103">
        <f>SOURCES!E3:E655</f>
        <v>0</v>
      </c>
      <c r="C192" s="103">
        <f ca="1">Tableau15[[#This Row],[BAREME]]</f>
        <v>8</v>
      </c>
      <c r="D192" s="103">
        <f>SOURCES!AF3:AF655</f>
        <v>0</v>
      </c>
      <c r="E192" s="103">
        <f>'CALCUL PHASE 1'!AG192</f>
        <v>0</v>
      </c>
      <c r="F192" s="103" t="e">
        <f>Tableau20[[#This Row],[Bareme]]</f>
        <v>#N/A</v>
      </c>
      <c r="G192" s="103" t="e">
        <f>Tableau21[[#This Row],[Bareme]]</f>
        <v>#N/A</v>
      </c>
      <c r="H192" s="103">
        <f>Tableau22[[#This Row],[BAREME]]</f>
        <v>0</v>
      </c>
      <c r="I192" s="103" t="e">
        <f>'Critere 5'!B434</f>
        <v>#VALUE!</v>
      </c>
      <c r="J192" s="103" t="e">
        <f>Tableau24[[#This Row],[BAREME]]</f>
        <v>#DIV/0!</v>
      </c>
      <c r="K192" s="103">
        <f>Tableau26[[#This Row],[Selection]]</f>
        <v>0</v>
      </c>
      <c r="L19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93" spans="1:12" x14ac:dyDescent="0.25">
      <c r="A193" s="103">
        <f>SOURCES!A3:A656</f>
        <v>743</v>
      </c>
      <c r="B193" s="103">
        <f>SOURCES!E3:E656</f>
        <v>0</v>
      </c>
      <c r="C193" s="103">
        <f ca="1">Tableau15[[#This Row],[BAREME]]</f>
        <v>8</v>
      </c>
      <c r="D193" s="103">
        <f>SOURCES!AF3:AF656</f>
        <v>0</v>
      </c>
      <c r="E193" s="103">
        <f>'CALCUL PHASE 1'!AG193</f>
        <v>0</v>
      </c>
      <c r="F193" s="103" t="e">
        <f>Tableau20[[#This Row],[Bareme]]</f>
        <v>#N/A</v>
      </c>
      <c r="G193" s="103" t="e">
        <f>Tableau21[[#This Row],[Bareme]]</f>
        <v>#N/A</v>
      </c>
      <c r="H193" s="103">
        <f>Tableau22[[#This Row],[BAREME]]</f>
        <v>0</v>
      </c>
      <c r="I193" s="103" t="e">
        <f>'Critere 5'!B435</f>
        <v>#VALUE!</v>
      </c>
      <c r="J193" s="103" t="e">
        <f>Tableau24[[#This Row],[BAREME]]</f>
        <v>#DIV/0!</v>
      </c>
      <c r="K193" s="103">
        <f>Tableau26[[#This Row],[Selection]]</f>
        <v>0</v>
      </c>
      <c r="L19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94" spans="1:12" x14ac:dyDescent="0.25">
      <c r="A194" s="103">
        <f>SOURCES!A3:A657</f>
        <v>744</v>
      </c>
      <c r="B194" s="103">
        <f>SOURCES!E3:E657</f>
        <v>0</v>
      </c>
      <c r="C194" s="103">
        <f ca="1">Tableau15[[#This Row],[BAREME]]</f>
        <v>8</v>
      </c>
      <c r="D194" s="103">
        <f>SOURCES!AF3:AF657</f>
        <v>0</v>
      </c>
      <c r="E194" s="103">
        <f>'CALCUL PHASE 1'!AG194</f>
        <v>0</v>
      </c>
      <c r="F194" s="103" t="e">
        <f>Tableau20[[#This Row],[Bareme]]</f>
        <v>#N/A</v>
      </c>
      <c r="G194" s="103" t="e">
        <f>Tableau21[[#This Row],[Bareme]]</f>
        <v>#N/A</v>
      </c>
      <c r="H194" s="103">
        <f>Tableau22[[#This Row],[BAREME]]</f>
        <v>0</v>
      </c>
      <c r="I194" s="103" t="e">
        <f>'Critere 5'!B436</f>
        <v>#VALUE!</v>
      </c>
      <c r="J194" s="103" t="e">
        <f>Tableau24[[#This Row],[BAREME]]</f>
        <v>#DIV/0!</v>
      </c>
      <c r="K194" s="103">
        <f>Tableau26[[#This Row],[Selection]]</f>
        <v>0</v>
      </c>
      <c r="L19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95" spans="1:12" x14ac:dyDescent="0.25">
      <c r="A195" s="103">
        <f>SOURCES!A3:A658</f>
        <v>745</v>
      </c>
      <c r="B195" s="103">
        <f>SOURCES!E3:E658</f>
        <v>0</v>
      </c>
      <c r="C195" s="103">
        <f ca="1">Tableau15[[#This Row],[BAREME]]</f>
        <v>8</v>
      </c>
      <c r="D195" s="103">
        <f>SOURCES!AF3:AF658</f>
        <v>0</v>
      </c>
      <c r="E195" s="103">
        <f>'CALCUL PHASE 1'!AG195</f>
        <v>0</v>
      </c>
      <c r="F195" s="103" t="e">
        <f>Tableau20[[#This Row],[Bareme]]</f>
        <v>#N/A</v>
      </c>
      <c r="G195" s="103" t="e">
        <f>Tableau21[[#This Row],[Bareme]]</f>
        <v>#N/A</v>
      </c>
      <c r="H195" s="103">
        <f>Tableau22[[#This Row],[BAREME]]</f>
        <v>0</v>
      </c>
      <c r="I195" s="103" t="e">
        <f>'Critere 5'!B437</f>
        <v>#VALUE!</v>
      </c>
      <c r="J195" s="103" t="e">
        <f>Tableau24[[#This Row],[BAREME]]</f>
        <v>#DIV/0!</v>
      </c>
      <c r="K195" s="103">
        <f>Tableau26[[#This Row],[Selection]]</f>
        <v>0</v>
      </c>
      <c r="L19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96" spans="1:12" x14ac:dyDescent="0.25">
      <c r="A196" s="103">
        <f>SOURCES!A3:A659</f>
        <v>746</v>
      </c>
      <c r="B196" s="103">
        <f>SOURCES!E3:E659</f>
        <v>0</v>
      </c>
      <c r="C196" s="103">
        <f ca="1">Tableau15[[#This Row],[BAREME]]</f>
        <v>8</v>
      </c>
      <c r="D196" s="103">
        <f>SOURCES!AF3:AF659</f>
        <v>0</v>
      </c>
      <c r="E196" s="103">
        <f>'CALCUL PHASE 1'!AG196</f>
        <v>0</v>
      </c>
      <c r="F196" s="103" t="e">
        <f>Tableau20[[#This Row],[Bareme]]</f>
        <v>#N/A</v>
      </c>
      <c r="G196" s="103" t="e">
        <f>Tableau21[[#This Row],[Bareme]]</f>
        <v>#N/A</v>
      </c>
      <c r="H196" s="103">
        <f>Tableau22[[#This Row],[BAREME]]</f>
        <v>0</v>
      </c>
      <c r="I196" s="103" t="e">
        <f>'Critere 5'!B438</f>
        <v>#VALUE!</v>
      </c>
      <c r="J196" s="103" t="e">
        <f>Tableau24[[#This Row],[BAREME]]</f>
        <v>#DIV/0!</v>
      </c>
      <c r="K196" s="103">
        <f>Tableau26[[#This Row],[Selection]]</f>
        <v>0</v>
      </c>
      <c r="L19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97" spans="1:12" x14ac:dyDescent="0.25">
      <c r="A197" s="103">
        <f>SOURCES!A3:A660</f>
        <v>747</v>
      </c>
      <c r="B197" s="103">
        <f>SOURCES!E3:E660</f>
        <v>0</v>
      </c>
      <c r="C197" s="103">
        <f ca="1">Tableau15[[#This Row],[BAREME]]</f>
        <v>8</v>
      </c>
      <c r="D197" s="103">
        <f>SOURCES!AF3:AF660</f>
        <v>0</v>
      </c>
      <c r="E197" s="103">
        <f>'CALCUL PHASE 1'!AG197</f>
        <v>0</v>
      </c>
      <c r="F197" s="103" t="e">
        <f>Tableau20[[#This Row],[Bareme]]</f>
        <v>#N/A</v>
      </c>
      <c r="G197" s="103" t="e">
        <f>Tableau21[[#This Row],[Bareme]]</f>
        <v>#N/A</v>
      </c>
      <c r="H197" s="103">
        <f>Tableau22[[#This Row],[BAREME]]</f>
        <v>0</v>
      </c>
      <c r="I197" s="103" t="e">
        <f>'Critere 5'!B439</f>
        <v>#VALUE!</v>
      </c>
      <c r="J197" s="103" t="e">
        <f>Tableau24[[#This Row],[BAREME]]</f>
        <v>#DIV/0!</v>
      </c>
      <c r="K197" s="103">
        <f>Tableau26[[#This Row],[Selection]]</f>
        <v>0</v>
      </c>
      <c r="L19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98" spans="1:12" x14ac:dyDescent="0.25">
      <c r="A198" s="103">
        <f>SOURCES!A3:A661</f>
        <v>748</v>
      </c>
      <c r="B198" s="103">
        <f>SOURCES!E3:E661</f>
        <v>0</v>
      </c>
      <c r="C198" s="103">
        <f ca="1">Tableau15[[#This Row],[BAREME]]</f>
        <v>8</v>
      </c>
      <c r="D198" s="103">
        <f>SOURCES!AF3:AF661</f>
        <v>0</v>
      </c>
      <c r="E198" s="103">
        <f>'CALCUL PHASE 1'!AG198</f>
        <v>0</v>
      </c>
      <c r="F198" s="103" t="e">
        <f>Tableau20[[#This Row],[Bareme]]</f>
        <v>#N/A</v>
      </c>
      <c r="G198" s="103" t="e">
        <f>Tableau21[[#This Row],[Bareme]]</f>
        <v>#N/A</v>
      </c>
      <c r="H198" s="103">
        <f>Tableau22[[#This Row],[BAREME]]</f>
        <v>0</v>
      </c>
      <c r="I198" s="103" t="e">
        <f>'Critere 5'!B440</f>
        <v>#VALUE!</v>
      </c>
      <c r="J198" s="103" t="e">
        <f>Tableau24[[#This Row],[BAREME]]</f>
        <v>#DIV/0!</v>
      </c>
      <c r="K198" s="103">
        <f>Tableau26[[#This Row],[Selection]]</f>
        <v>0</v>
      </c>
      <c r="L19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199" spans="1:12" x14ac:dyDescent="0.25">
      <c r="A199" s="103">
        <f>SOURCES!A3:A662</f>
        <v>749</v>
      </c>
      <c r="B199" s="103">
        <f>SOURCES!E3:E662</f>
        <v>0</v>
      </c>
      <c r="C199" s="103">
        <f ca="1">Tableau15[[#This Row],[BAREME]]</f>
        <v>8</v>
      </c>
      <c r="D199" s="103">
        <f>SOURCES!AF3:AF662</f>
        <v>0</v>
      </c>
      <c r="E199" s="103">
        <f>'CALCUL PHASE 1'!AG199</f>
        <v>0</v>
      </c>
      <c r="F199" s="103" t="e">
        <f>Tableau20[[#This Row],[Bareme]]</f>
        <v>#N/A</v>
      </c>
      <c r="G199" s="103" t="e">
        <f>Tableau21[[#This Row],[Bareme]]</f>
        <v>#N/A</v>
      </c>
      <c r="H199" s="103">
        <f>Tableau22[[#This Row],[BAREME]]</f>
        <v>0</v>
      </c>
      <c r="I199" s="103" t="e">
        <f>'Critere 5'!B441</f>
        <v>#VALUE!</v>
      </c>
      <c r="J199" s="103" t="e">
        <f>Tableau24[[#This Row],[BAREME]]</f>
        <v>#DIV/0!</v>
      </c>
      <c r="K199" s="103">
        <f>Tableau26[[#This Row],[Selection]]</f>
        <v>0</v>
      </c>
      <c r="L19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00" spans="1:12" x14ac:dyDescent="0.25">
      <c r="A200" s="103">
        <f>SOURCES!A3:A663</f>
        <v>750</v>
      </c>
      <c r="B200" s="103">
        <f>SOURCES!E3:E663</f>
        <v>0</v>
      </c>
      <c r="C200" s="103">
        <f ca="1">Tableau15[[#This Row],[BAREME]]</f>
        <v>8</v>
      </c>
      <c r="D200" s="103">
        <f>SOURCES!AF3:AF663</f>
        <v>0</v>
      </c>
      <c r="E200" s="103">
        <f>'CALCUL PHASE 1'!AG200</f>
        <v>0</v>
      </c>
      <c r="F200" s="103" t="e">
        <f>Tableau20[[#This Row],[Bareme]]</f>
        <v>#N/A</v>
      </c>
      <c r="G200" s="103" t="e">
        <f>Tableau21[[#This Row],[Bareme]]</f>
        <v>#N/A</v>
      </c>
      <c r="H200" s="103">
        <f>Tableau22[[#This Row],[BAREME]]</f>
        <v>0</v>
      </c>
      <c r="I200" s="103" t="e">
        <f>'Critere 5'!B442</f>
        <v>#VALUE!</v>
      </c>
      <c r="J200" s="103" t="e">
        <f>Tableau24[[#This Row],[BAREME]]</f>
        <v>#DIV/0!</v>
      </c>
      <c r="K200" s="103">
        <f>Tableau26[[#This Row],[Selection]]</f>
        <v>0</v>
      </c>
      <c r="L20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01" spans="1:12" x14ac:dyDescent="0.25">
      <c r="A201" s="103">
        <f>SOURCES!A3:A664</f>
        <v>751</v>
      </c>
      <c r="B201" s="103">
        <f>SOURCES!E3:E664</f>
        <v>0</v>
      </c>
      <c r="C201" s="103">
        <f ca="1">Tableau15[[#This Row],[BAREME]]</f>
        <v>8</v>
      </c>
      <c r="D201" s="103">
        <f>SOURCES!AF3:AF664</f>
        <v>0</v>
      </c>
      <c r="E201" s="103">
        <f>'CALCUL PHASE 1'!AG201</f>
        <v>0</v>
      </c>
      <c r="F201" s="103" t="e">
        <f>Tableau20[[#This Row],[Bareme]]</f>
        <v>#N/A</v>
      </c>
      <c r="G201" s="103" t="e">
        <f>Tableau21[[#This Row],[Bareme]]</f>
        <v>#N/A</v>
      </c>
      <c r="H201" s="103">
        <f>Tableau22[[#This Row],[BAREME]]</f>
        <v>0</v>
      </c>
      <c r="I201" s="103" t="e">
        <f>'Critere 5'!B443</f>
        <v>#VALUE!</v>
      </c>
      <c r="J201" s="103" t="e">
        <f>Tableau24[[#This Row],[BAREME]]</f>
        <v>#DIV/0!</v>
      </c>
      <c r="K201" s="103">
        <f>Tableau26[[#This Row],[Selection]]</f>
        <v>0</v>
      </c>
      <c r="L20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02" spans="1:12" x14ac:dyDescent="0.25">
      <c r="A202" s="103">
        <f>SOURCES!A3:A665</f>
        <v>752</v>
      </c>
      <c r="B202" s="103">
        <f>SOURCES!E3:E665</f>
        <v>0</v>
      </c>
      <c r="C202" s="103">
        <f ca="1">Tableau15[[#This Row],[BAREME]]</f>
        <v>8</v>
      </c>
      <c r="D202" s="103">
        <f>SOURCES!AF3:AF665</f>
        <v>0</v>
      </c>
      <c r="E202" s="103">
        <f>'CALCUL PHASE 1'!AG202</f>
        <v>0</v>
      </c>
      <c r="F202" s="103" t="e">
        <f>Tableau20[[#This Row],[Bareme]]</f>
        <v>#N/A</v>
      </c>
      <c r="G202" s="103" t="e">
        <f>Tableau21[[#This Row],[Bareme]]</f>
        <v>#N/A</v>
      </c>
      <c r="H202" s="103">
        <f>Tableau22[[#This Row],[BAREME]]</f>
        <v>0</v>
      </c>
      <c r="I202" s="103" t="e">
        <f>'Critere 5'!B444</f>
        <v>#VALUE!</v>
      </c>
      <c r="J202" s="103" t="e">
        <f>Tableau24[[#This Row],[BAREME]]</f>
        <v>#DIV/0!</v>
      </c>
      <c r="K202" s="103">
        <f>Tableau26[[#This Row],[Selection]]</f>
        <v>0</v>
      </c>
      <c r="L20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03" spans="1:12" x14ac:dyDescent="0.25">
      <c r="A203" s="103">
        <f>SOURCES!A3:A666</f>
        <v>753</v>
      </c>
      <c r="B203" s="103">
        <f>SOURCES!E3:E666</f>
        <v>0</v>
      </c>
      <c r="C203" s="103">
        <f ca="1">Tableau15[[#This Row],[BAREME]]</f>
        <v>8</v>
      </c>
      <c r="D203" s="103">
        <f>SOURCES!AF3:AF666</f>
        <v>0</v>
      </c>
      <c r="E203" s="103">
        <f>'CALCUL PHASE 1'!AG203</f>
        <v>0</v>
      </c>
      <c r="F203" s="103" t="e">
        <f>Tableau20[[#This Row],[Bareme]]</f>
        <v>#N/A</v>
      </c>
      <c r="G203" s="103" t="e">
        <f>Tableau21[[#This Row],[Bareme]]</f>
        <v>#N/A</v>
      </c>
      <c r="H203" s="103">
        <f>Tableau22[[#This Row],[BAREME]]</f>
        <v>0</v>
      </c>
      <c r="I203" s="103" t="e">
        <f>'Critere 5'!B445</f>
        <v>#VALUE!</v>
      </c>
      <c r="J203" s="103" t="e">
        <f>Tableau24[[#This Row],[BAREME]]</f>
        <v>#DIV/0!</v>
      </c>
      <c r="K203" s="103">
        <f>Tableau26[[#This Row],[Selection]]</f>
        <v>0</v>
      </c>
      <c r="L20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04" spans="1:12" x14ac:dyDescent="0.25">
      <c r="A204" s="103">
        <f>SOURCES!A3:A667</f>
        <v>754</v>
      </c>
      <c r="B204" s="103">
        <f>SOURCES!E3:E667</f>
        <v>0</v>
      </c>
      <c r="C204" s="103">
        <f ca="1">Tableau15[[#This Row],[BAREME]]</f>
        <v>8</v>
      </c>
      <c r="D204" s="103">
        <f>SOURCES!AF3:AF667</f>
        <v>0</v>
      </c>
      <c r="E204" s="103">
        <f>'CALCUL PHASE 1'!AG204</f>
        <v>0</v>
      </c>
      <c r="F204" s="103" t="e">
        <f>Tableau20[[#This Row],[Bareme]]</f>
        <v>#N/A</v>
      </c>
      <c r="G204" s="103" t="e">
        <f>Tableau21[[#This Row],[Bareme]]</f>
        <v>#N/A</v>
      </c>
      <c r="H204" s="103">
        <f>Tableau22[[#This Row],[BAREME]]</f>
        <v>0</v>
      </c>
      <c r="I204" s="103" t="e">
        <f>'Critere 5'!B446</f>
        <v>#VALUE!</v>
      </c>
      <c r="J204" s="103" t="e">
        <f>Tableau24[[#This Row],[BAREME]]</f>
        <v>#DIV/0!</v>
      </c>
      <c r="K204" s="103">
        <f>Tableau26[[#This Row],[Selection]]</f>
        <v>0</v>
      </c>
      <c r="L20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05" spans="1:12" x14ac:dyDescent="0.25">
      <c r="A205" s="103">
        <f>SOURCES!A3:A668</f>
        <v>755</v>
      </c>
      <c r="B205" s="103">
        <f>SOURCES!E3:E668</f>
        <v>0</v>
      </c>
      <c r="C205" s="103">
        <f ca="1">Tableau15[[#This Row],[BAREME]]</f>
        <v>8</v>
      </c>
      <c r="D205" s="103">
        <f>SOURCES!AF3:AF668</f>
        <v>0</v>
      </c>
      <c r="E205" s="103">
        <f>'CALCUL PHASE 1'!AG205</f>
        <v>0</v>
      </c>
      <c r="F205" s="103" t="e">
        <f>Tableau20[[#This Row],[Bareme]]</f>
        <v>#N/A</v>
      </c>
      <c r="G205" s="103" t="e">
        <f>Tableau21[[#This Row],[Bareme]]</f>
        <v>#N/A</v>
      </c>
      <c r="H205" s="103">
        <f>Tableau22[[#This Row],[BAREME]]</f>
        <v>0</v>
      </c>
      <c r="I205" s="103" t="e">
        <f>'Critere 5'!B447</f>
        <v>#VALUE!</v>
      </c>
      <c r="J205" s="103" t="e">
        <f>Tableau24[[#This Row],[BAREME]]</f>
        <v>#DIV/0!</v>
      </c>
      <c r="K205" s="103">
        <f>Tableau26[[#This Row],[Selection]]</f>
        <v>0</v>
      </c>
      <c r="L20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06" spans="1:12" x14ac:dyDescent="0.25">
      <c r="A206" s="103">
        <f>SOURCES!A3:A669</f>
        <v>756</v>
      </c>
      <c r="B206" s="103">
        <f>SOURCES!E3:E669</f>
        <v>0</v>
      </c>
      <c r="C206" s="103">
        <f ca="1">Tableau15[[#This Row],[BAREME]]</f>
        <v>8</v>
      </c>
      <c r="D206" s="103">
        <f>SOURCES!AF3:AF669</f>
        <v>0</v>
      </c>
      <c r="E206" s="103">
        <f>'CALCUL PHASE 1'!AG206</f>
        <v>0</v>
      </c>
      <c r="F206" s="103" t="e">
        <f>Tableau20[[#This Row],[Bareme]]</f>
        <v>#N/A</v>
      </c>
      <c r="G206" s="103" t="e">
        <f>Tableau21[[#This Row],[Bareme]]</f>
        <v>#N/A</v>
      </c>
      <c r="H206" s="103">
        <f>Tableau22[[#This Row],[BAREME]]</f>
        <v>0</v>
      </c>
      <c r="I206" s="103" t="e">
        <f>'Critere 5'!B448</f>
        <v>#VALUE!</v>
      </c>
      <c r="J206" s="103" t="e">
        <f>Tableau24[[#This Row],[BAREME]]</f>
        <v>#DIV/0!</v>
      </c>
      <c r="K206" s="103">
        <f>Tableau26[[#This Row],[Selection]]</f>
        <v>0</v>
      </c>
      <c r="L20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07" spans="1:12" x14ac:dyDescent="0.25">
      <c r="A207" s="103">
        <f>SOURCES!A3:A670</f>
        <v>757</v>
      </c>
      <c r="B207" s="103">
        <f>SOURCES!E3:E670</f>
        <v>0</v>
      </c>
      <c r="C207" s="103">
        <f ca="1">Tableau15[[#This Row],[BAREME]]</f>
        <v>8</v>
      </c>
      <c r="D207" s="103">
        <f>SOURCES!AF3:AF670</f>
        <v>0</v>
      </c>
      <c r="E207" s="103">
        <f>'CALCUL PHASE 1'!AG207</f>
        <v>0</v>
      </c>
      <c r="F207" s="103" t="e">
        <f>Tableau20[[#This Row],[Bareme]]</f>
        <v>#N/A</v>
      </c>
      <c r="G207" s="103" t="e">
        <f>Tableau21[[#This Row],[Bareme]]</f>
        <v>#N/A</v>
      </c>
      <c r="H207" s="103">
        <f>Tableau22[[#This Row],[BAREME]]</f>
        <v>0</v>
      </c>
      <c r="I207" s="103" t="e">
        <f>'Critere 5'!B449</f>
        <v>#VALUE!</v>
      </c>
      <c r="J207" s="103" t="e">
        <f>Tableau24[[#This Row],[BAREME]]</f>
        <v>#DIV/0!</v>
      </c>
      <c r="K207" s="103">
        <f>Tableau26[[#This Row],[Selection]]</f>
        <v>0</v>
      </c>
      <c r="L20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08" spans="1:12" x14ac:dyDescent="0.25">
      <c r="A208" s="103">
        <f>SOURCES!A3:A671</f>
        <v>758</v>
      </c>
      <c r="B208" s="103">
        <f>SOURCES!E3:E671</f>
        <v>0</v>
      </c>
      <c r="C208" s="103">
        <f ca="1">Tableau15[[#This Row],[BAREME]]</f>
        <v>8</v>
      </c>
      <c r="D208" s="103">
        <f>SOURCES!AF3:AF671</f>
        <v>0</v>
      </c>
      <c r="E208" s="103">
        <f>'CALCUL PHASE 1'!AG208</f>
        <v>0</v>
      </c>
      <c r="F208" s="103" t="e">
        <f>Tableau20[[#This Row],[Bareme]]</f>
        <v>#N/A</v>
      </c>
      <c r="G208" s="103" t="e">
        <f>Tableau21[[#This Row],[Bareme]]</f>
        <v>#N/A</v>
      </c>
      <c r="H208" s="103">
        <f>Tableau22[[#This Row],[BAREME]]</f>
        <v>0</v>
      </c>
      <c r="I208" s="103" t="e">
        <f>'Critere 5'!B450</f>
        <v>#VALUE!</v>
      </c>
      <c r="J208" s="103" t="e">
        <f>Tableau24[[#This Row],[BAREME]]</f>
        <v>#DIV/0!</v>
      </c>
      <c r="K208" s="103">
        <f>Tableau26[[#This Row],[Selection]]</f>
        <v>0</v>
      </c>
      <c r="L20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09" spans="1:12" x14ac:dyDescent="0.25">
      <c r="A209" s="103">
        <f>SOURCES!A3:A672</f>
        <v>759</v>
      </c>
      <c r="B209" s="103">
        <f>SOURCES!E3:E672</f>
        <v>0</v>
      </c>
      <c r="C209" s="103">
        <f ca="1">Tableau15[[#This Row],[BAREME]]</f>
        <v>8</v>
      </c>
      <c r="D209" s="103">
        <f>SOURCES!AF3:AF672</f>
        <v>0</v>
      </c>
      <c r="E209" s="103">
        <f>'CALCUL PHASE 1'!AG209</f>
        <v>0</v>
      </c>
      <c r="F209" s="103" t="e">
        <f>Tableau20[[#This Row],[Bareme]]</f>
        <v>#N/A</v>
      </c>
      <c r="G209" s="103" t="e">
        <f>Tableau21[[#This Row],[Bareme]]</f>
        <v>#N/A</v>
      </c>
      <c r="H209" s="103">
        <f>Tableau22[[#This Row],[BAREME]]</f>
        <v>0</v>
      </c>
      <c r="I209" s="103" t="e">
        <f>'Critere 5'!B451</f>
        <v>#VALUE!</v>
      </c>
      <c r="J209" s="103" t="e">
        <f>Tableau24[[#This Row],[BAREME]]</f>
        <v>#DIV/0!</v>
      </c>
      <c r="K209" s="103">
        <f>Tableau26[[#This Row],[Selection]]</f>
        <v>0</v>
      </c>
      <c r="L20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10" spans="1:12" x14ac:dyDescent="0.25">
      <c r="A210" s="103">
        <f>SOURCES!A3:A673</f>
        <v>760</v>
      </c>
      <c r="B210" s="103">
        <f>SOURCES!E3:E673</f>
        <v>0</v>
      </c>
      <c r="C210" s="103">
        <f ca="1">Tableau15[[#This Row],[BAREME]]</f>
        <v>8</v>
      </c>
      <c r="D210" s="103">
        <f>SOURCES!AF3:AF673</f>
        <v>0</v>
      </c>
      <c r="E210" s="103">
        <f>'CALCUL PHASE 1'!AG210</f>
        <v>0</v>
      </c>
      <c r="F210" s="103" t="e">
        <f>Tableau20[[#This Row],[Bareme]]</f>
        <v>#N/A</v>
      </c>
      <c r="G210" s="103" t="e">
        <f>Tableau21[[#This Row],[Bareme]]</f>
        <v>#N/A</v>
      </c>
      <c r="H210" s="103">
        <f>Tableau22[[#This Row],[BAREME]]</f>
        <v>0</v>
      </c>
      <c r="I210" s="103" t="e">
        <f>'Critere 5'!B452</f>
        <v>#VALUE!</v>
      </c>
      <c r="J210" s="103" t="e">
        <f>Tableau24[[#This Row],[BAREME]]</f>
        <v>#DIV/0!</v>
      </c>
      <c r="K210" s="103">
        <f>Tableau26[[#This Row],[Selection]]</f>
        <v>0</v>
      </c>
      <c r="L21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11" spans="1:12" x14ac:dyDescent="0.25">
      <c r="A211" s="103">
        <f>SOURCES!A3:A674</f>
        <v>761</v>
      </c>
      <c r="B211" s="103">
        <f>SOURCES!E3:E674</f>
        <v>0</v>
      </c>
      <c r="C211" s="103">
        <f ca="1">Tableau15[[#This Row],[BAREME]]</f>
        <v>8</v>
      </c>
      <c r="D211" s="103">
        <f>SOURCES!AF3:AF674</f>
        <v>0</v>
      </c>
      <c r="E211" s="103">
        <f>'CALCUL PHASE 1'!AG211</f>
        <v>0</v>
      </c>
      <c r="F211" s="103" t="e">
        <f>Tableau20[[#This Row],[Bareme]]</f>
        <v>#N/A</v>
      </c>
      <c r="G211" s="103" t="e">
        <f>Tableau21[[#This Row],[Bareme]]</f>
        <v>#N/A</v>
      </c>
      <c r="H211" s="103">
        <f>Tableau22[[#This Row],[BAREME]]</f>
        <v>0</v>
      </c>
      <c r="I211" s="103" t="e">
        <f>'Critere 5'!B453</f>
        <v>#VALUE!</v>
      </c>
      <c r="J211" s="103" t="e">
        <f>Tableau24[[#This Row],[BAREME]]</f>
        <v>#DIV/0!</v>
      </c>
      <c r="K211" s="103">
        <f>Tableau26[[#This Row],[Selection]]</f>
        <v>0</v>
      </c>
      <c r="L21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12" spans="1:12" x14ac:dyDescent="0.25">
      <c r="A212" s="103">
        <f>SOURCES!A3:A675</f>
        <v>762</v>
      </c>
      <c r="B212" s="103">
        <f>SOURCES!E3:E675</f>
        <v>0</v>
      </c>
      <c r="C212" s="103">
        <f ca="1">Tableau15[[#This Row],[BAREME]]</f>
        <v>8</v>
      </c>
      <c r="D212" s="103">
        <f>SOURCES!AF3:AF675</f>
        <v>0</v>
      </c>
      <c r="E212" s="103">
        <f>'CALCUL PHASE 1'!AG212</f>
        <v>0</v>
      </c>
      <c r="F212" s="103" t="e">
        <f>Tableau20[[#This Row],[Bareme]]</f>
        <v>#N/A</v>
      </c>
      <c r="G212" s="103" t="e">
        <f>Tableau21[[#This Row],[Bareme]]</f>
        <v>#N/A</v>
      </c>
      <c r="H212" s="103">
        <f>Tableau22[[#This Row],[BAREME]]</f>
        <v>0</v>
      </c>
      <c r="I212" s="103" t="e">
        <f>'Critere 5'!B454</f>
        <v>#VALUE!</v>
      </c>
      <c r="J212" s="103" t="e">
        <f>Tableau24[[#This Row],[BAREME]]</f>
        <v>#DIV/0!</v>
      </c>
      <c r="K212" s="103">
        <f>Tableau26[[#This Row],[Selection]]</f>
        <v>0</v>
      </c>
      <c r="L21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13" spans="1:12" x14ac:dyDescent="0.25">
      <c r="A213" s="103">
        <f>SOURCES!A3:A676</f>
        <v>0</v>
      </c>
      <c r="B213" s="103">
        <f>SOURCES!E3:E676</f>
        <v>0</v>
      </c>
      <c r="C213" s="103">
        <f ca="1">Tableau15[[#This Row],[BAREME]]</f>
        <v>8</v>
      </c>
      <c r="D213" s="103">
        <f>SOURCES!AF3:AF676</f>
        <v>0</v>
      </c>
      <c r="E213" s="103">
        <f>'CALCUL PHASE 1'!AG213</f>
        <v>0</v>
      </c>
      <c r="F213" s="103" t="e">
        <f>Tableau20[[#This Row],[Bareme]]</f>
        <v>#N/A</v>
      </c>
      <c r="G213" s="103" t="e">
        <f>Tableau21[[#This Row],[Bareme]]</f>
        <v>#N/A</v>
      </c>
      <c r="H213" s="103">
        <f>Tableau22[[#This Row],[BAREME]]</f>
        <v>0</v>
      </c>
      <c r="I213" s="103" t="e">
        <f>'Critere 5'!B455</f>
        <v>#VALUE!</v>
      </c>
      <c r="J213" s="103" t="e">
        <f>Tableau24[[#This Row],[BAREME]]</f>
        <v>#DIV/0!</v>
      </c>
      <c r="K213" s="103">
        <f>Tableau26[[#This Row],[Selection]]</f>
        <v>0</v>
      </c>
      <c r="L21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14" spans="1:12" x14ac:dyDescent="0.25">
      <c r="A214" s="103">
        <f>SOURCES!A3:A677</f>
        <v>0</v>
      </c>
      <c r="B214" s="103">
        <f>SOURCES!E3:E677</f>
        <v>0</v>
      </c>
      <c r="C214" s="103">
        <f ca="1">Tableau15[[#This Row],[BAREME]]</f>
        <v>8</v>
      </c>
      <c r="D214" s="103">
        <f>SOURCES!AF3:AF677</f>
        <v>0</v>
      </c>
      <c r="E214" s="103">
        <f>'CALCUL PHASE 1'!AG214</f>
        <v>0</v>
      </c>
      <c r="F214" s="103" t="e">
        <f>Tableau20[[#This Row],[Bareme]]</f>
        <v>#N/A</v>
      </c>
      <c r="G214" s="103" t="e">
        <f>Tableau21[[#This Row],[Bareme]]</f>
        <v>#N/A</v>
      </c>
      <c r="H214" s="103">
        <f>Tableau22[[#This Row],[BAREME]]</f>
        <v>0</v>
      </c>
      <c r="I214" s="103" t="e">
        <f>'Critere 5'!B456</f>
        <v>#VALUE!</v>
      </c>
      <c r="J214" s="103" t="e">
        <f>Tableau24[[#This Row],[BAREME]]</f>
        <v>#DIV/0!</v>
      </c>
      <c r="K214" s="103">
        <f>Tableau26[[#This Row],[Selection]]</f>
        <v>0</v>
      </c>
      <c r="L21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15" spans="1:12" x14ac:dyDescent="0.25">
      <c r="A215" s="103">
        <f>SOURCES!A3:A678</f>
        <v>0</v>
      </c>
      <c r="B215" s="103">
        <f>SOURCES!E3:E678</f>
        <v>0</v>
      </c>
      <c r="C215" s="103">
        <f ca="1">Tableau15[[#This Row],[BAREME]]</f>
        <v>8</v>
      </c>
      <c r="D215" s="103">
        <f>SOURCES!AF3:AF678</f>
        <v>0</v>
      </c>
      <c r="E215" s="103">
        <f>'CALCUL PHASE 1'!AG215</f>
        <v>0</v>
      </c>
      <c r="F215" s="103" t="e">
        <f>Tableau20[[#This Row],[Bareme]]</f>
        <v>#N/A</v>
      </c>
      <c r="G215" s="103" t="e">
        <f>Tableau21[[#This Row],[Bareme]]</f>
        <v>#N/A</v>
      </c>
      <c r="H215" s="103">
        <f>Tableau22[[#This Row],[BAREME]]</f>
        <v>0</v>
      </c>
      <c r="I215" s="103" t="e">
        <f>'Critere 5'!B457</f>
        <v>#VALUE!</v>
      </c>
      <c r="J215" s="103" t="e">
        <f>Tableau24[[#This Row],[BAREME]]</f>
        <v>#DIV/0!</v>
      </c>
      <c r="K215" s="103">
        <f>Tableau26[[#This Row],[Selection]]</f>
        <v>0</v>
      </c>
      <c r="L21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16" spans="1:12" x14ac:dyDescent="0.25">
      <c r="A216" s="103">
        <f>SOURCES!A3:A679</f>
        <v>0</v>
      </c>
      <c r="B216" s="103">
        <f>SOURCES!E3:E679</f>
        <v>0</v>
      </c>
      <c r="C216" s="103">
        <f ca="1">Tableau15[[#This Row],[BAREME]]</f>
        <v>8</v>
      </c>
      <c r="D216" s="103">
        <f>SOURCES!AF3:AF679</f>
        <v>0</v>
      </c>
      <c r="E216" s="103">
        <f>'CALCUL PHASE 1'!AG216</f>
        <v>0</v>
      </c>
      <c r="F216" s="103" t="e">
        <f>Tableau20[[#This Row],[Bareme]]</f>
        <v>#N/A</v>
      </c>
      <c r="G216" s="103" t="e">
        <f>Tableau21[[#This Row],[Bareme]]</f>
        <v>#N/A</v>
      </c>
      <c r="H216" s="103">
        <f>Tableau22[[#This Row],[BAREME]]</f>
        <v>0</v>
      </c>
      <c r="I216" s="103" t="e">
        <f>'Critere 5'!B458</f>
        <v>#VALUE!</v>
      </c>
      <c r="J216" s="103">
        <f>Tableau24[[#This Row],[BAREME]]</f>
        <v>10</v>
      </c>
      <c r="K216" s="103">
        <f>Tableau26[[#This Row],[Selection]]</f>
        <v>0</v>
      </c>
      <c r="L21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17" spans="1:12" x14ac:dyDescent="0.25">
      <c r="A217" s="103">
        <f>SOURCES!A3:A680</f>
        <v>0</v>
      </c>
      <c r="B217" s="103">
        <f>SOURCES!E3:E680</f>
        <v>0</v>
      </c>
      <c r="C217" s="103">
        <f ca="1">Tableau15[[#This Row],[BAREME]]</f>
        <v>8</v>
      </c>
      <c r="D217" s="103">
        <f>SOURCES!AF3:AF680</f>
        <v>0</v>
      </c>
      <c r="E217" s="103">
        <f>'CALCUL PHASE 1'!AG217</f>
        <v>0</v>
      </c>
      <c r="F217" s="103" t="e">
        <f>Tableau20[[#This Row],[Bareme]]</f>
        <v>#N/A</v>
      </c>
      <c r="G217" s="103" t="e">
        <f>Tableau21[[#This Row],[Bareme]]</f>
        <v>#N/A</v>
      </c>
      <c r="H217" s="103">
        <f>Tableau22[[#This Row],[BAREME]]</f>
        <v>0</v>
      </c>
      <c r="I217" s="103" t="e">
        <f>'Critere 5'!B459</f>
        <v>#VALUE!</v>
      </c>
      <c r="J217" s="103">
        <f>Tableau24[[#This Row],[BAREME]]</f>
        <v>10</v>
      </c>
      <c r="K217" s="103">
        <f>Tableau26[[#This Row],[Selection]]</f>
        <v>0</v>
      </c>
      <c r="L21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18" spans="1:12" x14ac:dyDescent="0.25">
      <c r="A218" s="103">
        <f>SOURCES!A3:A681</f>
        <v>0</v>
      </c>
      <c r="B218" s="103">
        <f>SOURCES!E3:E681</f>
        <v>0</v>
      </c>
      <c r="C218" s="103">
        <f ca="1">Tableau15[[#This Row],[BAREME]]</f>
        <v>8</v>
      </c>
      <c r="D218" s="103">
        <f>SOURCES!AF3:AF681</f>
        <v>0</v>
      </c>
      <c r="E218" s="103">
        <f>'CALCUL PHASE 1'!AG218</f>
        <v>0</v>
      </c>
      <c r="F218" s="103" t="e">
        <f>Tableau20[[#This Row],[Bareme]]</f>
        <v>#N/A</v>
      </c>
      <c r="G218" s="103" t="e">
        <f>Tableau21[[#This Row],[Bareme]]</f>
        <v>#N/A</v>
      </c>
      <c r="H218" s="103">
        <f>Tableau22[[#This Row],[BAREME]]</f>
        <v>0</v>
      </c>
      <c r="I218" s="103" t="e">
        <f>'Critere 5'!B460</f>
        <v>#VALUE!</v>
      </c>
      <c r="J218" s="103">
        <f>Tableau24[[#This Row],[BAREME]]</f>
        <v>10</v>
      </c>
      <c r="K218" s="103">
        <f>Tableau26[[#This Row],[Selection]]</f>
        <v>0</v>
      </c>
      <c r="L21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19" spans="1:12" x14ac:dyDescent="0.25">
      <c r="A219" s="103">
        <f>SOURCES!A3:A682</f>
        <v>0</v>
      </c>
      <c r="B219" s="103">
        <f>SOURCES!E3:E682</f>
        <v>0</v>
      </c>
      <c r="C219" s="103">
        <f ca="1">Tableau15[[#This Row],[BAREME]]</f>
        <v>8</v>
      </c>
      <c r="D219" s="103">
        <f>SOURCES!AF3:AF682</f>
        <v>0</v>
      </c>
      <c r="E219" s="103">
        <f>'CALCUL PHASE 1'!AG219</f>
        <v>0</v>
      </c>
      <c r="F219" s="103" t="e">
        <f>Tableau20[[#This Row],[Bareme]]</f>
        <v>#N/A</v>
      </c>
      <c r="G219" s="103" t="e">
        <f>Tableau21[[#This Row],[Bareme]]</f>
        <v>#N/A</v>
      </c>
      <c r="H219" s="103">
        <f>Tableau22[[#This Row],[BAREME]]</f>
        <v>0</v>
      </c>
      <c r="I219" s="103" t="e">
        <f>'Critere 5'!B461</f>
        <v>#VALUE!</v>
      </c>
      <c r="J219" s="103">
        <f>Tableau24[[#This Row],[BAREME]]</f>
        <v>10</v>
      </c>
      <c r="K219" s="103">
        <f>Tableau26[[#This Row],[Selection]]</f>
        <v>0</v>
      </c>
      <c r="L21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20" spans="1:12" x14ac:dyDescent="0.25">
      <c r="A220" s="103">
        <f>SOURCES!A3:A683</f>
        <v>0</v>
      </c>
      <c r="B220" s="103">
        <f>SOURCES!E3:E683</f>
        <v>0</v>
      </c>
      <c r="C220" s="103">
        <f ca="1">Tableau15[[#This Row],[BAREME]]</f>
        <v>8</v>
      </c>
      <c r="D220" s="103">
        <f>SOURCES!AF3:AF683</f>
        <v>0</v>
      </c>
      <c r="E220" s="103">
        <f>'CALCUL PHASE 1'!AG220</f>
        <v>0</v>
      </c>
      <c r="F220" s="103" t="e">
        <f>Tableau20[[#This Row],[Bareme]]</f>
        <v>#N/A</v>
      </c>
      <c r="G220" s="103" t="e">
        <f>Tableau21[[#This Row],[Bareme]]</f>
        <v>#N/A</v>
      </c>
      <c r="H220" s="103">
        <f>Tableau22[[#This Row],[BAREME]]</f>
        <v>0</v>
      </c>
      <c r="I220" s="103" t="e">
        <f>'Critere 5'!B462</f>
        <v>#VALUE!</v>
      </c>
      <c r="J220" s="103">
        <f>Tableau24[[#This Row],[BAREME]]</f>
        <v>10</v>
      </c>
      <c r="K220" s="103">
        <f>Tableau26[[#This Row],[Selection]]</f>
        <v>0</v>
      </c>
      <c r="L22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21" spans="1:12" x14ac:dyDescent="0.25">
      <c r="A221" s="103">
        <f>SOURCES!A3:A684</f>
        <v>0</v>
      </c>
      <c r="B221" s="103">
        <f>SOURCES!E3:E684</f>
        <v>0</v>
      </c>
      <c r="C221" s="103">
        <f ca="1">Tableau15[[#This Row],[BAREME]]</f>
        <v>8</v>
      </c>
      <c r="D221" s="103">
        <f>SOURCES!AF3:AF684</f>
        <v>0</v>
      </c>
      <c r="E221" s="103">
        <f>'CALCUL PHASE 1'!AG221</f>
        <v>0</v>
      </c>
      <c r="F221" s="103" t="e">
        <f>Tableau20[[#This Row],[Bareme]]</f>
        <v>#N/A</v>
      </c>
      <c r="G221" s="103" t="e">
        <f>Tableau21[[#This Row],[Bareme]]</f>
        <v>#N/A</v>
      </c>
      <c r="H221" s="103">
        <f>Tableau22[[#This Row],[BAREME]]</f>
        <v>0</v>
      </c>
      <c r="I221" s="103" t="e">
        <f>'Critere 5'!B463</f>
        <v>#VALUE!</v>
      </c>
      <c r="J221" s="103">
        <f>Tableau24[[#This Row],[BAREME]]</f>
        <v>10</v>
      </c>
      <c r="K221" s="103">
        <f>Tableau26[[#This Row],[Selection]]</f>
        <v>0</v>
      </c>
      <c r="L22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22" spans="1:12" x14ac:dyDescent="0.25">
      <c r="A222" s="103">
        <f>SOURCES!A3:A685</f>
        <v>0</v>
      </c>
      <c r="B222" s="103">
        <f>SOURCES!E3:E685</f>
        <v>0</v>
      </c>
      <c r="C222" s="103">
        <f ca="1">Tableau15[[#This Row],[BAREME]]</f>
        <v>8</v>
      </c>
      <c r="D222" s="103">
        <f>SOURCES!AF3:AF685</f>
        <v>0</v>
      </c>
      <c r="E222" s="103">
        <f>'CALCUL PHASE 1'!AG222</f>
        <v>0</v>
      </c>
      <c r="F222" s="103" t="e">
        <f>Tableau20[[#This Row],[Bareme]]</f>
        <v>#N/A</v>
      </c>
      <c r="G222" s="103" t="e">
        <f>Tableau21[[#This Row],[Bareme]]</f>
        <v>#N/A</v>
      </c>
      <c r="H222" s="103">
        <f>Tableau22[[#This Row],[BAREME]]</f>
        <v>0</v>
      </c>
      <c r="I222" s="103" t="e">
        <f>'Critere 5'!B464</f>
        <v>#VALUE!</v>
      </c>
      <c r="J222" s="103">
        <f>Tableau24[[#This Row],[BAREME]]</f>
        <v>10</v>
      </c>
      <c r="K222" s="103">
        <f>Tableau26[[#This Row],[Selection]]</f>
        <v>0</v>
      </c>
      <c r="L22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23" spans="1:12" x14ac:dyDescent="0.25">
      <c r="A223" s="103">
        <f>SOURCES!A3:A686</f>
        <v>0</v>
      </c>
      <c r="B223" s="103">
        <f>SOURCES!E3:E686</f>
        <v>0</v>
      </c>
      <c r="C223" s="103">
        <f ca="1">Tableau15[[#This Row],[BAREME]]</f>
        <v>8</v>
      </c>
      <c r="D223" s="103">
        <f>SOURCES!AF3:AF686</f>
        <v>0</v>
      </c>
      <c r="E223" s="103">
        <f>'CALCUL PHASE 1'!AG223</f>
        <v>0</v>
      </c>
      <c r="F223" s="103" t="e">
        <f>Tableau20[[#This Row],[Bareme]]</f>
        <v>#N/A</v>
      </c>
      <c r="G223" s="103" t="e">
        <f>Tableau21[[#This Row],[Bareme]]</f>
        <v>#N/A</v>
      </c>
      <c r="H223" s="103">
        <f>Tableau22[[#This Row],[BAREME]]</f>
        <v>0</v>
      </c>
      <c r="I223" s="103" t="e">
        <f>'Critere 5'!B465</f>
        <v>#VALUE!</v>
      </c>
      <c r="J223" s="103">
        <f>Tableau24[[#This Row],[BAREME]]</f>
        <v>10</v>
      </c>
      <c r="K223" s="103">
        <f>Tableau26[[#This Row],[Selection]]</f>
        <v>0</v>
      </c>
      <c r="L22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24" spans="1:12" x14ac:dyDescent="0.25">
      <c r="A224" s="103">
        <f>SOURCES!A3:A687</f>
        <v>0</v>
      </c>
      <c r="B224" s="103">
        <f>SOURCES!E3:E687</f>
        <v>0</v>
      </c>
      <c r="C224" s="103">
        <f ca="1">Tableau15[[#This Row],[BAREME]]</f>
        <v>8</v>
      </c>
      <c r="D224" s="103">
        <f>SOURCES!AF3:AF687</f>
        <v>0</v>
      </c>
      <c r="E224" s="103">
        <f>'CALCUL PHASE 1'!AG224</f>
        <v>0</v>
      </c>
      <c r="F224" s="103" t="e">
        <f>Tableau20[[#This Row],[Bareme]]</f>
        <v>#N/A</v>
      </c>
      <c r="G224" s="103" t="e">
        <f>Tableau21[[#This Row],[Bareme]]</f>
        <v>#N/A</v>
      </c>
      <c r="H224" s="103">
        <f>Tableau22[[#This Row],[BAREME]]</f>
        <v>0</v>
      </c>
      <c r="I224" s="103" t="e">
        <f>'Critere 5'!B466</f>
        <v>#VALUE!</v>
      </c>
      <c r="J224" s="103">
        <f>Tableau24[[#This Row],[BAREME]]</f>
        <v>10</v>
      </c>
      <c r="K224" s="103">
        <f>Tableau26[[#This Row],[Selection]]</f>
        <v>0</v>
      </c>
      <c r="L22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25" spans="1:12" x14ac:dyDescent="0.25">
      <c r="A225" s="103">
        <f>SOURCES!A3:A688</f>
        <v>0</v>
      </c>
      <c r="B225" s="103">
        <f>SOURCES!E3:E688</f>
        <v>0</v>
      </c>
      <c r="C225" s="103">
        <f ca="1">Tableau15[[#This Row],[BAREME]]</f>
        <v>8</v>
      </c>
      <c r="D225" s="103">
        <f>SOURCES!AF3:AF688</f>
        <v>0</v>
      </c>
      <c r="E225" s="103">
        <f>'CALCUL PHASE 1'!AG225</f>
        <v>0</v>
      </c>
      <c r="F225" s="103" t="e">
        <f>Tableau20[[#This Row],[Bareme]]</f>
        <v>#N/A</v>
      </c>
      <c r="G225" s="103" t="e">
        <f>Tableau21[[#This Row],[Bareme]]</f>
        <v>#N/A</v>
      </c>
      <c r="H225" s="103">
        <f>Tableau22[[#This Row],[BAREME]]</f>
        <v>0</v>
      </c>
      <c r="I225" s="103" t="e">
        <f>'Critere 5'!B467</f>
        <v>#VALUE!</v>
      </c>
      <c r="J225" s="103">
        <f>Tableau24[[#This Row],[BAREME]]</f>
        <v>10</v>
      </c>
      <c r="K225" s="103">
        <f>Tableau26[[#This Row],[Selection]]</f>
        <v>0</v>
      </c>
      <c r="L22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26" spans="1:12" x14ac:dyDescent="0.25">
      <c r="A226" s="103">
        <f>SOURCES!A3:A689</f>
        <v>0</v>
      </c>
      <c r="B226" s="103">
        <f>SOURCES!E3:E689</f>
        <v>0</v>
      </c>
      <c r="C226" s="103">
        <f ca="1">Tableau15[[#This Row],[BAREME]]</f>
        <v>8</v>
      </c>
      <c r="D226" s="103">
        <f>SOURCES!AF3:AF689</f>
        <v>0</v>
      </c>
      <c r="E226" s="103">
        <f>'CALCUL PHASE 1'!AG226</f>
        <v>0</v>
      </c>
      <c r="F226" s="103" t="e">
        <f>Tableau20[[#This Row],[Bareme]]</f>
        <v>#N/A</v>
      </c>
      <c r="G226" s="103" t="e">
        <f>Tableau21[[#This Row],[Bareme]]</f>
        <v>#N/A</v>
      </c>
      <c r="H226" s="103">
        <f>Tableau22[[#This Row],[BAREME]]</f>
        <v>0</v>
      </c>
      <c r="I226" s="103" t="e">
        <f>'Critere 5'!B468</f>
        <v>#VALUE!</v>
      </c>
      <c r="J226" s="103">
        <f>Tableau24[[#This Row],[BAREME]]</f>
        <v>10</v>
      </c>
      <c r="K226" s="103">
        <f>Tableau26[[#This Row],[Selection]]</f>
        <v>0</v>
      </c>
      <c r="L22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27" spans="1:12" x14ac:dyDescent="0.25">
      <c r="A227" s="103">
        <f>SOURCES!A3:A690</f>
        <v>0</v>
      </c>
      <c r="B227" s="103">
        <f>SOURCES!E3:E690</f>
        <v>0</v>
      </c>
      <c r="C227" s="103">
        <f ca="1">Tableau15[[#This Row],[BAREME]]</f>
        <v>8</v>
      </c>
      <c r="D227" s="103">
        <f>SOURCES!AF3:AF690</f>
        <v>0</v>
      </c>
      <c r="E227" s="103">
        <f>'CALCUL PHASE 1'!AG227</f>
        <v>0</v>
      </c>
      <c r="F227" s="103" t="e">
        <f>Tableau20[[#This Row],[Bareme]]</f>
        <v>#N/A</v>
      </c>
      <c r="G227" s="103" t="e">
        <f>Tableau21[[#This Row],[Bareme]]</f>
        <v>#N/A</v>
      </c>
      <c r="H227" s="103">
        <f>Tableau22[[#This Row],[BAREME]]</f>
        <v>0</v>
      </c>
      <c r="I227" s="103" t="e">
        <f>'Critere 5'!B469</f>
        <v>#VALUE!</v>
      </c>
      <c r="J227" s="103">
        <f>Tableau24[[#This Row],[BAREME]]</f>
        <v>10</v>
      </c>
      <c r="K227" s="103">
        <f>Tableau26[[#This Row],[Selection]]</f>
        <v>0</v>
      </c>
      <c r="L22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28" spans="1:12" x14ac:dyDescent="0.25">
      <c r="A228" s="103">
        <f>SOURCES!A3:A691</f>
        <v>0</v>
      </c>
      <c r="B228" s="103">
        <f>SOURCES!E3:E691</f>
        <v>0</v>
      </c>
      <c r="C228" s="103">
        <f ca="1">Tableau15[[#This Row],[BAREME]]</f>
        <v>8</v>
      </c>
      <c r="D228" s="103">
        <f>SOURCES!AF3:AF691</f>
        <v>0</v>
      </c>
      <c r="E228" s="103">
        <f>'CALCUL PHASE 1'!AG228</f>
        <v>0</v>
      </c>
      <c r="F228" s="103" t="e">
        <f>Tableau20[[#This Row],[Bareme]]</f>
        <v>#N/A</v>
      </c>
      <c r="G228" s="103" t="e">
        <f>Tableau21[[#This Row],[Bareme]]</f>
        <v>#N/A</v>
      </c>
      <c r="H228" s="103">
        <f>Tableau22[[#This Row],[BAREME]]</f>
        <v>0</v>
      </c>
      <c r="I228" s="103" t="e">
        <f>'Critere 5'!B470</f>
        <v>#VALUE!</v>
      </c>
      <c r="J228" s="103">
        <f>Tableau24[[#This Row],[BAREME]]</f>
        <v>10</v>
      </c>
      <c r="K228" s="103">
        <f>Tableau26[[#This Row],[Selection]]</f>
        <v>0</v>
      </c>
      <c r="L22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29" spans="1:12" x14ac:dyDescent="0.25">
      <c r="A229" s="103">
        <f>SOURCES!A3:A692</f>
        <v>0</v>
      </c>
      <c r="B229" s="103">
        <f>SOURCES!E3:E692</f>
        <v>0</v>
      </c>
      <c r="C229" s="103">
        <f ca="1">Tableau15[[#This Row],[BAREME]]</f>
        <v>8</v>
      </c>
      <c r="D229" s="103">
        <f>SOURCES!AF3:AF692</f>
        <v>0</v>
      </c>
      <c r="E229" s="103">
        <f>'CALCUL PHASE 1'!AG229</f>
        <v>0</v>
      </c>
      <c r="F229" s="103" t="e">
        <f>Tableau20[[#This Row],[Bareme]]</f>
        <v>#N/A</v>
      </c>
      <c r="G229" s="103" t="e">
        <f>Tableau21[[#This Row],[Bareme]]</f>
        <v>#N/A</v>
      </c>
      <c r="H229" s="103">
        <f>Tableau22[[#This Row],[BAREME]]</f>
        <v>0</v>
      </c>
      <c r="I229" s="103" t="e">
        <f>'Critere 5'!B471</f>
        <v>#VALUE!</v>
      </c>
      <c r="J229" s="103">
        <f>Tableau24[[#This Row],[BAREME]]</f>
        <v>10</v>
      </c>
      <c r="K229" s="103">
        <f>Tableau26[[#This Row],[Selection]]</f>
        <v>0</v>
      </c>
      <c r="L22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30" spans="1:12" x14ac:dyDescent="0.25">
      <c r="A230" s="103">
        <f>SOURCES!A3:A693</f>
        <v>0</v>
      </c>
      <c r="B230" s="103">
        <f>SOURCES!E3:E693</f>
        <v>0</v>
      </c>
      <c r="C230" s="103">
        <f ca="1">Tableau15[[#This Row],[BAREME]]</f>
        <v>8</v>
      </c>
      <c r="D230" s="103">
        <f>SOURCES!AF3:AF693</f>
        <v>0</v>
      </c>
      <c r="E230" s="103">
        <f>'CALCUL PHASE 1'!AG230</f>
        <v>0</v>
      </c>
      <c r="F230" s="103" t="e">
        <f>Tableau20[[#This Row],[Bareme]]</f>
        <v>#N/A</v>
      </c>
      <c r="G230" s="103" t="e">
        <f>Tableau21[[#This Row],[Bareme]]</f>
        <v>#N/A</v>
      </c>
      <c r="H230" s="103">
        <f>Tableau22[[#This Row],[BAREME]]</f>
        <v>0</v>
      </c>
      <c r="I230" s="103" t="e">
        <f>'Critere 5'!B472</f>
        <v>#VALUE!</v>
      </c>
      <c r="J230" s="103">
        <f>Tableau24[[#This Row],[BAREME]]</f>
        <v>10</v>
      </c>
      <c r="K230" s="103">
        <f>Tableau26[[#This Row],[Selection]]</f>
        <v>0</v>
      </c>
      <c r="L23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31" spans="1:12" x14ac:dyDescent="0.25">
      <c r="A231" s="103">
        <f>SOURCES!A3:A694</f>
        <v>0</v>
      </c>
      <c r="B231" s="103">
        <f>SOURCES!E3:E694</f>
        <v>0</v>
      </c>
      <c r="C231" s="103">
        <f ca="1">Tableau15[[#This Row],[BAREME]]</f>
        <v>8</v>
      </c>
      <c r="D231" s="103">
        <f>SOURCES!AF3:AF694</f>
        <v>0</v>
      </c>
      <c r="E231" s="103">
        <f>'CALCUL PHASE 1'!AG231</f>
        <v>0</v>
      </c>
      <c r="F231" s="103" t="e">
        <f>Tableau20[[#This Row],[Bareme]]</f>
        <v>#N/A</v>
      </c>
      <c r="G231" s="103" t="e">
        <f>Tableau21[[#This Row],[Bareme]]</f>
        <v>#N/A</v>
      </c>
      <c r="H231" s="103">
        <f>Tableau22[[#This Row],[BAREME]]</f>
        <v>0</v>
      </c>
      <c r="I231" s="103" t="e">
        <f>'Critere 5'!B473</f>
        <v>#VALUE!</v>
      </c>
      <c r="J231" s="103">
        <f>Tableau24[[#This Row],[BAREME]]</f>
        <v>10</v>
      </c>
      <c r="K231" s="103">
        <f>Tableau26[[#This Row],[Selection]]</f>
        <v>0</v>
      </c>
      <c r="L23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32" spans="1:12" x14ac:dyDescent="0.25">
      <c r="A232" s="103">
        <f>SOURCES!A3:A695</f>
        <v>0</v>
      </c>
      <c r="B232" s="103">
        <f>SOURCES!E3:E695</f>
        <v>0</v>
      </c>
      <c r="C232" s="103">
        <f ca="1">Tableau15[[#This Row],[BAREME]]</f>
        <v>8</v>
      </c>
      <c r="D232" s="103">
        <f>SOURCES!AF3:AF695</f>
        <v>0</v>
      </c>
      <c r="E232" s="103">
        <f>'CALCUL PHASE 1'!AG232</f>
        <v>0</v>
      </c>
      <c r="F232" s="103" t="e">
        <f>Tableau20[[#This Row],[Bareme]]</f>
        <v>#N/A</v>
      </c>
      <c r="G232" s="103" t="e">
        <f>Tableau21[[#This Row],[Bareme]]</f>
        <v>#N/A</v>
      </c>
      <c r="H232" s="103">
        <f>Tableau22[[#This Row],[BAREME]]</f>
        <v>0</v>
      </c>
      <c r="I232" s="103" t="e">
        <f>'Critere 5'!B474</f>
        <v>#VALUE!</v>
      </c>
      <c r="J232" s="103">
        <f>Tableau24[[#This Row],[BAREME]]</f>
        <v>10</v>
      </c>
      <c r="K232" s="103">
        <f>Tableau26[[#This Row],[Selection]]</f>
        <v>0</v>
      </c>
      <c r="L23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33" spans="1:12" x14ac:dyDescent="0.25">
      <c r="A233" s="103">
        <f>SOURCES!A3:A696</f>
        <v>0</v>
      </c>
      <c r="B233" s="103">
        <f>SOURCES!E3:E696</f>
        <v>0</v>
      </c>
      <c r="C233" s="103">
        <f ca="1">Tableau15[[#This Row],[BAREME]]</f>
        <v>8</v>
      </c>
      <c r="D233" s="103">
        <f>SOURCES!AF3:AF696</f>
        <v>0</v>
      </c>
      <c r="E233" s="103">
        <f>'CALCUL PHASE 1'!AG233</f>
        <v>0</v>
      </c>
      <c r="F233" s="103" t="e">
        <f>Tableau20[[#This Row],[Bareme]]</f>
        <v>#N/A</v>
      </c>
      <c r="G233" s="103" t="e">
        <f>Tableau21[[#This Row],[Bareme]]</f>
        <v>#N/A</v>
      </c>
      <c r="H233" s="103">
        <f>Tableau22[[#This Row],[BAREME]]</f>
        <v>0</v>
      </c>
      <c r="I233" s="103" t="e">
        <f>'Critere 5'!B475</f>
        <v>#VALUE!</v>
      </c>
      <c r="J233" s="103">
        <f>Tableau24[[#This Row],[BAREME]]</f>
        <v>10</v>
      </c>
      <c r="K233" s="103">
        <f>Tableau26[[#This Row],[Selection]]</f>
        <v>0</v>
      </c>
      <c r="L23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34" spans="1:12" x14ac:dyDescent="0.25">
      <c r="A234" s="103">
        <f>SOURCES!A3:A697</f>
        <v>0</v>
      </c>
      <c r="B234" s="103">
        <f>SOURCES!E3:E697</f>
        <v>0</v>
      </c>
      <c r="C234" s="103">
        <f ca="1">Tableau15[[#This Row],[BAREME]]</f>
        <v>8</v>
      </c>
      <c r="D234" s="103">
        <f>SOURCES!AF3:AF697</f>
        <v>0</v>
      </c>
      <c r="E234" s="103">
        <f>'CALCUL PHASE 1'!AG234</f>
        <v>0</v>
      </c>
      <c r="F234" s="103" t="e">
        <f>Tableau20[[#This Row],[Bareme]]</f>
        <v>#N/A</v>
      </c>
      <c r="G234" s="103" t="e">
        <f>Tableau21[[#This Row],[Bareme]]</f>
        <v>#N/A</v>
      </c>
      <c r="H234" s="103">
        <f>Tableau22[[#This Row],[BAREME]]</f>
        <v>0</v>
      </c>
      <c r="I234" s="103" t="e">
        <f>'Critere 5'!B476</f>
        <v>#VALUE!</v>
      </c>
      <c r="J234" s="103">
        <f>Tableau24[[#This Row],[BAREME]]</f>
        <v>10</v>
      </c>
      <c r="K234" s="103">
        <f>Tableau26[[#This Row],[Selection]]</f>
        <v>0</v>
      </c>
      <c r="L23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35" spans="1:12" x14ac:dyDescent="0.25">
      <c r="A235" s="103">
        <f>SOURCES!A3:A698</f>
        <v>0</v>
      </c>
      <c r="B235" s="103">
        <f>SOURCES!E3:E698</f>
        <v>0</v>
      </c>
      <c r="C235" s="103">
        <f ca="1">Tableau15[[#This Row],[BAREME]]</f>
        <v>8</v>
      </c>
      <c r="D235" s="103">
        <f>SOURCES!AF3:AF698</f>
        <v>0</v>
      </c>
      <c r="E235" s="103">
        <f>'CALCUL PHASE 1'!AG235</f>
        <v>0</v>
      </c>
      <c r="F235" s="103" t="e">
        <f>Tableau20[[#This Row],[Bareme]]</f>
        <v>#N/A</v>
      </c>
      <c r="G235" s="103" t="e">
        <f>Tableau21[[#This Row],[Bareme]]</f>
        <v>#N/A</v>
      </c>
      <c r="H235" s="103">
        <f>Tableau22[[#This Row],[BAREME]]</f>
        <v>0</v>
      </c>
      <c r="I235" s="103" t="e">
        <f>'Critere 5'!B477</f>
        <v>#VALUE!</v>
      </c>
      <c r="J235" s="103">
        <f>Tableau24[[#This Row],[BAREME]]</f>
        <v>10</v>
      </c>
      <c r="K235" s="103">
        <f>Tableau26[[#This Row],[Selection]]</f>
        <v>0</v>
      </c>
      <c r="L23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36" spans="1:12" x14ac:dyDescent="0.25">
      <c r="A236" s="103">
        <f>SOURCES!A3:A699</f>
        <v>0</v>
      </c>
      <c r="B236" s="103">
        <f>SOURCES!E3:E699</f>
        <v>0</v>
      </c>
      <c r="C236" s="103">
        <f ca="1">Tableau15[[#This Row],[BAREME]]</f>
        <v>8</v>
      </c>
      <c r="D236" s="103">
        <f>SOURCES!AF3:AF699</f>
        <v>0</v>
      </c>
      <c r="E236" s="103">
        <f>'CALCUL PHASE 1'!AG236</f>
        <v>0</v>
      </c>
      <c r="F236" s="103" t="e">
        <f>Tableau20[[#This Row],[Bareme]]</f>
        <v>#N/A</v>
      </c>
      <c r="G236" s="103" t="e">
        <f>Tableau21[[#This Row],[Bareme]]</f>
        <v>#N/A</v>
      </c>
      <c r="H236" s="103">
        <f>Tableau22[[#This Row],[BAREME]]</f>
        <v>0</v>
      </c>
      <c r="I236" s="103" t="e">
        <f>'Critere 5'!B478</f>
        <v>#VALUE!</v>
      </c>
      <c r="J236" s="103">
        <f>Tableau24[[#This Row],[BAREME]]</f>
        <v>10</v>
      </c>
      <c r="K236" s="103">
        <f>Tableau26[[#This Row],[Selection]]</f>
        <v>0</v>
      </c>
      <c r="L23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37" spans="1:12" x14ac:dyDescent="0.25">
      <c r="A237" s="103">
        <f>SOURCES!A3:A700</f>
        <v>0</v>
      </c>
      <c r="B237" s="103">
        <f>SOURCES!E3:E700</f>
        <v>0</v>
      </c>
      <c r="C237" s="103">
        <f ca="1">Tableau15[[#This Row],[BAREME]]</f>
        <v>8</v>
      </c>
      <c r="D237" s="103">
        <f>SOURCES!AF3:AF700</f>
        <v>0</v>
      </c>
      <c r="E237" s="103">
        <f>'CALCUL PHASE 1'!AG237</f>
        <v>0</v>
      </c>
      <c r="F237" s="103" t="e">
        <f>Tableau20[[#This Row],[Bareme]]</f>
        <v>#N/A</v>
      </c>
      <c r="G237" s="103" t="e">
        <f>Tableau21[[#This Row],[Bareme]]</f>
        <v>#N/A</v>
      </c>
      <c r="H237" s="103">
        <f>Tableau22[[#This Row],[BAREME]]</f>
        <v>0</v>
      </c>
      <c r="I237" s="103" t="e">
        <f>'Critere 5'!B479</f>
        <v>#VALUE!</v>
      </c>
      <c r="J237" s="103">
        <f>Tableau24[[#This Row],[BAREME]]</f>
        <v>10</v>
      </c>
      <c r="K237" s="103">
        <f>Tableau26[[#This Row],[Selection]]</f>
        <v>0</v>
      </c>
      <c r="L23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38" spans="1:12" x14ac:dyDescent="0.25">
      <c r="A238" s="103">
        <f>SOURCES!A3:A701</f>
        <v>0</v>
      </c>
      <c r="B238" s="103">
        <f>SOURCES!E3:E701</f>
        <v>0</v>
      </c>
      <c r="C238" s="103">
        <f ca="1">Tableau15[[#This Row],[BAREME]]</f>
        <v>8</v>
      </c>
      <c r="D238" s="103">
        <f>SOURCES!AF3:AF701</f>
        <v>0</v>
      </c>
      <c r="E238" s="103">
        <f>'CALCUL PHASE 1'!AG238</f>
        <v>0</v>
      </c>
      <c r="F238" s="103" t="e">
        <f>Tableau20[[#This Row],[Bareme]]</f>
        <v>#N/A</v>
      </c>
      <c r="G238" s="103" t="e">
        <f>Tableau21[[#This Row],[Bareme]]</f>
        <v>#N/A</v>
      </c>
      <c r="H238" s="103">
        <f>Tableau22[[#This Row],[BAREME]]</f>
        <v>0</v>
      </c>
      <c r="I238" s="103" t="e">
        <f>'Critere 5'!B480</f>
        <v>#VALUE!</v>
      </c>
      <c r="J238" s="103">
        <f>Tableau24[[#This Row],[BAREME]]</f>
        <v>10</v>
      </c>
      <c r="K238" s="103">
        <f>Tableau26[[#This Row],[Selection]]</f>
        <v>0</v>
      </c>
      <c r="L23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39" spans="1:12" x14ac:dyDescent="0.25">
      <c r="A239" s="103">
        <f>SOURCES!A3:A702</f>
        <v>0</v>
      </c>
      <c r="B239" s="103">
        <f>SOURCES!E3:E702</f>
        <v>0</v>
      </c>
      <c r="C239" s="103">
        <f ca="1">Tableau15[[#This Row],[BAREME]]</f>
        <v>8</v>
      </c>
      <c r="D239" s="103">
        <f>SOURCES!AF3:AF702</f>
        <v>0</v>
      </c>
      <c r="E239" s="103">
        <f>'CALCUL PHASE 1'!AG239</f>
        <v>0</v>
      </c>
      <c r="F239" s="103" t="e">
        <f>Tableau20[[#This Row],[Bareme]]</f>
        <v>#N/A</v>
      </c>
      <c r="G239" s="103" t="e">
        <f>Tableau21[[#This Row],[Bareme]]</f>
        <v>#N/A</v>
      </c>
      <c r="H239" s="103">
        <f>Tableau22[[#This Row],[BAREME]]</f>
        <v>0</v>
      </c>
      <c r="I239" s="103" t="e">
        <f>'Critere 5'!B481</f>
        <v>#VALUE!</v>
      </c>
      <c r="J239" s="103">
        <f>Tableau24[[#This Row],[BAREME]]</f>
        <v>10</v>
      </c>
      <c r="K239" s="103">
        <f>Tableau26[[#This Row],[Selection]]</f>
        <v>0</v>
      </c>
      <c r="L23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40" spans="1:12" x14ac:dyDescent="0.25">
      <c r="A240" s="103">
        <f>SOURCES!A3:A703</f>
        <v>0</v>
      </c>
      <c r="B240" s="103">
        <f>SOURCES!E3:E703</f>
        <v>0</v>
      </c>
      <c r="C240" s="103">
        <f ca="1">Tableau15[[#This Row],[BAREME]]</f>
        <v>8</v>
      </c>
      <c r="D240" s="103">
        <f>SOURCES!AF3:AF703</f>
        <v>0</v>
      </c>
      <c r="E240" s="103">
        <f>'CALCUL PHASE 1'!AG240</f>
        <v>0</v>
      </c>
      <c r="F240" s="103" t="e">
        <f>Tableau20[[#This Row],[Bareme]]</f>
        <v>#N/A</v>
      </c>
      <c r="G240" s="103" t="e">
        <f>Tableau21[[#This Row],[Bareme]]</f>
        <v>#N/A</v>
      </c>
      <c r="H240" s="103">
        <f>Tableau22[[#This Row],[BAREME]]</f>
        <v>0</v>
      </c>
      <c r="I240" s="103" t="e">
        <f>'Critere 5'!B482</f>
        <v>#VALUE!</v>
      </c>
      <c r="J240" s="103">
        <f>Tableau24[[#This Row],[BAREME]]</f>
        <v>10</v>
      </c>
      <c r="K240" s="103">
        <f>Tableau26[[#This Row],[Selection]]</f>
        <v>0</v>
      </c>
      <c r="L24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41" spans="1:12" x14ac:dyDescent="0.25">
      <c r="A241" s="103">
        <f>SOURCES!A3:A704</f>
        <v>0</v>
      </c>
      <c r="B241" s="103">
        <f>SOURCES!E3:E704</f>
        <v>0</v>
      </c>
      <c r="C241" s="103">
        <f ca="1">Tableau15[[#This Row],[BAREME]]</f>
        <v>8</v>
      </c>
      <c r="D241" s="103">
        <f>SOURCES!AF3:AF704</f>
        <v>0</v>
      </c>
      <c r="E241" s="103">
        <f>'CALCUL PHASE 1'!AG241</f>
        <v>0</v>
      </c>
      <c r="F241" s="103" t="e">
        <f>Tableau20[[#This Row],[Bareme]]</f>
        <v>#N/A</v>
      </c>
      <c r="G241" s="103" t="e">
        <f>Tableau21[[#This Row],[Bareme]]</f>
        <v>#N/A</v>
      </c>
      <c r="H241" s="103">
        <f>Tableau22[[#This Row],[BAREME]]</f>
        <v>0</v>
      </c>
      <c r="I241" s="103" t="e">
        <f>'Critere 5'!B483</f>
        <v>#VALUE!</v>
      </c>
      <c r="J241" s="103">
        <f>Tableau24[[#This Row],[BAREME]]</f>
        <v>10</v>
      </c>
      <c r="K241" s="103">
        <f>Tableau26[[#This Row],[Selection]]</f>
        <v>0</v>
      </c>
      <c r="L24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42" spans="1:12" x14ac:dyDescent="0.25">
      <c r="A242" s="103">
        <f>SOURCES!A3:A705</f>
        <v>0</v>
      </c>
      <c r="B242" s="103">
        <f>SOURCES!E3:E705</f>
        <v>0</v>
      </c>
      <c r="C242" s="103">
        <f ca="1">Tableau15[[#This Row],[BAREME]]</f>
        <v>8</v>
      </c>
      <c r="D242" s="103">
        <f>SOURCES!AF3:AF705</f>
        <v>0</v>
      </c>
      <c r="E242" s="103">
        <f>'CALCUL PHASE 1'!AG242</f>
        <v>0</v>
      </c>
      <c r="F242" s="103" t="e">
        <f>Tableau20[[#This Row],[Bareme]]</f>
        <v>#N/A</v>
      </c>
      <c r="G242" s="103" t="e">
        <f>Tableau21[[#This Row],[Bareme]]</f>
        <v>#N/A</v>
      </c>
      <c r="H242" s="103">
        <f>Tableau22[[#This Row],[BAREME]]</f>
        <v>0</v>
      </c>
      <c r="I242" s="103" t="e">
        <f>'Critere 5'!B484</f>
        <v>#VALUE!</v>
      </c>
      <c r="J242" s="103">
        <f>Tableau24[[#This Row],[BAREME]]</f>
        <v>10</v>
      </c>
      <c r="K242" s="103">
        <f>Tableau26[[#This Row],[Selection]]</f>
        <v>0</v>
      </c>
      <c r="L24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43" spans="1:12" x14ac:dyDescent="0.25">
      <c r="A243" s="103">
        <f>SOURCES!A3:A706</f>
        <v>0</v>
      </c>
      <c r="B243" s="103">
        <f>SOURCES!E3:E706</f>
        <v>0</v>
      </c>
      <c r="C243" s="103">
        <f ca="1">Tableau15[[#This Row],[BAREME]]</f>
        <v>8</v>
      </c>
      <c r="D243" s="103">
        <f>SOURCES!AF3:AF706</f>
        <v>0</v>
      </c>
      <c r="E243" s="103">
        <f>'CALCUL PHASE 1'!AG243</f>
        <v>0</v>
      </c>
      <c r="F243" s="103" t="e">
        <f>Tableau20[[#This Row],[Bareme]]</f>
        <v>#N/A</v>
      </c>
      <c r="G243" s="103" t="e">
        <f>Tableau21[[#This Row],[Bareme]]</f>
        <v>#N/A</v>
      </c>
      <c r="H243" s="103">
        <f>Tableau22[[#This Row],[BAREME]]</f>
        <v>0</v>
      </c>
      <c r="I243" s="103" t="e">
        <f>'Critere 5'!B485</f>
        <v>#VALUE!</v>
      </c>
      <c r="J243" s="103">
        <f>Tableau24[[#This Row],[BAREME]]</f>
        <v>10</v>
      </c>
      <c r="K243" s="103">
        <f>Tableau26[[#This Row],[Selection]]</f>
        <v>0</v>
      </c>
      <c r="L24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44" spans="1:12" x14ac:dyDescent="0.25">
      <c r="A244" s="103">
        <f>SOURCES!A3:A707</f>
        <v>0</v>
      </c>
      <c r="B244" s="103">
        <f>SOURCES!E3:E707</f>
        <v>0</v>
      </c>
      <c r="C244" s="103">
        <f ca="1">Tableau15[[#This Row],[BAREME]]</f>
        <v>8</v>
      </c>
      <c r="D244" s="103">
        <f>SOURCES!AF3:AF707</f>
        <v>0</v>
      </c>
      <c r="E244" s="103">
        <f>'CALCUL PHASE 1'!AG244</f>
        <v>0</v>
      </c>
      <c r="F244" s="103" t="e">
        <f>Tableau20[[#This Row],[Bareme]]</f>
        <v>#N/A</v>
      </c>
      <c r="G244" s="103" t="e">
        <f>Tableau21[[#This Row],[Bareme]]</f>
        <v>#N/A</v>
      </c>
      <c r="H244" s="103">
        <f>Tableau22[[#This Row],[BAREME]]</f>
        <v>0</v>
      </c>
      <c r="I244" s="103" t="e">
        <f>'Critere 5'!B486</f>
        <v>#VALUE!</v>
      </c>
      <c r="J244" s="103">
        <f>Tableau24[[#This Row],[BAREME]]</f>
        <v>10</v>
      </c>
      <c r="K244" s="103">
        <f>Tableau26[[#This Row],[Selection]]</f>
        <v>0</v>
      </c>
      <c r="L24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45" spans="1:12" x14ac:dyDescent="0.25">
      <c r="A245" s="103">
        <f>SOURCES!A3:A708</f>
        <v>0</v>
      </c>
      <c r="B245" s="103">
        <f>SOURCES!E3:E708</f>
        <v>0</v>
      </c>
      <c r="C245" s="103">
        <f ca="1">Tableau15[[#This Row],[BAREME]]</f>
        <v>8</v>
      </c>
      <c r="D245" s="103">
        <f>SOURCES!AF3:AF708</f>
        <v>0</v>
      </c>
      <c r="E245" s="103">
        <f>'CALCUL PHASE 1'!AG245</f>
        <v>0</v>
      </c>
      <c r="F245" s="103" t="e">
        <f>Tableau20[[#This Row],[Bareme]]</f>
        <v>#N/A</v>
      </c>
      <c r="G245" s="103" t="e">
        <f>Tableau21[[#This Row],[Bareme]]</f>
        <v>#N/A</v>
      </c>
      <c r="H245" s="103">
        <f>Tableau22[[#This Row],[BAREME]]</f>
        <v>0</v>
      </c>
      <c r="I245" s="103" t="e">
        <f>'Critere 5'!B487</f>
        <v>#VALUE!</v>
      </c>
      <c r="J245" s="103">
        <f>Tableau24[[#This Row],[BAREME]]</f>
        <v>10</v>
      </c>
      <c r="K245" s="103">
        <f>Tableau26[[#This Row],[Selection]]</f>
        <v>0</v>
      </c>
      <c r="L24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46" spans="1:12" x14ac:dyDescent="0.25">
      <c r="A246" s="103">
        <f>SOURCES!A3:A709</f>
        <v>0</v>
      </c>
      <c r="B246" s="103">
        <f>SOURCES!E3:E709</f>
        <v>0</v>
      </c>
      <c r="C246" s="103">
        <f ca="1">Tableau15[[#This Row],[BAREME]]</f>
        <v>8</v>
      </c>
      <c r="D246" s="103">
        <f>SOURCES!AF3:AF709</f>
        <v>0</v>
      </c>
      <c r="E246" s="103">
        <f>'CALCUL PHASE 1'!AG246</f>
        <v>0</v>
      </c>
      <c r="F246" s="103" t="e">
        <f>Tableau20[[#This Row],[Bareme]]</f>
        <v>#N/A</v>
      </c>
      <c r="G246" s="103" t="e">
        <f>Tableau21[[#This Row],[Bareme]]</f>
        <v>#N/A</v>
      </c>
      <c r="H246" s="103">
        <f>Tableau22[[#This Row],[BAREME]]</f>
        <v>0</v>
      </c>
      <c r="I246" s="103" t="e">
        <f>'Critere 5'!B488</f>
        <v>#VALUE!</v>
      </c>
      <c r="J246" s="103">
        <f>Tableau24[[#This Row],[BAREME]]</f>
        <v>10</v>
      </c>
      <c r="K246" s="103">
        <f>Tableau26[[#This Row],[Selection]]</f>
        <v>0</v>
      </c>
      <c r="L24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47" spans="1:12" x14ac:dyDescent="0.25">
      <c r="A247" s="103">
        <f>SOURCES!A3:A710</f>
        <v>0</v>
      </c>
      <c r="B247" s="103">
        <f>SOURCES!E3:E710</f>
        <v>0</v>
      </c>
      <c r="C247" s="103">
        <f ca="1">Tableau15[[#This Row],[BAREME]]</f>
        <v>8</v>
      </c>
      <c r="D247" s="103">
        <f>SOURCES!AF3:AF710</f>
        <v>0</v>
      </c>
      <c r="E247" s="103">
        <f>'CALCUL PHASE 1'!AG247</f>
        <v>0</v>
      </c>
      <c r="F247" s="103" t="e">
        <f>Tableau20[[#This Row],[Bareme]]</f>
        <v>#N/A</v>
      </c>
      <c r="G247" s="103" t="e">
        <f>Tableau21[[#This Row],[Bareme]]</f>
        <v>#N/A</v>
      </c>
      <c r="H247" s="103">
        <f>Tableau22[[#This Row],[BAREME]]</f>
        <v>0</v>
      </c>
      <c r="I247" s="103" t="e">
        <f>'Critere 5'!B489</f>
        <v>#VALUE!</v>
      </c>
      <c r="J247" s="103">
        <f>Tableau24[[#This Row],[BAREME]]</f>
        <v>10</v>
      </c>
      <c r="K247" s="103">
        <f>Tableau26[[#This Row],[Selection]]</f>
        <v>0</v>
      </c>
      <c r="L24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48" spans="1:12" x14ac:dyDescent="0.25">
      <c r="A248" s="103">
        <f>SOURCES!A3:A711</f>
        <v>0</v>
      </c>
      <c r="B248" s="103">
        <f>SOURCES!E3:E711</f>
        <v>0</v>
      </c>
      <c r="C248" s="103">
        <f ca="1">Tableau15[[#This Row],[BAREME]]</f>
        <v>8</v>
      </c>
      <c r="D248" s="103">
        <f>SOURCES!AF3:AF711</f>
        <v>0</v>
      </c>
      <c r="E248" s="103">
        <f>'CALCUL PHASE 1'!AG248</f>
        <v>0</v>
      </c>
      <c r="F248" s="103" t="e">
        <f>Tableau20[[#This Row],[Bareme]]</f>
        <v>#N/A</v>
      </c>
      <c r="G248" s="103" t="e">
        <f>Tableau21[[#This Row],[Bareme]]</f>
        <v>#N/A</v>
      </c>
      <c r="H248" s="103">
        <f>Tableau22[[#This Row],[BAREME]]</f>
        <v>0</v>
      </c>
      <c r="I248" s="103" t="e">
        <f>'Critere 5'!B490</f>
        <v>#VALUE!</v>
      </c>
      <c r="J248" s="103">
        <f>Tableau24[[#This Row],[BAREME]]</f>
        <v>10</v>
      </c>
      <c r="K248" s="103">
        <f>Tableau26[[#This Row],[Selection]]</f>
        <v>0</v>
      </c>
      <c r="L24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49" spans="1:12" x14ac:dyDescent="0.25">
      <c r="A249" s="103">
        <f>SOURCES!A3:A712</f>
        <v>0</v>
      </c>
      <c r="B249" s="103">
        <f>SOURCES!E3:E712</f>
        <v>0</v>
      </c>
      <c r="C249" s="103">
        <f ca="1">Tableau15[[#This Row],[BAREME]]</f>
        <v>8</v>
      </c>
      <c r="D249" s="103">
        <f>SOURCES!AF3:AF712</f>
        <v>0</v>
      </c>
      <c r="E249" s="103">
        <f>'CALCUL PHASE 1'!AG249</f>
        <v>0</v>
      </c>
      <c r="F249" s="103" t="e">
        <f>Tableau20[[#This Row],[Bareme]]</f>
        <v>#N/A</v>
      </c>
      <c r="G249" s="103" t="e">
        <f>Tableau21[[#This Row],[Bareme]]</f>
        <v>#N/A</v>
      </c>
      <c r="H249" s="103">
        <f>Tableau22[[#This Row],[BAREME]]</f>
        <v>0</v>
      </c>
      <c r="I249" s="103" t="e">
        <f>'Critere 5'!B491</f>
        <v>#VALUE!</v>
      </c>
      <c r="J249" s="103">
        <f>Tableau24[[#This Row],[BAREME]]</f>
        <v>10</v>
      </c>
      <c r="K249" s="103">
        <f>Tableau26[[#This Row],[Selection]]</f>
        <v>0</v>
      </c>
      <c r="L24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50" spans="1:12" x14ac:dyDescent="0.25">
      <c r="A250" s="103">
        <f>SOURCES!A3:A713</f>
        <v>0</v>
      </c>
      <c r="B250" s="103">
        <f>SOURCES!E3:E713</f>
        <v>0</v>
      </c>
      <c r="C250" s="103">
        <f ca="1">Tableau15[[#This Row],[BAREME]]</f>
        <v>8</v>
      </c>
      <c r="D250" s="103">
        <f>SOURCES!AF3:AF713</f>
        <v>0</v>
      </c>
      <c r="E250" s="103">
        <f>'CALCUL PHASE 1'!AG250</f>
        <v>0</v>
      </c>
      <c r="F250" s="103" t="e">
        <f>Tableau20[[#This Row],[Bareme]]</f>
        <v>#N/A</v>
      </c>
      <c r="G250" s="103" t="e">
        <f>Tableau21[[#This Row],[Bareme]]</f>
        <v>#N/A</v>
      </c>
      <c r="H250" s="103">
        <f>Tableau22[[#This Row],[BAREME]]</f>
        <v>0</v>
      </c>
      <c r="I250" s="103" t="e">
        <f>'Critere 5'!B492</f>
        <v>#VALUE!</v>
      </c>
      <c r="J250" s="103">
        <f>Tableau24[[#This Row],[BAREME]]</f>
        <v>10</v>
      </c>
      <c r="K250" s="103">
        <f>Tableau26[[#This Row],[Selection]]</f>
        <v>0</v>
      </c>
      <c r="L25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51" spans="1:12" x14ac:dyDescent="0.25">
      <c r="A251" s="103">
        <f>SOURCES!A3:A714</f>
        <v>0</v>
      </c>
      <c r="B251" s="103">
        <f>SOURCES!E3:E714</f>
        <v>0</v>
      </c>
      <c r="C251" s="103">
        <f ca="1">Tableau15[[#This Row],[BAREME]]</f>
        <v>8</v>
      </c>
      <c r="D251" s="103">
        <f>SOURCES!AF3:AF714</f>
        <v>0</v>
      </c>
      <c r="E251" s="103">
        <f>'CALCUL PHASE 1'!AG251</f>
        <v>0</v>
      </c>
      <c r="F251" s="103" t="e">
        <f>Tableau20[[#This Row],[Bareme]]</f>
        <v>#N/A</v>
      </c>
      <c r="G251" s="103" t="e">
        <f>Tableau21[[#This Row],[Bareme]]</f>
        <v>#N/A</v>
      </c>
      <c r="H251" s="103">
        <f>Tableau22[[#This Row],[BAREME]]</f>
        <v>0</v>
      </c>
      <c r="I251" s="103" t="e">
        <f>'Critere 5'!B493</f>
        <v>#VALUE!</v>
      </c>
      <c r="J251" s="103">
        <f>Tableau24[[#This Row],[BAREME]]</f>
        <v>10</v>
      </c>
      <c r="K251" s="103">
        <f>Tableau26[[#This Row],[Selection]]</f>
        <v>0</v>
      </c>
      <c r="L25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52" spans="1:12" x14ac:dyDescent="0.25">
      <c r="A252" s="103">
        <f>SOURCES!A3:A715</f>
        <v>0</v>
      </c>
      <c r="B252" s="103">
        <f>SOURCES!E3:E715</f>
        <v>0</v>
      </c>
      <c r="C252" s="103">
        <f ca="1">Tableau15[[#This Row],[BAREME]]</f>
        <v>8</v>
      </c>
      <c r="D252" s="103">
        <f>SOURCES!AF3:AF715</f>
        <v>0</v>
      </c>
      <c r="E252" s="103">
        <f>'CALCUL PHASE 1'!AG252</f>
        <v>0</v>
      </c>
      <c r="F252" s="103" t="e">
        <f>Tableau20[[#This Row],[Bareme]]</f>
        <v>#N/A</v>
      </c>
      <c r="G252" s="103" t="e">
        <f>Tableau21[[#This Row],[Bareme]]</f>
        <v>#N/A</v>
      </c>
      <c r="H252" s="103">
        <f>Tableau22[[#This Row],[BAREME]]</f>
        <v>0</v>
      </c>
      <c r="I252" s="103" t="e">
        <f>'Critere 5'!B494</f>
        <v>#VALUE!</v>
      </c>
      <c r="J252" s="103">
        <f>Tableau24[[#This Row],[BAREME]]</f>
        <v>10</v>
      </c>
      <c r="K252" s="103">
        <f>Tableau26[[#This Row],[Selection]]</f>
        <v>0</v>
      </c>
      <c r="L25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53" spans="1:12" x14ac:dyDescent="0.25">
      <c r="A253" s="103">
        <f>SOURCES!A3:A716</f>
        <v>0</v>
      </c>
      <c r="B253" s="103">
        <f>SOURCES!E3:E716</f>
        <v>0</v>
      </c>
      <c r="C253" s="103">
        <f ca="1">Tableau15[[#This Row],[BAREME]]</f>
        <v>8</v>
      </c>
      <c r="D253" s="103">
        <f>SOURCES!AF3:AF716</f>
        <v>0</v>
      </c>
      <c r="E253" s="103">
        <f>'CALCUL PHASE 1'!AG253</f>
        <v>0</v>
      </c>
      <c r="F253" s="103" t="e">
        <f>Tableau20[[#This Row],[Bareme]]</f>
        <v>#N/A</v>
      </c>
      <c r="G253" s="103" t="e">
        <f>Tableau21[[#This Row],[Bareme]]</f>
        <v>#N/A</v>
      </c>
      <c r="H253" s="103">
        <f>Tableau22[[#This Row],[BAREME]]</f>
        <v>0</v>
      </c>
      <c r="I253" s="103" t="e">
        <f>'Critere 5'!B495</f>
        <v>#VALUE!</v>
      </c>
      <c r="J253" s="103">
        <f>Tableau24[[#This Row],[BAREME]]</f>
        <v>10</v>
      </c>
      <c r="K253" s="103">
        <f>Tableau26[[#This Row],[Selection]]</f>
        <v>0</v>
      </c>
      <c r="L25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54" spans="1:12" x14ac:dyDescent="0.25">
      <c r="A254" s="103">
        <f>SOURCES!A3:A717</f>
        <v>0</v>
      </c>
      <c r="B254" s="103">
        <f>SOURCES!E3:E717</f>
        <v>0</v>
      </c>
      <c r="C254" s="103">
        <f ca="1">Tableau15[[#This Row],[BAREME]]</f>
        <v>8</v>
      </c>
      <c r="D254" s="103">
        <f>SOURCES!AF3:AF717</f>
        <v>0</v>
      </c>
      <c r="E254" s="103">
        <f>'CALCUL PHASE 1'!AG254</f>
        <v>0</v>
      </c>
      <c r="F254" s="103" t="e">
        <f>Tableau20[[#This Row],[Bareme]]</f>
        <v>#N/A</v>
      </c>
      <c r="G254" s="103" t="e">
        <f>Tableau21[[#This Row],[Bareme]]</f>
        <v>#N/A</v>
      </c>
      <c r="H254" s="103">
        <f>Tableau22[[#This Row],[BAREME]]</f>
        <v>0</v>
      </c>
      <c r="I254" s="103" t="e">
        <f>'Critere 5'!B496</f>
        <v>#VALUE!</v>
      </c>
      <c r="J254" s="103">
        <f>Tableau24[[#This Row],[BAREME]]</f>
        <v>10</v>
      </c>
      <c r="K254" s="103">
        <f>Tableau26[[#This Row],[Selection]]</f>
        <v>0</v>
      </c>
      <c r="L25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55" spans="1:12" x14ac:dyDescent="0.25">
      <c r="A255" s="103">
        <f>SOURCES!A3:A718</f>
        <v>0</v>
      </c>
      <c r="B255" s="103">
        <f>SOURCES!E3:E718</f>
        <v>0</v>
      </c>
      <c r="C255" s="103">
        <f ca="1">Tableau15[[#This Row],[BAREME]]</f>
        <v>8</v>
      </c>
      <c r="D255" s="103">
        <f>SOURCES!AF3:AF718</f>
        <v>0</v>
      </c>
      <c r="E255" s="103">
        <f>'CALCUL PHASE 1'!AG255</f>
        <v>0</v>
      </c>
      <c r="F255" s="103" t="e">
        <f>Tableau20[[#This Row],[Bareme]]</f>
        <v>#N/A</v>
      </c>
      <c r="G255" s="103" t="e">
        <f>Tableau21[[#This Row],[Bareme]]</f>
        <v>#N/A</v>
      </c>
      <c r="H255" s="103">
        <f>Tableau22[[#This Row],[BAREME]]</f>
        <v>0</v>
      </c>
      <c r="I255" s="103" t="e">
        <f>'Critere 5'!B497</f>
        <v>#VALUE!</v>
      </c>
      <c r="J255" s="103">
        <f>Tableau24[[#This Row],[BAREME]]</f>
        <v>10</v>
      </c>
      <c r="K255" s="103">
        <f>Tableau26[[#This Row],[Selection]]</f>
        <v>0</v>
      </c>
      <c r="L25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56" spans="1:12" x14ac:dyDescent="0.25">
      <c r="A256" s="103">
        <f>SOURCES!A3:A719</f>
        <v>0</v>
      </c>
      <c r="B256" s="103">
        <f>SOURCES!E3:E719</f>
        <v>0</v>
      </c>
      <c r="C256" s="103">
        <f ca="1">Tableau15[[#This Row],[BAREME]]</f>
        <v>8</v>
      </c>
      <c r="D256" s="103">
        <f>SOURCES!AF3:AF719</f>
        <v>0</v>
      </c>
      <c r="E256" s="103">
        <f>'CALCUL PHASE 1'!AG256</f>
        <v>0</v>
      </c>
      <c r="F256" s="103" t="e">
        <f>Tableau20[[#This Row],[Bareme]]</f>
        <v>#N/A</v>
      </c>
      <c r="G256" s="103" t="e">
        <f>Tableau21[[#This Row],[Bareme]]</f>
        <v>#N/A</v>
      </c>
      <c r="H256" s="103">
        <f>Tableau22[[#This Row],[BAREME]]</f>
        <v>0</v>
      </c>
      <c r="I256" s="103" t="e">
        <f>'Critere 5'!B498</f>
        <v>#VALUE!</v>
      </c>
      <c r="J256" s="103">
        <f>Tableau24[[#This Row],[BAREME]]</f>
        <v>10</v>
      </c>
      <c r="K256" s="103">
        <f>Tableau26[[#This Row],[Selection]]</f>
        <v>0</v>
      </c>
      <c r="L25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57" spans="1:12" x14ac:dyDescent="0.25">
      <c r="A257" s="103">
        <f>SOURCES!A3:A720</f>
        <v>0</v>
      </c>
      <c r="B257" s="103">
        <f>SOURCES!E3:E720</f>
        <v>0</v>
      </c>
      <c r="C257" s="103">
        <f ca="1">Tableau15[[#This Row],[BAREME]]</f>
        <v>8</v>
      </c>
      <c r="D257" s="103">
        <f>SOURCES!AF3:AF720</f>
        <v>0</v>
      </c>
      <c r="E257" s="103">
        <f>'CALCUL PHASE 1'!AG257</f>
        <v>0</v>
      </c>
      <c r="F257" s="103" t="e">
        <f>Tableau20[[#This Row],[Bareme]]</f>
        <v>#N/A</v>
      </c>
      <c r="G257" s="103" t="e">
        <f>Tableau21[[#This Row],[Bareme]]</f>
        <v>#N/A</v>
      </c>
      <c r="H257" s="103">
        <f>Tableau22[[#This Row],[BAREME]]</f>
        <v>0</v>
      </c>
      <c r="I257" s="103" t="e">
        <f>'Critere 5'!B499</f>
        <v>#VALUE!</v>
      </c>
      <c r="J257" s="103">
        <f>Tableau24[[#This Row],[BAREME]]</f>
        <v>10</v>
      </c>
      <c r="K257" s="103">
        <f>Tableau26[[#This Row],[Selection]]</f>
        <v>0</v>
      </c>
      <c r="L25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58" spans="1:12" x14ac:dyDescent="0.25">
      <c r="A258" s="103">
        <f>SOURCES!A3:A721</f>
        <v>0</v>
      </c>
      <c r="B258" s="103">
        <f>SOURCES!E3:E721</f>
        <v>0</v>
      </c>
      <c r="C258" s="103">
        <f ca="1">Tableau15[[#This Row],[BAREME]]</f>
        <v>8</v>
      </c>
      <c r="D258" s="103">
        <f>SOURCES!AF3:AF721</f>
        <v>0</v>
      </c>
      <c r="E258" s="103">
        <f>'CALCUL PHASE 1'!AG258</f>
        <v>0</v>
      </c>
      <c r="F258" s="103" t="e">
        <f>Tableau20[[#This Row],[Bareme]]</f>
        <v>#N/A</v>
      </c>
      <c r="G258" s="103" t="e">
        <f>Tableau21[[#This Row],[Bareme]]</f>
        <v>#N/A</v>
      </c>
      <c r="H258" s="103">
        <f>Tableau22[[#This Row],[BAREME]]</f>
        <v>0</v>
      </c>
      <c r="I258" s="103" t="e">
        <f>'Critere 5'!B500</f>
        <v>#VALUE!</v>
      </c>
      <c r="J258" s="103">
        <f>Tableau24[[#This Row],[BAREME]]</f>
        <v>10</v>
      </c>
      <c r="K258" s="103">
        <f>Tableau26[[#This Row],[Selection]]</f>
        <v>0</v>
      </c>
      <c r="L25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59" spans="1:12" x14ac:dyDescent="0.25">
      <c r="A259" s="103">
        <f>SOURCES!A3:A722</f>
        <v>0</v>
      </c>
      <c r="B259" s="103">
        <f>SOURCES!E3:E722</f>
        <v>0</v>
      </c>
      <c r="C259" s="103">
        <f ca="1">Tableau15[[#This Row],[BAREME]]</f>
        <v>8</v>
      </c>
      <c r="D259" s="103">
        <f>SOURCES!AF3:AF722</f>
        <v>0</v>
      </c>
      <c r="E259" s="103">
        <f>'CALCUL PHASE 1'!AG259</f>
        <v>0</v>
      </c>
      <c r="F259" s="103" t="e">
        <f>Tableau20[[#This Row],[Bareme]]</f>
        <v>#N/A</v>
      </c>
      <c r="G259" s="103" t="e">
        <f>Tableau21[[#This Row],[Bareme]]</f>
        <v>#N/A</v>
      </c>
      <c r="H259" s="103">
        <f>Tableau22[[#This Row],[BAREME]]</f>
        <v>0</v>
      </c>
      <c r="I259" s="103" t="e">
        <f>'Critere 5'!B501</f>
        <v>#VALUE!</v>
      </c>
      <c r="J259" s="103">
        <f>Tableau24[[#This Row],[BAREME]]</f>
        <v>10</v>
      </c>
      <c r="K259" s="103">
        <f>Tableau26[[#This Row],[Selection]]</f>
        <v>0</v>
      </c>
      <c r="L25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60" spans="1:12" x14ac:dyDescent="0.25">
      <c r="A260" s="103">
        <f>SOURCES!A3:A723</f>
        <v>0</v>
      </c>
      <c r="B260" s="103">
        <f>SOURCES!E3:E723</f>
        <v>0</v>
      </c>
      <c r="C260" s="103">
        <f ca="1">Tableau15[[#This Row],[BAREME]]</f>
        <v>8</v>
      </c>
      <c r="D260" s="103">
        <f>SOURCES!AF3:AF723</f>
        <v>0</v>
      </c>
      <c r="E260" s="103">
        <f>'CALCUL PHASE 1'!AG260</f>
        <v>0</v>
      </c>
      <c r="F260" s="103" t="e">
        <f>Tableau20[[#This Row],[Bareme]]</f>
        <v>#N/A</v>
      </c>
      <c r="G260" s="103" t="e">
        <f>Tableau21[[#This Row],[Bareme]]</f>
        <v>#N/A</v>
      </c>
      <c r="H260" s="103">
        <f>Tableau22[[#This Row],[BAREME]]</f>
        <v>0</v>
      </c>
      <c r="I260" s="103" t="e">
        <f>'Critere 5'!B502</f>
        <v>#VALUE!</v>
      </c>
      <c r="J260" s="103">
        <f>Tableau24[[#This Row],[BAREME]]</f>
        <v>10</v>
      </c>
      <c r="K260" s="103">
        <f>Tableau26[[#This Row],[Selection]]</f>
        <v>0</v>
      </c>
      <c r="L26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61" spans="1:12" x14ac:dyDescent="0.25">
      <c r="A261" s="103">
        <f>SOURCES!A3:A724</f>
        <v>0</v>
      </c>
      <c r="B261" s="103">
        <f>SOURCES!E3:E724</f>
        <v>0</v>
      </c>
      <c r="C261" s="103">
        <f ca="1">Tableau15[[#This Row],[BAREME]]</f>
        <v>8</v>
      </c>
      <c r="D261" s="103">
        <f>SOURCES!AF3:AF724</f>
        <v>0</v>
      </c>
      <c r="E261" s="103">
        <f>'CALCUL PHASE 1'!AG261</f>
        <v>0</v>
      </c>
      <c r="F261" s="103" t="e">
        <f>Tableau20[[#This Row],[Bareme]]</f>
        <v>#N/A</v>
      </c>
      <c r="G261" s="103" t="e">
        <f>Tableau21[[#This Row],[Bareme]]</f>
        <v>#N/A</v>
      </c>
      <c r="H261" s="103">
        <f>Tableau22[[#This Row],[BAREME]]</f>
        <v>0</v>
      </c>
      <c r="I261" s="103" t="e">
        <f>'Critere 5'!B503</f>
        <v>#VALUE!</v>
      </c>
      <c r="J261" s="103">
        <f>Tableau24[[#This Row],[BAREME]]</f>
        <v>10</v>
      </c>
      <c r="K261" s="103">
        <f>Tableau26[[#This Row],[Selection]]</f>
        <v>0</v>
      </c>
      <c r="L26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62" spans="1:12" x14ac:dyDescent="0.25">
      <c r="A262" s="103">
        <f>SOURCES!A3:A725</f>
        <v>0</v>
      </c>
      <c r="B262" s="103">
        <f>SOURCES!E3:E725</f>
        <v>0</v>
      </c>
      <c r="C262" s="103">
        <f ca="1">Tableau15[[#This Row],[BAREME]]</f>
        <v>8</v>
      </c>
      <c r="D262" s="103">
        <f>SOURCES!AF3:AF725</f>
        <v>0</v>
      </c>
      <c r="E262" s="103">
        <f>'CALCUL PHASE 1'!AG262</f>
        <v>0</v>
      </c>
      <c r="F262" s="103" t="e">
        <f>Tableau20[[#This Row],[Bareme]]</f>
        <v>#N/A</v>
      </c>
      <c r="G262" s="103" t="e">
        <f>Tableau21[[#This Row],[Bareme]]</f>
        <v>#N/A</v>
      </c>
      <c r="H262" s="103">
        <f>Tableau22[[#This Row],[BAREME]]</f>
        <v>0</v>
      </c>
      <c r="I262" s="103" t="e">
        <f>'Critere 5'!B504</f>
        <v>#VALUE!</v>
      </c>
      <c r="J262" s="103">
        <f>Tableau24[[#This Row],[BAREME]]</f>
        <v>10</v>
      </c>
      <c r="K262" s="103">
        <f>Tableau26[[#This Row],[Selection]]</f>
        <v>0</v>
      </c>
      <c r="L26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63" spans="1:12" x14ac:dyDescent="0.25">
      <c r="A263" s="103">
        <f>SOURCES!A3:A726</f>
        <v>0</v>
      </c>
      <c r="B263" s="103">
        <f>SOURCES!E3:E726</f>
        <v>0</v>
      </c>
      <c r="C263" s="103">
        <f ca="1">Tableau15[[#This Row],[BAREME]]</f>
        <v>8</v>
      </c>
      <c r="D263" s="103">
        <f>SOURCES!AF3:AF726</f>
        <v>0</v>
      </c>
      <c r="E263" s="103">
        <f>'CALCUL PHASE 1'!AG263</f>
        <v>0</v>
      </c>
      <c r="F263" s="103" t="e">
        <f>Tableau20[[#This Row],[Bareme]]</f>
        <v>#N/A</v>
      </c>
      <c r="G263" s="103" t="e">
        <f>Tableau21[[#This Row],[Bareme]]</f>
        <v>#N/A</v>
      </c>
      <c r="H263" s="103">
        <f>Tableau22[[#This Row],[BAREME]]</f>
        <v>0</v>
      </c>
      <c r="I263" s="103" t="e">
        <f>'Critere 5'!B505</f>
        <v>#VALUE!</v>
      </c>
      <c r="J263" s="103">
        <f>Tableau24[[#This Row],[BAREME]]</f>
        <v>10</v>
      </c>
      <c r="K263" s="103">
        <f>Tableau26[[#This Row],[Selection]]</f>
        <v>0</v>
      </c>
      <c r="L26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64" spans="1:12" x14ac:dyDescent="0.25">
      <c r="A264" s="103">
        <f>SOURCES!A3:A727</f>
        <v>0</v>
      </c>
      <c r="B264" s="103">
        <f>SOURCES!E3:E727</f>
        <v>0</v>
      </c>
      <c r="C264" s="103">
        <f ca="1">Tableau15[[#This Row],[BAREME]]</f>
        <v>8</v>
      </c>
      <c r="D264" s="103">
        <f>SOURCES!AF3:AF727</f>
        <v>0</v>
      </c>
      <c r="E264" s="103">
        <f>'CALCUL PHASE 1'!AG264</f>
        <v>0</v>
      </c>
      <c r="F264" s="103" t="e">
        <f>Tableau20[[#This Row],[Bareme]]</f>
        <v>#N/A</v>
      </c>
      <c r="G264" s="103" t="e">
        <f>Tableau21[[#This Row],[Bareme]]</f>
        <v>#N/A</v>
      </c>
      <c r="H264" s="103">
        <f>Tableau22[[#This Row],[BAREME]]</f>
        <v>0</v>
      </c>
      <c r="I264" s="103" t="e">
        <f>'Critere 5'!B506</f>
        <v>#VALUE!</v>
      </c>
      <c r="J264" s="103">
        <f>Tableau24[[#This Row],[BAREME]]</f>
        <v>10</v>
      </c>
      <c r="K264" s="103">
        <f>Tableau26[[#This Row],[Selection]]</f>
        <v>0</v>
      </c>
      <c r="L26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65" spans="1:12" x14ac:dyDescent="0.25">
      <c r="A265" s="103">
        <f>SOURCES!A3:A728</f>
        <v>0</v>
      </c>
      <c r="B265" s="103">
        <f>SOURCES!E3:E728</f>
        <v>0</v>
      </c>
      <c r="C265" s="103">
        <f ca="1">Tableau15[[#This Row],[BAREME]]</f>
        <v>8</v>
      </c>
      <c r="D265" s="103">
        <f>SOURCES!AF3:AF728</f>
        <v>0</v>
      </c>
      <c r="E265" s="103">
        <f>'CALCUL PHASE 1'!AG265</f>
        <v>0</v>
      </c>
      <c r="F265" s="103" t="e">
        <f>Tableau20[[#This Row],[Bareme]]</f>
        <v>#N/A</v>
      </c>
      <c r="G265" s="103" t="e">
        <f>Tableau21[[#This Row],[Bareme]]</f>
        <v>#N/A</v>
      </c>
      <c r="H265" s="103">
        <f>Tableau22[[#This Row],[BAREME]]</f>
        <v>0</v>
      </c>
      <c r="I265" s="103" t="e">
        <f>'Critere 5'!B507</f>
        <v>#VALUE!</v>
      </c>
      <c r="J265" s="103">
        <f>Tableau24[[#This Row],[BAREME]]</f>
        <v>10</v>
      </c>
      <c r="K265" s="103">
        <f>Tableau26[[#This Row],[Selection]]</f>
        <v>0</v>
      </c>
      <c r="L26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66" spans="1:12" x14ac:dyDescent="0.25">
      <c r="A266" s="103">
        <f>SOURCES!A3:A729</f>
        <v>0</v>
      </c>
      <c r="B266" s="103">
        <f>SOURCES!E3:E729</f>
        <v>0</v>
      </c>
      <c r="C266" s="103">
        <f ca="1">Tableau15[[#This Row],[BAREME]]</f>
        <v>8</v>
      </c>
      <c r="D266" s="103">
        <f>SOURCES!AF3:AF729</f>
        <v>0</v>
      </c>
      <c r="E266" s="103">
        <f>'CALCUL PHASE 1'!AG266</f>
        <v>0</v>
      </c>
      <c r="F266" s="103" t="e">
        <f>Tableau20[[#This Row],[Bareme]]</f>
        <v>#N/A</v>
      </c>
      <c r="G266" s="103" t="e">
        <f>Tableau21[[#This Row],[Bareme]]</f>
        <v>#N/A</v>
      </c>
      <c r="H266" s="103">
        <f>Tableau22[[#This Row],[BAREME]]</f>
        <v>0</v>
      </c>
      <c r="I266" s="103" t="e">
        <f>'Critere 5'!B508</f>
        <v>#VALUE!</v>
      </c>
      <c r="J266" s="103">
        <f>Tableau24[[#This Row],[BAREME]]</f>
        <v>10</v>
      </c>
      <c r="K266" s="103">
        <f>Tableau26[[#This Row],[Selection]]</f>
        <v>0</v>
      </c>
      <c r="L26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67" spans="1:12" x14ac:dyDescent="0.25">
      <c r="A267" s="103">
        <f>SOURCES!A3:A730</f>
        <v>0</v>
      </c>
      <c r="B267" s="103">
        <f>SOURCES!E3:E730</f>
        <v>0</v>
      </c>
      <c r="C267" s="103">
        <f ca="1">Tableau15[[#This Row],[BAREME]]</f>
        <v>8</v>
      </c>
      <c r="D267" s="103">
        <f>SOURCES!AF3:AF730</f>
        <v>0</v>
      </c>
      <c r="E267" s="103">
        <f>'CALCUL PHASE 1'!AG267</f>
        <v>0</v>
      </c>
      <c r="F267" s="103" t="e">
        <f>Tableau20[[#This Row],[Bareme]]</f>
        <v>#N/A</v>
      </c>
      <c r="G267" s="103" t="e">
        <f>Tableau21[[#This Row],[Bareme]]</f>
        <v>#N/A</v>
      </c>
      <c r="H267" s="103">
        <f>Tableau22[[#This Row],[BAREME]]</f>
        <v>0</v>
      </c>
      <c r="I267" s="103" t="e">
        <f>'Critere 5'!B509</f>
        <v>#VALUE!</v>
      </c>
      <c r="J267" s="103">
        <f>Tableau24[[#This Row],[BAREME]]</f>
        <v>10</v>
      </c>
      <c r="K267" s="103">
        <f>Tableau26[[#This Row],[Selection]]</f>
        <v>0</v>
      </c>
      <c r="L26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68" spans="1:12" x14ac:dyDescent="0.25">
      <c r="A268" s="103">
        <f>SOURCES!A3:A731</f>
        <v>0</v>
      </c>
      <c r="B268" s="103">
        <f>SOURCES!E3:E731</f>
        <v>0</v>
      </c>
      <c r="C268" s="103">
        <f ca="1">Tableau15[[#This Row],[BAREME]]</f>
        <v>8</v>
      </c>
      <c r="D268" s="103">
        <f>SOURCES!AF3:AF731</f>
        <v>0</v>
      </c>
      <c r="E268" s="103">
        <f>'CALCUL PHASE 1'!AG268</f>
        <v>0</v>
      </c>
      <c r="F268" s="103" t="e">
        <f>Tableau20[[#This Row],[Bareme]]</f>
        <v>#N/A</v>
      </c>
      <c r="G268" s="103" t="e">
        <f>Tableau21[[#This Row],[Bareme]]</f>
        <v>#N/A</v>
      </c>
      <c r="H268" s="103">
        <f>Tableau22[[#This Row],[BAREME]]</f>
        <v>0</v>
      </c>
      <c r="I268" s="103" t="e">
        <f>'Critere 5'!B510</f>
        <v>#VALUE!</v>
      </c>
      <c r="J268" s="103">
        <f>Tableau24[[#This Row],[BAREME]]</f>
        <v>10</v>
      </c>
      <c r="K268" s="103">
        <f>Tableau26[[#This Row],[Selection]]</f>
        <v>0</v>
      </c>
      <c r="L26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69" spans="1:12" x14ac:dyDescent="0.25">
      <c r="A269" s="103">
        <f>SOURCES!A3:A732</f>
        <v>0</v>
      </c>
      <c r="B269" s="103">
        <f>SOURCES!E3:E732</f>
        <v>0</v>
      </c>
      <c r="C269" s="103">
        <f ca="1">Tableau15[[#This Row],[BAREME]]</f>
        <v>8</v>
      </c>
      <c r="D269" s="103">
        <f>SOURCES!AF3:AF732</f>
        <v>0</v>
      </c>
      <c r="E269" s="103">
        <f>'CALCUL PHASE 1'!AG269</f>
        <v>0</v>
      </c>
      <c r="F269" s="103" t="e">
        <f>Tableau20[[#This Row],[Bareme]]</f>
        <v>#N/A</v>
      </c>
      <c r="G269" s="103" t="e">
        <f>Tableau21[[#This Row],[Bareme]]</f>
        <v>#N/A</v>
      </c>
      <c r="H269" s="103">
        <f>Tableau22[[#This Row],[BAREME]]</f>
        <v>0</v>
      </c>
      <c r="I269" s="103" t="e">
        <f>'Critere 5'!B511</f>
        <v>#VALUE!</v>
      </c>
      <c r="J269" s="103">
        <f>Tableau24[[#This Row],[BAREME]]</f>
        <v>10</v>
      </c>
      <c r="K269" s="103">
        <f>Tableau26[[#This Row],[Selection]]</f>
        <v>0</v>
      </c>
      <c r="L26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70" spans="1:12" x14ac:dyDescent="0.25">
      <c r="A270" s="103">
        <f>SOURCES!A3:A733</f>
        <v>0</v>
      </c>
      <c r="B270" s="103">
        <f>SOURCES!E3:E733</f>
        <v>0</v>
      </c>
      <c r="C270" s="103">
        <f ca="1">Tableau15[[#This Row],[BAREME]]</f>
        <v>8</v>
      </c>
      <c r="D270" s="103">
        <f>SOURCES!AF3:AF733</f>
        <v>0</v>
      </c>
      <c r="E270" s="103">
        <f>'CALCUL PHASE 1'!AG270</f>
        <v>0</v>
      </c>
      <c r="F270" s="103" t="e">
        <f>Tableau20[[#This Row],[Bareme]]</f>
        <v>#N/A</v>
      </c>
      <c r="G270" s="103" t="e">
        <f>Tableau21[[#This Row],[Bareme]]</f>
        <v>#N/A</v>
      </c>
      <c r="H270" s="103">
        <f>Tableau22[[#This Row],[BAREME]]</f>
        <v>0</v>
      </c>
      <c r="I270" s="103" t="e">
        <f>'Critere 5'!B512</f>
        <v>#VALUE!</v>
      </c>
      <c r="J270" s="103">
        <f>Tableau24[[#This Row],[BAREME]]</f>
        <v>10</v>
      </c>
      <c r="K270" s="103">
        <f>Tableau26[[#This Row],[Selection]]</f>
        <v>0</v>
      </c>
      <c r="L27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71" spans="1:12" x14ac:dyDescent="0.25">
      <c r="A271" s="103">
        <f>SOURCES!A3:A734</f>
        <v>0</v>
      </c>
      <c r="B271" s="103">
        <f>SOURCES!E3:E734</f>
        <v>0</v>
      </c>
      <c r="C271" s="103">
        <f ca="1">Tableau15[[#This Row],[BAREME]]</f>
        <v>8</v>
      </c>
      <c r="D271" s="103">
        <f>SOURCES!AF3:AF734</f>
        <v>0</v>
      </c>
      <c r="E271" s="103">
        <f>'CALCUL PHASE 1'!AG271</f>
        <v>0</v>
      </c>
      <c r="F271" s="103" t="e">
        <f>Tableau20[[#This Row],[Bareme]]</f>
        <v>#N/A</v>
      </c>
      <c r="G271" s="103" t="e">
        <f>Tableau21[[#This Row],[Bareme]]</f>
        <v>#N/A</v>
      </c>
      <c r="H271" s="103">
        <f>Tableau22[[#This Row],[BAREME]]</f>
        <v>0</v>
      </c>
      <c r="I271" s="103" t="e">
        <f>'Critere 5'!B513</f>
        <v>#VALUE!</v>
      </c>
      <c r="J271" s="103">
        <f>Tableau24[[#This Row],[BAREME]]</f>
        <v>10</v>
      </c>
      <c r="K271" s="103">
        <f>Tableau26[[#This Row],[Selection]]</f>
        <v>0</v>
      </c>
      <c r="L27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72" spans="1:12" x14ac:dyDescent="0.25">
      <c r="A272" s="103">
        <f>SOURCES!A3:A735</f>
        <v>0</v>
      </c>
      <c r="B272" s="103">
        <f>SOURCES!E3:E735</f>
        <v>0</v>
      </c>
      <c r="C272" s="103">
        <f ca="1">Tableau15[[#This Row],[BAREME]]</f>
        <v>8</v>
      </c>
      <c r="D272" s="103">
        <f>SOURCES!AF3:AF735</f>
        <v>0</v>
      </c>
      <c r="E272" s="103">
        <f>'CALCUL PHASE 1'!AG272</f>
        <v>0</v>
      </c>
      <c r="F272" s="103" t="e">
        <f>Tableau20[[#This Row],[Bareme]]</f>
        <v>#N/A</v>
      </c>
      <c r="G272" s="103" t="e">
        <f>Tableau21[[#This Row],[Bareme]]</f>
        <v>#N/A</v>
      </c>
      <c r="H272" s="103">
        <f>Tableau22[[#This Row],[BAREME]]</f>
        <v>0</v>
      </c>
      <c r="I272" s="103" t="e">
        <f>'Critere 5'!B514</f>
        <v>#VALUE!</v>
      </c>
      <c r="J272" s="103">
        <f>Tableau24[[#This Row],[BAREME]]</f>
        <v>10</v>
      </c>
      <c r="K272" s="103">
        <f>Tableau26[[#This Row],[Selection]]</f>
        <v>0</v>
      </c>
      <c r="L27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73" spans="1:12" x14ac:dyDescent="0.25">
      <c r="A273" s="103">
        <f>SOURCES!A3:A736</f>
        <v>0</v>
      </c>
      <c r="B273" s="103">
        <f>SOURCES!E3:E736</f>
        <v>0</v>
      </c>
      <c r="C273" s="103">
        <f ca="1">Tableau15[[#This Row],[BAREME]]</f>
        <v>8</v>
      </c>
      <c r="D273" s="103">
        <f>SOURCES!AF3:AF736</f>
        <v>0</v>
      </c>
      <c r="E273" s="103">
        <f>'CALCUL PHASE 1'!AG273</f>
        <v>0</v>
      </c>
      <c r="F273" s="103" t="e">
        <f>Tableau20[[#This Row],[Bareme]]</f>
        <v>#N/A</v>
      </c>
      <c r="G273" s="103" t="e">
        <f>Tableau21[[#This Row],[Bareme]]</f>
        <v>#N/A</v>
      </c>
      <c r="H273" s="103">
        <f>Tableau22[[#This Row],[BAREME]]</f>
        <v>0</v>
      </c>
      <c r="I273" s="103" t="e">
        <f>'Critere 5'!B515</f>
        <v>#VALUE!</v>
      </c>
      <c r="J273" s="103">
        <f>Tableau24[[#This Row],[BAREME]]</f>
        <v>10</v>
      </c>
      <c r="K273" s="103">
        <f>Tableau26[[#This Row],[Selection]]</f>
        <v>0</v>
      </c>
      <c r="L27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74" spans="1:12" x14ac:dyDescent="0.25">
      <c r="A274" s="103">
        <f>SOURCES!A3:A737</f>
        <v>0</v>
      </c>
      <c r="B274" s="103">
        <f>SOURCES!E3:E737</f>
        <v>0</v>
      </c>
      <c r="C274" s="103">
        <f ca="1">Tableau15[[#This Row],[BAREME]]</f>
        <v>8</v>
      </c>
      <c r="D274" s="103">
        <f>SOURCES!AF3:AF737</f>
        <v>0</v>
      </c>
      <c r="E274" s="103">
        <f>'CALCUL PHASE 1'!AG274</f>
        <v>0</v>
      </c>
      <c r="F274" s="103" t="e">
        <f>Tableau20[[#This Row],[Bareme]]</f>
        <v>#N/A</v>
      </c>
      <c r="G274" s="103" t="e">
        <f>Tableau21[[#This Row],[Bareme]]</f>
        <v>#N/A</v>
      </c>
      <c r="H274" s="103">
        <f>Tableau22[[#This Row],[BAREME]]</f>
        <v>0</v>
      </c>
      <c r="I274" s="103" t="e">
        <f>'Critere 5'!B516</f>
        <v>#VALUE!</v>
      </c>
      <c r="J274" s="103">
        <f>Tableau24[[#This Row],[BAREME]]</f>
        <v>10</v>
      </c>
      <c r="K274" s="103">
        <f>Tableau26[[#This Row],[Selection]]</f>
        <v>0</v>
      </c>
      <c r="L27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75" spans="1:12" x14ac:dyDescent="0.25">
      <c r="A275" s="103">
        <f>SOURCES!A3:A738</f>
        <v>0</v>
      </c>
      <c r="B275" s="103">
        <f>SOURCES!E3:E738</f>
        <v>0</v>
      </c>
      <c r="C275" s="103">
        <f ca="1">Tableau15[[#This Row],[BAREME]]</f>
        <v>8</v>
      </c>
      <c r="D275" s="103">
        <f>SOURCES!AF3:AF738</f>
        <v>0</v>
      </c>
      <c r="E275" s="103">
        <f>'CALCUL PHASE 1'!AG275</f>
        <v>0</v>
      </c>
      <c r="F275" s="103" t="e">
        <f>Tableau20[[#This Row],[Bareme]]</f>
        <v>#N/A</v>
      </c>
      <c r="G275" s="103" t="e">
        <f>Tableau21[[#This Row],[Bareme]]</f>
        <v>#N/A</v>
      </c>
      <c r="H275" s="103">
        <f>Tableau22[[#This Row],[BAREME]]</f>
        <v>0</v>
      </c>
      <c r="I275" s="103" t="e">
        <f>'Critere 5'!B517</f>
        <v>#VALUE!</v>
      </c>
      <c r="J275" s="103">
        <f>Tableau24[[#This Row],[BAREME]]</f>
        <v>10</v>
      </c>
      <c r="K275" s="103">
        <f>Tableau26[[#This Row],[Selection]]</f>
        <v>0</v>
      </c>
      <c r="L27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76" spans="1:12" x14ac:dyDescent="0.25">
      <c r="A276" s="103">
        <f>SOURCES!A3:A739</f>
        <v>0</v>
      </c>
      <c r="B276" s="103">
        <f>SOURCES!E3:E739</f>
        <v>0</v>
      </c>
      <c r="C276" s="103">
        <f ca="1">Tableau15[[#This Row],[BAREME]]</f>
        <v>8</v>
      </c>
      <c r="D276" s="103">
        <f>SOURCES!AF3:AF739</f>
        <v>0</v>
      </c>
      <c r="E276" s="103">
        <f>'CALCUL PHASE 1'!AG276</f>
        <v>0</v>
      </c>
      <c r="F276" s="103" t="e">
        <f>Tableau20[[#This Row],[Bareme]]</f>
        <v>#N/A</v>
      </c>
      <c r="G276" s="103" t="e">
        <f>Tableau21[[#This Row],[Bareme]]</f>
        <v>#N/A</v>
      </c>
      <c r="H276" s="103">
        <f>Tableau22[[#This Row],[BAREME]]</f>
        <v>0</v>
      </c>
      <c r="I276" s="103" t="e">
        <f>'Critere 5'!B518</f>
        <v>#VALUE!</v>
      </c>
      <c r="J276" s="103">
        <f>Tableau24[[#This Row],[BAREME]]</f>
        <v>10</v>
      </c>
      <c r="K276" s="103">
        <f>Tableau26[[#This Row],[Selection]]</f>
        <v>0</v>
      </c>
      <c r="L27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77" spans="1:12" x14ac:dyDescent="0.25">
      <c r="A277" s="103">
        <f>SOURCES!A3:A740</f>
        <v>0</v>
      </c>
      <c r="B277" s="103">
        <f>SOURCES!E3:E740</f>
        <v>0</v>
      </c>
      <c r="C277" s="103">
        <f ca="1">Tableau15[[#This Row],[BAREME]]</f>
        <v>8</v>
      </c>
      <c r="D277" s="103">
        <f>SOURCES!AF3:AF740</f>
        <v>0</v>
      </c>
      <c r="E277" s="103">
        <f>'CALCUL PHASE 1'!AG277</f>
        <v>0</v>
      </c>
      <c r="F277" s="103" t="e">
        <f>Tableau20[[#This Row],[Bareme]]</f>
        <v>#N/A</v>
      </c>
      <c r="G277" s="103" t="e">
        <f>Tableau21[[#This Row],[Bareme]]</f>
        <v>#N/A</v>
      </c>
      <c r="H277" s="103">
        <f>Tableau22[[#This Row],[BAREME]]</f>
        <v>0</v>
      </c>
      <c r="I277" s="103" t="e">
        <f>'Critere 5'!B519</f>
        <v>#VALUE!</v>
      </c>
      <c r="J277" s="103">
        <f>Tableau24[[#This Row],[BAREME]]</f>
        <v>10</v>
      </c>
      <c r="K277" s="103">
        <f>Tableau26[[#This Row],[Selection]]</f>
        <v>0</v>
      </c>
      <c r="L27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78" spans="1:12" x14ac:dyDescent="0.25">
      <c r="A278" s="103">
        <f>SOURCES!A3:A741</f>
        <v>0</v>
      </c>
      <c r="B278" s="103">
        <f>SOURCES!E3:E741</f>
        <v>0</v>
      </c>
      <c r="C278" s="103">
        <f ca="1">Tableau15[[#This Row],[BAREME]]</f>
        <v>8</v>
      </c>
      <c r="D278" s="103">
        <f>SOURCES!AF3:AF741</f>
        <v>0</v>
      </c>
      <c r="E278" s="103">
        <f>'CALCUL PHASE 1'!AG278</f>
        <v>0</v>
      </c>
      <c r="F278" s="103" t="e">
        <f>Tableau20[[#This Row],[Bareme]]</f>
        <v>#N/A</v>
      </c>
      <c r="G278" s="103" t="e">
        <f>Tableau21[[#This Row],[Bareme]]</f>
        <v>#N/A</v>
      </c>
      <c r="H278" s="103">
        <f>Tableau22[[#This Row],[BAREME]]</f>
        <v>0</v>
      </c>
      <c r="I278" s="103" t="e">
        <f>'Critere 5'!B520</f>
        <v>#VALUE!</v>
      </c>
      <c r="J278" s="103">
        <f>Tableau24[[#This Row],[BAREME]]</f>
        <v>10</v>
      </c>
      <c r="K278" s="103">
        <f>Tableau26[[#This Row],[Selection]]</f>
        <v>0</v>
      </c>
      <c r="L27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79" spans="1:12" x14ac:dyDescent="0.25">
      <c r="A279" s="103">
        <f>SOURCES!A3:A742</f>
        <v>0</v>
      </c>
      <c r="B279" s="103">
        <f>SOURCES!E3:E742</f>
        <v>0</v>
      </c>
      <c r="C279" s="103">
        <f ca="1">Tableau15[[#This Row],[BAREME]]</f>
        <v>8</v>
      </c>
      <c r="D279" s="103">
        <f>SOURCES!AF3:AF742</f>
        <v>0</v>
      </c>
      <c r="E279" s="103">
        <f>'CALCUL PHASE 1'!AG279</f>
        <v>0</v>
      </c>
      <c r="F279" s="103" t="e">
        <f>Tableau20[[#This Row],[Bareme]]</f>
        <v>#N/A</v>
      </c>
      <c r="G279" s="103" t="e">
        <f>Tableau21[[#This Row],[Bareme]]</f>
        <v>#N/A</v>
      </c>
      <c r="H279" s="103">
        <f>Tableau22[[#This Row],[BAREME]]</f>
        <v>0</v>
      </c>
      <c r="I279" s="103" t="e">
        <f>'Critere 5'!B521</f>
        <v>#VALUE!</v>
      </c>
      <c r="J279" s="103">
        <f>Tableau24[[#This Row],[BAREME]]</f>
        <v>10</v>
      </c>
      <c r="K279" s="103">
        <f>Tableau26[[#This Row],[Selection]]</f>
        <v>0</v>
      </c>
      <c r="L27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80" spans="1:12" x14ac:dyDescent="0.25">
      <c r="A280" s="103">
        <f>SOURCES!A3:A743</f>
        <v>0</v>
      </c>
      <c r="B280" s="103">
        <f>SOURCES!E3:E743</f>
        <v>0</v>
      </c>
      <c r="C280" s="103">
        <f ca="1">Tableau15[[#This Row],[BAREME]]</f>
        <v>8</v>
      </c>
      <c r="D280" s="103">
        <f>SOURCES!AF3:AF743</f>
        <v>0</v>
      </c>
      <c r="E280" s="103">
        <f>'CALCUL PHASE 1'!AG280</f>
        <v>0</v>
      </c>
      <c r="F280" s="103" t="e">
        <f>Tableau20[[#This Row],[Bareme]]</f>
        <v>#N/A</v>
      </c>
      <c r="G280" s="103" t="e">
        <f>Tableau21[[#This Row],[Bareme]]</f>
        <v>#N/A</v>
      </c>
      <c r="H280" s="103">
        <f>Tableau22[[#This Row],[BAREME]]</f>
        <v>0</v>
      </c>
      <c r="I280" s="103" t="e">
        <f>'Critere 5'!B522</f>
        <v>#VALUE!</v>
      </c>
      <c r="J280" s="103">
        <f>Tableau24[[#This Row],[BAREME]]</f>
        <v>10</v>
      </c>
      <c r="K280" s="103">
        <f>Tableau26[[#This Row],[Selection]]</f>
        <v>0</v>
      </c>
      <c r="L28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81" spans="1:12" x14ac:dyDescent="0.25">
      <c r="A281" s="103">
        <f>SOURCES!A3:A744</f>
        <v>0</v>
      </c>
      <c r="B281" s="103">
        <f>SOURCES!E3:E744</f>
        <v>0</v>
      </c>
      <c r="C281" s="103">
        <f ca="1">Tableau15[[#This Row],[BAREME]]</f>
        <v>8</v>
      </c>
      <c r="D281" s="103">
        <f>SOURCES!AF3:AF744</f>
        <v>0</v>
      </c>
      <c r="E281" s="103">
        <f>'CALCUL PHASE 1'!AG281</f>
        <v>0</v>
      </c>
      <c r="F281" s="103" t="e">
        <f>Tableau20[[#This Row],[Bareme]]</f>
        <v>#N/A</v>
      </c>
      <c r="G281" s="103" t="e">
        <f>Tableau21[[#This Row],[Bareme]]</f>
        <v>#N/A</v>
      </c>
      <c r="H281" s="103">
        <f>Tableau22[[#This Row],[BAREME]]</f>
        <v>0</v>
      </c>
      <c r="I281" s="103" t="e">
        <f>'Critere 5'!B523</f>
        <v>#VALUE!</v>
      </c>
      <c r="J281" s="103">
        <f>Tableau24[[#This Row],[BAREME]]</f>
        <v>10</v>
      </c>
      <c r="K281" s="103">
        <f>Tableau26[[#This Row],[Selection]]</f>
        <v>0</v>
      </c>
      <c r="L28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82" spans="1:12" x14ac:dyDescent="0.25">
      <c r="A282" s="103">
        <f>SOURCES!A3:A745</f>
        <v>0</v>
      </c>
      <c r="B282" s="103">
        <f>SOURCES!E3:E745</f>
        <v>0</v>
      </c>
      <c r="C282" s="103">
        <f ca="1">Tableau15[[#This Row],[BAREME]]</f>
        <v>8</v>
      </c>
      <c r="D282" s="103">
        <f>SOURCES!AF3:AF745</f>
        <v>0</v>
      </c>
      <c r="E282" s="103">
        <f>'CALCUL PHASE 1'!AG282</f>
        <v>0</v>
      </c>
      <c r="F282" s="103" t="e">
        <f>Tableau20[[#This Row],[Bareme]]</f>
        <v>#N/A</v>
      </c>
      <c r="G282" s="103" t="e">
        <f>Tableau21[[#This Row],[Bareme]]</f>
        <v>#N/A</v>
      </c>
      <c r="H282" s="103">
        <f>Tableau22[[#This Row],[BAREME]]</f>
        <v>0</v>
      </c>
      <c r="I282" s="103" t="e">
        <f>'Critere 5'!B524</f>
        <v>#VALUE!</v>
      </c>
      <c r="J282" s="103">
        <f>Tableau24[[#This Row],[BAREME]]</f>
        <v>10</v>
      </c>
      <c r="K282" s="103">
        <f>Tableau26[[#This Row],[Selection]]</f>
        <v>0</v>
      </c>
      <c r="L28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83" spans="1:12" x14ac:dyDescent="0.25">
      <c r="A283" s="103">
        <f>SOURCES!A3:A746</f>
        <v>0</v>
      </c>
      <c r="B283" s="103">
        <f>SOURCES!E3:E746</f>
        <v>0</v>
      </c>
      <c r="C283" s="103">
        <f ca="1">Tableau15[[#This Row],[BAREME]]</f>
        <v>8</v>
      </c>
      <c r="D283" s="103">
        <f>SOURCES!AF3:AF746</f>
        <v>0</v>
      </c>
      <c r="E283" s="103">
        <f>'CALCUL PHASE 1'!AG283</f>
        <v>0</v>
      </c>
      <c r="F283" s="103" t="e">
        <f>Tableau20[[#This Row],[Bareme]]</f>
        <v>#N/A</v>
      </c>
      <c r="G283" s="103" t="e">
        <f>Tableau21[[#This Row],[Bareme]]</f>
        <v>#N/A</v>
      </c>
      <c r="H283" s="103">
        <f>Tableau22[[#This Row],[BAREME]]</f>
        <v>0</v>
      </c>
      <c r="I283" s="103" t="e">
        <f>'Critere 5'!B525</f>
        <v>#VALUE!</v>
      </c>
      <c r="J283" s="103">
        <f>Tableau24[[#This Row],[BAREME]]</f>
        <v>10</v>
      </c>
      <c r="K283" s="103">
        <f>Tableau26[[#This Row],[Selection]]</f>
        <v>0</v>
      </c>
      <c r="L28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84" spans="1:12" x14ac:dyDescent="0.25">
      <c r="A284" s="103">
        <f>SOURCES!A3:A747</f>
        <v>0</v>
      </c>
      <c r="B284" s="103">
        <f>SOURCES!E3:E747</f>
        <v>0</v>
      </c>
      <c r="C284" s="103">
        <f ca="1">Tableau15[[#This Row],[BAREME]]</f>
        <v>8</v>
      </c>
      <c r="D284" s="103">
        <f>SOURCES!AF3:AF747</f>
        <v>0</v>
      </c>
      <c r="E284" s="103">
        <f>'CALCUL PHASE 1'!AG284</f>
        <v>0</v>
      </c>
      <c r="F284" s="103" t="e">
        <f>Tableau20[[#This Row],[Bareme]]</f>
        <v>#N/A</v>
      </c>
      <c r="G284" s="103" t="e">
        <f>Tableau21[[#This Row],[Bareme]]</f>
        <v>#N/A</v>
      </c>
      <c r="H284" s="103">
        <f>Tableau22[[#This Row],[BAREME]]</f>
        <v>0</v>
      </c>
      <c r="I284" s="103" t="e">
        <f>'Critere 5'!B526</f>
        <v>#VALUE!</v>
      </c>
      <c r="J284" s="103">
        <f>Tableau24[[#This Row],[BAREME]]</f>
        <v>10</v>
      </c>
      <c r="K284" s="103">
        <f>Tableau26[[#This Row],[Selection]]</f>
        <v>0</v>
      </c>
      <c r="L28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85" spans="1:12" x14ac:dyDescent="0.25">
      <c r="A285" s="103">
        <f>SOURCES!A3:A748</f>
        <v>0</v>
      </c>
      <c r="B285" s="103">
        <f>SOURCES!E3:E748</f>
        <v>0</v>
      </c>
      <c r="C285" s="103">
        <f ca="1">Tableau15[[#This Row],[BAREME]]</f>
        <v>8</v>
      </c>
      <c r="D285" s="103">
        <f>SOURCES!AF3:AF748</f>
        <v>0</v>
      </c>
      <c r="E285" s="103">
        <f>'CALCUL PHASE 1'!AG285</f>
        <v>0</v>
      </c>
      <c r="F285" s="103" t="e">
        <f>Tableau20[[#This Row],[Bareme]]</f>
        <v>#N/A</v>
      </c>
      <c r="G285" s="103" t="e">
        <f>Tableau21[[#This Row],[Bareme]]</f>
        <v>#N/A</v>
      </c>
      <c r="H285" s="103">
        <f>Tableau22[[#This Row],[BAREME]]</f>
        <v>0</v>
      </c>
      <c r="I285" s="103" t="e">
        <f>'Critere 5'!B527</f>
        <v>#VALUE!</v>
      </c>
      <c r="J285" s="103">
        <f>Tableau24[[#This Row],[BAREME]]</f>
        <v>10</v>
      </c>
      <c r="K285" s="103">
        <f>Tableau26[[#This Row],[Selection]]</f>
        <v>0</v>
      </c>
      <c r="L28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86" spans="1:12" x14ac:dyDescent="0.25">
      <c r="A286" s="103">
        <f>SOURCES!A3:A749</f>
        <v>0</v>
      </c>
      <c r="B286" s="103">
        <f>SOURCES!E3:E749</f>
        <v>0</v>
      </c>
      <c r="C286" s="103">
        <f ca="1">Tableau15[[#This Row],[BAREME]]</f>
        <v>8</v>
      </c>
      <c r="D286" s="103">
        <f>SOURCES!AF3:AF749</f>
        <v>0</v>
      </c>
      <c r="E286" s="103">
        <f>'CALCUL PHASE 1'!AG286</f>
        <v>0</v>
      </c>
      <c r="F286" s="103" t="e">
        <f>Tableau20[[#This Row],[Bareme]]</f>
        <v>#N/A</v>
      </c>
      <c r="G286" s="103" t="e">
        <f>Tableau21[[#This Row],[Bareme]]</f>
        <v>#N/A</v>
      </c>
      <c r="H286" s="103">
        <f>Tableau22[[#This Row],[BAREME]]</f>
        <v>0</v>
      </c>
      <c r="I286" s="103" t="e">
        <f>'Critere 5'!B528</f>
        <v>#VALUE!</v>
      </c>
      <c r="J286" s="103">
        <f>Tableau24[[#This Row],[BAREME]]</f>
        <v>10</v>
      </c>
      <c r="K286" s="103">
        <f>Tableau26[[#This Row],[Selection]]</f>
        <v>0</v>
      </c>
      <c r="L28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87" spans="1:12" x14ac:dyDescent="0.25">
      <c r="A287" s="103">
        <f>SOURCES!A3:A750</f>
        <v>0</v>
      </c>
      <c r="B287" s="103">
        <f>SOURCES!E3:E750</f>
        <v>0</v>
      </c>
      <c r="C287" s="103">
        <f ca="1">Tableau15[[#This Row],[BAREME]]</f>
        <v>8</v>
      </c>
      <c r="D287" s="103">
        <f>SOURCES!AF3:AF750</f>
        <v>0</v>
      </c>
      <c r="E287" s="103">
        <f>'CALCUL PHASE 1'!AG287</f>
        <v>0</v>
      </c>
      <c r="F287" s="103" t="e">
        <f>Tableau20[[#This Row],[Bareme]]</f>
        <v>#N/A</v>
      </c>
      <c r="G287" s="103" t="e">
        <f>Tableau21[[#This Row],[Bareme]]</f>
        <v>#N/A</v>
      </c>
      <c r="H287" s="103">
        <f>Tableau22[[#This Row],[BAREME]]</f>
        <v>0</v>
      </c>
      <c r="I287" s="103" t="e">
        <f>'Critere 5'!B529</f>
        <v>#VALUE!</v>
      </c>
      <c r="J287" s="103">
        <f>Tableau24[[#This Row],[BAREME]]</f>
        <v>10</v>
      </c>
      <c r="K287" s="103">
        <f>Tableau26[[#This Row],[Selection]]</f>
        <v>0</v>
      </c>
      <c r="L28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88" spans="1:12" x14ac:dyDescent="0.25">
      <c r="A288" s="103">
        <f>SOURCES!A3:A751</f>
        <v>0</v>
      </c>
      <c r="B288" s="103">
        <f>SOURCES!E3:E751</f>
        <v>0</v>
      </c>
      <c r="C288" s="103">
        <f ca="1">Tableau15[[#This Row],[BAREME]]</f>
        <v>8</v>
      </c>
      <c r="D288" s="103">
        <f>SOURCES!AF3:AF751</f>
        <v>0</v>
      </c>
      <c r="E288" s="103">
        <f>'CALCUL PHASE 1'!AG288</f>
        <v>0</v>
      </c>
      <c r="F288" s="103" t="e">
        <f>Tableau20[[#This Row],[Bareme]]</f>
        <v>#N/A</v>
      </c>
      <c r="G288" s="103" t="e">
        <f>Tableau21[[#This Row],[Bareme]]</f>
        <v>#N/A</v>
      </c>
      <c r="H288" s="103">
        <f>Tableau22[[#This Row],[BAREME]]</f>
        <v>0</v>
      </c>
      <c r="I288" s="103" t="e">
        <f>'Critere 5'!B530</f>
        <v>#VALUE!</v>
      </c>
      <c r="J288" s="103">
        <f>Tableau24[[#This Row],[BAREME]]</f>
        <v>10</v>
      </c>
      <c r="K288" s="103">
        <f>Tableau26[[#This Row],[Selection]]</f>
        <v>0</v>
      </c>
      <c r="L28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89" spans="1:12" x14ac:dyDescent="0.25">
      <c r="A289" s="103">
        <f>SOURCES!A3:A752</f>
        <v>0</v>
      </c>
      <c r="B289" s="103">
        <f>SOURCES!E3:E752</f>
        <v>0</v>
      </c>
      <c r="C289" s="103">
        <f ca="1">Tableau15[[#This Row],[BAREME]]</f>
        <v>8</v>
      </c>
      <c r="D289" s="103">
        <f>SOURCES!AF3:AF752</f>
        <v>0</v>
      </c>
      <c r="E289" s="103">
        <f>'CALCUL PHASE 1'!AG289</f>
        <v>0</v>
      </c>
      <c r="F289" s="103" t="e">
        <f>Tableau20[[#This Row],[Bareme]]</f>
        <v>#N/A</v>
      </c>
      <c r="G289" s="103" t="e">
        <f>Tableau21[[#This Row],[Bareme]]</f>
        <v>#N/A</v>
      </c>
      <c r="H289" s="103">
        <f>Tableau22[[#This Row],[BAREME]]</f>
        <v>0</v>
      </c>
      <c r="I289" s="103" t="e">
        <f>'Critere 5'!B531</f>
        <v>#VALUE!</v>
      </c>
      <c r="J289" s="103">
        <f>Tableau24[[#This Row],[BAREME]]</f>
        <v>10</v>
      </c>
      <c r="K289" s="103">
        <f>Tableau26[[#This Row],[Selection]]</f>
        <v>0</v>
      </c>
      <c r="L28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90" spans="1:12" x14ac:dyDescent="0.25">
      <c r="A290" s="103">
        <f>SOURCES!A3:A753</f>
        <v>0</v>
      </c>
      <c r="B290" s="103">
        <f>SOURCES!E3:E753</f>
        <v>0</v>
      </c>
      <c r="C290" s="103">
        <f ca="1">Tableau15[[#This Row],[BAREME]]</f>
        <v>8</v>
      </c>
      <c r="D290" s="103">
        <f>SOURCES!AF3:AF753</f>
        <v>0</v>
      </c>
      <c r="E290" s="103">
        <f>'CALCUL PHASE 1'!AG290</f>
        <v>0</v>
      </c>
      <c r="F290" s="103" t="e">
        <f>Tableau20[[#This Row],[Bareme]]</f>
        <v>#N/A</v>
      </c>
      <c r="G290" s="103" t="e">
        <f>Tableau21[[#This Row],[Bareme]]</f>
        <v>#N/A</v>
      </c>
      <c r="H290" s="103">
        <f>Tableau22[[#This Row],[BAREME]]</f>
        <v>0</v>
      </c>
      <c r="I290" s="103" t="e">
        <f>'Critere 5'!B532</f>
        <v>#VALUE!</v>
      </c>
      <c r="J290" s="103">
        <f>Tableau24[[#This Row],[BAREME]]</f>
        <v>10</v>
      </c>
      <c r="K290" s="103">
        <f>Tableau26[[#This Row],[Selection]]</f>
        <v>0</v>
      </c>
      <c r="L29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91" spans="1:12" x14ac:dyDescent="0.25">
      <c r="A291" s="103">
        <f>SOURCES!A3:A754</f>
        <v>0</v>
      </c>
      <c r="B291" s="103">
        <f>SOURCES!E3:E754</f>
        <v>0</v>
      </c>
      <c r="C291" s="103">
        <f ca="1">Tableau15[[#This Row],[BAREME]]</f>
        <v>8</v>
      </c>
      <c r="D291" s="103">
        <f>SOURCES!AF3:AF754</f>
        <v>0</v>
      </c>
      <c r="E291" s="103">
        <f>'CALCUL PHASE 1'!AG291</f>
        <v>0</v>
      </c>
      <c r="F291" s="103" t="e">
        <f>Tableau20[[#This Row],[Bareme]]</f>
        <v>#N/A</v>
      </c>
      <c r="G291" s="103" t="e">
        <f>Tableau21[[#This Row],[Bareme]]</f>
        <v>#N/A</v>
      </c>
      <c r="H291" s="103">
        <f>Tableau22[[#This Row],[BAREME]]</f>
        <v>0</v>
      </c>
      <c r="I291" s="103" t="e">
        <f>'Critere 5'!B533</f>
        <v>#VALUE!</v>
      </c>
      <c r="J291" s="103">
        <f>Tableau24[[#This Row],[BAREME]]</f>
        <v>10</v>
      </c>
      <c r="K291" s="103">
        <f>Tableau26[[#This Row],[Selection]]</f>
        <v>0</v>
      </c>
      <c r="L29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92" spans="1:12" x14ac:dyDescent="0.25">
      <c r="A292" s="103">
        <f>SOURCES!A3:A755</f>
        <v>0</v>
      </c>
      <c r="B292" s="103">
        <f>SOURCES!E3:E755</f>
        <v>0</v>
      </c>
      <c r="C292" s="103">
        <f ca="1">Tableau15[[#This Row],[BAREME]]</f>
        <v>8</v>
      </c>
      <c r="D292" s="103">
        <f>SOURCES!AF3:AF755</f>
        <v>0</v>
      </c>
      <c r="E292" s="103">
        <f>'CALCUL PHASE 1'!AG292</f>
        <v>0</v>
      </c>
      <c r="F292" s="103" t="e">
        <f>Tableau20[[#This Row],[Bareme]]</f>
        <v>#N/A</v>
      </c>
      <c r="G292" s="103" t="e">
        <f>Tableau21[[#This Row],[Bareme]]</f>
        <v>#N/A</v>
      </c>
      <c r="H292" s="103">
        <f>Tableau22[[#This Row],[BAREME]]</f>
        <v>0</v>
      </c>
      <c r="I292" s="103" t="e">
        <f>'Critere 5'!B534</f>
        <v>#VALUE!</v>
      </c>
      <c r="J292" s="103">
        <f>Tableau24[[#This Row],[BAREME]]</f>
        <v>10</v>
      </c>
      <c r="K292" s="103">
        <f>Tableau26[[#This Row],[Selection]]</f>
        <v>0</v>
      </c>
      <c r="L29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93" spans="1:12" x14ac:dyDescent="0.25">
      <c r="A293" s="103">
        <f>SOURCES!A3:A756</f>
        <v>0</v>
      </c>
      <c r="B293" s="103">
        <f>SOURCES!E3:E756</f>
        <v>0</v>
      </c>
      <c r="C293" s="103">
        <f ca="1">Tableau15[[#This Row],[BAREME]]</f>
        <v>8</v>
      </c>
      <c r="D293" s="103">
        <f>SOURCES!AF3:AF756</f>
        <v>0</v>
      </c>
      <c r="E293" s="103">
        <f>'CALCUL PHASE 1'!AG293</f>
        <v>0</v>
      </c>
      <c r="F293" s="103" t="e">
        <f>Tableau20[[#This Row],[Bareme]]</f>
        <v>#N/A</v>
      </c>
      <c r="G293" s="103" t="e">
        <f>Tableau21[[#This Row],[Bareme]]</f>
        <v>#N/A</v>
      </c>
      <c r="H293" s="103">
        <f>Tableau22[[#This Row],[BAREME]]</f>
        <v>0</v>
      </c>
      <c r="I293" s="103" t="e">
        <f>'Critere 5'!B535</f>
        <v>#VALUE!</v>
      </c>
      <c r="J293" s="103">
        <f>Tableau24[[#This Row],[BAREME]]</f>
        <v>10</v>
      </c>
      <c r="K293" s="103">
        <f>Tableau26[[#This Row],[Selection]]</f>
        <v>0</v>
      </c>
      <c r="L29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94" spans="1:12" x14ac:dyDescent="0.25">
      <c r="A294" s="103">
        <f>SOURCES!A3:A757</f>
        <v>0</v>
      </c>
      <c r="B294" s="103">
        <f>SOURCES!E3:E757</f>
        <v>0</v>
      </c>
      <c r="C294" s="103">
        <f ca="1">Tableau15[[#This Row],[BAREME]]</f>
        <v>8</v>
      </c>
      <c r="D294" s="103">
        <f>SOURCES!AF3:AF757</f>
        <v>0</v>
      </c>
      <c r="E294" s="103">
        <f>'CALCUL PHASE 1'!AG294</f>
        <v>0</v>
      </c>
      <c r="F294" s="103" t="e">
        <f>Tableau20[[#This Row],[Bareme]]</f>
        <v>#N/A</v>
      </c>
      <c r="G294" s="103" t="e">
        <f>Tableau21[[#This Row],[Bareme]]</f>
        <v>#N/A</v>
      </c>
      <c r="H294" s="103">
        <f>Tableau22[[#This Row],[BAREME]]</f>
        <v>0</v>
      </c>
      <c r="I294" s="103" t="e">
        <f>'Critere 5'!B536</f>
        <v>#VALUE!</v>
      </c>
      <c r="J294" s="103">
        <f>Tableau24[[#This Row],[BAREME]]</f>
        <v>10</v>
      </c>
      <c r="K294" s="103">
        <f>Tableau26[[#This Row],[Selection]]</f>
        <v>0</v>
      </c>
      <c r="L29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95" spans="1:12" x14ac:dyDescent="0.25">
      <c r="A295" s="103">
        <f>SOURCES!A3:A758</f>
        <v>0</v>
      </c>
      <c r="B295" s="103">
        <f>SOURCES!E3:E758</f>
        <v>0</v>
      </c>
      <c r="C295" s="103">
        <f ca="1">Tableau15[[#This Row],[BAREME]]</f>
        <v>8</v>
      </c>
      <c r="D295" s="103">
        <f>SOURCES!AF3:AF758</f>
        <v>0</v>
      </c>
      <c r="E295" s="103">
        <f>'CALCUL PHASE 1'!AG295</f>
        <v>0</v>
      </c>
      <c r="F295" s="103" t="e">
        <f>Tableau20[[#This Row],[Bareme]]</f>
        <v>#N/A</v>
      </c>
      <c r="G295" s="103" t="e">
        <f>Tableau21[[#This Row],[Bareme]]</f>
        <v>#N/A</v>
      </c>
      <c r="H295" s="103">
        <f>Tableau22[[#This Row],[BAREME]]</f>
        <v>0</v>
      </c>
      <c r="I295" s="103" t="e">
        <f>'Critere 5'!B537</f>
        <v>#VALUE!</v>
      </c>
      <c r="J295" s="103">
        <f>Tableau24[[#This Row],[BAREME]]</f>
        <v>10</v>
      </c>
      <c r="K295" s="103">
        <f>Tableau26[[#This Row],[Selection]]</f>
        <v>0</v>
      </c>
      <c r="L29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96" spans="1:12" x14ac:dyDescent="0.25">
      <c r="A296" s="103">
        <f>SOURCES!A3:A759</f>
        <v>0</v>
      </c>
      <c r="B296" s="103">
        <f>SOURCES!E3:E759</f>
        <v>0</v>
      </c>
      <c r="C296" s="103">
        <f ca="1">Tableau15[[#This Row],[BAREME]]</f>
        <v>8</v>
      </c>
      <c r="D296" s="103">
        <f>SOURCES!AF3:AF759</f>
        <v>0</v>
      </c>
      <c r="E296" s="103">
        <f>'CALCUL PHASE 1'!AG296</f>
        <v>0</v>
      </c>
      <c r="F296" s="103" t="e">
        <f>Tableau20[[#This Row],[Bareme]]</f>
        <v>#N/A</v>
      </c>
      <c r="G296" s="103" t="e">
        <f>Tableau21[[#This Row],[Bareme]]</f>
        <v>#N/A</v>
      </c>
      <c r="H296" s="103">
        <f>Tableau22[[#This Row],[BAREME]]</f>
        <v>0</v>
      </c>
      <c r="I296" s="103" t="e">
        <f>'Critere 5'!B538</f>
        <v>#VALUE!</v>
      </c>
      <c r="J296" s="103">
        <f>Tableau24[[#This Row],[BAREME]]</f>
        <v>10</v>
      </c>
      <c r="K296" s="103">
        <f>Tableau26[[#This Row],[Selection]]</f>
        <v>0</v>
      </c>
      <c r="L29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97" spans="1:12" x14ac:dyDescent="0.25">
      <c r="A297" s="103">
        <f>SOURCES!A3:A760</f>
        <v>0</v>
      </c>
      <c r="B297" s="103">
        <f>SOURCES!E3:E760</f>
        <v>0</v>
      </c>
      <c r="C297" s="103">
        <f ca="1">Tableau15[[#This Row],[BAREME]]</f>
        <v>8</v>
      </c>
      <c r="D297" s="103">
        <f>SOURCES!AF3:AF760</f>
        <v>0</v>
      </c>
      <c r="E297" s="103">
        <f>'CALCUL PHASE 1'!AG297</f>
        <v>0</v>
      </c>
      <c r="F297" s="103" t="e">
        <f>Tableau20[[#This Row],[Bareme]]</f>
        <v>#N/A</v>
      </c>
      <c r="G297" s="103" t="e">
        <f>Tableau21[[#This Row],[Bareme]]</f>
        <v>#N/A</v>
      </c>
      <c r="H297" s="103">
        <f>Tableau22[[#This Row],[BAREME]]</f>
        <v>0</v>
      </c>
      <c r="I297" s="103" t="e">
        <f>'Critere 5'!B539</f>
        <v>#VALUE!</v>
      </c>
      <c r="J297" s="103">
        <f>Tableau24[[#This Row],[BAREME]]</f>
        <v>10</v>
      </c>
      <c r="K297" s="103">
        <f>Tableau26[[#This Row],[Selection]]</f>
        <v>0</v>
      </c>
      <c r="L29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98" spans="1:12" x14ac:dyDescent="0.25">
      <c r="A298" s="103">
        <f>SOURCES!A3:A761</f>
        <v>0</v>
      </c>
      <c r="B298" s="103">
        <f>SOURCES!E3:E761</f>
        <v>0</v>
      </c>
      <c r="C298" s="103">
        <f ca="1">Tableau15[[#This Row],[BAREME]]</f>
        <v>8</v>
      </c>
      <c r="D298" s="103">
        <f>SOURCES!AF3:AF761</f>
        <v>0</v>
      </c>
      <c r="E298" s="103">
        <f>'CALCUL PHASE 1'!AG298</f>
        <v>0</v>
      </c>
      <c r="F298" s="103" t="e">
        <f>Tableau20[[#This Row],[Bareme]]</f>
        <v>#N/A</v>
      </c>
      <c r="G298" s="103" t="e">
        <f>Tableau21[[#This Row],[Bareme]]</f>
        <v>#N/A</v>
      </c>
      <c r="H298" s="103">
        <f>Tableau22[[#This Row],[BAREME]]</f>
        <v>0</v>
      </c>
      <c r="I298" s="103" t="e">
        <f>'Critere 5'!B540</f>
        <v>#VALUE!</v>
      </c>
      <c r="J298" s="103">
        <f>Tableau24[[#This Row],[BAREME]]</f>
        <v>10</v>
      </c>
      <c r="K298" s="103">
        <f>Tableau26[[#This Row],[Selection]]</f>
        <v>0</v>
      </c>
      <c r="L29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299" spans="1:12" x14ac:dyDescent="0.25">
      <c r="A299" s="103">
        <f>SOURCES!A3:A762</f>
        <v>0</v>
      </c>
      <c r="B299" s="103">
        <f>SOURCES!E3:E762</f>
        <v>0</v>
      </c>
      <c r="C299" s="103">
        <f ca="1">Tableau15[[#This Row],[BAREME]]</f>
        <v>8</v>
      </c>
      <c r="D299" s="103">
        <f>SOURCES!AF3:AF762</f>
        <v>0</v>
      </c>
      <c r="E299" s="103">
        <f>'CALCUL PHASE 1'!AG299</f>
        <v>0</v>
      </c>
      <c r="F299" s="103" t="e">
        <f>Tableau20[[#This Row],[Bareme]]</f>
        <v>#N/A</v>
      </c>
      <c r="G299" s="103" t="e">
        <f>Tableau21[[#This Row],[Bareme]]</f>
        <v>#N/A</v>
      </c>
      <c r="H299" s="103">
        <f>Tableau22[[#This Row],[BAREME]]</f>
        <v>0</v>
      </c>
      <c r="I299" s="103" t="e">
        <f>'Critere 5'!B541</f>
        <v>#VALUE!</v>
      </c>
      <c r="J299" s="103">
        <f>Tableau24[[#This Row],[BAREME]]</f>
        <v>10</v>
      </c>
      <c r="K299" s="103">
        <f>Tableau26[[#This Row],[Selection]]</f>
        <v>0</v>
      </c>
      <c r="L29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00" spans="1:12" x14ac:dyDescent="0.25">
      <c r="A300" s="103">
        <f>SOURCES!A3:A763</f>
        <v>0</v>
      </c>
      <c r="B300" s="103">
        <f>SOURCES!E3:E763</f>
        <v>0</v>
      </c>
      <c r="C300" s="103">
        <f ca="1">Tableau15[[#This Row],[BAREME]]</f>
        <v>8</v>
      </c>
      <c r="D300" s="103">
        <f>SOURCES!AF3:AF763</f>
        <v>0</v>
      </c>
      <c r="E300" s="103">
        <f>'CALCUL PHASE 1'!AG300</f>
        <v>0</v>
      </c>
      <c r="F300" s="103" t="e">
        <f>Tableau20[[#This Row],[Bareme]]</f>
        <v>#N/A</v>
      </c>
      <c r="G300" s="103" t="e">
        <f>Tableau21[[#This Row],[Bareme]]</f>
        <v>#N/A</v>
      </c>
      <c r="H300" s="103">
        <f>Tableau22[[#This Row],[BAREME]]</f>
        <v>0</v>
      </c>
      <c r="I300" s="103" t="e">
        <f>'Critere 5'!B542</f>
        <v>#VALUE!</v>
      </c>
      <c r="J300" s="103">
        <f>Tableau24[[#This Row],[BAREME]]</f>
        <v>10</v>
      </c>
      <c r="K300" s="103">
        <f>Tableau26[[#This Row],[Selection]]</f>
        <v>0</v>
      </c>
      <c r="L30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01" spans="1:12" x14ac:dyDescent="0.25">
      <c r="A301" s="103">
        <f>SOURCES!A3:A764</f>
        <v>0</v>
      </c>
      <c r="B301" s="103">
        <f>SOURCES!E3:E764</f>
        <v>0</v>
      </c>
      <c r="C301" s="103">
        <f ca="1">Tableau15[[#This Row],[BAREME]]</f>
        <v>8</v>
      </c>
      <c r="D301" s="103">
        <f>SOURCES!AF3:AF764</f>
        <v>0</v>
      </c>
      <c r="E301" s="103">
        <f>'CALCUL PHASE 1'!AG301</f>
        <v>0</v>
      </c>
      <c r="F301" s="103" t="e">
        <f>Tableau20[[#This Row],[Bareme]]</f>
        <v>#N/A</v>
      </c>
      <c r="G301" s="103" t="e">
        <f>Tableau21[[#This Row],[Bareme]]</f>
        <v>#N/A</v>
      </c>
      <c r="H301" s="103">
        <f>Tableau22[[#This Row],[BAREME]]</f>
        <v>0</v>
      </c>
      <c r="I301" s="103" t="e">
        <f>'Critere 5'!B543</f>
        <v>#VALUE!</v>
      </c>
      <c r="J301" s="103">
        <f>Tableau24[[#This Row],[BAREME]]</f>
        <v>10</v>
      </c>
      <c r="K301" s="103">
        <f>Tableau26[[#This Row],[Selection]]</f>
        <v>0</v>
      </c>
      <c r="L30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02" spans="1:12" x14ac:dyDescent="0.25">
      <c r="A302" s="103">
        <f>SOURCES!A3:A765</f>
        <v>0</v>
      </c>
      <c r="B302" s="103">
        <f>SOURCES!E3:E765</f>
        <v>0</v>
      </c>
      <c r="C302" s="103">
        <f ca="1">Tableau15[[#This Row],[BAREME]]</f>
        <v>8</v>
      </c>
      <c r="D302" s="103">
        <f>SOURCES!AF3:AF765</f>
        <v>0</v>
      </c>
      <c r="E302" s="103">
        <f>'CALCUL PHASE 1'!AG302</f>
        <v>0</v>
      </c>
      <c r="F302" s="103" t="e">
        <f>Tableau20[[#This Row],[Bareme]]</f>
        <v>#N/A</v>
      </c>
      <c r="G302" s="103" t="e">
        <f>Tableau21[[#This Row],[Bareme]]</f>
        <v>#N/A</v>
      </c>
      <c r="H302" s="103">
        <f>Tableau22[[#This Row],[BAREME]]</f>
        <v>0</v>
      </c>
      <c r="I302" s="103" t="e">
        <f>'Critere 5'!B544</f>
        <v>#VALUE!</v>
      </c>
      <c r="J302" s="103">
        <f>Tableau24[[#This Row],[BAREME]]</f>
        <v>10</v>
      </c>
      <c r="K302" s="103">
        <f>Tableau26[[#This Row],[Selection]]</f>
        <v>0</v>
      </c>
      <c r="L30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03" spans="1:12" x14ac:dyDescent="0.25">
      <c r="A303" s="103">
        <f>SOURCES!A3:A766</f>
        <v>0</v>
      </c>
      <c r="B303" s="103">
        <f>SOURCES!E3:E766</f>
        <v>0</v>
      </c>
      <c r="C303" s="103">
        <f ca="1">Tableau15[[#This Row],[BAREME]]</f>
        <v>8</v>
      </c>
      <c r="D303" s="103">
        <f>SOURCES!AF3:AF766</f>
        <v>0</v>
      </c>
      <c r="E303" s="103">
        <f>'CALCUL PHASE 1'!AG303</f>
        <v>0</v>
      </c>
      <c r="F303" s="103" t="e">
        <f>Tableau20[[#This Row],[Bareme]]</f>
        <v>#N/A</v>
      </c>
      <c r="G303" s="103" t="e">
        <f>Tableau21[[#This Row],[Bareme]]</f>
        <v>#N/A</v>
      </c>
      <c r="H303" s="103">
        <f>Tableau22[[#This Row],[BAREME]]</f>
        <v>0</v>
      </c>
      <c r="I303" s="103" t="e">
        <f>'Critere 5'!B545</f>
        <v>#VALUE!</v>
      </c>
      <c r="J303" s="103">
        <f>Tableau24[[#This Row],[BAREME]]</f>
        <v>10</v>
      </c>
      <c r="K303" s="103">
        <f>Tableau26[[#This Row],[Selection]]</f>
        <v>0</v>
      </c>
      <c r="L30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04" spans="1:12" x14ac:dyDescent="0.25">
      <c r="A304" s="103">
        <f>SOURCES!A3:A767</f>
        <v>0</v>
      </c>
      <c r="B304" s="103">
        <f>SOURCES!E3:E767</f>
        <v>0</v>
      </c>
      <c r="C304" s="103">
        <f ca="1">Tableau15[[#This Row],[BAREME]]</f>
        <v>8</v>
      </c>
      <c r="D304" s="103">
        <f>SOURCES!AF3:AF767</f>
        <v>0</v>
      </c>
      <c r="E304" s="103">
        <f>'CALCUL PHASE 1'!AG304</f>
        <v>0</v>
      </c>
      <c r="F304" s="103" t="e">
        <f>Tableau20[[#This Row],[Bareme]]</f>
        <v>#N/A</v>
      </c>
      <c r="G304" s="103" t="e">
        <f>Tableau21[[#This Row],[Bareme]]</f>
        <v>#N/A</v>
      </c>
      <c r="H304" s="103">
        <f>Tableau22[[#This Row],[BAREME]]</f>
        <v>0</v>
      </c>
      <c r="I304" s="103" t="e">
        <f>'Critere 5'!B546</f>
        <v>#VALUE!</v>
      </c>
      <c r="J304" s="103">
        <f>Tableau24[[#This Row],[BAREME]]</f>
        <v>10</v>
      </c>
      <c r="K304" s="103">
        <f>Tableau26[[#This Row],[Selection]]</f>
        <v>0</v>
      </c>
      <c r="L30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05" spans="1:12" x14ac:dyDescent="0.25">
      <c r="A305" s="103">
        <f>SOURCES!A3:A768</f>
        <v>0</v>
      </c>
      <c r="B305" s="103">
        <f>SOURCES!E3:E768</f>
        <v>0</v>
      </c>
      <c r="C305" s="103">
        <f ca="1">Tableau15[[#This Row],[BAREME]]</f>
        <v>8</v>
      </c>
      <c r="D305" s="103">
        <f>SOURCES!AF3:AF768</f>
        <v>0</v>
      </c>
      <c r="E305" s="103">
        <f>'CALCUL PHASE 1'!AG305</f>
        <v>0</v>
      </c>
      <c r="F305" s="103" t="e">
        <f>Tableau20[[#This Row],[Bareme]]</f>
        <v>#N/A</v>
      </c>
      <c r="G305" s="103" t="e">
        <f>Tableau21[[#This Row],[Bareme]]</f>
        <v>#N/A</v>
      </c>
      <c r="H305" s="103">
        <f>Tableau22[[#This Row],[BAREME]]</f>
        <v>0</v>
      </c>
      <c r="I305" s="103" t="e">
        <f>'Critere 5'!B547</f>
        <v>#VALUE!</v>
      </c>
      <c r="J305" s="103">
        <f>Tableau24[[#This Row],[BAREME]]</f>
        <v>10</v>
      </c>
      <c r="K305" s="103">
        <f>Tableau26[[#This Row],[Selection]]</f>
        <v>0</v>
      </c>
      <c r="L30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06" spans="1:12" x14ac:dyDescent="0.25">
      <c r="A306" s="103">
        <f>SOURCES!A3:A769</f>
        <v>0</v>
      </c>
      <c r="B306" s="103">
        <f>SOURCES!E3:E769</f>
        <v>0</v>
      </c>
      <c r="C306" s="103">
        <f ca="1">Tableau15[[#This Row],[BAREME]]</f>
        <v>8</v>
      </c>
      <c r="D306" s="103">
        <f>SOURCES!AF3:AF769</f>
        <v>0</v>
      </c>
      <c r="E306" s="103">
        <f>'CALCUL PHASE 1'!AG306</f>
        <v>0</v>
      </c>
      <c r="F306" s="103" t="e">
        <f>Tableau20[[#This Row],[Bareme]]</f>
        <v>#N/A</v>
      </c>
      <c r="G306" s="103" t="e">
        <f>Tableau21[[#This Row],[Bareme]]</f>
        <v>#N/A</v>
      </c>
      <c r="H306" s="103">
        <f>Tableau22[[#This Row],[BAREME]]</f>
        <v>0</v>
      </c>
      <c r="I306" s="103" t="e">
        <f>'Critere 5'!B548</f>
        <v>#VALUE!</v>
      </c>
      <c r="J306" s="103">
        <f>Tableau24[[#This Row],[BAREME]]</f>
        <v>10</v>
      </c>
      <c r="K306" s="103">
        <f>Tableau26[[#This Row],[Selection]]</f>
        <v>0</v>
      </c>
      <c r="L30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07" spans="1:12" x14ac:dyDescent="0.25">
      <c r="A307" s="103">
        <f>SOURCES!A3:A770</f>
        <v>0</v>
      </c>
      <c r="B307" s="103">
        <f>SOURCES!E3:E770</f>
        <v>0</v>
      </c>
      <c r="C307" s="103">
        <f ca="1">Tableau15[[#This Row],[BAREME]]</f>
        <v>8</v>
      </c>
      <c r="D307" s="103">
        <f>SOURCES!AF3:AF770</f>
        <v>0</v>
      </c>
      <c r="E307" s="103">
        <f>'CALCUL PHASE 1'!AG307</f>
        <v>0</v>
      </c>
      <c r="F307" s="103" t="e">
        <f>Tableau20[[#This Row],[Bareme]]</f>
        <v>#N/A</v>
      </c>
      <c r="G307" s="103" t="e">
        <f>Tableau21[[#This Row],[Bareme]]</f>
        <v>#N/A</v>
      </c>
      <c r="H307" s="103">
        <f>Tableau22[[#This Row],[BAREME]]</f>
        <v>0</v>
      </c>
      <c r="I307" s="103" t="e">
        <f>'Critere 5'!B549</f>
        <v>#VALUE!</v>
      </c>
      <c r="J307" s="103">
        <f>Tableau24[[#This Row],[BAREME]]</f>
        <v>10</v>
      </c>
      <c r="K307" s="103">
        <f>Tableau26[[#This Row],[Selection]]</f>
        <v>0</v>
      </c>
      <c r="L30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08" spans="1:12" x14ac:dyDescent="0.25">
      <c r="A308" s="103">
        <f>SOURCES!A3:A771</f>
        <v>0</v>
      </c>
      <c r="B308" s="103">
        <f>SOURCES!E3:E771</f>
        <v>0</v>
      </c>
      <c r="C308" s="103">
        <f ca="1">Tableau15[[#This Row],[BAREME]]</f>
        <v>8</v>
      </c>
      <c r="D308" s="103">
        <f>SOURCES!AF3:AF771</f>
        <v>0</v>
      </c>
      <c r="E308" s="103">
        <f>'CALCUL PHASE 1'!AG308</f>
        <v>0</v>
      </c>
      <c r="F308" s="103" t="e">
        <f>Tableau20[[#This Row],[Bareme]]</f>
        <v>#N/A</v>
      </c>
      <c r="G308" s="103" t="e">
        <f>Tableau21[[#This Row],[Bareme]]</f>
        <v>#N/A</v>
      </c>
      <c r="H308" s="103">
        <f>Tableau22[[#This Row],[BAREME]]</f>
        <v>0</v>
      </c>
      <c r="I308" s="103" t="e">
        <f>'Critere 5'!B550</f>
        <v>#VALUE!</v>
      </c>
      <c r="J308" s="103">
        <f>Tableau24[[#This Row],[BAREME]]</f>
        <v>10</v>
      </c>
      <c r="K308" s="103">
        <f>Tableau26[[#This Row],[Selection]]</f>
        <v>0</v>
      </c>
      <c r="L30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09" spans="1:12" x14ac:dyDescent="0.25">
      <c r="A309" s="103">
        <f>SOURCES!A3:A772</f>
        <v>0</v>
      </c>
      <c r="B309" s="103">
        <f>SOURCES!E3:E772</f>
        <v>0</v>
      </c>
      <c r="C309" s="103">
        <f ca="1">Tableau15[[#This Row],[BAREME]]</f>
        <v>8</v>
      </c>
      <c r="D309" s="103">
        <f>SOURCES!AF3:AF772</f>
        <v>0</v>
      </c>
      <c r="E309" s="103">
        <f>'CALCUL PHASE 1'!AG309</f>
        <v>0</v>
      </c>
      <c r="F309" s="103" t="e">
        <f>Tableau20[[#This Row],[Bareme]]</f>
        <v>#N/A</v>
      </c>
      <c r="G309" s="103" t="e">
        <f>Tableau21[[#This Row],[Bareme]]</f>
        <v>#N/A</v>
      </c>
      <c r="H309" s="103">
        <f>Tableau22[[#This Row],[BAREME]]</f>
        <v>0</v>
      </c>
      <c r="I309" s="103" t="e">
        <f>'Critere 5'!B551</f>
        <v>#VALUE!</v>
      </c>
      <c r="J309" s="103">
        <f>Tableau24[[#This Row],[BAREME]]</f>
        <v>10</v>
      </c>
      <c r="K309" s="103">
        <f>Tableau26[[#This Row],[Selection]]</f>
        <v>0</v>
      </c>
      <c r="L30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10" spans="1:12" x14ac:dyDescent="0.25">
      <c r="A310" s="103">
        <f>SOURCES!A3:A773</f>
        <v>0</v>
      </c>
      <c r="B310" s="103">
        <f>SOURCES!E3:E773</f>
        <v>0</v>
      </c>
      <c r="C310" s="103">
        <f ca="1">Tableau15[[#This Row],[BAREME]]</f>
        <v>8</v>
      </c>
      <c r="D310" s="103">
        <f>SOURCES!AF3:AF773</f>
        <v>0</v>
      </c>
      <c r="E310" s="103">
        <f>'CALCUL PHASE 1'!AG310</f>
        <v>0</v>
      </c>
      <c r="F310" s="103" t="e">
        <f>Tableau20[[#This Row],[Bareme]]</f>
        <v>#N/A</v>
      </c>
      <c r="G310" s="103" t="e">
        <f>Tableau21[[#This Row],[Bareme]]</f>
        <v>#N/A</v>
      </c>
      <c r="H310" s="103">
        <f>Tableau22[[#This Row],[BAREME]]</f>
        <v>0</v>
      </c>
      <c r="I310" s="103" t="e">
        <f>'Critere 5'!B552</f>
        <v>#VALUE!</v>
      </c>
      <c r="J310" s="103">
        <f>Tableau24[[#This Row],[BAREME]]</f>
        <v>10</v>
      </c>
      <c r="K310" s="103">
        <f>Tableau26[[#This Row],[Selection]]</f>
        <v>0</v>
      </c>
      <c r="L31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11" spans="1:12" x14ac:dyDescent="0.25">
      <c r="A311" s="103">
        <f>SOURCES!A3:A774</f>
        <v>0</v>
      </c>
      <c r="B311" s="103">
        <f>SOURCES!E3:E774</f>
        <v>0</v>
      </c>
      <c r="C311" s="103">
        <f ca="1">Tableau15[[#This Row],[BAREME]]</f>
        <v>8</v>
      </c>
      <c r="D311" s="103">
        <f>SOURCES!AF3:AF774</f>
        <v>0</v>
      </c>
      <c r="E311" s="103">
        <f>'CALCUL PHASE 1'!AG311</f>
        <v>0</v>
      </c>
      <c r="F311" s="103" t="e">
        <f>Tableau20[[#This Row],[Bareme]]</f>
        <v>#N/A</v>
      </c>
      <c r="G311" s="103" t="e">
        <f>Tableau21[[#This Row],[Bareme]]</f>
        <v>#N/A</v>
      </c>
      <c r="H311" s="103">
        <f>Tableau22[[#This Row],[BAREME]]</f>
        <v>0</v>
      </c>
      <c r="I311" s="103" t="e">
        <f>'Critere 5'!B553</f>
        <v>#VALUE!</v>
      </c>
      <c r="J311" s="103">
        <f>Tableau24[[#This Row],[BAREME]]</f>
        <v>10</v>
      </c>
      <c r="K311" s="103">
        <f>Tableau26[[#This Row],[Selection]]</f>
        <v>0</v>
      </c>
      <c r="L31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12" spans="1:12" x14ac:dyDescent="0.25">
      <c r="A312" s="103">
        <f>SOURCES!A3:A775</f>
        <v>0</v>
      </c>
      <c r="B312" s="103">
        <f>SOURCES!E3:E775</f>
        <v>0</v>
      </c>
      <c r="C312" s="103">
        <f ca="1">Tableau15[[#This Row],[BAREME]]</f>
        <v>8</v>
      </c>
      <c r="D312" s="103">
        <f>SOURCES!AF3:AF775</f>
        <v>0</v>
      </c>
      <c r="E312" s="103">
        <f>'CALCUL PHASE 1'!AG312</f>
        <v>0</v>
      </c>
      <c r="F312" s="103" t="e">
        <f>Tableau20[[#This Row],[Bareme]]</f>
        <v>#N/A</v>
      </c>
      <c r="G312" s="103" t="e">
        <f>Tableau21[[#This Row],[Bareme]]</f>
        <v>#N/A</v>
      </c>
      <c r="H312" s="103">
        <f>Tableau22[[#This Row],[BAREME]]</f>
        <v>0</v>
      </c>
      <c r="I312" s="103" t="e">
        <f>'Critere 5'!B554</f>
        <v>#VALUE!</v>
      </c>
      <c r="J312" s="103">
        <f>Tableau24[[#This Row],[BAREME]]</f>
        <v>10</v>
      </c>
      <c r="K312" s="103">
        <f>Tableau26[[#This Row],[Selection]]</f>
        <v>0</v>
      </c>
      <c r="L31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13" spans="1:12" x14ac:dyDescent="0.25">
      <c r="A313" s="103">
        <f>SOURCES!A3:A776</f>
        <v>0</v>
      </c>
      <c r="B313" s="103">
        <f>SOURCES!E3:E776</f>
        <v>0</v>
      </c>
      <c r="C313" s="103">
        <f ca="1">Tableau15[[#This Row],[BAREME]]</f>
        <v>8</v>
      </c>
      <c r="D313" s="103">
        <f>SOURCES!AF3:AF776</f>
        <v>0</v>
      </c>
      <c r="E313" s="103">
        <f>'CALCUL PHASE 1'!AG313</f>
        <v>0</v>
      </c>
      <c r="F313" s="103" t="e">
        <f>Tableau20[[#This Row],[Bareme]]</f>
        <v>#N/A</v>
      </c>
      <c r="G313" s="103" t="e">
        <f>Tableau21[[#This Row],[Bareme]]</f>
        <v>#N/A</v>
      </c>
      <c r="H313" s="103">
        <f>Tableau22[[#This Row],[BAREME]]</f>
        <v>0</v>
      </c>
      <c r="I313" s="103" t="e">
        <f>'Critere 5'!B555</f>
        <v>#VALUE!</v>
      </c>
      <c r="J313" s="103">
        <f>Tableau24[[#This Row],[BAREME]]</f>
        <v>10</v>
      </c>
      <c r="K313" s="103">
        <f>Tableau26[[#This Row],[Selection]]</f>
        <v>0</v>
      </c>
      <c r="L31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14" spans="1:12" x14ac:dyDescent="0.25">
      <c r="A314" s="103">
        <f>SOURCES!A3:A777</f>
        <v>0</v>
      </c>
      <c r="B314" s="103">
        <f>SOURCES!E3:E777</f>
        <v>0</v>
      </c>
      <c r="C314" s="103">
        <f ca="1">Tableau15[[#This Row],[BAREME]]</f>
        <v>8</v>
      </c>
      <c r="D314" s="103">
        <f>SOURCES!AF3:AF777</f>
        <v>0</v>
      </c>
      <c r="E314" s="103">
        <f>'CALCUL PHASE 1'!AG314</f>
        <v>0</v>
      </c>
      <c r="F314" s="103" t="e">
        <f>Tableau20[[#This Row],[Bareme]]</f>
        <v>#N/A</v>
      </c>
      <c r="G314" s="103" t="e">
        <f>Tableau21[[#This Row],[Bareme]]</f>
        <v>#N/A</v>
      </c>
      <c r="H314" s="103">
        <f>Tableau22[[#This Row],[BAREME]]</f>
        <v>0</v>
      </c>
      <c r="I314" s="103" t="e">
        <f>'Critere 5'!B556</f>
        <v>#VALUE!</v>
      </c>
      <c r="J314" s="103">
        <f>Tableau24[[#This Row],[BAREME]]</f>
        <v>10</v>
      </c>
      <c r="K314" s="103">
        <f>Tableau26[[#This Row],[Selection]]</f>
        <v>0</v>
      </c>
      <c r="L31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15" spans="1:12" x14ac:dyDescent="0.25">
      <c r="A315" s="103">
        <f>SOURCES!A3:A778</f>
        <v>0</v>
      </c>
      <c r="B315" s="103">
        <f>SOURCES!E3:E778</f>
        <v>0</v>
      </c>
      <c r="C315" s="103">
        <f ca="1">Tableau15[[#This Row],[BAREME]]</f>
        <v>8</v>
      </c>
      <c r="D315" s="103">
        <f>SOURCES!AF3:AF778</f>
        <v>0</v>
      </c>
      <c r="E315" s="103">
        <f>'CALCUL PHASE 1'!AG315</f>
        <v>0</v>
      </c>
      <c r="F315" s="103" t="e">
        <f>Tableau20[[#This Row],[Bareme]]</f>
        <v>#N/A</v>
      </c>
      <c r="G315" s="103" t="e">
        <f>Tableau21[[#This Row],[Bareme]]</f>
        <v>#N/A</v>
      </c>
      <c r="H315" s="103">
        <f>Tableau22[[#This Row],[BAREME]]</f>
        <v>0</v>
      </c>
      <c r="I315" s="103" t="e">
        <f>'Critere 5'!B557</f>
        <v>#VALUE!</v>
      </c>
      <c r="J315" s="103">
        <f>Tableau24[[#This Row],[BAREME]]</f>
        <v>10</v>
      </c>
      <c r="K315" s="103">
        <f>Tableau26[[#This Row],[Selection]]</f>
        <v>0</v>
      </c>
      <c r="L31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16" spans="1:12" x14ac:dyDescent="0.25">
      <c r="A316" s="103">
        <f>SOURCES!A3:A779</f>
        <v>0</v>
      </c>
      <c r="B316" s="103">
        <f>SOURCES!E3:E779</f>
        <v>0</v>
      </c>
      <c r="C316" s="103">
        <f ca="1">Tableau15[[#This Row],[BAREME]]</f>
        <v>8</v>
      </c>
      <c r="D316" s="103">
        <f>SOURCES!AF3:AF779</f>
        <v>0</v>
      </c>
      <c r="E316" s="103">
        <f>'CALCUL PHASE 1'!AG316</f>
        <v>0</v>
      </c>
      <c r="F316" s="103" t="e">
        <f>Tableau20[[#This Row],[Bareme]]</f>
        <v>#N/A</v>
      </c>
      <c r="G316" s="103" t="e">
        <f>Tableau21[[#This Row],[Bareme]]</f>
        <v>#N/A</v>
      </c>
      <c r="H316" s="103">
        <f>Tableau22[[#This Row],[BAREME]]</f>
        <v>0</v>
      </c>
      <c r="I316" s="103" t="e">
        <f>'Critere 5'!B558</f>
        <v>#VALUE!</v>
      </c>
      <c r="J316" s="103">
        <f>Tableau24[[#This Row],[BAREME]]</f>
        <v>10</v>
      </c>
      <c r="K316" s="103">
        <f>Tableau26[[#This Row],[Selection]]</f>
        <v>0</v>
      </c>
      <c r="L31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17" spans="1:12" x14ac:dyDescent="0.25">
      <c r="A317" s="103">
        <f>SOURCES!A3:A780</f>
        <v>0</v>
      </c>
      <c r="B317" s="103">
        <f>SOURCES!E3:E780</f>
        <v>0</v>
      </c>
      <c r="C317" s="103">
        <f ca="1">Tableau15[[#This Row],[BAREME]]</f>
        <v>8</v>
      </c>
      <c r="D317" s="103">
        <f>SOURCES!AF3:AF780</f>
        <v>0</v>
      </c>
      <c r="E317" s="103">
        <f>'CALCUL PHASE 1'!AG317</f>
        <v>0</v>
      </c>
      <c r="F317" s="103" t="e">
        <f>Tableau20[[#This Row],[Bareme]]</f>
        <v>#N/A</v>
      </c>
      <c r="G317" s="103" t="e">
        <f>Tableau21[[#This Row],[Bareme]]</f>
        <v>#N/A</v>
      </c>
      <c r="H317" s="103">
        <f>Tableau22[[#This Row],[BAREME]]</f>
        <v>0</v>
      </c>
      <c r="I317" s="103" t="e">
        <f>'Critere 5'!B559</f>
        <v>#VALUE!</v>
      </c>
      <c r="J317" s="103">
        <f>Tableau24[[#This Row],[BAREME]]</f>
        <v>10</v>
      </c>
      <c r="K317" s="103">
        <f>Tableau26[[#This Row],[Selection]]</f>
        <v>0</v>
      </c>
      <c r="L31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18" spans="1:12" x14ac:dyDescent="0.25">
      <c r="A318" s="103">
        <f>SOURCES!A3:A781</f>
        <v>0</v>
      </c>
      <c r="B318" s="103">
        <f>SOURCES!E3:E781</f>
        <v>0</v>
      </c>
      <c r="C318" s="103">
        <f ca="1">Tableau15[[#This Row],[BAREME]]</f>
        <v>8</v>
      </c>
      <c r="D318" s="103">
        <f>SOURCES!AF3:AF781</f>
        <v>0</v>
      </c>
      <c r="E318" s="103">
        <f>'CALCUL PHASE 1'!AG318</f>
        <v>0</v>
      </c>
      <c r="F318" s="103" t="e">
        <f>Tableau20[[#This Row],[Bareme]]</f>
        <v>#N/A</v>
      </c>
      <c r="G318" s="103" t="e">
        <f>Tableau21[[#This Row],[Bareme]]</f>
        <v>#N/A</v>
      </c>
      <c r="H318" s="103">
        <f>Tableau22[[#This Row],[BAREME]]</f>
        <v>0</v>
      </c>
      <c r="I318" s="103" t="e">
        <f>'Critere 5'!B560</f>
        <v>#VALUE!</v>
      </c>
      <c r="J318" s="103">
        <f>Tableau24[[#This Row],[BAREME]]</f>
        <v>10</v>
      </c>
      <c r="K318" s="103">
        <f>Tableau26[[#This Row],[Selection]]</f>
        <v>0</v>
      </c>
      <c r="L31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19" spans="1:12" x14ac:dyDescent="0.25">
      <c r="A319" s="103">
        <f>SOURCES!A3:A782</f>
        <v>0</v>
      </c>
      <c r="B319" s="103">
        <f>SOURCES!E3:E782</f>
        <v>0</v>
      </c>
      <c r="C319" s="103">
        <f ca="1">Tableau15[[#This Row],[BAREME]]</f>
        <v>8</v>
      </c>
      <c r="D319" s="103">
        <f>SOURCES!AF3:AF782</f>
        <v>0</v>
      </c>
      <c r="E319" s="103">
        <f>'CALCUL PHASE 1'!AG319</f>
        <v>0</v>
      </c>
      <c r="F319" s="103" t="e">
        <f>Tableau20[[#This Row],[Bareme]]</f>
        <v>#N/A</v>
      </c>
      <c r="G319" s="103" t="e">
        <f>Tableau21[[#This Row],[Bareme]]</f>
        <v>#N/A</v>
      </c>
      <c r="H319" s="103">
        <f>Tableau22[[#This Row],[BAREME]]</f>
        <v>0</v>
      </c>
      <c r="I319" s="103" t="e">
        <f>'Critere 5'!B561</f>
        <v>#VALUE!</v>
      </c>
      <c r="J319" s="103">
        <f>Tableau24[[#This Row],[BAREME]]</f>
        <v>10</v>
      </c>
      <c r="K319" s="103">
        <f>Tableau26[[#This Row],[Selection]]</f>
        <v>0</v>
      </c>
      <c r="L31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20" spans="1:12" x14ac:dyDescent="0.25">
      <c r="A320" s="103">
        <f>SOURCES!A3:A783</f>
        <v>0</v>
      </c>
      <c r="B320" s="103">
        <f>SOURCES!E3:E783</f>
        <v>0</v>
      </c>
      <c r="C320" s="103">
        <f ca="1">Tableau15[[#This Row],[BAREME]]</f>
        <v>8</v>
      </c>
      <c r="D320" s="103">
        <f>SOURCES!AF3:AF783</f>
        <v>0</v>
      </c>
      <c r="E320" s="103">
        <f>'CALCUL PHASE 1'!AG320</f>
        <v>0</v>
      </c>
      <c r="F320" s="103" t="e">
        <f>Tableau20[[#This Row],[Bareme]]</f>
        <v>#N/A</v>
      </c>
      <c r="G320" s="103" t="e">
        <f>Tableau21[[#This Row],[Bareme]]</f>
        <v>#N/A</v>
      </c>
      <c r="H320" s="103">
        <f>Tableau22[[#This Row],[BAREME]]</f>
        <v>0</v>
      </c>
      <c r="I320" s="103" t="e">
        <f>'Critere 5'!B562</f>
        <v>#VALUE!</v>
      </c>
      <c r="J320" s="103">
        <f>Tableau24[[#This Row],[BAREME]]</f>
        <v>10</v>
      </c>
      <c r="K320" s="103">
        <f>Tableau26[[#This Row],[Selection]]</f>
        <v>0</v>
      </c>
      <c r="L32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21" spans="1:12" x14ac:dyDescent="0.25">
      <c r="A321" s="103">
        <f>SOURCES!A3:A784</f>
        <v>0</v>
      </c>
      <c r="B321" s="103">
        <f>SOURCES!E3:E784</f>
        <v>0</v>
      </c>
      <c r="C321" s="103">
        <f ca="1">Tableau15[[#This Row],[BAREME]]</f>
        <v>8</v>
      </c>
      <c r="D321" s="103">
        <f>SOURCES!AF3:AF784</f>
        <v>0</v>
      </c>
      <c r="E321" s="103">
        <f>'CALCUL PHASE 1'!AG321</f>
        <v>0</v>
      </c>
      <c r="F321" s="103" t="e">
        <f>Tableau20[[#This Row],[Bareme]]</f>
        <v>#N/A</v>
      </c>
      <c r="G321" s="103" t="e">
        <f>Tableau21[[#This Row],[Bareme]]</f>
        <v>#N/A</v>
      </c>
      <c r="H321" s="103">
        <f>Tableau22[[#This Row],[BAREME]]</f>
        <v>0</v>
      </c>
      <c r="I321" s="103" t="e">
        <f>'Critere 5'!B563</f>
        <v>#VALUE!</v>
      </c>
      <c r="J321" s="103">
        <f>Tableau24[[#This Row],[BAREME]]</f>
        <v>10</v>
      </c>
      <c r="K321" s="103">
        <f>Tableau26[[#This Row],[Selection]]</f>
        <v>0</v>
      </c>
      <c r="L32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22" spans="1:12" x14ac:dyDescent="0.25">
      <c r="A322" s="103">
        <f>SOURCES!A3:A785</f>
        <v>0</v>
      </c>
      <c r="B322" s="103">
        <f>SOURCES!E3:E785</f>
        <v>0</v>
      </c>
      <c r="C322" s="103">
        <f ca="1">Tableau15[[#This Row],[BAREME]]</f>
        <v>8</v>
      </c>
      <c r="D322" s="103">
        <f>SOURCES!AF3:AF785</f>
        <v>0</v>
      </c>
      <c r="E322" s="103">
        <f>'CALCUL PHASE 1'!AG322</f>
        <v>0</v>
      </c>
      <c r="F322" s="103" t="e">
        <f>Tableau20[[#This Row],[Bareme]]</f>
        <v>#N/A</v>
      </c>
      <c r="G322" s="103" t="e">
        <f>Tableau21[[#This Row],[Bareme]]</f>
        <v>#N/A</v>
      </c>
      <c r="H322" s="103">
        <f>Tableau22[[#This Row],[BAREME]]</f>
        <v>0</v>
      </c>
      <c r="I322" s="103" t="e">
        <f>'Critere 5'!B564</f>
        <v>#VALUE!</v>
      </c>
      <c r="J322" s="103">
        <f>Tableau24[[#This Row],[BAREME]]</f>
        <v>10</v>
      </c>
      <c r="K322" s="103">
        <f>Tableau26[[#This Row],[Selection]]</f>
        <v>0</v>
      </c>
      <c r="L32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23" spans="1:12" x14ac:dyDescent="0.25">
      <c r="A323" s="103">
        <f>SOURCES!A3:A786</f>
        <v>0</v>
      </c>
      <c r="B323" s="103">
        <f>SOURCES!E3:E786</f>
        <v>0</v>
      </c>
      <c r="C323" s="103">
        <f ca="1">Tableau15[[#This Row],[BAREME]]</f>
        <v>8</v>
      </c>
      <c r="D323" s="103">
        <f>SOURCES!AF3:AF786</f>
        <v>0</v>
      </c>
      <c r="E323" s="103">
        <f>'CALCUL PHASE 1'!AG323</f>
        <v>0</v>
      </c>
      <c r="F323" s="103" t="e">
        <f>Tableau20[[#This Row],[Bareme]]</f>
        <v>#N/A</v>
      </c>
      <c r="G323" s="103" t="e">
        <f>Tableau21[[#This Row],[Bareme]]</f>
        <v>#N/A</v>
      </c>
      <c r="H323" s="103">
        <f>Tableau22[[#This Row],[BAREME]]</f>
        <v>0</v>
      </c>
      <c r="I323" s="103" t="e">
        <f>'Critere 5'!B565</f>
        <v>#VALUE!</v>
      </c>
      <c r="J323" s="103">
        <f>Tableau24[[#This Row],[BAREME]]</f>
        <v>10</v>
      </c>
      <c r="K323" s="103">
        <f>Tableau26[[#This Row],[Selection]]</f>
        <v>0</v>
      </c>
      <c r="L32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24" spans="1:12" x14ac:dyDescent="0.25">
      <c r="A324" s="103">
        <f>SOURCES!A3:A787</f>
        <v>0</v>
      </c>
      <c r="B324" s="103">
        <f>SOURCES!E3:E787</f>
        <v>0</v>
      </c>
      <c r="C324" s="103">
        <f ca="1">Tableau15[[#This Row],[BAREME]]</f>
        <v>8</v>
      </c>
      <c r="D324" s="103">
        <f>SOURCES!AF3:AF787</f>
        <v>0</v>
      </c>
      <c r="E324" s="103">
        <f>'CALCUL PHASE 1'!AG324</f>
        <v>0</v>
      </c>
      <c r="F324" s="103" t="e">
        <f>Tableau20[[#This Row],[Bareme]]</f>
        <v>#N/A</v>
      </c>
      <c r="G324" s="103" t="e">
        <f>Tableau21[[#This Row],[Bareme]]</f>
        <v>#N/A</v>
      </c>
      <c r="H324" s="103">
        <f>Tableau22[[#This Row],[BAREME]]</f>
        <v>0</v>
      </c>
      <c r="I324" s="103" t="e">
        <f>'Critere 5'!B566</f>
        <v>#VALUE!</v>
      </c>
      <c r="J324" s="103">
        <f>Tableau24[[#This Row],[BAREME]]</f>
        <v>10</v>
      </c>
      <c r="K324" s="103">
        <f>Tableau26[[#This Row],[Selection]]</f>
        <v>0</v>
      </c>
      <c r="L32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25" spans="1:12" x14ac:dyDescent="0.25">
      <c r="A325" s="103">
        <f>SOURCES!A3:A788</f>
        <v>0</v>
      </c>
      <c r="B325" s="103">
        <f>SOURCES!E3:E788</f>
        <v>0</v>
      </c>
      <c r="C325" s="103">
        <f ca="1">Tableau15[[#This Row],[BAREME]]</f>
        <v>8</v>
      </c>
      <c r="D325" s="103">
        <f>SOURCES!AF3:AF788</f>
        <v>0</v>
      </c>
      <c r="E325" s="103">
        <f>'CALCUL PHASE 1'!AG325</f>
        <v>0</v>
      </c>
      <c r="F325" s="103" t="e">
        <f>Tableau20[[#This Row],[Bareme]]</f>
        <v>#N/A</v>
      </c>
      <c r="G325" s="103" t="e">
        <f>Tableau21[[#This Row],[Bareme]]</f>
        <v>#N/A</v>
      </c>
      <c r="H325" s="103">
        <f>Tableau22[[#This Row],[BAREME]]</f>
        <v>0</v>
      </c>
      <c r="I325" s="103" t="e">
        <f>'Critere 5'!B567</f>
        <v>#VALUE!</v>
      </c>
      <c r="J325" s="103">
        <f>Tableau24[[#This Row],[BAREME]]</f>
        <v>10</v>
      </c>
      <c r="K325" s="103">
        <f>Tableau26[[#This Row],[Selection]]</f>
        <v>0</v>
      </c>
      <c r="L32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26" spans="1:12" x14ac:dyDescent="0.25">
      <c r="A326" s="103">
        <f>SOURCES!A3:A789</f>
        <v>0</v>
      </c>
      <c r="B326" s="103">
        <f>SOURCES!E3:E789</f>
        <v>0</v>
      </c>
      <c r="C326" s="103">
        <f ca="1">Tableau15[[#This Row],[BAREME]]</f>
        <v>8</v>
      </c>
      <c r="D326" s="103">
        <f>SOURCES!AF3:AF789</f>
        <v>0</v>
      </c>
      <c r="E326" s="103">
        <f>'CALCUL PHASE 1'!AG326</f>
        <v>0</v>
      </c>
      <c r="F326" s="103" t="e">
        <f>Tableau20[[#This Row],[Bareme]]</f>
        <v>#N/A</v>
      </c>
      <c r="G326" s="103" t="e">
        <f>Tableau21[[#This Row],[Bareme]]</f>
        <v>#N/A</v>
      </c>
      <c r="H326" s="103">
        <f>Tableau22[[#This Row],[BAREME]]</f>
        <v>0</v>
      </c>
      <c r="I326" s="103" t="e">
        <f>'Critere 5'!B568</f>
        <v>#VALUE!</v>
      </c>
      <c r="J326" s="103">
        <f>Tableau24[[#This Row],[BAREME]]</f>
        <v>10</v>
      </c>
      <c r="K326" s="103">
        <f>Tableau26[[#This Row],[Selection]]</f>
        <v>0</v>
      </c>
      <c r="L32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27" spans="1:12" x14ac:dyDescent="0.25">
      <c r="A327" s="103">
        <f>SOURCES!A3:A790</f>
        <v>0</v>
      </c>
      <c r="B327" s="103">
        <f>SOURCES!E3:E790</f>
        <v>0</v>
      </c>
      <c r="C327" s="103">
        <f ca="1">Tableau15[[#This Row],[BAREME]]</f>
        <v>8</v>
      </c>
      <c r="D327" s="103">
        <f>SOURCES!AF3:AF790</f>
        <v>0</v>
      </c>
      <c r="E327" s="103">
        <f>'CALCUL PHASE 1'!AG327</f>
        <v>0</v>
      </c>
      <c r="F327" s="103" t="e">
        <f>Tableau20[[#This Row],[Bareme]]</f>
        <v>#N/A</v>
      </c>
      <c r="G327" s="103" t="e">
        <f>Tableau21[[#This Row],[Bareme]]</f>
        <v>#N/A</v>
      </c>
      <c r="H327" s="103">
        <f>Tableau22[[#This Row],[BAREME]]</f>
        <v>0</v>
      </c>
      <c r="I327" s="103" t="e">
        <f>'Critere 5'!B569</f>
        <v>#VALUE!</v>
      </c>
      <c r="J327" s="103">
        <f>Tableau24[[#This Row],[BAREME]]</f>
        <v>10</v>
      </c>
      <c r="K327" s="103">
        <f>Tableau26[[#This Row],[Selection]]</f>
        <v>0</v>
      </c>
      <c r="L32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28" spans="1:12" x14ac:dyDescent="0.25">
      <c r="A328" s="103">
        <f>SOURCES!A3:A791</f>
        <v>0</v>
      </c>
      <c r="B328" s="103">
        <f>SOURCES!E3:E791</f>
        <v>0</v>
      </c>
      <c r="C328" s="103">
        <f ca="1">Tableau15[[#This Row],[BAREME]]</f>
        <v>8</v>
      </c>
      <c r="D328" s="103">
        <f>SOURCES!AF3:AF791</f>
        <v>0</v>
      </c>
      <c r="E328" s="103">
        <f>'CALCUL PHASE 1'!AG328</f>
        <v>0</v>
      </c>
      <c r="F328" s="103" t="e">
        <f>Tableau20[[#This Row],[Bareme]]</f>
        <v>#N/A</v>
      </c>
      <c r="G328" s="103" t="e">
        <f>Tableau21[[#This Row],[Bareme]]</f>
        <v>#N/A</v>
      </c>
      <c r="H328" s="103">
        <f>Tableau22[[#This Row],[BAREME]]</f>
        <v>0</v>
      </c>
      <c r="I328" s="103" t="e">
        <f>'Critere 5'!B570</f>
        <v>#VALUE!</v>
      </c>
      <c r="J328" s="103">
        <f>Tableau24[[#This Row],[BAREME]]</f>
        <v>10</v>
      </c>
      <c r="K328" s="103">
        <f>Tableau26[[#This Row],[Selection]]</f>
        <v>0</v>
      </c>
      <c r="L32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29" spans="1:12" x14ac:dyDescent="0.25">
      <c r="A329" s="103">
        <f>SOURCES!A3:A792</f>
        <v>0</v>
      </c>
      <c r="B329" s="103">
        <f>SOURCES!E3:E792</f>
        <v>0</v>
      </c>
      <c r="C329" s="103">
        <f ca="1">Tableau15[[#This Row],[BAREME]]</f>
        <v>8</v>
      </c>
      <c r="D329" s="103">
        <f>SOURCES!AF3:AF792</f>
        <v>0</v>
      </c>
      <c r="E329" s="103">
        <f>'CALCUL PHASE 1'!AG329</f>
        <v>0</v>
      </c>
      <c r="F329" s="103" t="e">
        <f>Tableau20[[#This Row],[Bareme]]</f>
        <v>#N/A</v>
      </c>
      <c r="G329" s="103" t="e">
        <f>Tableau21[[#This Row],[Bareme]]</f>
        <v>#N/A</v>
      </c>
      <c r="H329" s="103">
        <f>Tableau22[[#This Row],[BAREME]]</f>
        <v>0</v>
      </c>
      <c r="I329" s="103" t="e">
        <f>'Critere 5'!B571</f>
        <v>#VALUE!</v>
      </c>
      <c r="J329" s="103">
        <f>Tableau24[[#This Row],[BAREME]]</f>
        <v>10</v>
      </c>
      <c r="K329" s="103">
        <f>Tableau26[[#This Row],[Selection]]</f>
        <v>0</v>
      </c>
      <c r="L32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30" spans="1:12" x14ac:dyDescent="0.25">
      <c r="A330" s="103">
        <f>SOURCES!A3:A793</f>
        <v>0</v>
      </c>
      <c r="B330" s="103">
        <f>SOURCES!E3:E793</f>
        <v>0</v>
      </c>
      <c r="C330" s="103">
        <f ca="1">Tableau15[[#This Row],[BAREME]]</f>
        <v>8</v>
      </c>
      <c r="D330" s="103">
        <f>SOURCES!AF3:AF793</f>
        <v>0</v>
      </c>
      <c r="E330" s="103">
        <f>'CALCUL PHASE 1'!AG330</f>
        <v>0</v>
      </c>
      <c r="F330" s="103" t="e">
        <f>Tableau20[[#This Row],[Bareme]]</f>
        <v>#N/A</v>
      </c>
      <c r="G330" s="103" t="e">
        <f>Tableau21[[#This Row],[Bareme]]</f>
        <v>#N/A</v>
      </c>
      <c r="H330" s="103">
        <f>Tableau22[[#This Row],[BAREME]]</f>
        <v>0</v>
      </c>
      <c r="I330" s="103" t="e">
        <f>'Critere 5'!B572</f>
        <v>#VALUE!</v>
      </c>
      <c r="J330" s="103">
        <f>Tableau24[[#This Row],[BAREME]]</f>
        <v>10</v>
      </c>
      <c r="K330" s="103">
        <f>Tableau26[[#This Row],[Selection]]</f>
        <v>0</v>
      </c>
      <c r="L33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31" spans="1:12" x14ac:dyDescent="0.25">
      <c r="A331" s="103">
        <f>SOURCES!A3:A794</f>
        <v>0</v>
      </c>
      <c r="B331" s="103">
        <f>SOURCES!E3:E794</f>
        <v>0</v>
      </c>
      <c r="C331" s="103">
        <f ca="1">Tableau15[[#This Row],[BAREME]]</f>
        <v>8</v>
      </c>
      <c r="D331" s="103">
        <f>SOURCES!AF3:AF794</f>
        <v>0</v>
      </c>
      <c r="E331" s="103">
        <f>'CALCUL PHASE 1'!AG331</f>
        <v>0</v>
      </c>
      <c r="F331" s="103" t="e">
        <f>Tableau20[[#This Row],[Bareme]]</f>
        <v>#N/A</v>
      </c>
      <c r="G331" s="103" t="e">
        <f>Tableau21[[#This Row],[Bareme]]</f>
        <v>#N/A</v>
      </c>
      <c r="H331" s="103">
        <f>Tableau22[[#This Row],[BAREME]]</f>
        <v>0</v>
      </c>
      <c r="I331" s="103" t="e">
        <f>'Critere 5'!B573</f>
        <v>#VALUE!</v>
      </c>
      <c r="J331" s="103">
        <f>Tableau24[[#This Row],[BAREME]]</f>
        <v>10</v>
      </c>
      <c r="K331" s="103">
        <f>Tableau26[[#This Row],[Selection]]</f>
        <v>0</v>
      </c>
      <c r="L33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32" spans="1:12" x14ac:dyDescent="0.25">
      <c r="A332" s="103">
        <f>SOURCES!A3:A795</f>
        <v>0</v>
      </c>
      <c r="B332" s="103">
        <f>SOURCES!E3:E795</f>
        <v>0</v>
      </c>
      <c r="C332" s="103">
        <f ca="1">Tableau15[[#This Row],[BAREME]]</f>
        <v>8</v>
      </c>
      <c r="D332" s="103">
        <f>SOURCES!AF3:AF795</f>
        <v>0</v>
      </c>
      <c r="E332" s="103">
        <f>'CALCUL PHASE 1'!AG332</f>
        <v>0</v>
      </c>
      <c r="F332" s="103" t="e">
        <f>Tableau20[[#This Row],[Bareme]]</f>
        <v>#N/A</v>
      </c>
      <c r="G332" s="103" t="e">
        <f>Tableau21[[#This Row],[Bareme]]</f>
        <v>#N/A</v>
      </c>
      <c r="H332" s="103">
        <f>Tableau22[[#This Row],[BAREME]]</f>
        <v>0</v>
      </c>
      <c r="I332" s="103" t="e">
        <f>'Critere 5'!B574</f>
        <v>#VALUE!</v>
      </c>
      <c r="J332" s="103">
        <f>Tableau24[[#This Row],[BAREME]]</f>
        <v>10</v>
      </c>
      <c r="K332" s="103">
        <f>Tableau26[[#This Row],[Selection]]</f>
        <v>0</v>
      </c>
      <c r="L33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33" spans="1:12" x14ac:dyDescent="0.25">
      <c r="A333" s="103">
        <f>SOURCES!A3:A796</f>
        <v>0</v>
      </c>
      <c r="B333" s="103">
        <f>SOURCES!E3:E796</f>
        <v>0</v>
      </c>
      <c r="C333" s="103">
        <f ca="1">Tableau15[[#This Row],[BAREME]]</f>
        <v>8</v>
      </c>
      <c r="D333" s="103">
        <f>SOURCES!AF3:AF796</f>
        <v>0</v>
      </c>
      <c r="E333" s="103">
        <f>'CALCUL PHASE 1'!AG333</f>
        <v>0</v>
      </c>
      <c r="F333" s="103" t="e">
        <f>Tableau20[[#This Row],[Bareme]]</f>
        <v>#N/A</v>
      </c>
      <c r="G333" s="103" t="e">
        <f>Tableau21[[#This Row],[Bareme]]</f>
        <v>#N/A</v>
      </c>
      <c r="H333" s="103">
        <f>Tableau22[[#This Row],[BAREME]]</f>
        <v>0</v>
      </c>
      <c r="I333" s="103" t="e">
        <f>'Critere 5'!B575</f>
        <v>#VALUE!</v>
      </c>
      <c r="J333" s="103">
        <f>Tableau24[[#This Row],[BAREME]]</f>
        <v>10</v>
      </c>
      <c r="K333" s="103">
        <f>Tableau26[[#This Row],[Selection]]</f>
        <v>0</v>
      </c>
      <c r="L33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34" spans="1:12" x14ac:dyDescent="0.25">
      <c r="A334" s="103">
        <f>SOURCES!A3:A797</f>
        <v>0</v>
      </c>
      <c r="B334" s="103">
        <f>SOURCES!E3:E797</f>
        <v>0</v>
      </c>
      <c r="C334" s="103">
        <f ca="1">Tableau15[[#This Row],[BAREME]]</f>
        <v>8</v>
      </c>
      <c r="D334" s="103">
        <f>SOURCES!AF3:AF797</f>
        <v>0</v>
      </c>
      <c r="E334" s="103">
        <f>'CALCUL PHASE 1'!AG334</f>
        <v>0</v>
      </c>
      <c r="F334" s="103" t="e">
        <f>Tableau20[[#This Row],[Bareme]]</f>
        <v>#N/A</v>
      </c>
      <c r="G334" s="103" t="e">
        <f>Tableau21[[#This Row],[Bareme]]</f>
        <v>#N/A</v>
      </c>
      <c r="H334" s="103">
        <f>Tableau22[[#This Row],[BAREME]]</f>
        <v>0</v>
      </c>
      <c r="I334" s="103" t="e">
        <f>'Critere 5'!B576</f>
        <v>#VALUE!</v>
      </c>
      <c r="J334" s="103">
        <f>Tableau24[[#This Row],[BAREME]]</f>
        <v>10</v>
      </c>
      <c r="K334" s="103">
        <f>Tableau26[[#This Row],[Selection]]</f>
        <v>0</v>
      </c>
      <c r="L33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35" spans="1:12" x14ac:dyDescent="0.25">
      <c r="A335" s="103">
        <f>SOURCES!A3:A798</f>
        <v>0</v>
      </c>
      <c r="B335" s="103">
        <f>SOURCES!E3:E798</f>
        <v>0</v>
      </c>
      <c r="C335" s="103">
        <f ca="1">Tableau15[[#This Row],[BAREME]]</f>
        <v>8</v>
      </c>
      <c r="D335" s="103">
        <f>SOURCES!AF3:AF798</f>
        <v>0</v>
      </c>
      <c r="E335" s="103">
        <f>'CALCUL PHASE 1'!AG335</f>
        <v>0</v>
      </c>
      <c r="F335" s="103" t="e">
        <f>Tableau20[[#This Row],[Bareme]]</f>
        <v>#N/A</v>
      </c>
      <c r="G335" s="103" t="e">
        <f>Tableau21[[#This Row],[Bareme]]</f>
        <v>#N/A</v>
      </c>
      <c r="H335" s="103">
        <f>Tableau22[[#This Row],[BAREME]]</f>
        <v>0</v>
      </c>
      <c r="I335" s="103" t="e">
        <f>'Critere 5'!B577</f>
        <v>#VALUE!</v>
      </c>
      <c r="J335" s="103">
        <f>Tableau24[[#This Row],[BAREME]]</f>
        <v>10</v>
      </c>
      <c r="K335" s="103">
        <f>Tableau26[[#This Row],[Selection]]</f>
        <v>0</v>
      </c>
      <c r="L33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36" spans="1:12" x14ac:dyDescent="0.25">
      <c r="A336" s="103">
        <f>SOURCES!A3:A799</f>
        <v>0</v>
      </c>
      <c r="B336" s="103">
        <f>SOURCES!E3:E799</f>
        <v>0</v>
      </c>
      <c r="C336" s="103">
        <f ca="1">Tableau15[[#This Row],[BAREME]]</f>
        <v>8</v>
      </c>
      <c r="D336" s="103">
        <f>SOURCES!AF3:AF799</f>
        <v>0</v>
      </c>
      <c r="E336" s="103">
        <f>'CALCUL PHASE 1'!AG336</f>
        <v>0</v>
      </c>
      <c r="F336" s="103" t="e">
        <f>Tableau20[[#This Row],[Bareme]]</f>
        <v>#N/A</v>
      </c>
      <c r="G336" s="103" t="e">
        <f>Tableau21[[#This Row],[Bareme]]</f>
        <v>#N/A</v>
      </c>
      <c r="H336" s="103">
        <f>Tableau22[[#This Row],[BAREME]]</f>
        <v>0</v>
      </c>
      <c r="I336" s="103" t="e">
        <f>'Critere 5'!B578</f>
        <v>#VALUE!</v>
      </c>
      <c r="J336" s="103">
        <f>Tableau24[[#This Row],[BAREME]]</f>
        <v>10</v>
      </c>
      <c r="K336" s="103">
        <f>Tableau26[[#This Row],[Selection]]</f>
        <v>0</v>
      </c>
      <c r="L33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37" spans="1:12" x14ac:dyDescent="0.25">
      <c r="A337" s="103">
        <f>SOURCES!A3:A800</f>
        <v>0</v>
      </c>
      <c r="B337" s="103">
        <f>SOURCES!E3:E800</f>
        <v>0</v>
      </c>
      <c r="C337" s="103">
        <f ca="1">Tableau15[[#This Row],[BAREME]]</f>
        <v>8</v>
      </c>
      <c r="D337" s="103">
        <f>SOURCES!AF3:AF800</f>
        <v>0</v>
      </c>
      <c r="E337" s="103">
        <f>'CALCUL PHASE 1'!AG337</f>
        <v>0</v>
      </c>
      <c r="F337" s="103" t="e">
        <f>Tableau20[[#This Row],[Bareme]]</f>
        <v>#N/A</v>
      </c>
      <c r="G337" s="103" t="e">
        <f>Tableau21[[#This Row],[Bareme]]</f>
        <v>#N/A</v>
      </c>
      <c r="H337" s="103">
        <f>Tableau22[[#This Row],[BAREME]]</f>
        <v>0</v>
      </c>
      <c r="I337" s="103" t="e">
        <f>'Critere 5'!B579</f>
        <v>#VALUE!</v>
      </c>
      <c r="J337" s="103">
        <f>Tableau24[[#This Row],[BAREME]]</f>
        <v>10</v>
      </c>
      <c r="K337" s="103">
        <f>Tableau26[[#This Row],[Selection]]</f>
        <v>0</v>
      </c>
      <c r="L33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38" spans="1:12" x14ac:dyDescent="0.25">
      <c r="A338" s="103">
        <f>SOURCES!A3:A801</f>
        <v>0</v>
      </c>
      <c r="B338" s="103">
        <f>SOURCES!E3:E801</f>
        <v>0</v>
      </c>
      <c r="C338" s="103">
        <f ca="1">Tableau15[[#This Row],[BAREME]]</f>
        <v>8</v>
      </c>
      <c r="D338" s="103">
        <f>SOURCES!AF3:AF801</f>
        <v>0</v>
      </c>
      <c r="E338" s="103">
        <f>'CALCUL PHASE 1'!AG338</f>
        <v>0</v>
      </c>
      <c r="F338" s="103" t="e">
        <f>Tableau20[[#This Row],[Bareme]]</f>
        <v>#N/A</v>
      </c>
      <c r="G338" s="103" t="e">
        <f>Tableau21[[#This Row],[Bareme]]</f>
        <v>#N/A</v>
      </c>
      <c r="H338" s="103">
        <f>Tableau22[[#This Row],[BAREME]]</f>
        <v>0</v>
      </c>
      <c r="I338" s="103" t="e">
        <f>'Critere 5'!B580</f>
        <v>#VALUE!</v>
      </c>
      <c r="J338" s="103">
        <f>Tableau24[[#This Row],[BAREME]]</f>
        <v>10</v>
      </c>
      <c r="K338" s="103">
        <f>Tableau26[[#This Row],[Selection]]</f>
        <v>0</v>
      </c>
      <c r="L33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39" spans="1:12" x14ac:dyDescent="0.25">
      <c r="A339" s="103">
        <f>SOURCES!A3:A802</f>
        <v>0</v>
      </c>
      <c r="B339" s="103">
        <f>SOURCES!E3:E802</f>
        <v>0</v>
      </c>
      <c r="C339" s="103">
        <f ca="1">Tableau15[[#This Row],[BAREME]]</f>
        <v>8</v>
      </c>
      <c r="D339" s="103">
        <f>SOURCES!AF3:AF802</f>
        <v>0</v>
      </c>
      <c r="E339" s="103">
        <f>'CALCUL PHASE 1'!AG339</f>
        <v>0</v>
      </c>
      <c r="F339" s="103" t="e">
        <f>Tableau20[[#This Row],[Bareme]]</f>
        <v>#N/A</v>
      </c>
      <c r="G339" s="103" t="e">
        <f>Tableau21[[#This Row],[Bareme]]</f>
        <v>#N/A</v>
      </c>
      <c r="H339" s="103">
        <f>Tableau22[[#This Row],[BAREME]]</f>
        <v>0</v>
      </c>
      <c r="I339" s="103" t="e">
        <f>'Critere 5'!B581</f>
        <v>#VALUE!</v>
      </c>
      <c r="J339" s="103">
        <f>Tableau24[[#This Row],[BAREME]]</f>
        <v>10</v>
      </c>
      <c r="K339" s="103">
        <f>Tableau26[[#This Row],[Selection]]</f>
        <v>0</v>
      </c>
      <c r="L33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40" spans="1:12" x14ac:dyDescent="0.25">
      <c r="A340" s="103">
        <f>SOURCES!A3:A803</f>
        <v>0</v>
      </c>
      <c r="B340" s="103">
        <f>SOURCES!E3:E803</f>
        <v>0</v>
      </c>
      <c r="C340" s="103">
        <f ca="1">Tableau15[[#This Row],[BAREME]]</f>
        <v>8</v>
      </c>
      <c r="D340" s="103">
        <f>SOURCES!AF3:AF803</f>
        <v>0</v>
      </c>
      <c r="E340" s="103">
        <f>'CALCUL PHASE 1'!AG340</f>
        <v>0</v>
      </c>
      <c r="F340" s="103" t="e">
        <f>Tableau20[[#This Row],[Bareme]]</f>
        <v>#N/A</v>
      </c>
      <c r="G340" s="103" t="e">
        <f>Tableau21[[#This Row],[Bareme]]</f>
        <v>#N/A</v>
      </c>
      <c r="H340" s="103">
        <f>Tableau22[[#This Row],[BAREME]]</f>
        <v>0</v>
      </c>
      <c r="I340" s="103" t="e">
        <f>'Critere 5'!B582</f>
        <v>#VALUE!</v>
      </c>
      <c r="J340" s="103">
        <f>Tableau24[[#This Row],[BAREME]]</f>
        <v>10</v>
      </c>
      <c r="K340" s="103">
        <f>Tableau26[[#This Row],[Selection]]</f>
        <v>0</v>
      </c>
      <c r="L34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41" spans="1:12" x14ac:dyDescent="0.25">
      <c r="A341" s="103">
        <f>SOURCES!A3:A804</f>
        <v>0</v>
      </c>
      <c r="B341" s="103">
        <f>SOURCES!E3:E804</f>
        <v>0</v>
      </c>
      <c r="C341" s="103">
        <f ca="1">Tableau15[[#This Row],[BAREME]]</f>
        <v>8</v>
      </c>
      <c r="D341" s="103">
        <f>SOURCES!AF3:AF804</f>
        <v>0</v>
      </c>
      <c r="E341" s="103">
        <f>'CALCUL PHASE 1'!AG341</f>
        <v>0</v>
      </c>
      <c r="F341" s="103" t="e">
        <f>Tableau20[[#This Row],[Bareme]]</f>
        <v>#N/A</v>
      </c>
      <c r="G341" s="103" t="e">
        <f>Tableau21[[#This Row],[Bareme]]</f>
        <v>#N/A</v>
      </c>
      <c r="H341" s="103">
        <f>Tableau22[[#This Row],[BAREME]]</f>
        <v>0</v>
      </c>
      <c r="I341" s="103" t="e">
        <f>'Critere 5'!B583</f>
        <v>#VALUE!</v>
      </c>
      <c r="J341" s="103">
        <f>Tableau24[[#This Row],[BAREME]]</f>
        <v>10</v>
      </c>
      <c r="K341" s="103">
        <f>Tableau26[[#This Row],[Selection]]</f>
        <v>0</v>
      </c>
      <c r="L34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42" spans="1:12" x14ac:dyDescent="0.25">
      <c r="A342" s="103">
        <f>SOURCES!A3:A805</f>
        <v>0</v>
      </c>
      <c r="B342" s="103">
        <f>SOURCES!E3:E805</f>
        <v>0</v>
      </c>
      <c r="C342" s="103">
        <f ca="1">Tableau15[[#This Row],[BAREME]]</f>
        <v>8</v>
      </c>
      <c r="D342" s="103">
        <f>SOURCES!AF3:AF805</f>
        <v>0</v>
      </c>
      <c r="E342" s="103">
        <f>'CALCUL PHASE 1'!AG342</f>
        <v>0</v>
      </c>
      <c r="F342" s="103" t="e">
        <f>Tableau20[[#This Row],[Bareme]]</f>
        <v>#N/A</v>
      </c>
      <c r="G342" s="103" t="e">
        <f>Tableau21[[#This Row],[Bareme]]</f>
        <v>#N/A</v>
      </c>
      <c r="H342" s="103">
        <f>Tableau22[[#This Row],[BAREME]]</f>
        <v>0</v>
      </c>
      <c r="I342" s="103" t="e">
        <f>'Critere 5'!B584</f>
        <v>#VALUE!</v>
      </c>
      <c r="J342" s="103">
        <f>Tableau24[[#This Row],[BAREME]]</f>
        <v>10</v>
      </c>
      <c r="K342" s="103">
        <f>Tableau26[[#This Row],[Selection]]</f>
        <v>0</v>
      </c>
      <c r="L34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43" spans="1:12" x14ac:dyDescent="0.25">
      <c r="A343" s="103">
        <f>SOURCES!A3:A806</f>
        <v>0</v>
      </c>
      <c r="B343" s="103">
        <f>SOURCES!E3:E806</f>
        <v>0</v>
      </c>
      <c r="C343" s="103">
        <f ca="1">Tableau15[[#This Row],[BAREME]]</f>
        <v>8</v>
      </c>
      <c r="D343" s="103">
        <f>SOURCES!AF3:AF806</f>
        <v>0</v>
      </c>
      <c r="E343" s="103">
        <f>'CALCUL PHASE 1'!AG343</f>
        <v>0</v>
      </c>
      <c r="F343" s="103" t="e">
        <f>Tableau20[[#This Row],[Bareme]]</f>
        <v>#N/A</v>
      </c>
      <c r="G343" s="103" t="e">
        <f>Tableau21[[#This Row],[Bareme]]</f>
        <v>#N/A</v>
      </c>
      <c r="H343" s="103">
        <f>Tableau22[[#This Row],[BAREME]]</f>
        <v>0</v>
      </c>
      <c r="I343" s="103" t="e">
        <f>'Critere 5'!B585</f>
        <v>#VALUE!</v>
      </c>
      <c r="J343" s="103">
        <f>Tableau24[[#This Row],[BAREME]]</f>
        <v>10</v>
      </c>
      <c r="K343" s="103">
        <f>Tableau26[[#This Row],[Selection]]</f>
        <v>0</v>
      </c>
      <c r="L34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44" spans="1:12" x14ac:dyDescent="0.25">
      <c r="A344" s="103">
        <f>SOURCES!A3:A807</f>
        <v>0</v>
      </c>
      <c r="B344" s="103">
        <f>SOURCES!E3:E807</f>
        <v>0</v>
      </c>
      <c r="C344" s="103">
        <f ca="1">Tableau15[[#This Row],[BAREME]]</f>
        <v>8</v>
      </c>
      <c r="D344" s="103">
        <f>SOURCES!AF3:AF807</f>
        <v>0</v>
      </c>
      <c r="E344" s="103">
        <f>'CALCUL PHASE 1'!AG344</f>
        <v>0</v>
      </c>
      <c r="F344" s="103" t="e">
        <f>Tableau20[[#This Row],[Bareme]]</f>
        <v>#N/A</v>
      </c>
      <c r="G344" s="103" t="e">
        <f>Tableau21[[#This Row],[Bareme]]</f>
        <v>#N/A</v>
      </c>
      <c r="H344" s="103">
        <f>Tableau22[[#This Row],[BAREME]]</f>
        <v>0</v>
      </c>
      <c r="I344" s="103" t="e">
        <f>'Critere 5'!B586</f>
        <v>#VALUE!</v>
      </c>
      <c r="J344" s="103">
        <f>Tableau24[[#This Row],[BAREME]]</f>
        <v>10</v>
      </c>
      <c r="K344" s="103">
        <f>Tableau26[[#This Row],[Selection]]</f>
        <v>0</v>
      </c>
      <c r="L34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45" spans="1:12" x14ac:dyDescent="0.25">
      <c r="A345" s="103">
        <f>SOURCES!A3:A808</f>
        <v>0</v>
      </c>
      <c r="B345" s="103">
        <f>SOURCES!E3:E808</f>
        <v>0</v>
      </c>
      <c r="C345" s="103">
        <f ca="1">Tableau15[[#This Row],[BAREME]]</f>
        <v>8</v>
      </c>
      <c r="D345" s="103">
        <f>SOURCES!AF3:AF808</f>
        <v>0</v>
      </c>
      <c r="E345" s="103">
        <f>'CALCUL PHASE 1'!AG345</f>
        <v>0</v>
      </c>
      <c r="F345" s="103" t="e">
        <f>Tableau20[[#This Row],[Bareme]]</f>
        <v>#N/A</v>
      </c>
      <c r="G345" s="103" t="e">
        <f>Tableau21[[#This Row],[Bareme]]</f>
        <v>#N/A</v>
      </c>
      <c r="H345" s="103">
        <f>Tableau22[[#This Row],[BAREME]]</f>
        <v>0</v>
      </c>
      <c r="I345" s="103" t="e">
        <f>'Critere 5'!B587</f>
        <v>#VALUE!</v>
      </c>
      <c r="J345" s="103">
        <f>Tableau24[[#This Row],[BAREME]]</f>
        <v>10</v>
      </c>
      <c r="K345" s="103">
        <f>Tableau26[[#This Row],[Selection]]</f>
        <v>0</v>
      </c>
      <c r="L34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46" spans="1:12" x14ac:dyDescent="0.25">
      <c r="A346" s="103">
        <f>SOURCES!A3:A809</f>
        <v>0</v>
      </c>
      <c r="B346" s="103">
        <f>SOURCES!E3:E809</f>
        <v>0</v>
      </c>
      <c r="C346" s="103">
        <f ca="1">Tableau15[[#This Row],[BAREME]]</f>
        <v>8</v>
      </c>
      <c r="D346" s="103">
        <f>SOURCES!AF3:AF809</f>
        <v>0</v>
      </c>
      <c r="E346" s="103">
        <f>'CALCUL PHASE 1'!AG346</f>
        <v>0</v>
      </c>
      <c r="F346" s="103" t="e">
        <f>Tableau20[[#This Row],[Bareme]]</f>
        <v>#N/A</v>
      </c>
      <c r="G346" s="103" t="e">
        <f>Tableau21[[#This Row],[Bareme]]</f>
        <v>#N/A</v>
      </c>
      <c r="H346" s="103">
        <f>Tableau22[[#This Row],[BAREME]]</f>
        <v>0</v>
      </c>
      <c r="I346" s="103" t="e">
        <f>'Critere 5'!B588</f>
        <v>#VALUE!</v>
      </c>
      <c r="J346" s="103">
        <f>Tableau24[[#This Row],[BAREME]]</f>
        <v>10</v>
      </c>
      <c r="K346" s="103">
        <f>Tableau26[[#This Row],[Selection]]</f>
        <v>0</v>
      </c>
      <c r="L34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47" spans="1:12" x14ac:dyDescent="0.25">
      <c r="A347" s="103">
        <f>SOURCES!A3:A810</f>
        <v>0</v>
      </c>
      <c r="B347" s="103">
        <f>SOURCES!E3:E810</f>
        <v>0</v>
      </c>
      <c r="C347" s="103">
        <f ca="1">Tableau15[[#This Row],[BAREME]]</f>
        <v>8</v>
      </c>
      <c r="D347" s="103">
        <f>SOURCES!AF3:AF810</f>
        <v>0</v>
      </c>
      <c r="E347" s="103">
        <f>'CALCUL PHASE 1'!AG347</f>
        <v>0</v>
      </c>
      <c r="F347" s="103" t="e">
        <f>Tableau20[[#This Row],[Bareme]]</f>
        <v>#N/A</v>
      </c>
      <c r="G347" s="103" t="e">
        <f>Tableau21[[#This Row],[Bareme]]</f>
        <v>#N/A</v>
      </c>
      <c r="H347" s="103">
        <f>Tableau22[[#This Row],[BAREME]]</f>
        <v>0</v>
      </c>
      <c r="I347" s="103" t="e">
        <f>'Critere 5'!B589</f>
        <v>#VALUE!</v>
      </c>
      <c r="J347" s="103">
        <f>Tableau24[[#This Row],[BAREME]]</f>
        <v>10</v>
      </c>
      <c r="K347" s="103">
        <f>Tableau26[[#This Row],[Selection]]</f>
        <v>0</v>
      </c>
      <c r="L34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48" spans="1:12" x14ac:dyDescent="0.25">
      <c r="A348" s="103">
        <f>SOURCES!A3:A811</f>
        <v>0</v>
      </c>
      <c r="B348" s="103">
        <f>SOURCES!E3:E811</f>
        <v>0</v>
      </c>
      <c r="C348" s="103">
        <f ca="1">Tableau15[[#This Row],[BAREME]]</f>
        <v>8</v>
      </c>
      <c r="D348" s="103">
        <f>SOURCES!AF3:AF811</f>
        <v>0</v>
      </c>
      <c r="E348" s="103">
        <f>'CALCUL PHASE 1'!AG348</f>
        <v>0</v>
      </c>
      <c r="F348" s="103" t="e">
        <f>Tableau20[[#This Row],[Bareme]]</f>
        <v>#N/A</v>
      </c>
      <c r="G348" s="103" t="e">
        <f>Tableau21[[#This Row],[Bareme]]</f>
        <v>#N/A</v>
      </c>
      <c r="H348" s="103">
        <f>Tableau22[[#This Row],[BAREME]]</f>
        <v>0</v>
      </c>
      <c r="I348" s="103" t="e">
        <f>'Critere 5'!B590</f>
        <v>#VALUE!</v>
      </c>
      <c r="J348" s="103">
        <f>Tableau24[[#This Row],[BAREME]]</f>
        <v>10</v>
      </c>
      <c r="K348" s="103">
        <f>Tableau26[[#This Row],[Selection]]</f>
        <v>0</v>
      </c>
      <c r="L34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49" spans="1:12" x14ac:dyDescent="0.25">
      <c r="A349" s="103">
        <f>SOURCES!A3:A812</f>
        <v>0</v>
      </c>
      <c r="B349" s="103">
        <f>SOURCES!E3:E812</f>
        <v>0</v>
      </c>
      <c r="C349" s="103">
        <f ca="1">Tableau15[[#This Row],[BAREME]]</f>
        <v>8</v>
      </c>
      <c r="D349" s="103">
        <f>SOURCES!AF3:AF812</f>
        <v>0</v>
      </c>
      <c r="E349" s="103">
        <f>'CALCUL PHASE 1'!AG349</f>
        <v>0</v>
      </c>
      <c r="F349" s="103" t="e">
        <f>Tableau20[[#This Row],[Bareme]]</f>
        <v>#N/A</v>
      </c>
      <c r="G349" s="103" t="e">
        <f>Tableau21[[#This Row],[Bareme]]</f>
        <v>#N/A</v>
      </c>
      <c r="H349" s="103">
        <f>Tableau22[[#This Row],[BAREME]]</f>
        <v>0</v>
      </c>
      <c r="I349" s="103" t="e">
        <f>'Critere 5'!B591</f>
        <v>#VALUE!</v>
      </c>
      <c r="J349" s="103">
        <f>Tableau24[[#This Row],[BAREME]]</f>
        <v>10</v>
      </c>
      <c r="K349" s="103">
        <f>Tableau26[[#This Row],[Selection]]</f>
        <v>0</v>
      </c>
      <c r="L34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50" spans="1:12" x14ac:dyDescent="0.25">
      <c r="A350" s="103">
        <f>SOURCES!A3:A813</f>
        <v>0</v>
      </c>
      <c r="B350" s="103">
        <f>SOURCES!E3:E813</f>
        <v>0</v>
      </c>
      <c r="C350" s="103">
        <f ca="1">Tableau15[[#This Row],[BAREME]]</f>
        <v>8</v>
      </c>
      <c r="D350" s="103">
        <f>SOURCES!AF3:AF813</f>
        <v>0</v>
      </c>
      <c r="E350" s="103">
        <f>'CALCUL PHASE 1'!AG350</f>
        <v>0</v>
      </c>
      <c r="F350" s="103" t="e">
        <f>Tableau20[[#This Row],[Bareme]]</f>
        <v>#N/A</v>
      </c>
      <c r="G350" s="103" t="e">
        <f>Tableau21[[#This Row],[Bareme]]</f>
        <v>#N/A</v>
      </c>
      <c r="H350" s="103">
        <f>Tableau22[[#This Row],[BAREME]]</f>
        <v>0</v>
      </c>
      <c r="I350" s="103" t="e">
        <f>'Critere 5'!B592</f>
        <v>#VALUE!</v>
      </c>
      <c r="J350" s="103">
        <f>Tableau24[[#This Row],[BAREME]]</f>
        <v>10</v>
      </c>
      <c r="K350" s="103">
        <f>Tableau26[[#This Row],[Selection]]</f>
        <v>0</v>
      </c>
      <c r="L35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51" spans="1:12" x14ac:dyDescent="0.25">
      <c r="A351" s="103">
        <f>SOURCES!A3:A814</f>
        <v>0</v>
      </c>
      <c r="B351" s="103">
        <f>SOURCES!E3:E814</f>
        <v>0</v>
      </c>
      <c r="C351" s="103">
        <f ca="1">Tableau15[[#This Row],[BAREME]]</f>
        <v>8</v>
      </c>
      <c r="D351" s="103">
        <f>SOURCES!AF3:AF814</f>
        <v>0</v>
      </c>
      <c r="E351" s="103">
        <f>'CALCUL PHASE 1'!AG351</f>
        <v>0</v>
      </c>
      <c r="F351" s="103" t="e">
        <f>Tableau20[[#This Row],[Bareme]]</f>
        <v>#N/A</v>
      </c>
      <c r="G351" s="103" t="e">
        <f>Tableau21[[#This Row],[Bareme]]</f>
        <v>#N/A</v>
      </c>
      <c r="H351" s="103">
        <f>Tableau22[[#This Row],[BAREME]]</f>
        <v>0</v>
      </c>
      <c r="I351" s="103" t="e">
        <f>'Critere 5'!B593</f>
        <v>#VALUE!</v>
      </c>
      <c r="J351" s="103">
        <f>Tableau24[[#This Row],[BAREME]]</f>
        <v>10</v>
      </c>
      <c r="K351" s="103">
        <f>Tableau26[[#This Row],[Selection]]</f>
        <v>0</v>
      </c>
      <c r="L35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52" spans="1:12" x14ac:dyDescent="0.25">
      <c r="A352" s="103">
        <f>SOURCES!A3:A815</f>
        <v>0</v>
      </c>
      <c r="B352" s="103">
        <f>SOURCES!E3:E815</f>
        <v>0</v>
      </c>
      <c r="C352" s="103">
        <f ca="1">Tableau15[[#This Row],[BAREME]]</f>
        <v>8</v>
      </c>
      <c r="D352" s="103">
        <f>SOURCES!AF3:AF815</f>
        <v>0</v>
      </c>
      <c r="E352" s="103">
        <f>'CALCUL PHASE 1'!AG352</f>
        <v>0</v>
      </c>
      <c r="F352" s="103" t="e">
        <f>Tableau20[[#This Row],[Bareme]]</f>
        <v>#N/A</v>
      </c>
      <c r="G352" s="103" t="e">
        <f>Tableau21[[#This Row],[Bareme]]</f>
        <v>#N/A</v>
      </c>
      <c r="H352" s="103">
        <f>Tableau22[[#This Row],[BAREME]]</f>
        <v>0</v>
      </c>
      <c r="I352" s="103" t="e">
        <f>'Critere 5'!B594</f>
        <v>#VALUE!</v>
      </c>
      <c r="J352" s="103">
        <f>Tableau24[[#This Row],[BAREME]]</f>
        <v>10</v>
      </c>
      <c r="K352" s="103">
        <f>Tableau26[[#This Row],[Selection]]</f>
        <v>0</v>
      </c>
      <c r="L35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53" spans="1:12" x14ac:dyDescent="0.25">
      <c r="A353" s="103">
        <f>SOURCES!A3:A816</f>
        <v>0</v>
      </c>
      <c r="B353" s="103">
        <f>SOURCES!E3:E816</f>
        <v>0</v>
      </c>
      <c r="C353" s="103">
        <f ca="1">Tableau15[[#This Row],[BAREME]]</f>
        <v>8</v>
      </c>
      <c r="D353" s="103">
        <f>SOURCES!AF3:AF816</f>
        <v>0</v>
      </c>
      <c r="E353" s="103">
        <f>'CALCUL PHASE 1'!AG353</f>
        <v>0</v>
      </c>
      <c r="F353" s="103" t="e">
        <f>Tableau20[[#This Row],[Bareme]]</f>
        <v>#N/A</v>
      </c>
      <c r="G353" s="103" t="e">
        <f>Tableau21[[#This Row],[Bareme]]</f>
        <v>#N/A</v>
      </c>
      <c r="H353" s="103">
        <f>Tableau22[[#This Row],[BAREME]]</f>
        <v>0</v>
      </c>
      <c r="I353" s="103" t="e">
        <f>'Critere 5'!B595</f>
        <v>#VALUE!</v>
      </c>
      <c r="J353" s="103">
        <f>Tableau24[[#This Row],[BAREME]]</f>
        <v>10</v>
      </c>
      <c r="K353" s="103">
        <f>Tableau26[[#This Row],[Selection]]</f>
        <v>0</v>
      </c>
      <c r="L35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54" spans="1:12" x14ac:dyDescent="0.25">
      <c r="A354" s="103">
        <f>SOURCES!A3:A817</f>
        <v>0</v>
      </c>
      <c r="B354" s="103">
        <f>SOURCES!E3:E817</f>
        <v>0</v>
      </c>
      <c r="C354" s="103">
        <f ca="1">Tableau15[[#This Row],[BAREME]]</f>
        <v>8</v>
      </c>
      <c r="D354" s="103">
        <f>SOURCES!AF3:AF817</f>
        <v>0</v>
      </c>
      <c r="E354" s="103">
        <f>'CALCUL PHASE 1'!AG354</f>
        <v>0</v>
      </c>
      <c r="F354" s="103" t="e">
        <f>Tableau20[[#This Row],[Bareme]]</f>
        <v>#N/A</v>
      </c>
      <c r="G354" s="103" t="e">
        <f>Tableau21[[#This Row],[Bareme]]</f>
        <v>#N/A</v>
      </c>
      <c r="H354" s="103">
        <f>Tableau22[[#This Row],[BAREME]]</f>
        <v>0</v>
      </c>
      <c r="I354" s="103" t="e">
        <f>'Critere 5'!B596</f>
        <v>#VALUE!</v>
      </c>
      <c r="J354" s="103">
        <f>Tableau24[[#This Row],[BAREME]]</f>
        <v>10</v>
      </c>
      <c r="K354" s="103">
        <f>Tableau26[[#This Row],[Selection]]</f>
        <v>0</v>
      </c>
      <c r="L35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55" spans="1:12" x14ac:dyDescent="0.25">
      <c r="A355" s="103">
        <f>SOURCES!A3:A818</f>
        <v>0</v>
      </c>
      <c r="B355" s="103">
        <f>SOURCES!E3:E818</f>
        <v>0</v>
      </c>
      <c r="C355" s="103">
        <f ca="1">Tableau15[[#This Row],[BAREME]]</f>
        <v>8</v>
      </c>
      <c r="D355" s="103">
        <f>SOURCES!AF3:AF818</f>
        <v>0</v>
      </c>
      <c r="E355" s="103">
        <f>'CALCUL PHASE 1'!AG355</f>
        <v>0</v>
      </c>
      <c r="F355" s="103" t="e">
        <f>Tableau20[[#This Row],[Bareme]]</f>
        <v>#N/A</v>
      </c>
      <c r="G355" s="103" t="e">
        <f>Tableau21[[#This Row],[Bareme]]</f>
        <v>#N/A</v>
      </c>
      <c r="H355" s="103">
        <f>Tableau22[[#This Row],[BAREME]]</f>
        <v>0</v>
      </c>
      <c r="I355" s="103" t="e">
        <f>'Critere 5'!B597</f>
        <v>#VALUE!</v>
      </c>
      <c r="J355" s="103">
        <f>Tableau24[[#This Row],[BAREME]]</f>
        <v>10</v>
      </c>
      <c r="K355" s="103">
        <f>Tableau26[[#This Row],[Selection]]</f>
        <v>0</v>
      </c>
      <c r="L35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56" spans="1:12" x14ac:dyDescent="0.25">
      <c r="A356" s="103">
        <f>SOURCES!A3:A819</f>
        <v>0</v>
      </c>
      <c r="B356" s="103">
        <f>SOURCES!E3:E819</f>
        <v>0</v>
      </c>
      <c r="C356" s="103">
        <f ca="1">Tableau15[[#This Row],[BAREME]]</f>
        <v>8</v>
      </c>
      <c r="D356" s="103">
        <f>SOURCES!AF3:AF819</f>
        <v>0</v>
      </c>
      <c r="E356" s="103">
        <f>'CALCUL PHASE 1'!AG356</f>
        <v>0</v>
      </c>
      <c r="F356" s="103" t="e">
        <f>Tableau20[[#This Row],[Bareme]]</f>
        <v>#N/A</v>
      </c>
      <c r="G356" s="103" t="e">
        <f>Tableau21[[#This Row],[Bareme]]</f>
        <v>#N/A</v>
      </c>
      <c r="H356" s="103">
        <f>Tableau22[[#This Row],[BAREME]]</f>
        <v>0</v>
      </c>
      <c r="I356" s="103" t="e">
        <f>'Critere 5'!B598</f>
        <v>#VALUE!</v>
      </c>
      <c r="J356" s="103">
        <f>Tableau24[[#This Row],[BAREME]]</f>
        <v>10</v>
      </c>
      <c r="K356" s="103">
        <f>Tableau26[[#This Row],[Selection]]</f>
        <v>0</v>
      </c>
      <c r="L35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57" spans="1:12" x14ac:dyDescent="0.25">
      <c r="A357" s="103">
        <f>SOURCES!A3:A820</f>
        <v>0</v>
      </c>
      <c r="B357" s="103">
        <f>SOURCES!E3:E820</f>
        <v>0</v>
      </c>
      <c r="C357" s="103">
        <f ca="1">Tableau15[[#This Row],[BAREME]]</f>
        <v>8</v>
      </c>
      <c r="D357" s="103">
        <f>SOURCES!AF3:AF820</f>
        <v>0</v>
      </c>
      <c r="E357" s="103">
        <f>'CALCUL PHASE 1'!AG357</f>
        <v>0</v>
      </c>
      <c r="F357" s="103" t="e">
        <f>Tableau20[[#This Row],[Bareme]]</f>
        <v>#N/A</v>
      </c>
      <c r="G357" s="103" t="e">
        <f>Tableau21[[#This Row],[Bareme]]</f>
        <v>#N/A</v>
      </c>
      <c r="H357" s="103">
        <f>Tableau22[[#This Row],[BAREME]]</f>
        <v>0</v>
      </c>
      <c r="I357" s="103" t="e">
        <f>'Critere 5'!B599</f>
        <v>#VALUE!</v>
      </c>
      <c r="J357" s="103">
        <f>Tableau24[[#This Row],[BAREME]]</f>
        <v>10</v>
      </c>
      <c r="K357" s="103">
        <f>Tableau26[[#This Row],[Selection]]</f>
        <v>0</v>
      </c>
      <c r="L35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58" spans="1:12" x14ac:dyDescent="0.25">
      <c r="A358" s="103">
        <f>SOURCES!A3:A821</f>
        <v>0</v>
      </c>
      <c r="B358" s="103">
        <f>SOURCES!E3:E821</f>
        <v>0</v>
      </c>
      <c r="C358" s="103">
        <f ca="1">Tableau15[[#This Row],[BAREME]]</f>
        <v>8</v>
      </c>
      <c r="D358" s="103">
        <f>SOURCES!AF3:AF821</f>
        <v>0</v>
      </c>
      <c r="E358" s="103">
        <f>'CALCUL PHASE 1'!AG358</f>
        <v>0</v>
      </c>
      <c r="F358" s="103" t="e">
        <f>Tableau20[[#This Row],[Bareme]]</f>
        <v>#N/A</v>
      </c>
      <c r="G358" s="103" t="e">
        <f>Tableau21[[#This Row],[Bareme]]</f>
        <v>#N/A</v>
      </c>
      <c r="H358" s="103">
        <f>Tableau22[[#This Row],[BAREME]]</f>
        <v>0</v>
      </c>
      <c r="I358" s="103" t="e">
        <f>'Critere 5'!B600</f>
        <v>#VALUE!</v>
      </c>
      <c r="J358" s="103">
        <f>Tableau24[[#This Row],[BAREME]]</f>
        <v>10</v>
      </c>
      <c r="K358" s="103">
        <f>Tableau26[[#This Row],[Selection]]</f>
        <v>0</v>
      </c>
      <c r="L35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59" spans="1:12" x14ac:dyDescent="0.25">
      <c r="A359" s="103">
        <f>SOURCES!A3:A822</f>
        <v>0</v>
      </c>
      <c r="B359" s="103">
        <f>SOURCES!E3:E822</f>
        <v>0</v>
      </c>
      <c r="C359" s="103">
        <f ca="1">Tableau15[[#This Row],[BAREME]]</f>
        <v>8</v>
      </c>
      <c r="D359" s="103">
        <f>SOURCES!AF3:AF822</f>
        <v>0</v>
      </c>
      <c r="E359" s="103">
        <f>'CALCUL PHASE 1'!AG359</f>
        <v>0</v>
      </c>
      <c r="F359" s="103" t="e">
        <f>Tableau20[[#This Row],[Bareme]]</f>
        <v>#N/A</v>
      </c>
      <c r="G359" s="103" t="e">
        <f>Tableau21[[#This Row],[Bareme]]</f>
        <v>#N/A</v>
      </c>
      <c r="H359" s="103">
        <f>Tableau22[[#This Row],[BAREME]]</f>
        <v>0</v>
      </c>
      <c r="I359" s="103">
        <f>'Critere 5'!B601</f>
        <v>0</v>
      </c>
      <c r="J359" s="103">
        <f>Tableau24[[#This Row],[BAREME]]</f>
        <v>10</v>
      </c>
      <c r="K359" s="103">
        <f>Tableau26[[#This Row],[Selection]]</f>
        <v>0</v>
      </c>
      <c r="L35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60" spans="1:12" x14ac:dyDescent="0.25">
      <c r="A360" s="103">
        <f>SOURCES!A3:A823</f>
        <v>0</v>
      </c>
      <c r="B360" s="103">
        <f>SOURCES!E3:E823</f>
        <v>0</v>
      </c>
      <c r="C360" s="103">
        <f ca="1">Tableau15[[#This Row],[BAREME]]</f>
        <v>8</v>
      </c>
      <c r="D360" s="103">
        <f>SOURCES!AF3:AF823</f>
        <v>0</v>
      </c>
      <c r="E360" s="103">
        <f>'CALCUL PHASE 1'!AG360</f>
        <v>0</v>
      </c>
      <c r="F360" s="103" t="e">
        <f>Tableau20[[#This Row],[Bareme]]</f>
        <v>#N/A</v>
      </c>
      <c r="G360" s="103" t="e">
        <f>Tableau21[[#This Row],[Bareme]]</f>
        <v>#N/A</v>
      </c>
      <c r="H360" s="103">
        <f>Tableau22[[#This Row],[BAREME]]</f>
        <v>0</v>
      </c>
      <c r="I360" s="103">
        <f>'Critere 5'!B602</f>
        <v>0</v>
      </c>
      <c r="J360" s="103">
        <f>Tableau24[[#This Row],[BAREME]]</f>
        <v>10</v>
      </c>
      <c r="K360" s="103">
        <f>Tableau26[[#This Row],[Selection]]</f>
        <v>0</v>
      </c>
      <c r="L36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61" spans="1:12" x14ac:dyDescent="0.25">
      <c r="A361" s="103">
        <f>SOURCES!A3:A824</f>
        <v>0</v>
      </c>
      <c r="B361" s="103">
        <f>SOURCES!E3:E824</f>
        <v>0</v>
      </c>
      <c r="C361" s="103">
        <f ca="1">Tableau15[[#This Row],[BAREME]]</f>
        <v>8</v>
      </c>
      <c r="D361" s="103">
        <f>SOURCES!AF3:AF824</f>
        <v>0</v>
      </c>
      <c r="E361" s="103">
        <f>'CALCUL PHASE 1'!AG361</f>
        <v>0</v>
      </c>
      <c r="F361" s="103" t="e">
        <f>Tableau20[[#This Row],[Bareme]]</f>
        <v>#N/A</v>
      </c>
      <c r="G361" s="103" t="e">
        <f>Tableau21[[#This Row],[Bareme]]</f>
        <v>#N/A</v>
      </c>
      <c r="H361" s="103">
        <f>Tableau22[[#This Row],[BAREME]]</f>
        <v>0</v>
      </c>
      <c r="I361" s="103">
        <f>'Critere 5'!B603</f>
        <v>0</v>
      </c>
      <c r="J361" s="103">
        <f>Tableau24[[#This Row],[BAREME]]</f>
        <v>10</v>
      </c>
      <c r="K361" s="103">
        <f>Tableau26[[#This Row],[Selection]]</f>
        <v>0</v>
      </c>
      <c r="L36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62" spans="1:12" x14ac:dyDescent="0.25">
      <c r="A362" s="103">
        <f>SOURCES!A3:A825</f>
        <v>0</v>
      </c>
      <c r="B362" s="103">
        <f>SOURCES!E3:E825</f>
        <v>0</v>
      </c>
      <c r="C362" s="103">
        <f ca="1">Tableau15[[#This Row],[BAREME]]</f>
        <v>8</v>
      </c>
      <c r="D362" s="103">
        <f>SOURCES!AF3:AF825</f>
        <v>0</v>
      </c>
      <c r="E362" s="103">
        <f>'CALCUL PHASE 1'!AG362</f>
        <v>0</v>
      </c>
      <c r="F362" s="103" t="e">
        <f>Tableau20[[#This Row],[Bareme]]</f>
        <v>#N/A</v>
      </c>
      <c r="G362" s="103" t="e">
        <f>Tableau21[[#This Row],[Bareme]]</f>
        <v>#N/A</v>
      </c>
      <c r="H362" s="103">
        <f>Tableau22[[#This Row],[BAREME]]</f>
        <v>0</v>
      </c>
      <c r="I362" s="103">
        <f>'Critere 5'!B604</f>
        <v>0</v>
      </c>
      <c r="J362" s="103">
        <f>Tableau24[[#This Row],[BAREME]]</f>
        <v>10</v>
      </c>
      <c r="K362" s="103">
        <f>Tableau26[[#This Row],[Selection]]</f>
        <v>0</v>
      </c>
      <c r="L36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63" spans="1:12" x14ac:dyDescent="0.25">
      <c r="A363" s="103">
        <f>SOURCES!A3:A826</f>
        <v>0</v>
      </c>
      <c r="B363" s="103">
        <f>SOURCES!E3:E826</f>
        <v>0</v>
      </c>
      <c r="C363" s="103">
        <f ca="1">Tableau15[[#This Row],[BAREME]]</f>
        <v>8</v>
      </c>
      <c r="D363" s="103">
        <f>SOURCES!AF3:AF826</f>
        <v>0</v>
      </c>
      <c r="E363" s="103">
        <f>'CALCUL PHASE 1'!AG363</f>
        <v>0</v>
      </c>
      <c r="F363" s="103" t="e">
        <f>Tableau20[[#This Row],[Bareme]]</f>
        <v>#N/A</v>
      </c>
      <c r="G363" s="103" t="e">
        <f>Tableau21[[#This Row],[Bareme]]</f>
        <v>#N/A</v>
      </c>
      <c r="H363" s="103">
        <f>Tableau22[[#This Row],[BAREME]]</f>
        <v>0</v>
      </c>
      <c r="I363" s="103">
        <f>'Critere 5'!B605</f>
        <v>0</v>
      </c>
      <c r="J363" s="103">
        <f>Tableau24[[#This Row],[BAREME]]</f>
        <v>10</v>
      </c>
      <c r="K363" s="103">
        <f>Tableau26[[#This Row],[Selection]]</f>
        <v>0</v>
      </c>
      <c r="L36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64" spans="1:12" x14ac:dyDescent="0.25">
      <c r="A364" s="103">
        <f>SOURCES!A3:A827</f>
        <v>0</v>
      </c>
      <c r="B364" s="103">
        <f>SOURCES!E3:E827</f>
        <v>0</v>
      </c>
      <c r="C364" s="103">
        <f ca="1">Tableau15[[#This Row],[BAREME]]</f>
        <v>8</v>
      </c>
      <c r="D364" s="103">
        <f>SOURCES!AF3:AF827</f>
        <v>0</v>
      </c>
      <c r="E364" s="103">
        <f>'CALCUL PHASE 1'!AG364</f>
        <v>0</v>
      </c>
      <c r="F364" s="103" t="e">
        <f>Tableau20[[#This Row],[Bareme]]</f>
        <v>#N/A</v>
      </c>
      <c r="G364" s="103" t="e">
        <f>Tableau21[[#This Row],[Bareme]]</f>
        <v>#N/A</v>
      </c>
      <c r="H364" s="103">
        <f>Tableau22[[#This Row],[BAREME]]</f>
        <v>0</v>
      </c>
      <c r="I364" s="103">
        <f>'Critere 5'!B606</f>
        <v>0</v>
      </c>
      <c r="J364" s="103">
        <f>Tableau24[[#This Row],[BAREME]]</f>
        <v>10</v>
      </c>
      <c r="K364" s="103">
        <f>Tableau26[[#This Row],[Selection]]</f>
        <v>0</v>
      </c>
      <c r="L36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65" spans="1:12" x14ac:dyDescent="0.25">
      <c r="A365" s="103">
        <f>SOURCES!A3:A828</f>
        <v>0</v>
      </c>
      <c r="B365" s="103">
        <f>SOURCES!E3:E828</f>
        <v>0</v>
      </c>
      <c r="C365" s="103">
        <f ca="1">Tableau15[[#This Row],[BAREME]]</f>
        <v>8</v>
      </c>
      <c r="D365" s="103">
        <f>SOURCES!AF3:AF828</f>
        <v>0</v>
      </c>
      <c r="E365" s="103">
        <f>'CALCUL PHASE 1'!AG365</f>
        <v>0</v>
      </c>
      <c r="F365" s="103" t="e">
        <f>Tableau20[[#This Row],[Bareme]]</f>
        <v>#N/A</v>
      </c>
      <c r="G365" s="103" t="e">
        <f>Tableau21[[#This Row],[Bareme]]</f>
        <v>#N/A</v>
      </c>
      <c r="H365" s="103">
        <f>Tableau22[[#This Row],[BAREME]]</f>
        <v>0</v>
      </c>
      <c r="I365" s="103">
        <f>'Critere 5'!B607</f>
        <v>0</v>
      </c>
      <c r="J365" s="103">
        <f>Tableau24[[#This Row],[BAREME]]</f>
        <v>10</v>
      </c>
      <c r="K365" s="103">
        <f>Tableau26[[#This Row],[Selection]]</f>
        <v>0</v>
      </c>
      <c r="L36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66" spans="1:12" x14ac:dyDescent="0.25">
      <c r="A366" s="103">
        <f>SOURCES!A3:A829</f>
        <v>0</v>
      </c>
      <c r="B366" s="103">
        <f>SOURCES!E3:E829</f>
        <v>0</v>
      </c>
      <c r="C366" s="103">
        <f ca="1">Tableau15[[#This Row],[BAREME]]</f>
        <v>8</v>
      </c>
      <c r="D366" s="103">
        <f>SOURCES!AF3:AF829</f>
        <v>0</v>
      </c>
      <c r="E366" s="103">
        <f>'CALCUL PHASE 1'!AG366</f>
        <v>0</v>
      </c>
      <c r="F366" s="103" t="e">
        <f>Tableau20[[#This Row],[Bareme]]</f>
        <v>#N/A</v>
      </c>
      <c r="G366" s="103" t="e">
        <f>Tableau21[[#This Row],[Bareme]]</f>
        <v>#N/A</v>
      </c>
      <c r="H366" s="103">
        <f>Tableau22[[#This Row],[BAREME]]</f>
        <v>0</v>
      </c>
      <c r="I366" s="103">
        <f>'Critere 5'!B608</f>
        <v>0</v>
      </c>
      <c r="J366" s="103">
        <f>Tableau24[[#This Row],[BAREME]]</f>
        <v>10</v>
      </c>
      <c r="K366" s="103">
        <f>Tableau26[[#This Row],[Selection]]</f>
        <v>0</v>
      </c>
      <c r="L36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67" spans="1:12" x14ac:dyDescent="0.25">
      <c r="A367" s="103">
        <f>SOURCES!A3:A830</f>
        <v>0</v>
      </c>
      <c r="B367" s="103">
        <f>SOURCES!E3:E830</f>
        <v>0</v>
      </c>
      <c r="C367" s="103">
        <f ca="1">Tableau15[[#This Row],[BAREME]]</f>
        <v>8</v>
      </c>
      <c r="D367" s="103">
        <f>SOURCES!AF3:AF830</f>
        <v>0</v>
      </c>
      <c r="E367" s="103">
        <f>'CALCUL PHASE 1'!AG367</f>
        <v>0</v>
      </c>
      <c r="F367" s="103" t="e">
        <f>Tableau20[[#This Row],[Bareme]]</f>
        <v>#N/A</v>
      </c>
      <c r="G367" s="103" t="e">
        <f>Tableau21[[#This Row],[Bareme]]</f>
        <v>#N/A</v>
      </c>
      <c r="H367" s="103">
        <f>Tableau22[[#This Row],[BAREME]]</f>
        <v>0</v>
      </c>
      <c r="I367" s="103">
        <f>'Critere 5'!B609</f>
        <v>0</v>
      </c>
      <c r="J367" s="103">
        <f>Tableau24[[#This Row],[BAREME]]</f>
        <v>10</v>
      </c>
      <c r="K367" s="103">
        <f>Tableau26[[#This Row],[Selection]]</f>
        <v>0</v>
      </c>
      <c r="L36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68" spans="1:12" x14ac:dyDescent="0.25">
      <c r="A368" s="103">
        <f>SOURCES!A3:A831</f>
        <v>0</v>
      </c>
      <c r="B368" s="103">
        <f>SOURCES!E3:E831</f>
        <v>0</v>
      </c>
      <c r="C368" s="103">
        <f ca="1">Tableau15[[#This Row],[BAREME]]</f>
        <v>8</v>
      </c>
      <c r="D368" s="103">
        <f>SOURCES!AF3:AF831</f>
        <v>0</v>
      </c>
      <c r="E368" s="103">
        <f>'CALCUL PHASE 1'!AG368</f>
        <v>0</v>
      </c>
      <c r="F368" s="103" t="e">
        <f>Tableau20[[#This Row],[Bareme]]</f>
        <v>#N/A</v>
      </c>
      <c r="G368" s="103" t="e">
        <f>Tableau21[[#This Row],[Bareme]]</f>
        <v>#N/A</v>
      </c>
      <c r="H368" s="103">
        <f>Tableau22[[#This Row],[BAREME]]</f>
        <v>0</v>
      </c>
      <c r="I368" s="103">
        <f>'Critere 5'!B610</f>
        <v>0</v>
      </c>
      <c r="J368" s="103">
        <f>Tableau24[[#This Row],[BAREME]]</f>
        <v>10</v>
      </c>
      <c r="K368" s="103">
        <f>Tableau26[[#This Row],[Selection]]</f>
        <v>0</v>
      </c>
      <c r="L36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69" spans="1:12" x14ac:dyDescent="0.25">
      <c r="A369" s="103">
        <f>SOURCES!A3:A832</f>
        <v>0</v>
      </c>
      <c r="B369" s="103">
        <f>SOURCES!E3:E832</f>
        <v>0</v>
      </c>
      <c r="C369" s="103">
        <f ca="1">Tableau15[[#This Row],[BAREME]]</f>
        <v>8</v>
      </c>
      <c r="D369" s="103">
        <f>SOURCES!AF3:AF832</f>
        <v>0</v>
      </c>
      <c r="E369" s="103">
        <f>'CALCUL PHASE 1'!AG369</f>
        <v>0</v>
      </c>
      <c r="F369" s="103" t="e">
        <f>Tableau20[[#This Row],[Bareme]]</f>
        <v>#N/A</v>
      </c>
      <c r="G369" s="103" t="e">
        <f>Tableau21[[#This Row],[Bareme]]</f>
        <v>#N/A</v>
      </c>
      <c r="H369" s="103">
        <f>Tableau22[[#This Row],[BAREME]]</f>
        <v>0</v>
      </c>
      <c r="I369" s="103">
        <f>'Critere 5'!B611</f>
        <v>0</v>
      </c>
      <c r="J369" s="103">
        <f>Tableau24[[#This Row],[BAREME]]</f>
        <v>10</v>
      </c>
      <c r="K369" s="103">
        <f>Tableau26[[#This Row],[Selection]]</f>
        <v>0</v>
      </c>
      <c r="L36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70" spans="1:12" x14ac:dyDescent="0.25">
      <c r="A370" s="103">
        <f>SOURCES!A3:A833</f>
        <v>0</v>
      </c>
      <c r="B370" s="103">
        <f>SOURCES!E3:E833</f>
        <v>0</v>
      </c>
      <c r="C370" s="103">
        <f ca="1">Tableau15[[#This Row],[BAREME]]</f>
        <v>8</v>
      </c>
      <c r="D370" s="103">
        <f>SOURCES!AF3:AF833</f>
        <v>0</v>
      </c>
      <c r="E370" s="103">
        <f>'CALCUL PHASE 1'!AG370</f>
        <v>0</v>
      </c>
      <c r="F370" s="103" t="e">
        <f>Tableau20[[#This Row],[Bareme]]</f>
        <v>#N/A</v>
      </c>
      <c r="G370" s="103" t="e">
        <f>Tableau21[[#This Row],[Bareme]]</f>
        <v>#N/A</v>
      </c>
      <c r="H370" s="103">
        <f>Tableau22[[#This Row],[BAREME]]</f>
        <v>0</v>
      </c>
      <c r="I370" s="103">
        <f>'Critere 5'!B612</f>
        <v>0</v>
      </c>
      <c r="J370" s="103">
        <f>Tableau24[[#This Row],[BAREME]]</f>
        <v>10</v>
      </c>
      <c r="K370" s="103">
        <f>Tableau26[[#This Row],[Selection]]</f>
        <v>0</v>
      </c>
      <c r="L37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71" spans="1:12" x14ac:dyDescent="0.25">
      <c r="A371" s="103">
        <f>SOURCES!A3:A834</f>
        <v>0</v>
      </c>
      <c r="B371" s="103">
        <f>SOURCES!E3:E834</f>
        <v>0</v>
      </c>
      <c r="C371" s="103">
        <f ca="1">Tableau15[[#This Row],[BAREME]]</f>
        <v>8</v>
      </c>
      <c r="D371" s="103">
        <f>SOURCES!AF3:AF834</f>
        <v>0</v>
      </c>
      <c r="E371" s="103">
        <f>'CALCUL PHASE 1'!AG371</f>
        <v>0</v>
      </c>
      <c r="F371" s="103" t="e">
        <f>Tableau20[[#This Row],[Bareme]]</f>
        <v>#N/A</v>
      </c>
      <c r="G371" s="103" t="e">
        <f>Tableau21[[#This Row],[Bareme]]</f>
        <v>#N/A</v>
      </c>
      <c r="H371" s="103">
        <f>Tableau22[[#This Row],[BAREME]]</f>
        <v>0</v>
      </c>
      <c r="I371" s="103">
        <f>'Critere 5'!B613</f>
        <v>0</v>
      </c>
      <c r="J371" s="103">
        <f>Tableau24[[#This Row],[BAREME]]</f>
        <v>10</v>
      </c>
      <c r="K371" s="103">
        <f>Tableau26[[#This Row],[Selection]]</f>
        <v>0</v>
      </c>
      <c r="L37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72" spans="1:12" x14ac:dyDescent="0.25">
      <c r="A372" s="103">
        <f>SOURCES!A3:A835</f>
        <v>0</v>
      </c>
      <c r="B372" s="103">
        <f>SOURCES!E3:E835</f>
        <v>0</v>
      </c>
      <c r="C372" s="103">
        <f ca="1">Tableau15[[#This Row],[BAREME]]</f>
        <v>8</v>
      </c>
      <c r="D372" s="103">
        <f>SOURCES!AF3:AF835</f>
        <v>0</v>
      </c>
      <c r="E372" s="103">
        <f>'CALCUL PHASE 1'!AG372</f>
        <v>0</v>
      </c>
      <c r="F372" s="103" t="e">
        <f>Tableau20[[#This Row],[Bareme]]</f>
        <v>#N/A</v>
      </c>
      <c r="G372" s="103" t="e">
        <f>Tableau21[[#This Row],[Bareme]]</f>
        <v>#N/A</v>
      </c>
      <c r="H372" s="103">
        <f>Tableau22[[#This Row],[BAREME]]</f>
        <v>0</v>
      </c>
      <c r="I372" s="103">
        <f>'Critere 5'!B614</f>
        <v>0</v>
      </c>
      <c r="J372" s="103">
        <f>Tableau24[[#This Row],[BAREME]]</f>
        <v>10</v>
      </c>
      <c r="K372" s="103">
        <f>Tableau26[[#This Row],[Selection]]</f>
        <v>0</v>
      </c>
      <c r="L37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73" spans="1:12" x14ac:dyDescent="0.25">
      <c r="A373" s="103">
        <f>SOURCES!A3:A836</f>
        <v>0</v>
      </c>
      <c r="B373" s="103">
        <f>SOURCES!E3:E836</f>
        <v>0</v>
      </c>
      <c r="C373" s="103">
        <f ca="1">Tableau15[[#This Row],[BAREME]]</f>
        <v>8</v>
      </c>
      <c r="D373" s="103">
        <f>SOURCES!AF3:AF836</f>
        <v>0</v>
      </c>
      <c r="E373" s="103">
        <f>'CALCUL PHASE 1'!AG373</f>
        <v>0</v>
      </c>
      <c r="F373" s="103" t="e">
        <f>Tableau20[[#This Row],[Bareme]]</f>
        <v>#N/A</v>
      </c>
      <c r="G373" s="103" t="e">
        <f>Tableau21[[#This Row],[Bareme]]</f>
        <v>#N/A</v>
      </c>
      <c r="H373" s="103">
        <f>Tableau22[[#This Row],[BAREME]]</f>
        <v>0</v>
      </c>
      <c r="I373" s="103">
        <f>'Critere 5'!B615</f>
        <v>0</v>
      </c>
      <c r="J373" s="103">
        <f>Tableau24[[#This Row],[BAREME]]</f>
        <v>10</v>
      </c>
      <c r="K373" s="103">
        <f>Tableau26[[#This Row],[Selection]]</f>
        <v>0</v>
      </c>
      <c r="L37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74" spans="1:12" x14ac:dyDescent="0.25">
      <c r="A374" s="103">
        <f>SOURCES!A3:A837</f>
        <v>0</v>
      </c>
      <c r="B374" s="103">
        <f>SOURCES!E3:E837</f>
        <v>0</v>
      </c>
      <c r="C374" s="103">
        <f ca="1">Tableau15[[#This Row],[BAREME]]</f>
        <v>8</v>
      </c>
      <c r="D374" s="103">
        <f>SOURCES!AF3:AF837</f>
        <v>0</v>
      </c>
      <c r="E374" s="103">
        <f>'CALCUL PHASE 1'!AG374</f>
        <v>0</v>
      </c>
      <c r="F374" s="103" t="e">
        <f>Tableau20[[#This Row],[Bareme]]</f>
        <v>#N/A</v>
      </c>
      <c r="G374" s="103" t="e">
        <f>Tableau21[[#This Row],[Bareme]]</f>
        <v>#N/A</v>
      </c>
      <c r="H374" s="103">
        <f>Tableau22[[#This Row],[BAREME]]</f>
        <v>0</v>
      </c>
      <c r="I374" s="103">
        <f>'Critere 5'!B616</f>
        <v>0</v>
      </c>
      <c r="J374" s="103">
        <f>Tableau24[[#This Row],[BAREME]]</f>
        <v>10</v>
      </c>
      <c r="K374" s="103">
        <f>Tableau26[[#This Row],[Selection]]</f>
        <v>0</v>
      </c>
      <c r="L37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75" spans="1:12" x14ac:dyDescent="0.25">
      <c r="A375" s="103">
        <f>SOURCES!A3:A838</f>
        <v>0</v>
      </c>
      <c r="B375" s="103">
        <f>SOURCES!E3:E838</f>
        <v>0</v>
      </c>
      <c r="C375" s="103">
        <f ca="1">Tableau15[[#This Row],[BAREME]]</f>
        <v>8</v>
      </c>
      <c r="D375" s="103">
        <f>SOURCES!AF3:AF838</f>
        <v>0</v>
      </c>
      <c r="E375" s="103">
        <f>'CALCUL PHASE 1'!AG375</f>
        <v>0</v>
      </c>
      <c r="F375" s="103" t="e">
        <f>Tableau20[[#This Row],[Bareme]]</f>
        <v>#N/A</v>
      </c>
      <c r="G375" s="103" t="e">
        <f>Tableau21[[#This Row],[Bareme]]</f>
        <v>#N/A</v>
      </c>
      <c r="H375" s="103">
        <f>Tableau22[[#This Row],[BAREME]]</f>
        <v>0</v>
      </c>
      <c r="I375" s="103">
        <f>'Critere 5'!B617</f>
        <v>0</v>
      </c>
      <c r="J375" s="103">
        <f>Tableau24[[#This Row],[BAREME]]</f>
        <v>10</v>
      </c>
      <c r="K375" s="103">
        <f>Tableau26[[#This Row],[Selection]]</f>
        <v>0</v>
      </c>
      <c r="L37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76" spans="1:12" x14ac:dyDescent="0.25">
      <c r="A376" s="103">
        <f>SOURCES!A3:A839</f>
        <v>0</v>
      </c>
      <c r="B376" s="103">
        <f>SOURCES!E3:E839</f>
        <v>0</v>
      </c>
      <c r="C376" s="103">
        <f ca="1">Tableau15[[#This Row],[BAREME]]</f>
        <v>8</v>
      </c>
      <c r="D376" s="103">
        <f>SOURCES!AF3:AF839</f>
        <v>0</v>
      </c>
      <c r="E376" s="103">
        <f>'CALCUL PHASE 1'!AG376</f>
        <v>0</v>
      </c>
      <c r="F376" s="103" t="e">
        <f>Tableau20[[#This Row],[Bareme]]</f>
        <v>#N/A</v>
      </c>
      <c r="G376" s="103" t="e">
        <f>Tableau21[[#This Row],[Bareme]]</f>
        <v>#N/A</v>
      </c>
      <c r="H376" s="103">
        <f>Tableau22[[#This Row],[BAREME]]</f>
        <v>0</v>
      </c>
      <c r="I376" s="103">
        <f>'Critere 5'!B618</f>
        <v>0</v>
      </c>
      <c r="J376" s="103">
        <f>Tableau24[[#This Row],[BAREME]]</f>
        <v>10</v>
      </c>
      <c r="K376" s="103">
        <f>Tableau26[[#This Row],[Selection]]</f>
        <v>0</v>
      </c>
      <c r="L37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77" spans="1:12" x14ac:dyDescent="0.25">
      <c r="A377" s="103">
        <f>SOURCES!A3:A840</f>
        <v>0</v>
      </c>
      <c r="B377" s="103">
        <f>SOURCES!E3:E840</f>
        <v>0</v>
      </c>
      <c r="C377" s="103">
        <f ca="1">Tableau15[[#This Row],[BAREME]]</f>
        <v>8</v>
      </c>
      <c r="D377" s="103">
        <f>SOURCES!AF3:AF840</f>
        <v>0</v>
      </c>
      <c r="E377" s="103">
        <f>'CALCUL PHASE 1'!AG377</f>
        <v>0</v>
      </c>
      <c r="F377" s="103" t="e">
        <f>Tableau20[[#This Row],[Bareme]]</f>
        <v>#N/A</v>
      </c>
      <c r="G377" s="103" t="e">
        <f>Tableau21[[#This Row],[Bareme]]</f>
        <v>#N/A</v>
      </c>
      <c r="H377" s="103">
        <f>Tableau22[[#This Row],[BAREME]]</f>
        <v>0</v>
      </c>
      <c r="I377" s="103">
        <f>'Critere 5'!B619</f>
        <v>0</v>
      </c>
      <c r="J377" s="103">
        <f>Tableau24[[#This Row],[BAREME]]</f>
        <v>10</v>
      </c>
      <c r="K377" s="103">
        <f>Tableau26[[#This Row],[Selection]]</f>
        <v>0</v>
      </c>
      <c r="L37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78" spans="1:12" x14ac:dyDescent="0.25">
      <c r="A378" s="103">
        <f>SOURCES!A3:A841</f>
        <v>0</v>
      </c>
      <c r="B378" s="103">
        <f>SOURCES!E3:E841</f>
        <v>0</v>
      </c>
      <c r="C378" s="103">
        <f ca="1">Tableau15[[#This Row],[BAREME]]</f>
        <v>8</v>
      </c>
      <c r="D378" s="103">
        <f>SOURCES!AF3:AF841</f>
        <v>0</v>
      </c>
      <c r="E378" s="103">
        <f>'CALCUL PHASE 1'!AG378</f>
        <v>0</v>
      </c>
      <c r="F378" s="103" t="e">
        <f>Tableau20[[#This Row],[Bareme]]</f>
        <v>#N/A</v>
      </c>
      <c r="G378" s="103" t="e">
        <f>Tableau21[[#This Row],[Bareme]]</f>
        <v>#N/A</v>
      </c>
      <c r="H378" s="103">
        <f>Tableau22[[#This Row],[BAREME]]</f>
        <v>0</v>
      </c>
      <c r="I378" s="103">
        <f>'Critere 5'!B620</f>
        <v>0</v>
      </c>
      <c r="J378" s="103">
        <f>Tableau24[[#This Row],[BAREME]]</f>
        <v>10</v>
      </c>
      <c r="K378" s="103">
        <f>Tableau26[[#This Row],[Selection]]</f>
        <v>0</v>
      </c>
      <c r="L37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79" spans="1:12" x14ac:dyDescent="0.25">
      <c r="A379" s="103">
        <f>SOURCES!A3:A842</f>
        <v>0</v>
      </c>
      <c r="B379" s="103">
        <f>SOURCES!E3:E842</f>
        <v>0</v>
      </c>
      <c r="C379" s="103">
        <f ca="1">Tableau15[[#This Row],[BAREME]]</f>
        <v>8</v>
      </c>
      <c r="D379" s="103">
        <f>SOURCES!AF3:AF842</f>
        <v>0</v>
      </c>
      <c r="E379" s="103">
        <f>'CALCUL PHASE 1'!AG379</f>
        <v>0</v>
      </c>
      <c r="F379" s="103" t="e">
        <f>Tableau20[[#This Row],[Bareme]]</f>
        <v>#N/A</v>
      </c>
      <c r="G379" s="103" t="e">
        <f>Tableau21[[#This Row],[Bareme]]</f>
        <v>#N/A</v>
      </c>
      <c r="H379" s="103">
        <f>Tableau22[[#This Row],[BAREME]]</f>
        <v>0</v>
      </c>
      <c r="I379" s="103">
        <f>'Critere 5'!B621</f>
        <v>0</v>
      </c>
      <c r="J379" s="103">
        <f>Tableau24[[#This Row],[BAREME]]</f>
        <v>10</v>
      </c>
      <c r="K379" s="103">
        <f>Tableau26[[#This Row],[Selection]]</f>
        <v>0</v>
      </c>
      <c r="L37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80" spans="1:12" x14ac:dyDescent="0.25">
      <c r="A380" s="103">
        <f>SOURCES!A3:A843</f>
        <v>0</v>
      </c>
      <c r="B380" s="103">
        <f>SOURCES!E3:E843</f>
        <v>0</v>
      </c>
      <c r="C380" s="103">
        <f ca="1">Tableau15[[#This Row],[BAREME]]</f>
        <v>8</v>
      </c>
      <c r="D380" s="103">
        <f>SOURCES!AF3:AF843</f>
        <v>0</v>
      </c>
      <c r="E380" s="103">
        <f>'CALCUL PHASE 1'!AG380</f>
        <v>0</v>
      </c>
      <c r="F380" s="103" t="e">
        <f>Tableau20[[#This Row],[Bareme]]</f>
        <v>#N/A</v>
      </c>
      <c r="G380" s="103" t="e">
        <f>Tableau21[[#This Row],[Bareme]]</f>
        <v>#N/A</v>
      </c>
      <c r="H380" s="103">
        <f>Tableau22[[#This Row],[BAREME]]</f>
        <v>0</v>
      </c>
      <c r="I380" s="103">
        <f>'Critere 5'!B622</f>
        <v>0</v>
      </c>
      <c r="J380" s="103">
        <f>Tableau24[[#This Row],[BAREME]]</f>
        <v>10</v>
      </c>
      <c r="K380" s="103">
        <f>Tableau26[[#This Row],[Selection]]</f>
        <v>0</v>
      </c>
      <c r="L38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81" spans="1:12" x14ac:dyDescent="0.25">
      <c r="A381" s="103">
        <f>SOURCES!A3:A844</f>
        <v>0</v>
      </c>
      <c r="B381" s="103">
        <f>SOURCES!E3:E844</f>
        <v>0</v>
      </c>
      <c r="C381" s="103">
        <f ca="1">Tableau15[[#This Row],[BAREME]]</f>
        <v>8</v>
      </c>
      <c r="D381" s="103">
        <f>SOURCES!AF3:AF844</f>
        <v>0</v>
      </c>
      <c r="E381" s="103">
        <f>'CALCUL PHASE 1'!AG381</f>
        <v>0</v>
      </c>
      <c r="F381" s="103" t="e">
        <f>Tableau20[[#This Row],[Bareme]]</f>
        <v>#N/A</v>
      </c>
      <c r="G381" s="103" t="e">
        <f>Tableau21[[#This Row],[Bareme]]</f>
        <v>#N/A</v>
      </c>
      <c r="H381" s="103">
        <f>Tableau22[[#This Row],[BAREME]]</f>
        <v>0</v>
      </c>
      <c r="I381" s="103">
        <f>'Critere 5'!B623</f>
        <v>0</v>
      </c>
      <c r="J381" s="103">
        <f>Tableau24[[#This Row],[BAREME]]</f>
        <v>10</v>
      </c>
      <c r="K381" s="103">
        <f>Tableau26[[#This Row],[Selection]]</f>
        <v>0</v>
      </c>
      <c r="L38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82" spans="1:12" x14ac:dyDescent="0.25">
      <c r="A382" s="103">
        <f>SOURCES!A3:A845</f>
        <v>0</v>
      </c>
      <c r="B382" s="103">
        <f>SOURCES!E3:E845</f>
        <v>0</v>
      </c>
      <c r="C382" s="103">
        <f ca="1">Tableau15[[#This Row],[BAREME]]</f>
        <v>8</v>
      </c>
      <c r="D382" s="103">
        <f>SOURCES!AF3:AF845</f>
        <v>0</v>
      </c>
      <c r="E382" s="103">
        <f>'CALCUL PHASE 1'!AG382</f>
        <v>0</v>
      </c>
      <c r="F382" s="103" t="e">
        <f>Tableau20[[#This Row],[Bareme]]</f>
        <v>#N/A</v>
      </c>
      <c r="G382" s="103" t="e">
        <f>Tableau21[[#This Row],[Bareme]]</f>
        <v>#N/A</v>
      </c>
      <c r="H382" s="103">
        <f>Tableau22[[#This Row],[BAREME]]</f>
        <v>0</v>
      </c>
      <c r="I382" s="103">
        <f>'Critere 5'!B624</f>
        <v>0</v>
      </c>
      <c r="J382" s="103">
        <f>Tableau24[[#This Row],[BAREME]]</f>
        <v>10</v>
      </c>
      <c r="K382" s="103">
        <f>Tableau26[[#This Row],[Selection]]</f>
        <v>0</v>
      </c>
      <c r="L38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83" spans="1:12" x14ac:dyDescent="0.25">
      <c r="A383" s="103">
        <f>SOURCES!A3:A846</f>
        <v>0</v>
      </c>
      <c r="B383" s="103">
        <f>SOURCES!E3:E846</f>
        <v>0</v>
      </c>
      <c r="C383" s="103">
        <f ca="1">Tableau15[[#This Row],[BAREME]]</f>
        <v>8</v>
      </c>
      <c r="D383" s="103">
        <f>SOURCES!AF3:AF846</f>
        <v>0</v>
      </c>
      <c r="E383" s="103">
        <f>'CALCUL PHASE 1'!AG383</f>
        <v>0</v>
      </c>
      <c r="F383" s="103" t="e">
        <f>Tableau20[[#This Row],[Bareme]]</f>
        <v>#N/A</v>
      </c>
      <c r="G383" s="103" t="e">
        <f>Tableau21[[#This Row],[Bareme]]</f>
        <v>#N/A</v>
      </c>
      <c r="H383" s="103">
        <f>Tableau22[[#This Row],[BAREME]]</f>
        <v>0</v>
      </c>
      <c r="I383" s="103">
        <f>'Critere 5'!B625</f>
        <v>0</v>
      </c>
      <c r="J383" s="103">
        <f>Tableau24[[#This Row],[BAREME]]</f>
        <v>10</v>
      </c>
      <c r="K383" s="103">
        <f>Tableau26[[#This Row],[Selection]]</f>
        <v>0</v>
      </c>
      <c r="L38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84" spans="1:12" x14ac:dyDescent="0.25">
      <c r="A384" s="103">
        <f>SOURCES!A3:A847</f>
        <v>0</v>
      </c>
      <c r="B384" s="103">
        <f>SOURCES!E3:E847</f>
        <v>0</v>
      </c>
      <c r="C384" s="103">
        <f ca="1">Tableau15[[#This Row],[BAREME]]</f>
        <v>8</v>
      </c>
      <c r="D384" s="103">
        <f>SOURCES!AF3:AF847</f>
        <v>0</v>
      </c>
      <c r="E384" s="103">
        <f>'CALCUL PHASE 1'!AG384</f>
        <v>0</v>
      </c>
      <c r="F384" s="103" t="e">
        <f>Tableau20[[#This Row],[Bareme]]</f>
        <v>#N/A</v>
      </c>
      <c r="G384" s="103" t="e">
        <f>Tableau21[[#This Row],[Bareme]]</f>
        <v>#N/A</v>
      </c>
      <c r="H384" s="103">
        <f>Tableau22[[#This Row],[BAREME]]</f>
        <v>0</v>
      </c>
      <c r="I384" s="103">
        <f>'Critere 5'!B626</f>
        <v>0</v>
      </c>
      <c r="J384" s="103">
        <f>Tableau24[[#This Row],[BAREME]]</f>
        <v>10</v>
      </c>
      <c r="K384" s="103">
        <f>Tableau26[[#This Row],[Selection]]</f>
        <v>0</v>
      </c>
      <c r="L38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85" spans="1:12" x14ac:dyDescent="0.25">
      <c r="A385" s="103">
        <f>SOURCES!A3:A848</f>
        <v>0</v>
      </c>
      <c r="B385" s="103">
        <f>SOURCES!E3:E848</f>
        <v>0</v>
      </c>
      <c r="C385" s="103">
        <f ca="1">Tableau15[[#This Row],[BAREME]]</f>
        <v>8</v>
      </c>
      <c r="D385" s="103">
        <f>SOURCES!AF3:AF848</f>
        <v>0</v>
      </c>
      <c r="E385" s="103">
        <f>'CALCUL PHASE 1'!AG385</f>
        <v>0</v>
      </c>
      <c r="F385" s="103" t="e">
        <f>Tableau20[[#This Row],[Bareme]]</f>
        <v>#N/A</v>
      </c>
      <c r="G385" s="103" t="e">
        <f>Tableau21[[#This Row],[Bareme]]</f>
        <v>#N/A</v>
      </c>
      <c r="H385" s="103">
        <f>Tableau22[[#This Row],[BAREME]]</f>
        <v>0</v>
      </c>
      <c r="I385" s="103">
        <f>'Critere 5'!B627</f>
        <v>0</v>
      </c>
      <c r="J385" s="103">
        <f>Tableau24[[#This Row],[BAREME]]</f>
        <v>10</v>
      </c>
      <c r="K385" s="103">
        <f>Tableau26[[#This Row],[Selection]]</f>
        <v>0</v>
      </c>
      <c r="L38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86" spans="1:12" x14ac:dyDescent="0.25">
      <c r="A386" s="103">
        <f>SOURCES!A3:A849</f>
        <v>0</v>
      </c>
      <c r="B386" s="103">
        <f>SOURCES!E3:E849</f>
        <v>0</v>
      </c>
      <c r="C386" s="103">
        <f ca="1">Tableau15[[#This Row],[BAREME]]</f>
        <v>8</v>
      </c>
      <c r="D386" s="103">
        <f>SOURCES!AF3:AF849</f>
        <v>0</v>
      </c>
      <c r="E386" s="103">
        <f>'CALCUL PHASE 1'!AG386</f>
        <v>0</v>
      </c>
      <c r="F386" s="103" t="e">
        <f>Tableau20[[#This Row],[Bareme]]</f>
        <v>#N/A</v>
      </c>
      <c r="G386" s="103" t="e">
        <f>Tableau21[[#This Row],[Bareme]]</f>
        <v>#N/A</v>
      </c>
      <c r="H386" s="103">
        <f>Tableau22[[#This Row],[BAREME]]</f>
        <v>0</v>
      </c>
      <c r="I386" s="103">
        <f>'Critere 5'!B628</f>
        <v>0</v>
      </c>
      <c r="J386" s="103">
        <f>Tableau24[[#This Row],[BAREME]]</f>
        <v>10</v>
      </c>
      <c r="K386" s="103">
        <f>Tableau26[[#This Row],[Selection]]</f>
        <v>0</v>
      </c>
      <c r="L38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87" spans="1:12" x14ac:dyDescent="0.25">
      <c r="A387" s="103">
        <f>SOURCES!A3:A850</f>
        <v>0</v>
      </c>
      <c r="B387" s="103">
        <f>SOURCES!E3:E850</f>
        <v>0</v>
      </c>
      <c r="C387" s="103">
        <f ca="1">Tableau15[[#This Row],[BAREME]]</f>
        <v>8</v>
      </c>
      <c r="D387" s="103">
        <f>SOURCES!AF3:AF850</f>
        <v>0</v>
      </c>
      <c r="E387" s="103">
        <f>'CALCUL PHASE 1'!AG387</f>
        <v>0</v>
      </c>
      <c r="F387" s="103" t="e">
        <f>Tableau20[[#This Row],[Bareme]]</f>
        <v>#N/A</v>
      </c>
      <c r="G387" s="103" t="e">
        <f>Tableau21[[#This Row],[Bareme]]</f>
        <v>#N/A</v>
      </c>
      <c r="H387" s="103">
        <f>Tableau22[[#This Row],[BAREME]]</f>
        <v>0</v>
      </c>
      <c r="I387" s="103">
        <f>'Critere 5'!B629</f>
        <v>0</v>
      </c>
      <c r="J387" s="103">
        <f>Tableau24[[#This Row],[BAREME]]</f>
        <v>10</v>
      </c>
      <c r="K387" s="103">
        <f>Tableau26[[#This Row],[Selection]]</f>
        <v>0</v>
      </c>
      <c r="L38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88" spans="1:12" x14ac:dyDescent="0.25">
      <c r="A388" s="103">
        <f>SOURCES!A3:A851</f>
        <v>0</v>
      </c>
      <c r="B388" s="103">
        <f>SOURCES!E3:E851</f>
        <v>0</v>
      </c>
      <c r="C388" s="103">
        <f ca="1">Tableau15[[#This Row],[BAREME]]</f>
        <v>8</v>
      </c>
      <c r="D388" s="103">
        <f>SOURCES!AF3:AF851</f>
        <v>0</v>
      </c>
      <c r="E388" s="103">
        <f>'CALCUL PHASE 1'!AG388</f>
        <v>0</v>
      </c>
      <c r="F388" s="103" t="e">
        <f>Tableau20[[#This Row],[Bareme]]</f>
        <v>#N/A</v>
      </c>
      <c r="G388" s="103" t="e">
        <f>Tableau21[[#This Row],[Bareme]]</f>
        <v>#N/A</v>
      </c>
      <c r="H388" s="103">
        <f>Tableau22[[#This Row],[BAREME]]</f>
        <v>0</v>
      </c>
      <c r="I388" s="103">
        <f>'Critere 5'!B630</f>
        <v>0</v>
      </c>
      <c r="J388" s="103">
        <f>Tableau24[[#This Row],[BAREME]]</f>
        <v>10</v>
      </c>
      <c r="K388" s="103">
        <f>Tableau26[[#This Row],[Selection]]</f>
        <v>0</v>
      </c>
      <c r="L38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89" spans="1:12" x14ac:dyDescent="0.25">
      <c r="A389" s="103">
        <f>SOURCES!A3:A852</f>
        <v>0</v>
      </c>
      <c r="B389" s="103">
        <f>SOURCES!E3:E852</f>
        <v>0</v>
      </c>
      <c r="C389" s="103">
        <f ca="1">Tableau15[[#This Row],[BAREME]]</f>
        <v>8</v>
      </c>
      <c r="D389" s="103">
        <f>SOURCES!AF3:AF852</f>
        <v>0</v>
      </c>
      <c r="E389" s="103">
        <f>'CALCUL PHASE 1'!AG389</f>
        <v>0</v>
      </c>
      <c r="F389" s="103" t="e">
        <f>Tableau20[[#This Row],[Bareme]]</f>
        <v>#N/A</v>
      </c>
      <c r="G389" s="103" t="e">
        <f>Tableau21[[#This Row],[Bareme]]</f>
        <v>#N/A</v>
      </c>
      <c r="H389" s="103">
        <f>Tableau22[[#This Row],[BAREME]]</f>
        <v>0</v>
      </c>
      <c r="I389" s="103">
        <f>'Critere 5'!B631</f>
        <v>0</v>
      </c>
      <c r="J389" s="103">
        <f>Tableau24[[#This Row],[BAREME]]</f>
        <v>10</v>
      </c>
      <c r="K389" s="103">
        <f>Tableau26[[#This Row],[Selection]]</f>
        <v>0</v>
      </c>
      <c r="L38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90" spans="1:12" x14ac:dyDescent="0.25">
      <c r="A390" s="103">
        <f>SOURCES!A3:A853</f>
        <v>0</v>
      </c>
      <c r="B390" s="103">
        <f>SOURCES!E3:E853</f>
        <v>0</v>
      </c>
      <c r="C390" s="103">
        <f ca="1">Tableau15[[#This Row],[BAREME]]</f>
        <v>8</v>
      </c>
      <c r="D390" s="103">
        <f>SOURCES!AF3:AF853</f>
        <v>0</v>
      </c>
      <c r="E390" s="103">
        <f>'CALCUL PHASE 1'!AG390</f>
        <v>0</v>
      </c>
      <c r="F390" s="103" t="e">
        <f>Tableau20[[#This Row],[Bareme]]</f>
        <v>#N/A</v>
      </c>
      <c r="G390" s="103" t="e">
        <f>Tableau21[[#This Row],[Bareme]]</f>
        <v>#N/A</v>
      </c>
      <c r="H390" s="103">
        <f>Tableau22[[#This Row],[BAREME]]</f>
        <v>0</v>
      </c>
      <c r="I390" s="103">
        <f>'Critere 5'!B632</f>
        <v>0</v>
      </c>
      <c r="J390" s="103">
        <f>Tableau24[[#This Row],[BAREME]]</f>
        <v>10</v>
      </c>
      <c r="K390" s="103">
        <f>Tableau26[[#This Row],[Selection]]</f>
        <v>0</v>
      </c>
      <c r="L39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91" spans="1:12" x14ac:dyDescent="0.25">
      <c r="A391" s="103">
        <f>SOURCES!A3:A854</f>
        <v>0</v>
      </c>
      <c r="B391" s="103">
        <f>SOURCES!E3:E854</f>
        <v>0</v>
      </c>
      <c r="C391" s="103">
        <f ca="1">Tableau15[[#This Row],[BAREME]]</f>
        <v>8</v>
      </c>
      <c r="D391" s="103">
        <f>SOURCES!AF3:AF854</f>
        <v>0</v>
      </c>
      <c r="E391" s="103">
        <f>'CALCUL PHASE 1'!AG391</f>
        <v>0</v>
      </c>
      <c r="F391" s="103" t="e">
        <f>Tableau20[[#This Row],[Bareme]]</f>
        <v>#N/A</v>
      </c>
      <c r="G391" s="103" t="e">
        <f>Tableau21[[#This Row],[Bareme]]</f>
        <v>#N/A</v>
      </c>
      <c r="H391" s="103">
        <f>Tableau22[[#This Row],[BAREME]]</f>
        <v>0</v>
      </c>
      <c r="I391" s="103">
        <f>'Critere 5'!B633</f>
        <v>0</v>
      </c>
      <c r="J391" s="103">
        <f>Tableau24[[#This Row],[BAREME]]</f>
        <v>10</v>
      </c>
      <c r="K391" s="103">
        <f>Tableau26[[#This Row],[Selection]]</f>
        <v>0</v>
      </c>
      <c r="L39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92" spans="1:12" x14ac:dyDescent="0.25">
      <c r="A392" s="103">
        <f>SOURCES!A3:A855</f>
        <v>0</v>
      </c>
      <c r="B392" s="103">
        <f>SOURCES!E3:E855</f>
        <v>0</v>
      </c>
      <c r="C392" s="103">
        <f ca="1">Tableau15[[#This Row],[BAREME]]</f>
        <v>8</v>
      </c>
      <c r="D392" s="103">
        <f>SOURCES!AF3:AF855</f>
        <v>0</v>
      </c>
      <c r="E392" s="103">
        <f>'CALCUL PHASE 1'!AG392</f>
        <v>0</v>
      </c>
      <c r="F392" s="103" t="e">
        <f>Tableau20[[#This Row],[Bareme]]</f>
        <v>#N/A</v>
      </c>
      <c r="G392" s="103" t="e">
        <f>Tableau21[[#This Row],[Bareme]]</f>
        <v>#N/A</v>
      </c>
      <c r="H392" s="103">
        <f>Tableau22[[#This Row],[BAREME]]</f>
        <v>0</v>
      </c>
      <c r="I392" s="103">
        <f>'Critere 5'!B634</f>
        <v>0</v>
      </c>
      <c r="J392" s="103">
        <f>Tableau24[[#This Row],[BAREME]]</f>
        <v>10</v>
      </c>
      <c r="K392" s="103">
        <f>Tableau26[[#This Row],[Selection]]</f>
        <v>0</v>
      </c>
      <c r="L39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93" spans="1:12" x14ac:dyDescent="0.25">
      <c r="A393" s="103">
        <f>SOURCES!A3:A856</f>
        <v>0</v>
      </c>
      <c r="B393" s="103">
        <f>SOURCES!E3:E856</f>
        <v>0</v>
      </c>
      <c r="C393" s="103">
        <f ca="1">Tableau15[[#This Row],[BAREME]]</f>
        <v>8</v>
      </c>
      <c r="D393" s="103">
        <f>SOURCES!AF3:AF856</f>
        <v>0</v>
      </c>
      <c r="E393" s="103">
        <f>'CALCUL PHASE 1'!AG393</f>
        <v>0</v>
      </c>
      <c r="F393" s="103" t="e">
        <f>Tableau20[[#This Row],[Bareme]]</f>
        <v>#N/A</v>
      </c>
      <c r="G393" s="103" t="e">
        <f>Tableau21[[#This Row],[Bareme]]</f>
        <v>#N/A</v>
      </c>
      <c r="H393" s="103">
        <f>Tableau22[[#This Row],[BAREME]]</f>
        <v>0</v>
      </c>
      <c r="I393" s="103">
        <f>'Critere 5'!B635</f>
        <v>0</v>
      </c>
      <c r="J393" s="103">
        <f>Tableau24[[#This Row],[BAREME]]</f>
        <v>10</v>
      </c>
      <c r="K393" s="103">
        <f>Tableau26[[#This Row],[Selection]]</f>
        <v>0</v>
      </c>
      <c r="L39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94" spans="1:12" x14ac:dyDescent="0.25">
      <c r="A394" s="103">
        <f>SOURCES!A3:A857</f>
        <v>0</v>
      </c>
      <c r="B394" s="103">
        <f>SOURCES!E3:E857</f>
        <v>0</v>
      </c>
      <c r="C394" s="103">
        <f ca="1">Tableau15[[#This Row],[BAREME]]</f>
        <v>8</v>
      </c>
      <c r="D394" s="103">
        <f>SOURCES!AF3:AF857</f>
        <v>0</v>
      </c>
      <c r="E394" s="103">
        <f>'CALCUL PHASE 1'!AG394</f>
        <v>0</v>
      </c>
      <c r="F394" s="103" t="e">
        <f>Tableau20[[#This Row],[Bareme]]</f>
        <v>#N/A</v>
      </c>
      <c r="G394" s="103" t="e">
        <f>Tableau21[[#This Row],[Bareme]]</f>
        <v>#N/A</v>
      </c>
      <c r="H394" s="103">
        <f>Tableau22[[#This Row],[BAREME]]</f>
        <v>0</v>
      </c>
      <c r="I394" s="103">
        <f>'Critere 5'!B636</f>
        <v>0</v>
      </c>
      <c r="J394" s="103">
        <f>Tableau24[[#This Row],[BAREME]]</f>
        <v>10</v>
      </c>
      <c r="K394" s="103">
        <f>Tableau26[[#This Row],[Selection]]</f>
        <v>0</v>
      </c>
      <c r="L39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95" spans="1:12" x14ac:dyDescent="0.25">
      <c r="A395" s="103">
        <f>SOURCES!A3:A858</f>
        <v>0</v>
      </c>
      <c r="B395" s="103">
        <f>SOURCES!E3:E858</f>
        <v>0</v>
      </c>
      <c r="C395" s="103">
        <f ca="1">Tableau15[[#This Row],[BAREME]]</f>
        <v>8</v>
      </c>
      <c r="D395" s="103">
        <f>SOURCES!AF3:AF858</f>
        <v>0</v>
      </c>
      <c r="E395" s="103">
        <f>'CALCUL PHASE 1'!AG395</f>
        <v>0</v>
      </c>
      <c r="F395" s="103" t="e">
        <f>Tableau20[[#This Row],[Bareme]]</f>
        <v>#N/A</v>
      </c>
      <c r="G395" s="103" t="e">
        <f>Tableau21[[#This Row],[Bareme]]</f>
        <v>#N/A</v>
      </c>
      <c r="H395" s="103">
        <f>Tableau22[[#This Row],[BAREME]]</f>
        <v>0</v>
      </c>
      <c r="I395" s="103">
        <f>'Critere 5'!B637</f>
        <v>0</v>
      </c>
      <c r="J395" s="103">
        <f>Tableau24[[#This Row],[BAREME]]</f>
        <v>10</v>
      </c>
      <c r="K395" s="103">
        <f>Tableau26[[#This Row],[Selection]]</f>
        <v>0</v>
      </c>
      <c r="L39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96" spans="1:12" x14ac:dyDescent="0.25">
      <c r="A396" s="103">
        <f>SOURCES!A3:A859</f>
        <v>0</v>
      </c>
      <c r="B396" s="103">
        <f>SOURCES!E3:E859</f>
        <v>0</v>
      </c>
      <c r="C396" s="103">
        <f ca="1">Tableau15[[#This Row],[BAREME]]</f>
        <v>8</v>
      </c>
      <c r="D396" s="103">
        <f>SOURCES!AF3:AF859</f>
        <v>0</v>
      </c>
      <c r="E396" s="103">
        <f>'CALCUL PHASE 1'!AG396</f>
        <v>0</v>
      </c>
      <c r="F396" s="103" t="e">
        <f>Tableau20[[#This Row],[Bareme]]</f>
        <v>#N/A</v>
      </c>
      <c r="G396" s="103" t="e">
        <f>Tableau21[[#This Row],[Bareme]]</f>
        <v>#N/A</v>
      </c>
      <c r="H396" s="103">
        <f>Tableau22[[#This Row],[BAREME]]</f>
        <v>0</v>
      </c>
      <c r="I396" s="103">
        <f>'Critere 5'!B638</f>
        <v>0</v>
      </c>
      <c r="J396" s="103">
        <f>Tableau24[[#This Row],[BAREME]]</f>
        <v>10</v>
      </c>
      <c r="K396" s="103">
        <f>Tableau26[[#This Row],[Selection]]</f>
        <v>0</v>
      </c>
      <c r="L39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97" spans="1:12" x14ac:dyDescent="0.25">
      <c r="A397" s="103">
        <f>SOURCES!A3:A860</f>
        <v>0</v>
      </c>
      <c r="B397" s="103">
        <f>SOURCES!E3:E860</f>
        <v>0</v>
      </c>
      <c r="C397" s="103">
        <f ca="1">Tableau15[[#This Row],[BAREME]]</f>
        <v>8</v>
      </c>
      <c r="D397" s="103">
        <f>SOURCES!AF3:AF860</f>
        <v>0</v>
      </c>
      <c r="E397" s="103">
        <f>'CALCUL PHASE 1'!AG397</f>
        <v>0</v>
      </c>
      <c r="F397" s="103" t="e">
        <f>Tableau20[[#This Row],[Bareme]]</f>
        <v>#N/A</v>
      </c>
      <c r="G397" s="103" t="e">
        <f>Tableau21[[#This Row],[Bareme]]</f>
        <v>#N/A</v>
      </c>
      <c r="H397" s="103">
        <f>Tableau22[[#This Row],[BAREME]]</f>
        <v>0</v>
      </c>
      <c r="I397" s="103">
        <f>'Critere 5'!B639</f>
        <v>0</v>
      </c>
      <c r="J397" s="103">
        <f>Tableau24[[#This Row],[BAREME]]</f>
        <v>10</v>
      </c>
      <c r="K397" s="103">
        <f>Tableau26[[#This Row],[Selection]]</f>
        <v>0</v>
      </c>
      <c r="L39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98" spans="1:12" x14ac:dyDescent="0.25">
      <c r="A398" s="103">
        <f>SOURCES!A3:A861</f>
        <v>0</v>
      </c>
      <c r="B398" s="103">
        <f>SOURCES!E3:E861</f>
        <v>0</v>
      </c>
      <c r="C398" s="103">
        <f ca="1">Tableau15[[#This Row],[BAREME]]</f>
        <v>8</v>
      </c>
      <c r="D398" s="103">
        <f>SOURCES!AF3:AF861</f>
        <v>0</v>
      </c>
      <c r="E398" s="103">
        <f>'CALCUL PHASE 1'!AG398</f>
        <v>0</v>
      </c>
      <c r="F398" s="103" t="e">
        <f>Tableau20[[#This Row],[Bareme]]</f>
        <v>#N/A</v>
      </c>
      <c r="G398" s="103" t="e">
        <f>Tableau21[[#This Row],[Bareme]]</f>
        <v>#N/A</v>
      </c>
      <c r="H398" s="103">
        <f>Tableau22[[#This Row],[BAREME]]</f>
        <v>0</v>
      </c>
      <c r="I398" s="103">
        <f>'Critere 5'!B640</f>
        <v>0</v>
      </c>
      <c r="J398" s="103">
        <f>Tableau24[[#This Row],[BAREME]]</f>
        <v>10</v>
      </c>
      <c r="K398" s="103">
        <f>Tableau26[[#This Row],[Selection]]</f>
        <v>0</v>
      </c>
      <c r="L39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399" spans="1:12" x14ac:dyDescent="0.25">
      <c r="A399" s="103">
        <f>SOURCES!A3:A862</f>
        <v>0</v>
      </c>
      <c r="B399" s="103">
        <f>SOURCES!E3:E862</f>
        <v>0</v>
      </c>
      <c r="C399" s="103">
        <f ca="1">Tableau15[[#This Row],[BAREME]]</f>
        <v>8</v>
      </c>
      <c r="D399" s="103">
        <f>SOURCES!AF3:AF862</f>
        <v>0</v>
      </c>
      <c r="E399" s="103">
        <f>'CALCUL PHASE 1'!AG399</f>
        <v>0</v>
      </c>
      <c r="F399" s="103" t="e">
        <f>Tableau20[[#This Row],[Bareme]]</f>
        <v>#N/A</v>
      </c>
      <c r="G399" s="103" t="e">
        <f>Tableau21[[#This Row],[Bareme]]</f>
        <v>#N/A</v>
      </c>
      <c r="H399" s="103">
        <f>Tableau22[[#This Row],[BAREME]]</f>
        <v>0</v>
      </c>
      <c r="I399" s="103">
        <f>'Critere 5'!B641</f>
        <v>0</v>
      </c>
      <c r="J399" s="103">
        <f>Tableau24[[#This Row],[BAREME]]</f>
        <v>10</v>
      </c>
      <c r="K399" s="103">
        <f>Tableau26[[#This Row],[Selection]]</f>
        <v>0</v>
      </c>
      <c r="L39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00" spans="1:12" x14ac:dyDescent="0.25">
      <c r="A400" s="103">
        <f>SOURCES!A3:A863</f>
        <v>0</v>
      </c>
      <c r="B400" s="103">
        <f>SOURCES!E3:E863</f>
        <v>0</v>
      </c>
      <c r="C400" s="103">
        <f ca="1">Tableau15[[#This Row],[BAREME]]</f>
        <v>8</v>
      </c>
      <c r="D400" s="103">
        <f>SOURCES!AF3:AF863</f>
        <v>0</v>
      </c>
      <c r="E400" s="103">
        <f>'CALCUL PHASE 1'!AG400</f>
        <v>0</v>
      </c>
      <c r="F400" s="103" t="e">
        <f>Tableau20[[#This Row],[Bareme]]</f>
        <v>#N/A</v>
      </c>
      <c r="G400" s="103" t="e">
        <f>Tableau21[[#This Row],[Bareme]]</f>
        <v>#N/A</v>
      </c>
      <c r="H400" s="103">
        <f>Tableau22[[#This Row],[BAREME]]</f>
        <v>0</v>
      </c>
      <c r="I400" s="103">
        <f>'Critere 5'!B642</f>
        <v>0</v>
      </c>
      <c r="J400" s="103">
        <f>Tableau24[[#This Row],[BAREME]]</f>
        <v>10</v>
      </c>
      <c r="K400" s="103">
        <f>Tableau26[[#This Row],[Selection]]</f>
        <v>0</v>
      </c>
      <c r="L40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01" spans="1:12" x14ac:dyDescent="0.25">
      <c r="A401" s="103">
        <f>SOURCES!A3:A864</f>
        <v>0</v>
      </c>
      <c r="B401" s="103">
        <f>SOURCES!E3:E864</f>
        <v>0</v>
      </c>
      <c r="C401" s="103">
        <f ca="1">Tableau15[[#This Row],[BAREME]]</f>
        <v>8</v>
      </c>
      <c r="D401" s="103">
        <f>SOURCES!AF3:AF864</f>
        <v>0</v>
      </c>
      <c r="E401" s="103">
        <f>'CALCUL PHASE 1'!AG401</f>
        <v>0</v>
      </c>
      <c r="F401" s="103" t="e">
        <f>Tableau20[[#This Row],[Bareme]]</f>
        <v>#N/A</v>
      </c>
      <c r="G401" s="103" t="e">
        <f>Tableau21[[#This Row],[Bareme]]</f>
        <v>#N/A</v>
      </c>
      <c r="H401" s="103">
        <f>Tableau22[[#This Row],[BAREME]]</f>
        <v>0</v>
      </c>
      <c r="I401" s="103">
        <f>'Critere 5'!B643</f>
        <v>0</v>
      </c>
      <c r="J401" s="103">
        <f>Tableau24[[#This Row],[BAREME]]</f>
        <v>10</v>
      </c>
      <c r="K401" s="103">
        <f>Tableau26[[#This Row],[Selection]]</f>
        <v>0</v>
      </c>
      <c r="L40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02" spans="1:12" x14ac:dyDescent="0.25">
      <c r="A402" s="103">
        <f>SOURCES!A3:A865</f>
        <v>0</v>
      </c>
      <c r="B402" s="103">
        <f>SOURCES!E3:E865</f>
        <v>0</v>
      </c>
      <c r="C402" s="103">
        <f ca="1">Tableau15[[#This Row],[BAREME]]</f>
        <v>8</v>
      </c>
      <c r="D402" s="103">
        <f>SOURCES!AF3:AF865</f>
        <v>0</v>
      </c>
      <c r="E402" s="103">
        <f>'CALCUL PHASE 1'!AG402</f>
        <v>0</v>
      </c>
      <c r="F402" s="103" t="e">
        <f>Tableau20[[#This Row],[Bareme]]</f>
        <v>#N/A</v>
      </c>
      <c r="G402" s="103" t="e">
        <f>Tableau21[[#This Row],[Bareme]]</f>
        <v>#N/A</v>
      </c>
      <c r="H402" s="103">
        <f>Tableau22[[#This Row],[BAREME]]</f>
        <v>0</v>
      </c>
      <c r="I402" s="103">
        <f>'Critere 5'!B644</f>
        <v>0</v>
      </c>
      <c r="J402" s="103">
        <f>Tableau24[[#This Row],[BAREME]]</f>
        <v>10</v>
      </c>
      <c r="K402" s="103">
        <f>Tableau26[[#This Row],[Selection]]</f>
        <v>0</v>
      </c>
      <c r="L40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03" spans="1:12" x14ac:dyDescent="0.25">
      <c r="A403" s="103">
        <f>SOURCES!A3:A866</f>
        <v>0</v>
      </c>
      <c r="B403" s="103">
        <f>SOURCES!E3:E866</f>
        <v>0</v>
      </c>
      <c r="C403" s="103">
        <f ca="1">Tableau15[[#This Row],[BAREME]]</f>
        <v>8</v>
      </c>
      <c r="D403" s="103">
        <f>SOURCES!AF3:AF866</f>
        <v>0</v>
      </c>
      <c r="E403" s="103">
        <f>'CALCUL PHASE 1'!AG403</f>
        <v>0</v>
      </c>
      <c r="F403" s="103" t="e">
        <f>Tableau20[[#This Row],[Bareme]]</f>
        <v>#N/A</v>
      </c>
      <c r="G403" s="103" t="e">
        <f>Tableau21[[#This Row],[Bareme]]</f>
        <v>#N/A</v>
      </c>
      <c r="H403" s="103">
        <f>Tableau22[[#This Row],[BAREME]]</f>
        <v>0</v>
      </c>
      <c r="I403" s="103">
        <f>'Critere 5'!B645</f>
        <v>0</v>
      </c>
      <c r="J403" s="103">
        <f>Tableau24[[#This Row],[BAREME]]</f>
        <v>10</v>
      </c>
      <c r="K403" s="103">
        <f>Tableau26[[#This Row],[Selection]]</f>
        <v>0</v>
      </c>
      <c r="L40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04" spans="1:12" x14ac:dyDescent="0.25">
      <c r="A404" s="103">
        <f>SOURCES!A3:A867</f>
        <v>0</v>
      </c>
      <c r="B404" s="103">
        <f>SOURCES!E3:E867</f>
        <v>0</v>
      </c>
      <c r="C404" s="103">
        <f ca="1">Tableau15[[#This Row],[BAREME]]</f>
        <v>8</v>
      </c>
      <c r="D404" s="103">
        <f>SOURCES!AF3:AF867</f>
        <v>0</v>
      </c>
      <c r="E404" s="103">
        <f>'CALCUL PHASE 1'!AG404</f>
        <v>0</v>
      </c>
      <c r="F404" s="103" t="e">
        <f>Tableau20[[#This Row],[Bareme]]</f>
        <v>#N/A</v>
      </c>
      <c r="G404" s="103" t="e">
        <f>Tableau21[[#This Row],[Bareme]]</f>
        <v>#N/A</v>
      </c>
      <c r="H404" s="103">
        <f>Tableau22[[#This Row],[BAREME]]</f>
        <v>0</v>
      </c>
      <c r="I404" s="103">
        <f>'Critere 5'!B646</f>
        <v>0</v>
      </c>
      <c r="J404" s="103">
        <f>Tableau24[[#This Row],[BAREME]]</f>
        <v>10</v>
      </c>
      <c r="K404" s="103">
        <f>Tableau26[[#This Row],[Selection]]</f>
        <v>0</v>
      </c>
      <c r="L40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05" spans="1:12" x14ac:dyDescent="0.25">
      <c r="A405" s="103">
        <f>SOURCES!A3:A868</f>
        <v>0</v>
      </c>
      <c r="B405" s="103">
        <f>SOURCES!E3:E868</f>
        <v>0</v>
      </c>
      <c r="C405" s="103">
        <f ca="1">Tableau15[[#This Row],[BAREME]]</f>
        <v>8</v>
      </c>
      <c r="D405" s="103">
        <f>SOURCES!AF3:AF868</f>
        <v>0</v>
      </c>
      <c r="E405" s="103">
        <f>'CALCUL PHASE 1'!AG405</f>
        <v>0</v>
      </c>
      <c r="F405" s="103" t="e">
        <f>Tableau20[[#This Row],[Bareme]]</f>
        <v>#N/A</v>
      </c>
      <c r="G405" s="103" t="e">
        <f>Tableau21[[#This Row],[Bareme]]</f>
        <v>#N/A</v>
      </c>
      <c r="H405" s="103">
        <f>Tableau22[[#This Row],[BAREME]]</f>
        <v>0</v>
      </c>
      <c r="I405" s="103">
        <f>'Critere 5'!B647</f>
        <v>0</v>
      </c>
      <c r="J405" s="103">
        <f>Tableau24[[#This Row],[BAREME]]</f>
        <v>10</v>
      </c>
      <c r="K405" s="103">
        <f>Tableau26[[#This Row],[Selection]]</f>
        <v>0</v>
      </c>
      <c r="L40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06" spans="1:12" x14ac:dyDescent="0.25">
      <c r="A406" s="103">
        <f>SOURCES!A3:A869</f>
        <v>0</v>
      </c>
      <c r="B406" s="103">
        <f>SOURCES!E3:E869</f>
        <v>0</v>
      </c>
      <c r="C406" s="103">
        <f ca="1">Tableau15[[#This Row],[BAREME]]</f>
        <v>8</v>
      </c>
      <c r="D406" s="103">
        <f>SOURCES!AF3:AF869</f>
        <v>0</v>
      </c>
      <c r="E406" s="103">
        <f>'CALCUL PHASE 1'!AG406</f>
        <v>0</v>
      </c>
      <c r="F406" s="103" t="e">
        <f>Tableau20[[#This Row],[Bareme]]</f>
        <v>#N/A</v>
      </c>
      <c r="G406" s="103" t="e">
        <f>Tableau21[[#This Row],[Bareme]]</f>
        <v>#N/A</v>
      </c>
      <c r="H406" s="103">
        <f>Tableau22[[#This Row],[BAREME]]</f>
        <v>0</v>
      </c>
      <c r="I406" s="103">
        <f>'Critere 5'!B648</f>
        <v>0</v>
      </c>
      <c r="J406" s="103">
        <f>Tableau24[[#This Row],[BAREME]]</f>
        <v>10</v>
      </c>
      <c r="K406" s="103">
        <f>Tableau26[[#This Row],[Selection]]</f>
        <v>0</v>
      </c>
      <c r="L40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07" spans="1:12" x14ac:dyDescent="0.25">
      <c r="A407" s="103">
        <f>SOURCES!A3:A870</f>
        <v>0</v>
      </c>
      <c r="B407" s="103">
        <f>SOURCES!E3:E870</f>
        <v>0</v>
      </c>
      <c r="C407" s="103">
        <f ca="1">Tableau15[[#This Row],[BAREME]]</f>
        <v>8</v>
      </c>
      <c r="D407" s="103">
        <f>SOURCES!AF3:AF870</f>
        <v>0</v>
      </c>
      <c r="E407" s="103">
        <f>'CALCUL PHASE 1'!AG407</f>
        <v>0</v>
      </c>
      <c r="F407" s="103" t="e">
        <f>Tableau20[[#This Row],[Bareme]]</f>
        <v>#N/A</v>
      </c>
      <c r="G407" s="103" t="e">
        <f>Tableau21[[#This Row],[Bareme]]</f>
        <v>#N/A</v>
      </c>
      <c r="H407" s="103">
        <f>Tableau22[[#This Row],[BAREME]]</f>
        <v>0</v>
      </c>
      <c r="I407" s="103">
        <f>'Critere 5'!B649</f>
        <v>0</v>
      </c>
      <c r="J407" s="103">
        <f>Tableau24[[#This Row],[BAREME]]</f>
        <v>10</v>
      </c>
      <c r="K407" s="103">
        <f>Tableau26[[#This Row],[Selection]]</f>
        <v>0</v>
      </c>
      <c r="L40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08" spans="1:12" x14ac:dyDescent="0.25">
      <c r="A408" s="103">
        <f>SOURCES!A3:A871</f>
        <v>0</v>
      </c>
      <c r="B408" s="103">
        <f>SOURCES!E3:E871</f>
        <v>0</v>
      </c>
      <c r="C408" s="103">
        <f ca="1">Tableau15[[#This Row],[BAREME]]</f>
        <v>8</v>
      </c>
      <c r="D408" s="103">
        <f>SOURCES!AF3:AF871</f>
        <v>0</v>
      </c>
      <c r="E408" s="103">
        <f>'CALCUL PHASE 1'!AG408</f>
        <v>0</v>
      </c>
      <c r="F408" s="103" t="e">
        <f>Tableau20[[#This Row],[Bareme]]</f>
        <v>#N/A</v>
      </c>
      <c r="G408" s="103" t="e">
        <f>Tableau21[[#This Row],[Bareme]]</f>
        <v>#N/A</v>
      </c>
      <c r="H408" s="103">
        <f>Tableau22[[#This Row],[BAREME]]</f>
        <v>0</v>
      </c>
      <c r="I408" s="103">
        <f>'Critere 5'!B650</f>
        <v>0</v>
      </c>
      <c r="J408" s="103">
        <f>Tableau24[[#This Row],[BAREME]]</f>
        <v>10</v>
      </c>
      <c r="K408" s="103">
        <f>Tableau26[[#This Row],[Selection]]</f>
        <v>0</v>
      </c>
      <c r="L40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09" spans="1:12" x14ac:dyDescent="0.25">
      <c r="A409" s="103">
        <f>SOURCES!A3:A872</f>
        <v>0</v>
      </c>
      <c r="B409" s="103">
        <f>SOURCES!E3:E872</f>
        <v>0</v>
      </c>
      <c r="C409" s="103">
        <f ca="1">Tableau15[[#This Row],[BAREME]]</f>
        <v>8</v>
      </c>
      <c r="D409" s="103">
        <f>SOURCES!AF3:AF872</f>
        <v>0</v>
      </c>
      <c r="E409" s="103">
        <f>'CALCUL PHASE 1'!AG409</f>
        <v>0</v>
      </c>
      <c r="F409" s="103" t="e">
        <f>Tableau20[[#This Row],[Bareme]]</f>
        <v>#N/A</v>
      </c>
      <c r="G409" s="103" t="e">
        <f>Tableau21[[#This Row],[Bareme]]</f>
        <v>#N/A</v>
      </c>
      <c r="H409" s="103">
        <f>Tableau22[[#This Row],[BAREME]]</f>
        <v>0</v>
      </c>
      <c r="I409" s="103">
        <f>'Critere 5'!B651</f>
        <v>0</v>
      </c>
      <c r="J409" s="103">
        <f>Tableau24[[#This Row],[BAREME]]</f>
        <v>10</v>
      </c>
      <c r="K409" s="103">
        <f>Tableau26[[#This Row],[Selection]]</f>
        <v>0</v>
      </c>
      <c r="L40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10" spans="1:12" x14ac:dyDescent="0.25">
      <c r="A410" s="103">
        <f>SOURCES!A3:A873</f>
        <v>0</v>
      </c>
      <c r="B410" s="103">
        <f>SOURCES!E3:E873</f>
        <v>0</v>
      </c>
      <c r="C410" s="103">
        <f ca="1">Tableau15[[#This Row],[BAREME]]</f>
        <v>8</v>
      </c>
      <c r="D410" s="103">
        <f>SOURCES!AF3:AF873</f>
        <v>0</v>
      </c>
      <c r="E410" s="103">
        <f>'CALCUL PHASE 1'!AG410</f>
        <v>0</v>
      </c>
      <c r="F410" s="103" t="e">
        <f>Tableau20[[#This Row],[Bareme]]</f>
        <v>#N/A</v>
      </c>
      <c r="G410" s="103" t="e">
        <f>Tableau21[[#This Row],[Bareme]]</f>
        <v>#N/A</v>
      </c>
      <c r="H410" s="103">
        <f>Tableau22[[#This Row],[BAREME]]</f>
        <v>0</v>
      </c>
      <c r="I410" s="103">
        <f>'Critere 5'!B652</f>
        <v>0</v>
      </c>
      <c r="J410" s="103">
        <f>Tableau24[[#This Row],[BAREME]]</f>
        <v>10</v>
      </c>
      <c r="K410" s="103">
        <f>Tableau26[[#This Row],[Selection]]</f>
        <v>0</v>
      </c>
      <c r="L41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11" spans="1:12" x14ac:dyDescent="0.25">
      <c r="A411" s="103">
        <f>SOURCES!A3:A874</f>
        <v>0</v>
      </c>
      <c r="B411" s="103">
        <f>SOURCES!E3:E874</f>
        <v>0</v>
      </c>
      <c r="C411" s="103">
        <f ca="1">Tableau15[[#This Row],[BAREME]]</f>
        <v>8</v>
      </c>
      <c r="D411" s="103">
        <f>SOURCES!AF3:AF874</f>
        <v>0</v>
      </c>
      <c r="E411" s="103">
        <f>'CALCUL PHASE 1'!AG411</f>
        <v>0</v>
      </c>
      <c r="F411" s="103" t="e">
        <f>Tableau20[[#This Row],[Bareme]]</f>
        <v>#N/A</v>
      </c>
      <c r="G411" s="103" t="e">
        <f>Tableau21[[#This Row],[Bareme]]</f>
        <v>#N/A</v>
      </c>
      <c r="H411" s="103">
        <f>Tableau22[[#This Row],[BAREME]]</f>
        <v>0</v>
      </c>
      <c r="I411" s="103">
        <f>'Critere 5'!B653</f>
        <v>0</v>
      </c>
      <c r="J411" s="103">
        <f>Tableau24[[#This Row],[BAREME]]</f>
        <v>10</v>
      </c>
      <c r="K411" s="103">
        <f>Tableau26[[#This Row],[Selection]]</f>
        <v>0</v>
      </c>
      <c r="L41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12" spans="1:12" x14ac:dyDescent="0.25">
      <c r="A412" s="103">
        <f>SOURCES!A3:A875</f>
        <v>0</v>
      </c>
      <c r="B412" s="103">
        <f>SOURCES!E3:E875</f>
        <v>0</v>
      </c>
      <c r="C412" s="103">
        <f ca="1">Tableau15[[#This Row],[BAREME]]</f>
        <v>8</v>
      </c>
      <c r="D412" s="103">
        <f>SOURCES!AF3:AF875</f>
        <v>0</v>
      </c>
      <c r="E412" s="103">
        <f>'CALCUL PHASE 1'!AG412</f>
        <v>0</v>
      </c>
      <c r="F412" s="103" t="e">
        <f>Tableau20[[#This Row],[Bareme]]</f>
        <v>#N/A</v>
      </c>
      <c r="G412" s="103" t="e">
        <f>Tableau21[[#This Row],[Bareme]]</f>
        <v>#N/A</v>
      </c>
      <c r="H412" s="103">
        <f>Tableau22[[#This Row],[BAREME]]</f>
        <v>0</v>
      </c>
      <c r="I412" s="103">
        <f>'Critere 5'!B654</f>
        <v>0</v>
      </c>
      <c r="J412" s="103">
        <f>Tableau24[[#This Row],[BAREME]]</f>
        <v>10</v>
      </c>
      <c r="K412" s="103">
        <f>Tableau26[[#This Row],[Selection]]</f>
        <v>0</v>
      </c>
      <c r="L41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13" spans="1:12" x14ac:dyDescent="0.25">
      <c r="A413" s="103">
        <f>SOURCES!A3:A876</f>
        <v>0</v>
      </c>
      <c r="B413" s="103">
        <f>SOURCES!E3:E876</f>
        <v>0</v>
      </c>
      <c r="C413" s="103">
        <f ca="1">Tableau15[[#This Row],[BAREME]]</f>
        <v>8</v>
      </c>
      <c r="D413" s="103">
        <f>SOURCES!AF3:AF876</f>
        <v>0</v>
      </c>
      <c r="E413" s="103">
        <f>'CALCUL PHASE 1'!AG413</f>
        <v>0</v>
      </c>
      <c r="F413" s="103" t="e">
        <f>Tableau20[[#This Row],[Bareme]]</f>
        <v>#N/A</v>
      </c>
      <c r="G413" s="103" t="e">
        <f>Tableau21[[#This Row],[Bareme]]</f>
        <v>#N/A</v>
      </c>
      <c r="H413" s="103">
        <f>Tableau22[[#This Row],[BAREME]]</f>
        <v>0</v>
      </c>
      <c r="I413" s="103">
        <f>'Critere 5'!B655</f>
        <v>0</v>
      </c>
      <c r="J413" s="103">
        <f>Tableau24[[#This Row],[BAREME]]</f>
        <v>10</v>
      </c>
      <c r="K413" s="103">
        <f>Tableau26[[#This Row],[Selection]]</f>
        <v>0</v>
      </c>
      <c r="L41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14" spans="1:12" x14ac:dyDescent="0.25">
      <c r="A414" s="103">
        <f>SOURCES!A3:A877</f>
        <v>0</v>
      </c>
      <c r="B414" s="103">
        <f>SOURCES!E3:E877</f>
        <v>0</v>
      </c>
      <c r="C414" s="103">
        <f ca="1">Tableau15[[#This Row],[BAREME]]</f>
        <v>8</v>
      </c>
      <c r="D414" s="103">
        <f>SOURCES!AF3:AF877</f>
        <v>0</v>
      </c>
      <c r="E414" s="103">
        <f>'CALCUL PHASE 1'!AG414</f>
        <v>0</v>
      </c>
      <c r="F414" s="103" t="e">
        <f>Tableau20[[#This Row],[Bareme]]</f>
        <v>#N/A</v>
      </c>
      <c r="G414" s="103" t="e">
        <f>Tableau21[[#This Row],[Bareme]]</f>
        <v>#N/A</v>
      </c>
      <c r="H414" s="103">
        <f>Tableau22[[#This Row],[BAREME]]</f>
        <v>0</v>
      </c>
      <c r="I414" s="103">
        <f>'Critere 5'!B656</f>
        <v>0</v>
      </c>
      <c r="J414" s="103">
        <f>Tableau24[[#This Row],[BAREME]]</f>
        <v>10</v>
      </c>
      <c r="K414" s="103">
        <f>Tableau26[[#This Row],[Selection]]</f>
        <v>0</v>
      </c>
      <c r="L41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15" spans="1:12" x14ac:dyDescent="0.25">
      <c r="A415" s="103">
        <f>SOURCES!A3:A878</f>
        <v>0</v>
      </c>
      <c r="B415" s="103">
        <f>SOURCES!E3:E878</f>
        <v>0</v>
      </c>
      <c r="C415" s="103">
        <f ca="1">Tableau15[[#This Row],[BAREME]]</f>
        <v>8</v>
      </c>
      <c r="D415" s="103">
        <f>SOURCES!AF3:AF878</f>
        <v>0</v>
      </c>
      <c r="E415" s="103">
        <f>'CALCUL PHASE 1'!AG415</f>
        <v>0</v>
      </c>
      <c r="F415" s="103" t="e">
        <f>Tableau20[[#This Row],[Bareme]]</f>
        <v>#N/A</v>
      </c>
      <c r="G415" s="103" t="e">
        <f>Tableau21[[#This Row],[Bareme]]</f>
        <v>#N/A</v>
      </c>
      <c r="H415" s="103">
        <f>Tableau22[[#This Row],[BAREME]]</f>
        <v>0</v>
      </c>
      <c r="I415" s="103">
        <f>'Critere 5'!B657</f>
        <v>0</v>
      </c>
      <c r="J415" s="103">
        <f>Tableau24[[#This Row],[BAREME]]</f>
        <v>10</v>
      </c>
      <c r="K415" s="103">
        <f>Tableau26[[#This Row],[Selection]]</f>
        <v>0</v>
      </c>
      <c r="L41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16" spans="1:12" x14ac:dyDescent="0.25">
      <c r="A416" s="103">
        <f>SOURCES!A3:A879</f>
        <v>0</v>
      </c>
      <c r="B416" s="103">
        <f>SOURCES!E3:E879</f>
        <v>0</v>
      </c>
      <c r="C416" s="103">
        <f ca="1">Tableau15[[#This Row],[BAREME]]</f>
        <v>8</v>
      </c>
      <c r="D416" s="103">
        <f>SOURCES!AF3:AF879</f>
        <v>0</v>
      </c>
      <c r="E416" s="103">
        <f>'CALCUL PHASE 1'!AG416</f>
        <v>0</v>
      </c>
      <c r="F416" s="103" t="e">
        <f>Tableau20[[#This Row],[Bareme]]</f>
        <v>#N/A</v>
      </c>
      <c r="G416" s="103" t="e">
        <f>Tableau21[[#This Row],[Bareme]]</f>
        <v>#N/A</v>
      </c>
      <c r="H416" s="103">
        <f>Tableau22[[#This Row],[BAREME]]</f>
        <v>0</v>
      </c>
      <c r="I416" s="103">
        <f>'Critere 5'!B658</f>
        <v>0</v>
      </c>
      <c r="J416" s="103">
        <f>Tableau24[[#This Row],[BAREME]]</f>
        <v>10</v>
      </c>
      <c r="K416" s="103">
        <f>Tableau26[[#This Row],[Selection]]</f>
        <v>0</v>
      </c>
      <c r="L41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17" spans="1:12" x14ac:dyDescent="0.25">
      <c r="A417" s="103">
        <f>SOURCES!A3:A880</f>
        <v>0</v>
      </c>
      <c r="B417" s="103">
        <f>SOURCES!E3:E880</f>
        <v>0</v>
      </c>
      <c r="C417" s="103">
        <f ca="1">Tableau15[[#This Row],[BAREME]]</f>
        <v>8</v>
      </c>
      <c r="D417" s="103">
        <f>SOURCES!AF3:AF880</f>
        <v>0</v>
      </c>
      <c r="E417" s="103">
        <f>'CALCUL PHASE 1'!AG417</f>
        <v>0</v>
      </c>
      <c r="F417" s="103" t="e">
        <f>Tableau20[[#This Row],[Bareme]]</f>
        <v>#N/A</v>
      </c>
      <c r="G417" s="103" t="e">
        <f>Tableau21[[#This Row],[Bareme]]</f>
        <v>#N/A</v>
      </c>
      <c r="H417" s="103">
        <f>Tableau22[[#This Row],[BAREME]]</f>
        <v>0</v>
      </c>
      <c r="I417" s="103">
        <f>'Critere 5'!B659</f>
        <v>0</v>
      </c>
      <c r="J417" s="103">
        <f>Tableau24[[#This Row],[BAREME]]</f>
        <v>10</v>
      </c>
      <c r="K417" s="103">
        <f>Tableau26[[#This Row],[Selection]]</f>
        <v>0</v>
      </c>
      <c r="L41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18" spans="1:12" x14ac:dyDescent="0.25">
      <c r="A418" s="103">
        <f>SOURCES!A3:A881</f>
        <v>0</v>
      </c>
      <c r="B418" s="103">
        <f>SOURCES!E3:E881</f>
        <v>0</v>
      </c>
      <c r="C418" s="103">
        <f ca="1">Tableau15[[#This Row],[BAREME]]</f>
        <v>8</v>
      </c>
      <c r="D418" s="103">
        <f>SOURCES!AF3:AF881</f>
        <v>0</v>
      </c>
      <c r="E418" s="103">
        <f>'CALCUL PHASE 1'!AG418</f>
        <v>0</v>
      </c>
      <c r="F418" s="103" t="e">
        <f>Tableau20[[#This Row],[Bareme]]</f>
        <v>#N/A</v>
      </c>
      <c r="G418" s="103" t="e">
        <f>Tableau21[[#This Row],[Bareme]]</f>
        <v>#N/A</v>
      </c>
      <c r="H418" s="103">
        <f>Tableau22[[#This Row],[BAREME]]</f>
        <v>0</v>
      </c>
      <c r="I418" s="103">
        <f>'Critere 5'!B660</f>
        <v>0</v>
      </c>
      <c r="J418" s="103">
        <f>Tableau24[[#This Row],[BAREME]]</f>
        <v>10</v>
      </c>
      <c r="K418" s="103">
        <f>Tableau26[[#This Row],[Selection]]</f>
        <v>0</v>
      </c>
      <c r="L41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19" spans="1:12" x14ac:dyDescent="0.25">
      <c r="A419" s="103">
        <f>SOURCES!A3:A882</f>
        <v>0</v>
      </c>
      <c r="B419" s="103">
        <f>SOURCES!E3:E882</f>
        <v>0</v>
      </c>
      <c r="C419" s="103">
        <f ca="1">Tableau15[[#This Row],[BAREME]]</f>
        <v>8</v>
      </c>
      <c r="D419" s="103">
        <f>SOURCES!AF3:AF882</f>
        <v>0</v>
      </c>
      <c r="E419" s="103">
        <f>'CALCUL PHASE 1'!AG419</f>
        <v>0</v>
      </c>
      <c r="F419" s="103" t="e">
        <f>Tableau20[[#This Row],[Bareme]]</f>
        <v>#N/A</v>
      </c>
      <c r="G419" s="103" t="e">
        <f>Tableau21[[#This Row],[Bareme]]</f>
        <v>#N/A</v>
      </c>
      <c r="H419" s="103">
        <f>Tableau22[[#This Row],[BAREME]]</f>
        <v>0</v>
      </c>
      <c r="I419" s="103">
        <f>'Critere 5'!B661</f>
        <v>0</v>
      </c>
      <c r="J419" s="103">
        <f>Tableau24[[#This Row],[BAREME]]</f>
        <v>10</v>
      </c>
      <c r="K419" s="103">
        <f>Tableau26[[#This Row],[Selection]]</f>
        <v>0</v>
      </c>
      <c r="L41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20" spans="1:12" x14ac:dyDescent="0.25">
      <c r="A420" s="103">
        <f>SOURCES!A3:A883</f>
        <v>0</v>
      </c>
      <c r="B420" s="103">
        <f>SOURCES!E3:E883</f>
        <v>0</v>
      </c>
      <c r="C420" s="103">
        <f ca="1">Tableau15[[#This Row],[BAREME]]</f>
        <v>8</v>
      </c>
      <c r="D420" s="103">
        <f>SOURCES!AF3:AF883</f>
        <v>0</v>
      </c>
      <c r="E420" s="103">
        <f>'CALCUL PHASE 1'!AG420</f>
        <v>0</v>
      </c>
      <c r="F420" s="103" t="e">
        <f>Tableau20[[#This Row],[Bareme]]</f>
        <v>#N/A</v>
      </c>
      <c r="G420" s="103" t="e">
        <f>Tableau21[[#This Row],[Bareme]]</f>
        <v>#N/A</v>
      </c>
      <c r="H420" s="103">
        <f>Tableau22[[#This Row],[BAREME]]</f>
        <v>0</v>
      </c>
      <c r="I420" s="103">
        <f>'Critere 5'!B662</f>
        <v>0</v>
      </c>
      <c r="J420" s="103">
        <f>Tableau24[[#This Row],[BAREME]]</f>
        <v>10</v>
      </c>
      <c r="K420" s="103">
        <f>Tableau26[[#This Row],[Selection]]</f>
        <v>0</v>
      </c>
      <c r="L42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21" spans="1:12" x14ac:dyDescent="0.25">
      <c r="A421" s="103">
        <f>SOURCES!A3:A884</f>
        <v>0</v>
      </c>
      <c r="B421" s="103">
        <f>SOURCES!E3:E884</f>
        <v>0</v>
      </c>
      <c r="C421" s="103">
        <f ca="1">Tableau15[[#This Row],[BAREME]]</f>
        <v>8</v>
      </c>
      <c r="D421" s="103">
        <f>SOURCES!AF3:AF884</f>
        <v>0</v>
      </c>
      <c r="E421" s="103">
        <f>'CALCUL PHASE 1'!AG421</f>
        <v>0</v>
      </c>
      <c r="F421" s="103" t="e">
        <f>Tableau20[[#This Row],[Bareme]]</f>
        <v>#N/A</v>
      </c>
      <c r="G421" s="103" t="e">
        <f>Tableau21[[#This Row],[Bareme]]</f>
        <v>#N/A</v>
      </c>
      <c r="H421" s="103">
        <f>Tableau22[[#This Row],[BAREME]]</f>
        <v>0</v>
      </c>
      <c r="I421" s="103">
        <f>'Critere 5'!B663</f>
        <v>0</v>
      </c>
      <c r="J421" s="103">
        <f>Tableau24[[#This Row],[BAREME]]</f>
        <v>10</v>
      </c>
      <c r="K421" s="103">
        <f>Tableau26[[#This Row],[Selection]]</f>
        <v>0</v>
      </c>
      <c r="L42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22" spans="1:12" x14ac:dyDescent="0.25">
      <c r="A422" s="103">
        <f>SOURCES!A3:A885</f>
        <v>0</v>
      </c>
      <c r="B422" s="103">
        <f>SOURCES!E3:E885</f>
        <v>0</v>
      </c>
      <c r="C422" s="103">
        <f ca="1">Tableau15[[#This Row],[BAREME]]</f>
        <v>8</v>
      </c>
      <c r="D422" s="103">
        <f>SOURCES!AF3:AF885</f>
        <v>0</v>
      </c>
      <c r="E422" s="103">
        <f>'CALCUL PHASE 1'!AG422</f>
        <v>0</v>
      </c>
      <c r="F422" s="103" t="e">
        <f>Tableau20[[#This Row],[Bareme]]</f>
        <v>#N/A</v>
      </c>
      <c r="G422" s="103" t="e">
        <f>Tableau21[[#This Row],[Bareme]]</f>
        <v>#N/A</v>
      </c>
      <c r="H422" s="103">
        <f>Tableau22[[#This Row],[BAREME]]</f>
        <v>0</v>
      </c>
      <c r="I422" s="103">
        <f>'Critere 5'!B664</f>
        <v>0</v>
      </c>
      <c r="J422" s="103">
        <f>Tableau24[[#This Row],[BAREME]]</f>
        <v>10</v>
      </c>
      <c r="K422" s="103">
        <f>Tableau26[[#This Row],[Selection]]</f>
        <v>0</v>
      </c>
      <c r="L42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23" spans="1:12" x14ac:dyDescent="0.25">
      <c r="A423" s="103">
        <f>SOURCES!A3:A886</f>
        <v>0</v>
      </c>
      <c r="B423" s="103">
        <f>SOURCES!E3:E886</f>
        <v>0</v>
      </c>
      <c r="C423" s="103">
        <f ca="1">Tableau15[[#This Row],[BAREME]]</f>
        <v>8</v>
      </c>
      <c r="D423" s="103">
        <f>SOURCES!AF3:AF886</f>
        <v>0</v>
      </c>
      <c r="E423" s="103">
        <f>'CALCUL PHASE 1'!AG423</f>
        <v>0</v>
      </c>
      <c r="F423" s="103" t="e">
        <f>Tableau20[[#This Row],[Bareme]]</f>
        <v>#N/A</v>
      </c>
      <c r="G423" s="103" t="e">
        <f>Tableau21[[#This Row],[Bareme]]</f>
        <v>#N/A</v>
      </c>
      <c r="H423" s="103">
        <f>Tableau22[[#This Row],[BAREME]]</f>
        <v>0</v>
      </c>
      <c r="I423" s="103">
        <f>'Critere 5'!B665</f>
        <v>0</v>
      </c>
      <c r="J423" s="103">
        <f>Tableau24[[#This Row],[BAREME]]</f>
        <v>10</v>
      </c>
      <c r="K423" s="103">
        <f>Tableau26[[#This Row],[Selection]]</f>
        <v>0</v>
      </c>
      <c r="L42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24" spans="1:12" x14ac:dyDescent="0.25">
      <c r="A424" s="103">
        <f>SOURCES!A3:A887</f>
        <v>0</v>
      </c>
      <c r="B424" s="103">
        <f>SOURCES!E3:E887</f>
        <v>0</v>
      </c>
      <c r="C424" s="103">
        <f ca="1">Tableau15[[#This Row],[BAREME]]</f>
        <v>8</v>
      </c>
      <c r="D424" s="103">
        <f>SOURCES!AF3:AF887</f>
        <v>0</v>
      </c>
      <c r="E424" s="103">
        <f>'CALCUL PHASE 1'!AG424</f>
        <v>0</v>
      </c>
      <c r="F424" s="103" t="e">
        <f>Tableau20[[#This Row],[Bareme]]</f>
        <v>#N/A</v>
      </c>
      <c r="G424" s="103" t="e">
        <f>Tableau21[[#This Row],[Bareme]]</f>
        <v>#N/A</v>
      </c>
      <c r="H424" s="103">
        <f>Tableau22[[#This Row],[BAREME]]</f>
        <v>0</v>
      </c>
      <c r="I424" s="103">
        <f>'Critere 5'!B666</f>
        <v>0</v>
      </c>
      <c r="J424" s="103">
        <f>Tableau24[[#This Row],[BAREME]]</f>
        <v>10</v>
      </c>
      <c r="K424" s="103">
        <f>Tableau26[[#This Row],[Selection]]</f>
        <v>0</v>
      </c>
      <c r="L42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25" spans="1:12" x14ac:dyDescent="0.25">
      <c r="A425" s="103">
        <f>SOURCES!A3:A888</f>
        <v>0</v>
      </c>
      <c r="B425" s="103">
        <f>SOURCES!E3:E888</f>
        <v>0</v>
      </c>
      <c r="C425" s="103">
        <f ca="1">Tableau15[[#This Row],[BAREME]]</f>
        <v>8</v>
      </c>
      <c r="D425" s="103">
        <f>SOURCES!AF3:AF888</f>
        <v>0</v>
      </c>
      <c r="E425" s="103">
        <f>'CALCUL PHASE 1'!AG425</f>
        <v>0</v>
      </c>
      <c r="F425" s="103" t="e">
        <f>Tableau20[[#This Row],[Bareme]]</f>
        <v>#N/A</v>
      </c>
      <c r="G425" s="103" t="e">
        <f>Tableau21[[#This Row],[Bareme]]</f>
        <v>#N/A</v>
      </c>
      <c r="H425" s="103">
        <f>Tableau22[[#This Row],[BAREME]]</f>
        <v>0</v>
      </c>
      <c r="I425" s="103">
        <f>'Critere 5'!B667</f>
        <v>0</v>
      </c>
      <c r="J425" s="103">
        <f>Tableau24[[#This Row],[BAREME]]</f>
        <v>10</v>
      </c>
      <c r="K425" s="103">
        <f>Tableau26[[#This Row],[Selection]]</f>
        <v>0</v>
      </c>
      <c r="L42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26" spans="1:12" x14ac:dyDescent="0.25">
      <c r="A426" s="103">
        <f>SOURCES!A3:A889</f>
        <v>0</v>
      </c>
      <c r="B426" s="103">
        <f>SOURCES!E3:E889</f>
        <v>0</v>
      </c>
      <c r="C426" s="103">
        <f ca="1">Tableau15[[#This Row],[BAREME]]</f>
        <v>8</v>
      </c>
      <c r="D426" s="103">
        <f>SOURCES!AF3:AF889</f>
        <v>0</v>
      </c>
      <c r="E426" s="103">
        <f>'CALCUL PHASE 1'!AG426</f>
        <v>0</v>
      </c>
      <c r="F426" s="103" t="e">
        <f>Tableau20[[#This Row],[Bareme]]</f>
        <v>#N/A</v>
      </c>
      <c r="G426" s="103" t="e">
        <f>Tableau21[[#This Row],[Bareme]]</f>
        <v>#N/A</v>
      </c>
      <c r="H426" s="103">
        <f>Tableau22[[#This Row],[BAREME]]</f>
        <v>0</v>
      </c>
      <c r="I426" s="103">
        <f>'Critere 5'!B668</f>
        <v>0</v>
      </c>
      <c r="J426" s="103">
        <f>Tableau24[[#This Row],[BAREME]]</f>
        <v>10</v>
      </c>
      <c r="K426" s="103">
        <f>Tableau26[[#This Row],[Selection]]</f>
        <v>0</v>
      </c>
      <c r="L42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27" spans="1:12" x14ac:dyDescent="0.25">
      <c r="A427" s="103">
        <f>SOURCES!A3:A890</f>
        <v>0</v>
      </c>
      <c r="B427" s="103">
        <f>SOURCES!E3:E890</f>
        <v>0</v>
      </c>
      <c r="C427" s="103">
        <f ca="1">Tableau15[[#This Row],[BAREME]]</f>
        <v>8</v>
      </c>
      <c r="D427" s="103">
        <f>SOURCES!AF3:AF890</f>
        <v>0</v>
      </c>
      <c r="E427" s="103">
        <f>'CALCUL PHASE 1'!AG427</f>
        <v>0</v>
      </c>
      <c r="F427" s="103" t="e">
        <f>Tableau20[[#This Row],[Bareme]]</f>
        <v>#N/A</v>
      </c>
      <c r="G427" s="103" t="e">
        <f>Tableau21[[#This Row],[Bareme]]</f>
        <v>#N/A</v>
      </c>
      <c r="H427" s="103">
        <f>Tableau22[[#This Row],[BAREME]]</f>
        <v>0</v>
      </c>
      <c r="I427" s="103">
        <f>'Critere 5'!B669</f>
        <v>0</v>
      </c>
      <c r="J427" s="103">
        <f>Tableau24[[#This Row],[BAREME]]</f>
        <v>10</v>
      </c>
      <c r="K427" s="103">
        <f>Tableau26[[#This Row],[Selection]]</f>
        <v>0</v>
      </c>
      <c r="L42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28" spans="1:12" x14ac:dyDescent="0.25">
      <c r="A428" s="103">
        <f>SOURCES!A3:A891</f>
        <v>0</v>
      </c>
      <c r="B428" s="103">
        <f>SOURCES!E3:E891</f>
        <v>0</v>
      </c>
      <c r="C428" s="103">
        <f ca="1">Tableau15[[#This Row],[BAREME]]</f>
        <v>8</v>
      </c>
      <c r="D428" s="103">
        <f>SOURCES!AF3:AF891</f>
        <v>0</v>
      </c>
      <c r="E428" s="103">
        <f>'CALCUL PHASE 1'!AG428</f>
        <v>0</v>
      </c>
      <c r="F428" s="103" t="e">
        <f>Tableau20[[#This Row],[Bareme]]</f>
        <v>#N/A</v>
      </c>
      <c r="G428" s="103" t="e">
        <f>Tableau21[[#This Row],[Bareme]]</f>
        <v>#N/A</v>
      </c>
      <c r="H428" s="103">
        <f>Tableau22[[#This Row],[BAREME]]</f>
        <v>0</v>
      </c>
      <c r="I428" s="103">
        <f>'Critere 5'!B670</f>
        <v>0</v>
      </c>
      <c r="J428" s="103">
        <f>Tableau24[[#This Row],[BAREME]]</f>
        <v>10</v>
      </c>
      <c r="K428" s="103">
        <f>Tableau26[[#This Row],[Selection]]</f>
        <v>0</v>
      </c>
      <c r="L42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29" spans="1:12" x14ac:dyDescent="0.25">
      <c r="A429" s="103">
        <f>SOURCES!A3:A892</f>
        <v>0</v>
      </c>
      <c r="B429" s="103">
        <f>SOURCES!E3:E892</f>
        <v>0</v>
      </c>
      <c r="C429" s="103">
        <f ca="1">Tableau15[[#This Row],[BAREME]]</f>
        <v>8</v>
      </c>
      <c r="D429" s="103">
        <f>SOURCES!AF3:AF892</f>
        <v>0</v>
      </c>
      <c r="E429" s="103">
        <f>'CALCUL PHASE 1'!AG429</f>
        <v>0</v>
      </c>
      <c r="F429" s="103" t="e">
        <f>Tableau20[[#This Row],[Bareme]]</f>
        <v>#N/A</v>
      </c>
      <c r="G429" s="103" t="e">
        <f>Tableau21[[#This Row],[Bareme]]</f>
        <v>#N/A</v>
      </c>
      <c r="H429" s="103">
        <f>Tableau22[[#This Row],[BAREME]]</f>
        <v>0</v>
      </c>
      <c r="I429" s="103">
        <f>'Critere 5'!B671</f>
        <v>0</v>
      </c>
      <c r="J429" s="103">
        <f>Tableau24[[#This Row],[BAREME]]</f>
        <v>10</v>
      </c>
      <c r="K429" s="103">
        <f>Tableau26[[#This Row],[Selection]]</f>
        <v>0</v>
      </c>
      <c r="L42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30" spans="1:12" x14ac:dyDescent="0.25">
      <c r="A430" s="103">
        <f>SOURCES!A3:A893</f>
        <v>0</v>
      </c>
      <c r="B430" s="103">
        <f>SOURCES!E3:E893</f>
        <v>0</v>
      </c>
      <c r="C430" s="103">
        <f ca="1">Tableau15[[#This Row],[BAREME]]</f>
        <v>8</v>
      </c>
      <c r="D430" s="103">
        <f>SOURCES!AF3:AF893</f>
        <v>0</v>
      </c>
      <c r="E430" s="103">
        <f>'CALCUL PHASE 1'!AG430</f>
        <v>0</v>
      </c>
      <c r="F430" s="103" t="e">
        <f>Tableau20[[#This Row],[Bareme]]</f>
        <v>#N/A</v>
      </c>
      <c r="G430" s="103" t="e">
        <f>Tableau21[[#This Row],[Bareme]]</f>
        <v>#N/A</v>
      </c>
      <c r="H430" s="103">
        <f>Tableau22[[#This Row],[BAREME]]</f>
        <v>0</v>
      </c>
      <c r="I430" s="103">
        <f>'Critere 5'!B672</f>
        <v>0</v>
      </c>
      <c r="J430" s="103">
        <f>Tableau24[[#This Row],[BAREME]]</f>
        <v>10</v>
      </c>
      <c r="K430" s="103">
        <f>Tableau26[[#This Row],[Selection]]</f>
        <v>0</v>
      </c>
      <c r="L43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31" spans="1:12" x14ac:dyDescent="0.25">
      <c r="A431" s="103">
        <f>SOURCES!A3:A894</f>
        <v>0</v>
      </c>
      <c r="B431" s="103">
        <f>SOURCES!E3:E894</f>
        <v>0</v>
      </c>
      <c r="C431" s="103">
        <f ca="1">Tableau15[[#This Row],[BAREME]]</f>
        <v>8</v>
      </c>
      <c r="D431" s="103">
        <f>SOURCES!AF3:AF894</f>
        <v>0</v>
      </c>
      <c r="E431" s="103">
        <f>'CALCUL PHASE 1'!AG431</f>
        <v>0</v>
      </c>
      <c r="F431" s="103" t="e">
        <f>Tableau20[[#This Row],[Bareme]]</f>
        <v>#N/A</v>
      </c>
      <c r="G431" s="103" t="e">
        <f>Tableau21[[#This Row],[Bareme]]</f>
        <v>#N/A</v>
      </c>
      <c r="H431" s="103">
        <f>Tableau22[[#This Row],[BAREME]]</f>
        <v>0</v>
      </c>
      <c r="I431" s="103">
        <f>'Critere 5'!B673</f>
        <v>0</v>
      </c>
      <c r="J431" s="103">
        <f>Tableau24[[#This Row],[BAREME]]</f>
        <v>10</v>
      </c>
      <c r="K431" s="103">
        <f>Tableau26[[#This Row],[Selection]]</f>
        <v>0</v>
      </c>
      <c r="L43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32" spans="1:12" x14ac:dyDescent="0.25">
      <c r="A432" s="103">
        <f>SOURCES!A3:A895</f>
        <v>0</v>
      </c>
      <c r="B432" s="103">
        <f>SOURCES!E3:E895</f>
        <v>0</v>
      </c>
      <c r="C432" s="103">
        <f ca="1">Tableau15[[#This Row],[BAREME]]</f>
        <v>8</v>
      </c>
      <c r="D432" s="103">
        <f>SOURCES!AF3:AF895</f>
        <v>0</v>
      </c>
      <c r="E432" s="103">
        <f>'CALCUL PHASE 1'!AG432</f>
        <v>0</v>
      </c>
      <c r="F432" s="103" t="e">
        <f>Tableau20[[#This Row],[Bareme]]</f>
        <v>#N/A</v>
      </c>
      <c r="G432" s="103" t="e">
        <f>Tableau21[[#This Row],[Bareme]]</f>
        <v>#N/A</v>
      </c>
      <c r="H432" s="103">
        <f>Tableau22[[#This Row],[BAREME]]</f>
        <v>0</v>
      </c>
      <c r="I432" s="103">
        <f>'Critere 5'!B674</f>
        <v>0</v>
      </c>
      <c r="J432" s="103">
        <f>Tableau24[[#This Row],[BAREME]]</f>
        <v>10</v>
      </c>
      <c r="K432" s="103">
        <f>Tableau26[[#This Row],[Selection]]</f>
        <v>0</v>
      </c>
      <c r="L43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33" spans="1:12" x14ac:dyDescent="0.25">
      <c r="A433" s="103">
        <f>SOURCES!A3:A896</f>
        <v>0</v>
      </c>
      <c r="B433" s="103">
        <f>SOURCES!E3:E896</f>
        <v>0</v>
      </c>
      <c r="C433" s="103">
        <f ca="1">Tableau15[[#This Row],[BAREME]]</f>
        <v>8</v>
      </c>
      <c r="D433" s="103">
        <f>SOURCES!AF3:AF896</f>
        <v>0</v>
      </c>
      <c r="E433" s="103">
        <f>'CALCUL PHASE 1'!AG433</f>
        <v>0</v>
      </c>
      <c r="F433" s="103" t="e">
        <f>Tableau20[[#This Row],[Bareme]]</f>
        <v>#N/A</v>
      </c>
      <c r="G433" s="103" t="e">
        <f>Tableau21[[#This Row],[Bareme]]</f>
        <v>#N/A</v>
      </c>
      <c r="H433" s="103">
        <f>Tableau22[[#This Row],[BAREME]]</f>
        <v>0</v>
      </c>
      <c r="I433" s="103">
        <f>'Critere 5'!B675</f>
        <v>0</v>
      </c>
      <c r="J433" s="103">
        <f>Tableau24[[#This Row],[BAREME]]</f>
        <v>10</v>
      </c>
      <c r="K433" s="103">
        <f>Tableau26[[#This Row],[Selection]]</f>
        <v>0</v>
      </c>
      <c r="L43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34" spans="1:12" x14ac:dyDescent="0.25">
      <c r="A434" s="103">
        <f>SOURCES!A3:A897</f>
        <v>0</v>
      </c>
      <c r="B434" s="103">
        <f>SOURCES!E3:E897</f>
        <v>0</v>
      </c>
      <c r="C434" s="103">
        <f ca="1">Tableau15[[#This Row],[BAREME]]</f>
        <v>8</v>
      </c>
      <c r="D434" s="103">
        <f>SOURCES!AF3:AF897</f>
        <v>0</v>
      </c>
      <c r="E434" s="103">
        <f>'CALCUL PHASE 1'!AG434</f>
        <v>0</v>
      </c>
      <c r="F434" s="103" t="e">
        <f>Tableau20[[#This Row],[Bareme]]</f>
        <v>#N/A</v>
      </c>
      <c r="G434" s="103" t="e">
        <f>Tableau21[[#This Row],[Bareme]]</f>
        <v>#N/A</v>
      </c>
      <c r="H434" s="103">
        <f>Tableau22[[#This Row],[BAREME]]</f>
        <v>0</v>
      </c>
      <c r="I434" s="103">
        <f>'Critere 5'!B676</f>
        <v>0</v>
      </c>
      <c r="J434" s="103">
        <f>Tableau24[[#This Row],[BAREME]]</f>
        <v>10</v>
      </c>
      <c r="K434" s="103">
        <f>Tableau26[[#This Row],[Selection]]</f>
        <v>0</v>
      </c>
      <c r="L43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35" spans="1:12" x14ac:dyDescent="0.25">
      <c r="A435" s="103">
        <f>SOURCES!A3:A898</f>
        <v>0</v>
      </c>
      <c r="B435" s="103">
        <f>SOURCES!E3:E898</f>
        <v>0</v>
      </c>
      <c r="C435" s="103">
        <f ca="1">Tableau15[[#This Row],[BAREME]]</f>
        <v>8</v>
      </c>
      <c r="D435" s="103">
        <f>SOURCES!AF3:AF898</f>
        <v>0</v>
      </c>
      <c r="E435" s="103">
        <f>'CALCUL PHASE 1'!AG435</f>
        <v>0</v>
      </c>
      <c r="F435" s="103" t="e">
        <f>Tableau20[[#This Row],[Bareme]]</f>
        <v>#N/A</v>
      </c>
      <c r="G435" s="103" t="e">
        <f>Tableau21[[#This Row],[Bareme]]</f>
        <v>#N/A</v>
      </c>
      <c r="H435" s="103">
        <f>Tableau22[[#This Row],[BAREME]]</f>
        <v>0</v>
      </c>
      <c r="I435" s="103">
        <f>'Critere 5'!B677</f>
        <v>0</v>
      </c>
      <c r="J435" s="103">
        <f>Tableau24[[#This Row],[BAREME]]</f>
        <v>10</v>
      </c>
      <c r="K435" s="103">
        <f>Tableau26[[#This Row],[Selection]]</f>
        <v>0</v>
      </c>
      <c r="L43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36" spans="1:12" x14ac:dyDescent="0.25">
      <c r="A436" s="103">
        <f>SOURCES!A3:A899</f>
        <v>0</v>
      </c>
      <c r="B436" s="103">
        <f>SOURCES!E3:E899</f>
        <v>0</v>
      </c>
      <c r="C436" s="103">
        <f ca="1">Tableau15[[#This Row],[BAREME]]</f>
        <v>8</v>
      </c>
      <c r="D436" s="103">
        <f>SOURCES!AF3:AF899</f>
        <v>0</v>
      </c>
      <c r="E436" s="103">
        <f>'CALCUL PHASE 1'!AG436</f>
        <v>0</v>
      </c>
      <c r="F436" s="103" t="e">
        <f>Tableau20[[#This Row],[Bareme]]</f>
        <v>#N/A</v>
      </c>
      <c r="G436" s="103" t="e">
        <f>Tableau21[[#This Row],[Bareme]]</f>
        <v>#N/A</v>
      </c>
      <c r="H436" s="103">
        <f>Tableau22[[#This Row],[BAREME]]</f>
        <v>0</v>
      </c>
      <c r="I436" s="103">
        <f>'Critere 5'!B678</f>
        <v>0</v>
      </c>
      <c r="J436" s="103">
        <f>Tableau24[[#This Row],[BAREME]]</f>
        <v>10</v>
      </c>
      <c r="K436" s="103">
        <f>Tableau26[[#This Row],[Selection]]</f>
        <v>0</v>
      </c>
      <c r="L43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37" spans="1:12" x14ac:dyDescent="0.25">
      <c r="A437" s="103">
        <f>SOURCES!A3:A900</f>
        <v>0</v>
      </c>
      <c r="B437" s="103">
        <f>SOURCES!E3:E900</f>
        <v>0</v>
      </c>
      <c r="C437" s="103">
        <f ca="1">Tableau15[[#This Row],[BAREME]]</f>
        <v>8</v>
      </c>
      <c r="D437" s="103">
        <f>SOURCES!AF3:AF900</f>
        <v>0</v>
      </c>
      <c r="E437" s="103">
        <f>'CALCUL PHASE 1'!AG437</f>
        <v>0</v>
      </c>
      <c r="F437" s="103" t="e">
        <f>Tableau20[[#This Row],[Bareme]]</f>
        <v>#N/A</v>
      </c>
      <c r="G437" s="103" t="e">
        <f>Tableau21[[#This Row],[Bareme]]</f>
        <v>#N/A</v>
      </c>
      <c r="H437" s="103">
        <f>Tableau22[[#This Row],[BAREME]]</f>
        <v>0</v>
      </c>
      <c r="I437" s="103">
        <f>'Critere 5'!B679</f>
        <v>0</v>
      </c>
      <c r="J437" s="103">
        <f>Tableau24[[#This Row],[BAREME]]</f>
        <v>10</v>
      </c>
      <c r="K437" s="103">
        <f>Tableau26[[#This Row],[Selection]]</f>
        <v>0</v>
      </c>
      <c r="L43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38" spans="1:12" x14ac:dyDescent="0.25">
      <c r="A438" s="103">
        <f>SOURCES!A3:A901</f>
        <v>0</v>
      </c>
      <c r="B438" s="103">
        <f>SOURCES!E3:E901</f>
        <v>0</v>
      </c>
      <c r="C438" s="103">
        <f ca="1">Tableau15[[#This Row],[BAREME]]</f>
        <v>8</v>
      </c>
      <c r="D438" s="103">
        <f>SOURCES!AF3:AF901</f>
        <v>0</v>
      </c>
      <c r="E438" s="103">
        <f>'CALCUL PHASE 1'!AG438</f>
        <v>0</v>
      </c>
      <c r="F438" s="103" t="e">
        <f>Tableau20[[#This Row],[Bareme]]</f>
        <v>#N/A</v>
      </c>
      <c r="G438" s="103" t="e">
        <f>Tableau21[[#This Row],[Bareme]]</f>
        <v>#N/A</v>
      </c>
      <c r="H438" s="103">
        <f>Tableau22[[#This Row],[BAREME]]</f>
        <v>0</v>
      </c>
      <c r="I438" s="103">
        <f>'Critere 5'!B680</f>
        <v>0</v>
      </c>
      <c r="J438" s="103">
        <f>Tableau24[[#This Row],[BAREME]]</f>
        <v>10</v>
      </c>
      <c r="K438" s="103">
        <f>Tableau26[[#This Row],[Selection]]</f>
        <v>0</v>
      </c>
      <c r="L43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39" spans="1:12" x14ac:dyDescent="0.25">
      <c r="A439" s="103">
        <f>SOURCES!A3:A902</f>
        <v>0</v>
      </c>
      <c r="B439" s="103">
        <f>SOURCES!E3:E902</f>
        <v>0</v>
      </c>
      <c r="C439" s="103">
        <f ca="1">Tableau15[[#This Row],[BAREME]]</f>
        <v>8</v>
      </c>
      <c r="D439" s="103">
        <f>SOURCES!AF3:AF902</f>
        <v>0</v>
      </c>
      <c r="E439" s="103">
        <f>'CALCUL PHASE 1'!AG439</f>
        <v>0</v>
      </c>
      <c r="F439" s="103" t="e">
        <f>Tableau20[[#This Row],[Bareme]]</f>
        <v>#N/A</v>
      </c>
      <c r="G439" s="103" t="e">
        <f>Tableau21[[#This Row],[Bareme]]</f>
        <v>#N/A</v>
      </c>
      <c r="H439" s="103">
        <f>Tableau22[[#This Row],[BAREME]]</f>
        <v>0</v>
      </c>
      <c r="I439" s="103">
        <f>'Critere 5'!B681</f>
        <v>0</v>
      </c>
      <c r="J439" s="103">
        <f>Tableau24[[#This Row],[BAREME]]</f>
        <v>10</v>
      </c>
      <c r="K439" s="103">
        <f>Tableau26[[#This Row],[Selection]]</f>
        <v>0</v>
      </c>
      <c r="L43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40" spans="1:12" x14ac:dyDescent="0.25">
      <c r="A440" s="103">
        <f>SOURCES!A3:A903</f>
        <v>0</v>
      </c>
      <c r="B440" s="103">
        <f>SOURCES!E3:E903</f>
        <v>0</v>
      </c>
      <c r="C440" s="103">
        <f ca="1">Tableau15[[#This Row],[BAREME]]</f>
        <v>8</v>
      </c>
      <c r="D440" s="103">
        <f>SOURCES!AF3:AF903</f>
        <v>0</v>
      </c>
      <c r="E440" s="103">
        <f>'CALCUL PHASE 1'!AG440</f>
        <v>0</v>
      </c>
      <c r="F440" s="103" t="e">
        <f>Tableau20[[#This Row],[Bareme]]</f>
        <v>#N/A</v>
      </c>
      <c r="G440" s="103" t="e">
        <f>Tableau21[[#This Row],[Bareme]]</f>
        <v>#N/A</v>
      </c>
      <c r="H440" s="103">
        <f>Tableau22[[#This Row],[BAREME]]</f>
        <v>0</v>
      </c>
      <c r="I440" s="103">
        <f>'Critere 5'!B682</f>
        <v>0</v>
      </c>
      <c r="J440" s="103">
        <f>Tableau24[[#This Row],[BAREME]]</f>
        <v>10</v>
      </c>
      <c r="K440" s="103">
        <f>Tableau26[[#This Row],[Selection]]</f>
        <v>0</v>
      </c>
      <c r="L44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41" spans="1:12" x14ac:dyDescent="0.25">
      <c r="A441" s="103">
        <f>SOURCES!A3:A904</f>
        <v>0</v>
      </c>
      <c r="B441" s="103">
        <f>SOURCES!E3:E904</f>
        <v>0</v>
      </c>
      <c r="C441" s="103">
        <f ca="1">Tableau15[[#This Row],[BAREME]]</f>
        <v>8</v>
      </c>
      <c r="D441" s="103">
        <f>SOURCES!AF3:AF904</f>
        <v>0</v>
      </c>
      <c r="E441" s="103">
        <f>'CALCUL PHASE 1'!AG441</f>
        <v>0</v>
      </c>
      <c r="F441" s="103" t="e">
        <f>Tableau20[[#This Row],[Bareme]]</f>
        <v>#N/A</v>
      </c>
      <c r="G441" s="103" t="e">
        <f>Tableau21[[#This Row],[Bareme]]</f>
        <v>#N/A</v>
      </c>
      <c r="H441" s="103">
        <f>Tableau22[[#This Row],[BAREME]]</f>
        <v>0</v>
      </c>
      <c r="I441" s="103">
        <f>'Critere 5'!B683</f>
        <v>0</v>
      </c>
      <c r="J441" s="103">
        <f>Tableau24[[#This Row],[BAREME]]</f>
        <v>10</v>
      </c>
      <c r="K441" s="103">
        <f>Tableau26[[#This Row],[Selection]]</f>
        <v>0</v>
      </c>
      <c r="L44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42" spans="1:12" x14ac:dyDescent="0.25">
      <c r="A442" s="103">
        <f>SOURCES!A3:A905</f>
        <v>0</v>
      </c>
      <c r="B442" s="103">
        <f>SOURCES!E3:E905</f>
        <v>0</v>
      </c>
      <c r="C442" s="103">
        <f ca="1">Tableau15[[#This Row],[BAREME]]</f>
        <v>8</v>
      </c>
      <c r="D442" s="103">
        <f>SOURCES!AF3:AF905</f>
        <v>0</v>
      </c>
      <c r="E442" s="103">
        <f>'CALCUL PHASE 1'!AG442</f>
        <v>0</v>
      </c>
      <c r="F442" s="103" t="e">
        <f>Tableau20[[#This Row],[Bareme]]</f>
        <v>#N/A</v>
      </c>
      <c r="G442" s="103" t="e">
        <f>Tableau21[[#This Row],[Bareme]]</f>
        <v>#N/A</v>
      </c>
      <c r="H442" s="103">
        <f>Tableau22[[#This Row],[BAREME]]</f>
        <v>0</v>
      </c>
      <c r="I442" s="103">
        <f>'Critere 5'!B684</f>
        <v>0</v>
      </c>
      <c r="J442" s="103">
        <f>Tableau24[[#This Row],[BAREME]]</f>
        <v>10</v>
      </c>
      <c r="K442" s="103">
        <f>Tableau26[[#This Row],[Selection]]</f>
        <v>0</v>
      </c>
      <c r="L44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43" spans="1:12" x14ac:dyDescent="0.25">
      <c r="A443" s="103">
        <f>SOURCES!A3:A906</f>
        <v>0</v>
      </c>
      <c r="B443" s="103">
        <f>SOURCES!E3:E906</f>
        <v>0</v>
      </c>
      <c r="C443" s="103">
        <f ca="1">Tableau15[[#This Row],[BAREME]]</f>
        <v>8</v>
      </c>
      <c r="D443" s="103">
        <f>SOURCES!AF3:AF906</f>
        <v>0</v>
      </c>
      <c r="E443" s="103">
        <f>'CALCUL PHASE 1'!AG443</f>
        <v>0</v>
      </c>
      <c r="F443" s="103" t="e">
        <f>Tableau20[[#This Row],[Bareme]]</f>
        <v>#N/A</v>
      </c>
      <c r="G443" s="103" t="e">
        <f>Tableau21[[#This Row],[Bareme]]</f>
        <v>#N/A</v>
      </c>
      <c r="H443" s="103">
        <f>Tableau22[[#This Row],[BAREME]]</f>
        <v>0</v>
      </c>
      <c r="I443" s="103">
        <f>'Critere 5'!B685</f>
        <v>0</v>
      </c>
      <c r="J443" s="103">
        <f>Tableau24[[#This Row],[BAREME]]</f>
        <v>10</v>
      </c>
      <c r="K443" s="103">
        <f>Tableau26[[#This Row],[Selection]]</f>
        <v>0</v>
      </c>
      <c r="L44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44" spans="1:12" x14ac:dyDescent="0.25">
      <c r="A444" s="103">
        <f>SOURCES!A3:A907</f>
        <v>0</v>
      </c>
      <c r="B444" s="103">
        <f>SOURCES!E3:E907</f>
        <v>0</v>
      </c>
      <c r="C444" s="103">
        <f ca="1">Tableau15[[#This Row],[BAREME]]</f>
        <v>8</v>
      </c>
      <c r="D444" s="103">
        <f>SOURCES!AF3:AF907</f>
        <v>0</v>
      </c>
      <c r="E444" s="103">
        <f>'CALCUL PHASE 1'!AG444</f>
        <v>0</v>
      </c>
      <c r="F444" s="103" t="e">
        <f>Tableau20[[#This Row],[Bareme]]</f>
        <v>#N/A</v>
      </c>
      <c r="G444" s="103" t="e">
        <f>Tableau21[[#This Row],[Bareme]]</f>
        <v>#N/A</v>
      </c>
      <c r="H444" s="103">
        <f>Tableau22[[#This Row],[BAREME]]</f>
        <v>0</v>
      </c>
      <c r="I444" s="103">
        <f>'Critere 5'!B686</f>
        <v>0</v>
      </c>
      <c r="J444" s="103">
        <f>Tableau24[[#This Row],[BAREME]]</f>
        <v>10</v>
      </c>
      <c r="K444" s="103">
        <f>Tableau26[[#This Row],[Selection]]</f>
        <v>0</v>
      </c>
      <c r="L44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45" spans="1:12" x14ac:dyDescent="0.25">
      <c r="A445" s="103">
        <f>SOURCES!A3:A908</f>
        <v>0</v>
      </c>
      <c r="B445" s="103">
        <f>SOURCES!E3:E908</f>
        <v>0</v>
      </c>
      <c r="C445" s="103">
        <f ca="1">Tableau15[[#This Row],[BAREME]]</f>
        <v>8</v>
      </c>
      <c r="D445" s="103">
        <f>SOURCES!AF3:AF908</f>
        <v>0</v>
      </c>
      <c r="E445" s="103">
        <f>'CALCUL PHASE 1'!AG445</f>
        <v>0</v>
      </c>
      <c r="F445" s="103" t="e">
        <f>Tableau20[[#This Row],[Bareme]]</f>
        <v>#N/A</v>
      </c>
      <c r="G445" s="103" t="e">
        <f>Tableau21[[#This Row],[Bareme]]</f>
        <v>#N/A</v>
      </c>
      <c r="H445" s="103">
        <f>Tableau22[[#This Row],[BAREME]]</f>
        <v>0</v>
      </c>
      <c r="I445" s="103">
        <f>'Critere 5'!B687</f>
        <v>0</v>
      </c>
      <c r="J445" s="103">
        <f>Tableau24[[#This Row],[BAREME]]</f>
        <v>10</v>
      </c>
      <c r="K445" s="103">
        <f>Tableau26[[#This Row],[Selection]]</f>
        <v>0</v>
      </c>
      <c r="L44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46" spans="1:12" x14ac:dyDescent="0.25">
      <c r="A446" s="103">
        <f>SOURCES!A3:A909</f>
        <v>0</v>
      </c>
      <c r="B446" s="103">
        <f>SOURCES!E3:E909</f>
        <v>0</v>
      </c>
      <c r="C446" s="103">
        <f ca="1">Tableau15[[#This Row],[BAREME]]</f>
        <v>8</v>
      </c>
      <c r="D446" s="103">
        <f>SOURCES!AF3:AF909</f>
        <v>0</v>
      </c>
      <c r="E446" s="103">
        <f>'CALCUL PHASE 1'!AG446</f>
        <v>0</v>
      </c>
      <c r="F446" s="103" t="e">
        <f>Tableau20[[#This Row],[Bareme]]</f>
        <v>#N/A</v>
      </c>
      <c r="G446" s="103" t="e">
        <f>Tableau21[[#This Row],[Bareme]]</f>
        <v>#N/A</v>
      </c>
      <c r="H446" s="103">
        <f>Tableau22[[#This Row],[BAREME]]</f>
        <v>0</v>
      </c>
      <c r="I446" s="103">
        <f>'Critere 5'!B688</f>
        <v>0</v>
      </c>
      <c r="J446" s="103">
        <f>Tableau24[[#This Row],[BAREME]]</f>
        <v>10</v>
      </c>
      <c r="K446" s="103">
        <f>Tableau26[[#This Row],[Selection]]</f>
        <v>0</v>
      </c>
      <c r="L44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47" spans="1:12" x14ac:dyDescent="0.25">
      <c r="A447" s="103">
        <f>SOURCES!A3:A910</f>
        <v>0</v>
      </c>
      <c r="B447" s="103">
        <f>SOURCES!E3:E910</f>
        <v>0</v>
      </c>
      <c r="C447" s="103">
        <f ca="1">Tableau15[[#This Row],[BAREME]]</f>
        <v>8</v>
      </c>
      <c r="D447" s="103">
        <f>SOURCES!AF3:AF910</f>
        <v>0</v>
      </c>
      <c r="E447" s="103">
        <f>'CALCUL PHASE 1'!AG447</f>
        <v>0</v>
      </c>
      <c r="F447" s="103" t="e">
        <f>Tableau20[[#This Row],[Bareme]]</f>
        <v>#N/A</v>
      </c>
      <c r="G447" s="103" t="e">
        <f>Tableau21[[#This Row],[Bareme]]</f>
        <v>#N/A</v>
      </c>
      <c r="H447" s="103">
        <f>Tableau22[[#This Row],[BAREME]]</f>
        <v>0</v>
      </c>
      <c r="I447" s="103">
        <f>'Critere 5'!B689</f>
        <v>0</v>
      </c>
      <c r="J447" s="103">
        <f>Tableau24[[#This Row],[BAREME]]</f>
        <v>10</v>
      </c>
      <c r="K447" s="103">
        <f>Tableau26[[#This Row],[Selection]]</f>
        <v>0</v>
      </c>
      <c r="L44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48" spans="1:12" x14ac:dyDescent="0.25">
      <c r="A448" s="103">
        <f>SOURCES!A3:A911</f>
        <v>0</v>
      </c>
      <c r="B448" s="103">
        <f>SOURCES!E3:E911</f>
        <v>0</v>
      </c>
      <c r="C448" s="103">
        <f ca="1">Tableau15[[#This Row],[BAREME]]</f>
        <v>8</v>
      </c>
      <c r="D448" s="103">
        <f>SOURCES!AF3:AF911</f>
        <v>0</v>
      </c>
      <c r="E448" s="103">
        <f>'CALCUL PHASE 1'!AG448</f>
        <v>0</v>
      </c>
      <c r="F448" s="103" t="e">
        <f>Tableau20[[#This Row],[Bareme]]</f>
        <v>#N/A</v>
      </c>
      <c r="G448" s="103" t="e">
        <f>Tableau21[[#This Row],[Bareme]]</f>
        <v>#N/A</v>
      </c>
      <c r="H448" s="103">
        <f>Tableau22[[#This Row],[BAREME]]</f>
        <v>0</v>
      </c>
      <c r="I448" s="103">
        <f>'Critere 5'!B690</f>
        <v>0</v>
      </c>
      <c r="J448" s="103">
        <f>Tableau24[[#This Row],[BAREME]]</f>
        <v>10</v>
      </c>
      <c r="K448" s="103">
        <f>Tableau26[[#This Row],[Selection]]</f>
        <v>0</v>
      </c>
      <c r="L44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49" spans="1:12" x14ac:dyDescent="0.25">
      <c r="A449" s="103">
        <f>SOURCES!A3:A912</f>
        <v>0</v>
      </c>
      <c r="B449" s="103">
        <f>SOURCES!E3:E912</f>
        <v>0</v>
      </c>
      <c r="C449" s="103">
        <f ca="1">Tableau15[[#This Row],[BAREME]]</f>
        <v>8</v>
      </c>
      <c r="D449" s="103">
        <f>SOURCES!AF3:AF912</f>
        <v>0</v>
      </c>
      <c r="E449" s="103">
        <f>'CALCUL PHASE 1'!AG449</f>
        <v>0</v>
      </c>
      <c r="F449" s="103" t="e">
        <f>Tableau20[[#This Row],[Bareme]]</f>
        <v>#N/A</v>
      </c>
      <c r="G449" s="103" t="e">
        <f>Tableau21[[#This Row],[Bareme]]</f>
        <v>#N/A</v>
      </c>
      <c r="H449" s="103">
        <f>Tableau22[[#This Row],[BAREME]]</f>
        <v>0</v>
      </c>
      <c r="I449" s="103">
        <f>'Critere 5'!B691</f>
        <v>0</v>
      </c>
      <c r="J449" s="103">
        <f>Tableau24[[#This Row],[BAREME]]</f>
        <v>10</v>
      </c>
      <c r="K449" s="103">
        <f>Tableau26[[#This Row],[Selection]]</f>
        <v>0</v>
      </c>
      <c r="L44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50" spans="1:12" x14ac:dyDescent="0.25">
      <c r="A450" s="103">
        <f>SOURCES!A3:A913</f>
        <v>0</v>
      </c>
      <c r="B450" s="103">
        <f>SOURCES!E3:E913</f>
        <v>0</v>
      </c>
      <c r="C450" s="103">
        <f ca="1">Tableau15[[#This Row],[BAREME]]</f>
        <v>8</v>
      </c>
      <c r="D450" s="103">
        <f>SOURCES!AF3:AF913</f>
        <v>0</v>
      </c>
      <c r="E450" s="103">
        <f>'CALCUL PHASE 1'!AG450</f>
        <v>0</v>
      </c>
      <c r="F450" s="103" t="e">
        <f>Tableau20[[#This Row],[Bareme]]</f>
        <v>#N/A</v>
      </c>
      <c r="G450" s="103" t="e">
        <f>Tableau21[[#This Row],[Bareme]]</f>
        <v>#N/A</v>
      </c>
      <c r="H450" s="103">
        <f>Tableau22[[#This Row],[BAREME]]</f>
        <v>0</v>
      </c>
      <c r="I450" s="103">
        <f>'Critere 5'!B692</f>
        <v>0</v>
      </c>
      <c r="J450" s="103">
        <f>Tableau24[[#This Row],[BAREME]]</f>
        <v>10</v>
      </c>
      <c r="K450" s="103">
        <f>Tableau26[[#This Row],[Selection]]</f>
        <v>0</v>
      </c>
      <c r="L45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51" spans="1:12" x14ac:dyDescent="0.25">
      <c r="A451" s="103">
        <f>SOURCES!A3:A914</f>
        <v>0</v>
      </c>
      <c r="B451" s="103">
        <f>SOURCES!E3:E914</f>
        <v>0</v>
      </c>
      <c r="C451" s="103">
        <f ca="1">Tableau15[[#This Row],[BAREME]]</f>
        <v>8</v>
      </c>
      <c r="D451" s="103">
        <f>SOURCES!AF3:AF914</f>
        <v>0</v>
      </c>
      <c r="E451" s="103">
        <f>'CALCUL PHASE 1'!AG451</f>
        <v>0</v>
      </c>
      <c r="F451" s="103" t="e">
        <f>Tableau20[[#This Row],[Bareme]]</f>
        <v>#N/A</v>
      </c>
      <c r="G451" s="103" t="e">
        <f>Tableau21[[#This Row],[Bareme]]</f>
        <v>#N/A</v>
      </c>
      <c r="H451" s="103">
        <f>Tableau22[[#This Row],[BAREME]]</f>
        <v>0</v>
      </c>
      <c r="I451" s="103">
        <f>'Critere 5'!B693</f>
        <v>0</v>
      </c>
      <c r="J451" s="103">
        <f>Tableau24[[#This Row],[BAREME]]</f>
        <v>10</v>
      </c>
      <c r="K451" s="103">
        <f>Tableau26[[#This Row],[Selection]]</f>
        <v>0</v>
      </c>
      <c r="L45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52" spans="1:12" x14ac:dyDescent="0.25">
      <c r="A452" s="103">
        <f>SOURCES!A3:A915</f>
        <v>0</v>
      </c>
      <c r="B452" s="103">
        <f>SOURCES!E3:E915</f>
        <v>0</v>
      </c>
      <c r="C452" s="103">
        <f ca="1">Tableau15[[#This Row],[BAREME]]</f>
        <v>8</v>
      </c>
      <c r="D452" s="103">
        <f>SOURCES!AF3:AF915</f>
        <v>0</v>
      </c>
      <c r="E452" s="103">
        <f>'CALCUL PHASE 1'!AG452</f>
        <v>0</v>
      </c>
      <c r="F452" s="103" t="e">
        <f>Tableau20[[#This Row],[Bareme]]</f>
        <v>#N/A</v>
      </c>
      <c r="G452" s="103" t="e">
        <f>Tableau21[[#This Row],[Bareme]]</f>
        <v>#N/A</v>
      </c>
      <c r="H452" s="103">
        <f>Tableau22[[#This Row],[BAREME]]</f>
        <v>0</v>
      </c>
      <c r="I452" s="103">
        <f>'Critere 5'!B694</f>
        <v>0</v>
      </c>
      <c r="J452" s="103">
        <f>Tableau24[[#This Row],[BAREME]]</f>
        <v>10</v>
      </c>
      <c r="K452" s="103">
        <f>Tableau26[[#This Row],[Selection]]</f>
        <v>0</v>
      </c>
      <c r="L45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53" spans="1:12" x14ac:dyDescent="0.25">
      <c r="A453" s="103">
        <f>SOURCES!A3:A916</f>
        <v>0</v>
      </c>
      <c r="B453" s="103">
        <f>SOURCES!E3:E916</f>
        <v>0</v>
      </c>
      <c r="C453" s="103">
        <f ca="1">Tableau15[[#This Row],[BAREME]]</f>
        <v>8</v>
      </c>
      <c r="D453" s="103">
        <f>SOURCES!AF3:AF916</f>
        <v>0</v>
      </c>
      <c r="E453" s="103">
        <f>'CALCUL PHASE 1'!AG453</f>
        <v>0</v>
      </c>
      <c r="F453" s="103" t="e">
        <f>Tableau20[[#This Row],[Bareme]]</f>
        <v>#N/A</v>
      </c>
      <c r="G453" s="103" t="e">
        <f>Tableau21[[#This Row],[Bareme]]</f>
        <v>#N/A</v>
      </c>
      <c r="H453" s="103">
        <f>Tableau22[[#This Row],[BAREME]]</f>
        <v>0</v>
      </c>
      <c r="I453" s="103">
        <f>'Critere 5'!B695</f>
        <v>0</v>
      </c>
      <c r="J453" s="103">
        <f>Tableau24[[#This Row],[BAREME]]</f>
        <v>10</v>
      </c>
      <c r="K453" s="103">
        <f>Tableau26[[#This Row],[Selection]]</f>
        <v>0</v>
      </c>
      <c r="L45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54" spans="1:12" x14ac:dyDescent="0.25">
      <c r="A454" s="103">
        <f>SOURCES!A3:A917</f>
        <v>0</v>
      </c>
      <c r="B454" s="103">
        <f>SOURCES!E3:E917</f>
        <v>0</v>
      </c>
      <c r="C454" s="103">
        <f ca="1">Tableau15[[#This Row],[BAREME]]</f>
        <v>8</v>
      </c>
      <c r="D454" s="103">
        <f>SOURCES!AF3:AF917</f>
        <v>0</v>
      </c>
      <c r="E454" s="103">
        <f>'CALCUL PHASE 1'!AG454</f>
        <v>0</v>
      </c>
      <c r="F454" s="103" t="e">
        <f>Tableau20[[#This Row],[Bareme]]</f>
        <v>#N/A</v>
      </c>
      <c r="G454" s="103" t="e">
        <f>Tableau21[[#This Row],[Bareme]]</f>
        <v>#N/A</v>
      </c>
      <c r="H454" s="103">
        <f>Tableau22[[#This Row],[BAREME]]</f>
        <v>0</v>
      </c>
      <c r="I454" s="103">
        <f>'Critere 5'!B696</f>
        <v>0</v>
      </c>
      <c r="J454" s="103">
        <f>Tableau24[[#This Row],[BAREME]]</f>
        <v>10</v>
      </c>
      <c r="K454" s="103">
        <f>Tableau26[[#This Row],[Selection]]</f>
        <v>0</v>
      </c>
      <c r="L45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55" spans="1:12" x14ac:dyDescent="0.25">
      <c r="A455" s="103">
        <f>SOURCES!A3:A918</f>
        <v>0</v>
      </c>
      <c r="B455" s="103">
        <f>SOURCES!E3:E918</f>
        <v>0</v>
      </c>
      <c r="C455" s="103">
        <f ca="1">Tableau15[[#This Row],[BAREME]]</f>
        <v>8</v>
      </c>
      <c r="D455" s="103">
        <f>SOURCES!AF3:AF918</f>
        <v>0</v>
      </c>
      <c r="E455" s="103">
        <f>'CALCUL PHASE 1'!AG455</f>
        <v>0</v>
      </c>
      <c r="F455" s="103" t="e">
        <f>Tableau20[[#This Row],[Bareme]]</f>
        <v>#N/A</v>
      </c>
      <c r="G455" s="103" t="e">
        <f>Tableau21[[#This Row],[Bareme]]</f>
        <v>#N/A</v>
      </c>
      <c r="H455" s="103">
        <f>Tableau22[[#This Row],[BAREME]]</f>
        <v>0</v>
      </c>
      <c r="I455" s="103">
        <f>'Critere 5'!B697</f>
        <v>0</v>
      </c>
      <c r="J455" s="103">
        <f>Tableau24[[#This Row],[BAREME]]</f>
        <v>10</v>
      </c>
      <c r="K455" s="103">
        <f>Tableau26[[#This Row],[Selection]]</f>
        <v>0</v>
      </c>
      <c r="L45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56" spans="1:12" x14ac:dyDescent="0.25">
      <c r="A456" s="103">
        <f>SOURCES!A3:A919</f>
        <v>0</v>
      </c>
      <c r="B456" s="103">
        <f>SOURCES!E3:E919</f>
        <v>0</v>
      </c>
      <c r="C456" s="103">
        <f ca="1">Tableau15[[#This Row],[BAREME]]</f>
        <v>8</v>
      </c>
      <c r="D456" s="103">
        <f>SOURCES!AF3:AF919</f>
        <v>0</v>
      </c>
      <c r="E456" s="103">
        <f>'CALCUL PHASE 1'!AG456</f>
        <v>0</v>
      </c>
      <c r="F456" s="103" t="e">
        <f>Tableau20[[#This Row],[Bareme]]</f>
        <v>#N/A</v>
      </c>
      <c r="G456" s="103" t="e">
        <f>Tableau21[[#This Row],[Bareme]]</f>
        <v>#N/A</v>
      </c>
      <c r="H456" s="103">
        <f>Tableau22[[#This Row],[BAREME]]</f>
        <v>0</v>
      </c>
      <c r="I456" s="103">
        <f>'Critere 5'!B698</f>
        <v>0</v>
      </c>
      <c r="J456" s="103">
        <f>Tableau24[[#This Row],[BAREME]]</f>
        <v>10</v>
      </c>
      <c r="K456" s="103">
        <f>Tableau26[[#This Row],[Selection]]</f>
        <v>0</v>
      </c>
      <c r="L45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57" spans="1:12" x14ac:dyDescent="0.25">
      <c r="A457" s="103">
        <f>SOURCES!A3:A920</f>
        <v>0</v>
      </c>
      <c r="B457" s="103">
        <f>SOURCES!E3:E920</f>
        <v>0</v>
      </c>
      <c r="C457" s="103">
        <f ca="1">Tableau15[[#This Row],[BAREME]]</f>
        <v>8</v>
      </c>
      <c r="D457" s="103">
        <f>SOURCES!AF3:AF920</f>
        <v>0</v>
      </c>
      <c r="E457" s="103">
        <f>'CALCUL PHASE 1'!AG457</f>
        <v>0</v>
      </c>
      <c r="F457" s="103" t="e">
        <f>Tableau20[[#This Row],[Bareme]]</f>
        <v>#N/A</v>
      </c>
      <c r="G457" s="103" t="e">
        <f>Tableau21[[#This Row],[Bareme]]</f>
        <v>#N/A</v>
      </c>
      <c r="H457" s="103">
        <f>Tableau22[[#This Row],[BAREME]]</f>
        <v>0</v>
      </c>
      <c r="I457" s="103">
        <f>'Critere 5'!B699</f>
        <v>0</v>
      </c>
      <c r="J457" s="103">
        <f>Tableau24[[#This Row],[BAREME]]</f>
        <v>10</v>
      </c>
      <c r="K457" s="103">
        <f>Tableau26[[#This Row],[Selection]]</f>
        <v>0</v>
      </c>
      <c r="L45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58" spans="1:12" x14ac:dyDescent="0.25">
      <c r="A458" s="103">
        <f>SOURCES!A3:A921</f>
        <v>0</v>
      </c>
      <c r="B458" s="103">
        <f>SOURCES!E3:E921</f>
        <v>0</v>
      </c>
      <c r="C458" s="103">
        <f ca="1">Tableau15[[#This Row],[BAREME]]</f>
        <v>8</v>
      </c>
      <c r="D458" s="103">
        <f>SOURCES!AF3:AF921</f>
        <v>0</v>
      </c>
      <c r="E458" s="103">
        <f>'CALCUL PHASE 1'!AG458</f>
        <v>0</v>
      </c>
      <c r="F458" s="103" t="e">
        <f>Tableau20[[#This Row],[Bareme]]</f>
        <v>#N/A</v>
      </c>
      <c r="G458" s="103" t="e">
        <f>Tableau21[[#This Row],[Bareme]]</f>
        <v>#N/A</v>
      </c>
      <c r="H458" s="103">
        <f>Tableau22[[#This Row],[BAREME]]</f>
        <v>0</v>
      </c>
      <c r="I458" s="103">
        <f>'Critere 5'!B700</f>
        <v>0</v>
      </c>
      <c r="J458" s="103">
        <f>Tableau24[[#This Row],[BAREME]]</f>
        <v>10</v>
      </c>
      <c r="K458" s="103">
        <f>Tableau26[[#This Row],[Selection]]</f>
        <v>0</v>
      </c>
      <c r="L45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59" spans="1:12" x14ac:dyDescent="0.25">
      <c r="A459" s="103">
        <f>SOURCES!A3:A922</f>
        <v>0</v>
      </c>
      <c r="B459" s="103">
        <f>SOURCES!E3:E922</f>
        <v>0</v>
      </c>
      <c r="C459" s="103">
        <f ca="1">Tableau15[[#This Row],[BAREME]]</f>
        <v>8</v>
      </c>
      <c r="D459" s="103">
        <f>SOURCES!AF3:AF922</f>
        <v>0</v>
      </c>
      <c r="E459" s="103">
        <f>'CALCUL PHASE 1'!AG459</f>
        <v>0</v>
      </c>
      <c r="F459" s="103" t="e">
        <f>Tableau20[[#This Row],[Bareme]]</f>
        <v>#N/A</v>
      </c>
      <c r="G459" s="103" t="e">
        <f>Tableau21[[#This Row],[Bareme]]</f>
        <v>#N/A</v>
      </c>
      <c r="H459" s="103">
        <f>Tableau22[[#This Row],[BAREME]]</f>
        <v>0</v>
      </c>
      <c r="I459" s="103">
        <f>'Critere 5'!B701</f>
        <v>0</v>
      </c>
      <c r="J459" s="103">
        <f>Tableau24[[#This Row],[BAREME]]</f>
        <v>10</v>
      </c>
      <c r="K459" s="103">
        <f>Tableau26[[#This Row],[Selection]]</f>
        <v>0</v>
      </c>
      <c r="L45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60" spans="1:12" x14ac:dyDescent="0.25">
      <c r="A460" s="103">
        <f>SOURCES!A3:A923</f>
        <v>0</v>
      </c>
      <c r="B460" s="103">
        <f>SOURCES!E3:E923</f>
        <v>0</v>
      </c>
      <c r="C460" s="103">
        <f ca="1">Tableau15[[#This Row],[BAREME]]</f>
        <v>8</v>
      </c>
      <c r="D460" s="103">
        <f>SOURCES!AF3:AF923</f>
        <v>0</v>
      </c>
      <c r="E460" s="103">
        <f>'CALCUL PHASE 1'!AG460</f>
        <v>0</v>
      </c>
      <c r="F460" s="103" t="e">
        <f>Tableau20[[#This Row],[Bareme]]</f>
        <v>#N/A</v>
      </c>
      <c r="G460" s="103" t="e">
        <f>Tableau21[[#This Row],[Bareme]]</f>
        <v>#N/A</v>
      </c>
      <c r="H460" s="103">
        <f>Tableau22[[#This Row],[BAREME]]</f>
        <v>0</v>
      </c>
      <c r="I460" s="103">
        <f>'Critere 5'!B702</f>
        <v>0</v>
      </c>
      <c r="J460" s="103">
        <f>Tableau24[[#This Row],[BAREME]]</f>
        <v>10</v>
      </c>
      <c r="K460" s="103">
        <f>Tableau26[[#This Row],[Selection]]</f>
        <v>0</v>
      </c>
      <c r="L46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61" spans="1:12" x14ac:dyDescent="0.25">
      <c r="A461" s="103">
        <f>SOURCES!A3:A924</f>
        <v>0</v>
      </c>
      <c r="B461" s="103">
        <f>SOURCES!E3:E924</f>
        <v>0</v>
      </c>
      <c r="C461" s="103">
        <f ca="1">Tableau15[[#This Row],[BAREME]]</f>
        <v>8</v>
      </c>
      <c r="D461" s="103">
        <f>SOURCES!AF3:AF924</f>
        <v>0</v>
      </c>
      <c r="E461" s="103">
        <f>'CALCUL PHASE 1'!AG461</f>
        <v>0</v>
      </c>
      <c r="F461" s="103" t="e">
        <f>Tableau20[[#This Row],[Bareme]]</f>
        <v>#N/A</v>
      </c>
      <c r="G461" s="103" t="e">
        <f>Tableau21[[#This Row],[Bareme]]</f>
        <v>#N/A</v>
      </c>
      <c r="H461" s="103">
        <f>Tableau22[[#This Row],[BAREME]]</f>
        <v>0</v>
      </c>
      <c r="I461" s="103">
        <f>'Critere 5'!B703</f>
        <v>0</v>
      </c>
      <c r="J461" s="103">
        <f>Tableau24[[#This Row],[BAREME]]</f>
        <v>10</v>
      </c>
      <c r="K461" s="103">
        <f>Tableau26[[#This Row],[Selection]]</f>
        <v>0</v>
      </c>
      <c r="L46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62" spans="1:12" x14ac:dyDescent="0.25">
      <c r="A462" s="103">
        <f>SOURCES!A3:A925</f>
        <v>0</v>
      </c>
      <c r="B462" s="103">
        <f>SOURCES!E3:E925</f>
        <v>0</v>
      </c>
      <c r="C462" s="103">
        <f ca="1">Tableau15[[#This Row],[BAREME]]</f>
        <v>8</v>
      </c>
      <c r="D462" s="103">
        <f>SOURCES!AF3:AF925</f>
        <v>0</v>
      </c>
      <c r="E462" s="103">
        <f>'CALCUL PHASE 1'!AG462</f>
        <v>0</v>
      </c>
      <c r="F462" s="103" t="e">
        <f>Tableau20[[#This Row],[Bareme]]</f>
        <v>#N/A</v>
      </c>
      <c r="G462" s="103" t="e">
        <f>Tableau21[[#This Row],[Bareme]]</f>
        <v>#N/A</v>
      </c>
      <c r="H462" s="103">
        <f>Tableau22[[#This Row],[BAREME]]</f>
        <v>0</v>
      </c>
      <c r="I462" s="103">
        <f>'Critere 5'!B704</f>
        <v>0</v>
      </c>
      <c r="J462" s="103">
        <f>Tableau24[[#This Row],[BAREME]]</f>
        <v>10</v>
      </c>
      <c r="K462" s="103">
        <f>Tableau26[[#This Row],[Selection]]</f>
        <v>0</v>
      </c>
      <c r="L46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63" spans="1:12" x14ac:dyDescent="0.25">
      <c r="A463" s="103">
        <f>SOURCES!A3:A926</f>
        <v>0</v>
      </c>
      <c r="B463" s="103">
        <f>SOURCES!E3:E926</f>
        <v>0</v>
      </c>
      <c r="C463" s="103">
        <f ca="1">Tableau15[[#This Row],[BAREME]]</f>
        <v>8</v>
      </c>
      <c r="D463" s="103">
        <f>SOURCES!AF3:AF926</f>
        <v>0</v>
      </c>
      <c r="E463" s="103">
        <f>'CALCUL PHASE 1'!AG463</f>
        <v>0</v>
      </c>
      <c r="F463" s="103" t="e">
        <f>Tableau20[[#This Row],[Bareme]]</f>
        <v>#N/A</v>
      </c>
      <c r="G463" s="103" t="e">
        <f>Tableau21[[#This Row],[Bareme]]</f>
        <v>#N/A</v>
      </c>
      <c r="H463" s="103">
        <f>Tableau22[[#This Row],[BAREME]]</f>
        <v>0</v>
      </c>
      <c r="I463" s="103">
        <f>'Critere 5'!B705</f>
        <v>0</v>
      </c>
      <c r="J463" s="103">
        <f>Tableau24[[#This Row],[BAREME]]</f>
        <v>10</v>
      </c>
      <c r="K463" s="103">
        <f>Tableau26[[#This Row],[Selection]]</f>
        <v>0</v>
      </c>
      <c r="L46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64" spans="1:12" x14ac:dyDescent="0.25">
      <c r="A464" s="103">
        <f>SOURCES!A3:A927</f>
        <v>0</v>
      </c>
      <c r="B464" s="103">
        <f>SOURCES!E3:E927</f>
        <v>0</v>
      </c>
      <c r="C464" s="103">
        <f ca="1">Tableau15[[#This Row],[BAREME]]</f>
        <v>8</v>
      </c>
      <c r="D464" s="103">
        <f>SOURCES!AF3:AF927</f>
        <v>0</v>
      </c>
      <c r="E464" s="103">
        <f>'CALCUL PHASE 1'!AG464</f>
        <v>0</v>
      </c>
      <c r="F464" s="103" t="e">
        <f>Tableau20[[#This Row],[Bareme]]</f>
        <v>#N/A</v>
      </c>
      <c r="G464" s="103" t="e">
        <f>Tableau21[[#This Row],[Bareme]]</f>
        <v>#N/A</v>
      </c>
      <c r="H464" s="103">
        <f>Tableau22[[#This Row],[BAREME]]</f>
        <v>0</v>
      </c>
      <c r="I464" s="103">
        <f>'Critere 5'!B706</f>
        <v>0</v>
      </c>
      <c r="J464" s="103">
        <f>Tableau24[[#This Row],[BAREME]]</f>
        <v>10</v>
      </c>
      <c r="K464" s="103">
        <f>Tableau26[[#This Row],[Selection]]</f>
        <v>0</v>
      </c>
      <c r="L46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65" spans="1:12" x14ac:dyDescent="0.25">
      <c r="A465" s="103">
        <f>SOURCES!A3:A928</f>
        <v>0</v>
      </c>
      <c r="B465" s="103">
        <f>SOURCES!E3:E928</f>
        <v>0</v>
      </c>
      <c r="C465" s="103">
        <f ca="1">Tableau15[[#This Row],[BAREME]]</f>
        <v>8</v>
      </c>
      <c r="D465" s="103">
        <f>SOURCES!AF3:AF928</f>
        <v>0</v>
      </c>
      <c r="E465" s="103">
        <f>'CALCUL PHASE 1'!AG465</f>
        <v>0</v>
      </c>
      <c r="F465" s="103" t="e">
        <f>Tableau20[[#This Row],[Bareme]]</f>
        <v>#N/A</v>
      </c>
      <c r="G465" s="103" t="e">
        <f>Tableau21[[#This Row],[Bareme]]</f>
        <v>#N/A</v>
      </c>
      <c r="H465" s="103">
        <f>Tableau22[[#This Row],[BAREME]]</f>
        <v>0</v>
      </c>
      <c r="I465" s="103">
        <f>'Critere 5'!B707</f>
        <v>0</v>
      </c>
      <c r="J465" s="103">
        <f>Tableau24[[#This Row],[BAREME]]</f>
        <v>10</v>
      </c>
      <c r="K465" s="103">
        <f>Tableau26[[#This Row],[Selection]]</f>
        <v>0</v>
      </c>
      <c r="L46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66" spans="1:12" x14ac:dyDescent="0.25">
      <c r="A466" s="103">
        <f>SOURCES!A3:A929</f>
        <v>0</v>
      </c>
      <c r="B466" s="103">
        <f>SOURCES!E3:E929</f>
        <v>0</v>
      </c>
      <c r="C466" s="103">
        <f ca="1">Tableau15[[#This Row],[BAREME]]</f>
        <v>8</v>
      </c>
      <c r="D466" s="103">
        <f>SOURCES!AF3:AF929</f>
        <v>0</v>
      </c>
      <c r="E466" s="103">
        <f>'CALCUL PHASE 1'!AG466</f>
        <v>0</v>
      </c>
      <c r="F466" s="103" t="e">
        <f>Tableau20[[#This Row],[Bareme]]</f>
        <v>#N/A</v>
      </c>
      <c r="G466" s="103" t="e">
        <f>Tableau21[[#This Row],[Bareme]]</f>
        <v>#N/A</v>
      </c>
      <c r="H466" s="103">
        <f>Tableau22[[#This Row],[BAREME]]</f>
        <v>0</v>
      </c>
      <c r="I466" s="103">
        <f>'Critere 5'!B708</f>
        <v>0</v>
      </c>
      <c r="J466" s="103">
        <f>Tableau24[[#This Row],[BAREME]]</f>
        <v>10</v>
      </c>
      <c r="K466" s="103">
        <f>Tableau26[[#This Row],[Selection]]</f>
        <v>0</v>
      </c>
      <c r="L46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67" spans="1:12" x14ac:dyDescent="0.25">
      <c r="A467" s="103">
        <f>SOURCES!A3:A930</f>
        <v>0</v>
      </c>
      <c r="B467" s="103">
        <f>SOURCES!E3:E930</f>
        <v>0</v>
      </c>
      <c r="C467" s="103">
        <f ca="1">Tableau15[[#This Row],[BAREME]]</f>
        <v>8</v>
      </c>
      <c r="D467" s="103">
        <f>SOURCES!AF3:AF930</f>
        <v>0</v>
      </c>
      <c r="E467" s="103">
        <f>'CALCUL PHASE 1'!AG467</f>
        <v>0</v>
      </c>
      <c r="F467" s="103" t="e">
        <f>Tableau20[[#This Row],[Bareme]]</f>
        <v>#N/A</v>
      </c>
      <c r="G467" s="103" t="e">
        <f>Tableau21[[#This Row],[Bareme]]</f>
        <v>#N/A</v>
      </c>
      <c r="H467" s="103">
        <f>Tableau22[[#This Row],[BAREME]]</f>
        <v>0</v>
      </c>
      <c r="I467" s="103">
        <f>'Critere 5'!B709</f>
        <v>0</v>
      </c>
      <c r="J467" s="103">
        <f>Tableau24[[#This Row],[BAREME]]</f>
        <v>10</v>
      </c>
      <c r="K467" s="103">
        <f>Tableau26[[#This Row],[Selection]]</f>
        <v>0</v>
      </c>
      <c r="L46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68" spans="1:12" x14ac:dyDescent="0.25">
      <c r="A468" s="103">
        <f>SOURCES!A3:A931</f>
        <v>0</v>
      </c>
      <c r="B468" s="103">
        <f>SOURCES!E3:E931</f>
        <v>0</v>
      </c>
      <c r="C468" s="103">
        <f ca="1">Tableau15[[#This Row],[BAREME]]</f>
        <v>8</v>
      </c>
      <c r="D468" s="103">
        <f>SOURCES!AF3:AF931</f>
        <v>0</v>
      </c>
      <c r="E468" s="103">
        <f>'CALCUL PHASE 1'!AG468</f>
        <v>0</v>
      </c>
      <c r="F468" s="103" t="e">
        <f>Tableau20[[#This Row],[Bareme]]</f>
        <v>#N/A</v>
      </c>
      <c r="G468" s="103" t="e">
        <f>Tableau21[[#This Row],[Bareme]]</f>
        <v>#N/A</v>
      </c>
      <c r="H468" s="103">
        <f>Tableau22[[#This Row],[BAREME]]</f>
        <v>0</v>
      </c>
      <c r="I468" s="103">
        <f>'Critere 5'!B710</f>
        <v>0</v>
      </c>
      <c r="J468" s="103">
        <f>Tableau24[[#This Row],[BAREME]]</f>
        <v>10</v>
      </c>
      <c r="K468" s="103">
        <f>Tableau26[[#This Row],[Selection]]</f>
        <v>0</v>
      </c>
      <c r="L46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69" spans="1:12" x14ac:dyDescent="0.25">
      <c r="A469" s="103">
        <f>SOURCES!A3:A932</f>
        <v>0</v>
      </c>
      <c r="B469" s="103">
        <f>SOURCES!E3:E932</f>
        <v>0</v>
      </c>
      <c r="C469" s="103">
        <f ca="1">Tableau15[[#This Row],[BAREME]]</f>
        <v>8</v>
      </c>
      <c r="D469" s="103">
        <f>SOURCES!AF3:AF932</f>
        <v>0</v>
      </c>
      <c r="E469" s="103">
        <f>'CALCUL PHASE 1'!AG469</f>
        <v>0</v>
      </c>
      <c r="F469" s="103" t="e">
        <f>Tableau20[[#This Row],[Bareme]]</f>
        <v>#N/A</v>
      </c>
      <c r="G469" s="103" t="e">
        <f>Tableau21[[#This Row],[Bareme]]</f>
        <v>#N/A</v>
      </c>
      <c r="H469" s="103">
        <f>Tableau22[[#This Row],[BAREME]]</f>
        <v>0</v>
      </c>
      <c r="I469" s="103">
        <f>'Critere 5'!B711</f>
        <v>0</v>
      </c>
      <c r="J469" s="103">
        <f>Tableau24[[#This Row],[BAREME]]</f>
        <v>10</v>
      </c>
      <c r="K469" s="103">
        <f>Tableau26[[#This Row],[Selection]]</f>
        <v>0</v>
      </c>
      <c r="L46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70" spans="1:12" x14ac:dyDescent="0.25">
      <c r="A470" s="103">
        <f>SOURCES!A3:A933</f>
        <v>0</v>
      </c>
      <c r="B470" s="103">
        <f>SOURCES!E3:E933</f>
        <v>0</v>
      </c>
      <c r="C470" s="103">
        <f ca="1">Tableau15[[#This Row],[BAREME]]</f>
        <v>8</v>
      </c>
      <c r="D470" s="103">
        <f>SOURCES!AF3:AF933</f>
        <v>0</v>
      </c>
      <c r="E470" s="103">
        <f>'CALCUL PHASE 1'!AG470</f>
        <v>0</v>
      </c>
      <c r="F470" s="103" t="e">
        <f>Tableau20[[#This Row],[Bareme]]</f>
        <v>#N/A</v>
      </c>
      <c r="G470" s="103" t="e">
        <f>Tableau21[[#This Row],[Bareme]]</f>
        <v>#N/A</v>
      </c>
      <c r="H470" s="103">
        <f>Tableau22[[#This Row],[BAREME]]</f>
        <v>0</v>
      </c>
      <c r="I470" s="103">
        <f>'Critere 5'!B712</f>
        <v>0</v>
      </c>
      <c r="J470" s="103">
        <f>Tableau24[[#This Row],[BAREME]]</f>
        <v>10</v>
      </c>
      <c r="K470" s="103">
        <f>Tableau26[[#This Row],[Selection]]</f>
        <v>0</v>
      </c>
      <c r="L47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71" spans="1:12" x14ac:dyDescent="0.25">
      <c r="A471" s="103">
        <f>SOURCES!A3:A934</f>
        <v>0</v>
      </c>
      <c r="B471" s="103">
        <f>SOURCES!E3:E934</f>
        <v>0</v>
      </c>
      <c r="C471" s="103">
        <f ca="1">Tableau15[[#This Row],[BAREME]]</f>
        <v>8</v>
      </c>
      <c r="D471" s="103">
        <f>SOURCES!AF3:AF934</f>
        <v>0</v>
      </c>
      <c r="E471" s="103">
        <f>'CALCUL PHASE 1'!AG471</f>
        <v>0</v>
      </c>
      <c r="F471" s="103" t="e">
        <f>Tableau20[[#This Row],[Bareme]]</f>
        <v>#N/A</v>
      </c>
      <c r="G471" s="103" t="e">
        <f>Tableau21[[#This Row],[Bareme]]</f>
        <v>#N/A</v>
      </c>
      <c r="H471" s="103">
        <f>Tableau22[[#This Row],[BAREME]]</f>
        <v>0</v>
      </c>
      <c r="I471" s="103">
        <f>'Critere 5'!B713</f>
        <v>0</v>
      </c>
      <c r="J471" s="103">
        <f>Tableau24[[#This Row],[BAREME]]</f>
        <v>10</v>
      </c>
      <c r="K471" s="103">
        <f>Tableau26[[#This Row],[Selection]]</f>
        <v>0</v>
      </c>
      <c r="L47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72" spans="1:12" x14ac:dyDescent="0.25">
      <c r="A472" s="103">
        <f>SOURCES!A3:A935</f>
        <v>0</v>
      </c>
      <c r="B472" s="103">
        <f>SOURCES!E3:E935</f>
        <v>0</v>
      </c>
      <c r="C472" s="103">
        <f ca="1">Tableau15[[#This Row],[BAREME]]</f>
        <v>8</v>
      </c>
      <c r="D472" s="103">
        <f>SOURCES!AF3:AF935</f>
        <v>0</v>
      </c>
      <c r="E472" s="103">
        <f>'CALCUL PHASE 1'!AG472</f>
        <v>0</v>
      </c>
      <c r="F472" s="103" t="e">
        <f>Tableau20[[#This Row],[Bareme]]</f>
        <v>#N/A</v>
      </c>
      <c r="G472" s="103" t="e">
        <f>Tableau21[[#This Row],[Bareme]]</f>
        <v>#N/A</v>
      </c>
      <c r="H472" s="103">
        <f>Tableau22[[#This Row],[BAREME]]</f>
        <v>0</v>
      </c>
      <c r="I472" s="103">
        <f>'Critere 5'!B714</f>
        <v>0</v>
      </c>
      <c r="J472" s="103">
        <f>Tableau24[[#This Row],[BAREME]]</f>
        <v>10</v>
      </c>
      <c r="K472" s="103">
        <f>Tableau26[[#This Row],[Selection]]</f>
        <v>0</v>
      </c>
      <c r="L47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73" spans="1:12" x14ac:dyDescent="0.25">
      <c r="A473" s="103">
        <f>SOURCES!A3:A936</f>
        <v>0</v>
      </c>
      <c r="B473" s="103">
        <f>SOURCES!E3:E936</f>
        <v>0</v>
      </c>
      <c r="C473" s="103">
        <f ca="1">Tableau15[[#This Row],[BAREME]]</f>
        <v>8</v>
      </c>
      <c r="D473" s="103">
        <f>SOURCES!AF3:AF936</f>
        <v>0</v>
      </c>
      <c r="E473" s="103">
        <f>'CALCUL PHASE 1'!AG473</f>
        <v>0</v>
      </c>
      <c r="F473" s="103" t="e">
        <f>Tableau20[[#This Row],[Bareme]]</f>
        <v>#N/A</v>
      </c>
      <c r="G473" s="103" t="e">
        <f>Tableau21[[#This Row],[Bareme]]</f>
        <v>#N/A</v>
      </c>
      <c r="H473" s="103">
        <f>Tableau22[[#This Row],[BAREME]]</f>
        <v>0</v>
      </c>
      <c r="I473" s="103">
        <f>'Critere 5'!B715</f>
        <v>0</v>
      </c>
      <c r="J473" s="103">
        <f>Tableau24[[#This Row],[BAREME]]</f>
        <v>10</v>
      </c>
      <c r="K473" s="103">
        <f>Tableau26[[#This Row],[Selection]]</f>
        <v>0</v>
      </c>
      <c r="L47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74" spans="1:12" x14ac:dyDescent="0.25">
      <c r="A474" s="103">
        <f>SOURCES!A3:A937</f>
        <v>0</v>
      </c>
      <c r="B474" s="103">
        <f>SOURCES!E3:E937</f>
        <v>0</v>
      </c>
      <c r="C474" s="103">
        <f ca="1">Tableau15[[#This Row],[BAREME]]</f>
        <v>8</v>
      </c>
      <c r="D474" s="103">
        <f>SOURCES!AF3:AF937</f>
        <v>0</v>
      </c>
      <c r="E474" s="103">
        <f>'CALCUL PHASE 1'!AG474</f>
        <v>0</v>
      </c>
      <c r="F474" s="103" t="e">
        <f>Tableau20[[#This Row],[Bareme]]</f>
        <v>#N/A</v>
      </c>
      <c r="G474" s="103" t="e">
        <f>Tableau21[[#This Row],[Bareme]]</f>
        <v>#N/A</v>
      </c>
      <c r="H474" s="103">
        <f>Tableau22[[#This Row],[BAREME]]</f>
        <v>0</v>
      </c>
      <c r="I474" s="103">
        <f>'Critere 5'!B716</f>
        <v>0</v>
      </c>
      <c r="J474" s="103">
        <f>Tableau24[[#This Row],[BAREME]]</f>
        <v>10</v>
      </c>
      <c r="K474" s="103">
        <f>Tableau26[[#This Row],[Selection]]</f>
        <v>0</v>
      </c>
      <c r="L47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75" spans="1:12" x14ac:dyDescent="0.25">
      <c r="A475" s="103">
        <f>SOURCES!A3:A938</f>
        <v>0</v>
      </c>
      <c r="B475" s="103">
        <f>SOURCES!E3:E938</f>
        <v>0</v>
      </c>
      <c r="C475" s="103">
        <f ca="1">Tableau15[[#This Row],[BAREME]]</f>
        <v>8</v>
      </c>
      <c r="D475" s="103">
        <f>SOURCES!AF3:AF938</f>
        <v>0</v>
      </c>
      <c r="E475" s="103">
        <f>'CALCUL PHASE 1'!AG475</f>
        <v>0</v>
      </c>
      <c r="F475" s="103" t="e">
        <f>Tableau20[[#This Row],[Bareme]]</f>
        <v>#N/A</v>
      </c>
      <c r="G475" s="103" t="e">
        <f>Tableau21[[#This Row],[Bareme]]</f>
        <v>#N/A</v>
      </c>
      <c r="H475" s="103">
        <f>Tableau22[[#This Row],[BAREME]]</f>
        <v>0</v>
      </c>
      <c r="I475" s="103">
        <f>'Critere 5'!B717</f>
        <v>0</v>
      </c>
      <c r="J475" s="103">
        <f>Tableau24[[#This Row],[BAREME]]</f>
        <v>10</v>
      </c>
      <c r="K475" s="103">
        <f>Tableau26[[#This Row],[Selection]]</f>
        <v>0</v>
      </c>
      <c r="L47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76" spans="1:12" x14ac:dyDescent="0.25">
      <c r="A476" s="103">
        <f>SOURCES!A3:A939</f>
        <v>0</v>
      </c>
      <c r="B476" s="103">
        <f>SOURCES!E3:E939</f>
        <v>0</v>
      </c>
      <c r="C476" s="103">
        <f ca="1">Tableau15[[#This Row],[BAREME]]</f>
        <v>8</v>
      </c>
      <c r="D476" s="103">
        <f>SOURCES!AF3:AF939</f>
        <v>0</v>
      </c>
      <c r="E476" s="103">
        <f>'CALCUL PHASE 1'!AG476</f>
        <v>0</v>
      </c>
      <c r="F476" s="103" t="e">
        <f>Tableau20[[#This Row],[Bareme]]</f>
        <v>#N/A</v>
      </c>
      <c r="G476" s="103" t="e">
        <f>Tableau21[[#This Row],[Bareme]]</f>
        <v>#N/A</v>
      </c>
      <c r="H476" s="103">
        <f>Tableau22[[#This Row],[BAREME]]</f>
        <v>0</v>
      </c>
      <c r="I476" s="103">
        <f>'Critere 5'!B718</f>
        <v>0</v>
      </c>
      <c r="J476" s="103">
        <f>Tableau24[[#This Row],[BAREME]]</f>
        <v>10</v>
      </c>
      <c r="K476" s="103">
        <f>Tableau26[[#This Row],[Selection]]</f>
        <v>0</v>
      </c>
      <c r="L47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77" spans="1:12" x14ac:dyDescent="0.25">
      <c r="A477" s="103">
        <f>SOURCES!A3:A940</f>
        <v>0</v>
      </c>
      <c r="B477" s="103">
        <f>SOURCES!E3:E940</f>
        <v>0</v>
      </c>
      <c r="C477" s="103">
        <f ca="1">Tableau15[[#This Row],[BAREME]]</f>
        <v>8</v>
      </c>
      <c r="D477" s="103">
        <f>SOURCES!AF3:AF940</f>
        <v>0</v>
      </c>
      <c r="E477" s="103">
        <f>'CALCUL PHASE 1'!AG477</f>
        <v>0</v>
      </c>
      <c r="F477" s="103" t="e">
        <f>Tableau20[[#This Row],[Bareme]]</f>
        <v>#N/A</v>
      </c>
      <c r="G477" s="103" t="e">
        <f>Tableau21[[#This Row],[Bareme]]</f>
        <v>#N/A</v>
      </c>
      <c r="H477" s="103">
        <f>Tableau22[[#This Row],[BAREME]]</f>
        <v>0</v>
      </c>
      <c r="I477" s="103">
        <f>'Critere 5'!B719</f>
        <v>0</v>
      </c>
      <c r="J477" s="103">
        <f>Tableau24[[#This Row],[BAREME]]</f>
        <v>10</v>
      </c>
      <c r="K477" s="103">
        <f>Tableau26[[#This Row],[Selection]]</f>
        <v>0</v>
      </c>
      <c r="L47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78" spans="1:12" x14ac:dyDescent="0.25">
      <c r="A478" s="103">
        <f>SOURCES!A3:A941</f>
        <v>0</v>
      </c>
      <c r="B478" s="103">
        <f>SOURCES!E3:E941</f>
        <v>0</v>
      </c>
      <c r="C478" s="103">
        <f ca="1">Tableau15[[#This Row],[BAREME]]</f>
        <v>8</v>
      </c>
      <c r="D478" s="103">
        <f>SOURCES!AF3:AF941</f>
        <v>0</v>
      </c>
      <c r="E478" s="103">
        <f>'CALCUL PHASE 1'!AG478</f>
        <v>0</v>
      </c>
      <c r="F478" s="103" t="e">
        <f>Tableau20[[#This Row],[Bareme]]</f>
        <v>#N/A</v>
      </c>
      <c r="G478" s="103" t="e">
        <f>Tableau21[[#This Row],[Bareme]]</f>
        <v>#N/A</v>
      </c>
      <c r="H478" s="103">
        <f>Tableau22[[#This Row],[BAREME]]</f>
        <v>0</v>
      </c>
      <c r="I478" s="103">
        <f>'Critere 5'!B720</f>
        <v>0</v>
      </c>
      <c r="J478" s="103">
        <f>Tableau24[[#This Row],[BAREME]]</f>
        <v>10</v>
      </c>
      <c r="K478" s="103">
        <f>Tableau26[[#This Row],[Selection]]</f>
        <v>0</v>
      </c>
      <c r="L47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79" spans="1:12" x14ac:dyDescent="0.25">
      <c r="A479" s="103">
        <f>SOURCES!A3:A942</f>
        <v>0</v>
      </c>
      <c r="B479" s="103">
        <f>SOURCES!E3:E942</f>
        <v>0</v>
      </c>
      <c r="C479" s="103">
        <f ca="1">Tableau15[[#This Row],[BAREME]]</f>
        <v>8</v>
      </c>
      <c r="D479" s="103">
        <f>SOURCES!AF3:AF942</f>
        <v>0</v>
      </c>
      <c r="E479" s="103">
        <f>'CALCUL PHASE 1'!AG479</f>
        <v>0</v>
      </c>
      <c r="F479" s="103" t="e">
        <f>Tableau20[[#This Row],[Bareme]]</f>
        <v>#N/A</v>
      </c>
      <c r="G479" s="103" t="e">
        <f>Tableau21[[#This Row],[Bareme]]</f>
        <v>#N/A</v>
      </c>
      <c r="H479" s="103">
        <f>Tableau22[[#This Row],[BAREME]]</f>
        <v>0</v>
      </c>
      <c r="I479" s="103">
        <f>'Critere 5'!B721</f>
        <v>0</v>
      </c>
      <c r="J479" s="103">
        <f>Tableau24[[#This Row],[BAREME]]</f>
        <v>10</v>
      </c>
      <c r="K479" s="103">
        <f>Tableau26[[#This Row],[Selection]]</f>
        <v>0</v>
      </c>
      <c r="L47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80" spans="1:12" x14ac:dyDescent="0.25">
      <c r="A480" s="103">
        <f>SOURCES!A3:A943</f>
        <v>0</v>
      </c>
      <c r="B480" s="103">
        <f>SOURCES!E3:E943</f>
        <v>0</v>
      </c>
      <c r="C480" s="103">
        <f ca="1">Tableau15[[#This Row],[BAREME]]</f>
        <v>8</v>
      </c>
      <c r="D480" s="103">
        <f>SOURCES!AF3:AF943</f>
        <v>0</v>
      </c>
      <c r="E480" s="103">
        <f>'CALCUL PHASE 1'!AG480</f>
        <v>0</v>
      </c>
      <c r="F480" s="103" t="e">
        <f>Tableau20[[#This Row],[Bareme]]</f>
        <v>#N/A</v>
      </c>
      <c r="G480" s="103" t="e">
        <f>Tableau21[[#This Row],[Bareme]]</f>
        <v>#N/A</v>
      </c>
      <c r="H480" s="103">
        <f>Tableau22[[#This Row],[BAREME]]</f>
        <v>0</v>
      </c>
      <c r="I480" s="103">
        <f>'Critere 5'!B722</f>
        <v>0</v>
      </c>
      <c r="J480" s="103">
        <f>Tableau24[[#This Row],[BAREME]]</f>
        <v>10</v>
      </c>
      <c r="K480" s="103">
        <f>Tableau26[[#This Row],[Selection]]</f>
        <v>0</v>
      </c>
      <c r="L48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81" spans="1:12" x14ac:dyDescent="0.25">
      <c r="A481" s="103">
        <f>SOURCES!A3:A944</f>
        <v>0</v>
      </c>
      <c r="B481" s="103">
        <f>SOURCES!E3:E944</f>
        <v>0</v>
      </c>
      <c r="C481" s="103">
        <f ca="1">Tableau15[[#This Row],[BAREME]]</f>
        <v>8</v>
      </c>
      <c r="D481" s="103">
        <f>SOURCES!AF3:AF944</f>
        <v>0</v>
      </c>
      <c r="E481" s="103">
        <f>'CALCUL PHASE 1'!AG481</f>
        <v>0</v>
      </c>
      <c r="F481" s="103" t="e">
        <f>Tableau20[[#This Row],[Bareme]]</f>
        <v>#N/A</v>
      </c>
      <c r="G481" s="103" t="e">
        <f>Tableau21[[#This Row],[Bareme]]</f>
        <v>#N/A</v>
      </c>
      <c r="H481" s="103">
        <f>Tableau22[[#This Row],[BAREME]]</f>
        <v>0</v>
      </c>
      <c r="I481" s="103">
        <f>'Critere 5'!B723</f>
        <v>0</v>
      </c>
      <c r="J481" s="103">
        <f>Tableau24[[#This Row],[BAREME]]</f>
        <v>10</v>
      </c>
      <c r="K481" s="103">
        <f>Tableau26[[#This Row],[Selection]]</f>
        <v>0</v>
      </c>
      <c r="L48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82" spans="1:12" x14ac:dyDescent="0.25">
      <c r="A482" s="103">
        <f>SOURCES!A3:A945</f>
        <v>0</v>
      </c>
      <c r="B482" s="103">
        <f>SOURCES!E3:E945</f>
        <v>0</v>
      </c>
      <c r="C482" s="103">
        <f ca="1">Tableau15[[#This Row],[BAREME]]</f>
        <v>8</v>
      </c>
      <c r="D482" s="103">
        <f>SOURCES!AF3:AF945</f>
        <v>0</v>
      </c>
      <c r="E482" s="103">
        <f>'CALCUL PHASE 1'!AG482</f>
        <v>0</v>
      </c>
      <c r="F482" s="103" t="e">
        <f>Tableau20[[#This Row],[Bareme]]</f>
        <v>#N/A</v>
      </c>
      <c r="G482" s="103" t="e">
        <f>Tableau21[[#This Row],[Bareme]]</f>
        <v>#N/A</v>
      </c>
      <c r="H482" s="103">
        <f>Tableau22[[#This Row],[BAREME]]</f>
        <v>0</v>
      </c>
      <c r="I482" s="103">
        <f>'Critere 5'!B724</f>
        <v>0</v>
      </c>
      <c r="J482" s="103">
        <f>Tableau24[[#This Row],[BAREME]]</f>
        <v>10</v>
      </c>
      <c r="K482" s="103">
        <f>Tableau26[[#This Row],[Selection]]</f>
        <v>0</v>
      </c>
      <c r="L48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83" spans="1:12" x14ac:dyDescent="0.25">
      <c r="A483" s="103">
        <f>SOURCES!A3:A946</f>
        <v>0</v>
      </c>
      <c r="B483" s="103">
        <f>SOURCES!E3:E946</f>
        <v>0</v>
      </c>
      <c r="C483" s="103">
        <f ca="1">Tableau15[[#This Row],[BAREME]]</f>
        <v>8</v>
      </c>
      <c r="D483" s="103">
        <f>SOURCES!AF3:AF946</f>
        <v>0</v>
      </c>
      <c r="E483" s="103">
        <f>'CALCUL PHASE 1'!AG483</f>
        <v>0</v>
      </c>
      <c r="F483" s="103" t="e">
        <f>Tableau20[[#This Row],[Bareme]]</f>
        <v>#N/A</v>
      </c>
      <c r="G483" s="103" t="e">
        <f>Tableau21[[#This Row],[Bareme]]</f>
        <v>#N/A</v>
      </c>
      <c r="H483" s="103">
        <f>Tableau22[[#This Row],[BAREME]]</f>
        <v>0</v>
      </c>
      <c r="I483" s="103">
        <f>'Critere 5'!B725</f>
        <v>0</v>
      </c>
      <c r="J483" s="103">
        <f>Tableau24[[#This Row],[BAREME]]</f>
        <v>10</v>
      </c>
      <c r="K483" s="103">
        <f>Tableau26[[#This Row],[Selection]]</f>
        <v>0</v>
      </c>
      <c r="L48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84" spans="1:12" x14ac:dyDescent="0.25">
      <c r="A484" s="103">
        <f>SOURCES!A3:A947</f>
        <v>0</v>
      </c>
      <c r="B484" s="103">
        <f>SOURCES!E3:E947</f>
        <v>0</v>
      </c>
      <c r="C484" s="103">
        <f ca="1">Tableau15[[#This Row],[BAREME]]</f>
        <v>8</v>
      </c>
      <c r="D484" s="103">
        <f>SOURCES!AF3:AF947</f>
        <v>0</v>
      </c>
      <c r="E484" s="103">
        <f>'CALCUL PHASE 1'!AG484</f>
        <v>0</v>
      </c>
      <c r="F484" s="103" t="e">
        <f>Tableau20[[#This Row],[Bareme]]</f>
        <v>#N/A</v>
      </c>
      <c r="G484" s="103" t="e">
        <f>Tableau21[[#This Row],[Bareme]]</f>
        <v>#N/A</v>
      </c>
      <c r="H484" s="103">
        <f>Tableau22[[#This Row],[BAREME]]</f>
        <v>0</v>
      </c>
      <c r="I484" s="103">
        <f>'Critere 5'!B726</f>
        <v>0</v>
      </c>
      <c r="J484" s="103">
        <f>Tableau24[[#This Row],[BAREME]]</f>
        <v>10</v>
      </c>
      <c r="K484" s="103">
        <f>Tableau26[[#This Row],[Selection]]</f>
        <v>0</v>
      </c>
      <c r="L48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85" spans="1:12" x14ac:dyDescent="0.25">
      <c r="A485" s="103">
        <f>SOURCES!A3:A948</f>
        <v>0</v>
      </c>
      <c r="B485" s="103">
        <f>SOURCES!E3:E948</f>
        <v>0</v>
      </c>
      <c r="C485" s="103">
        <f ca="1">Tableau15[[#This Row],[BAREME]]</f>
        <v>8</v>
      </c>
      <c r="D485" s="103">
        <f>SOURCES!AF3:AF948</f>
        <v>0</v>
      </c>
      <c r="E485" s="103">
        <f>'CALCUL PHASE 1'!AG485</f>
        <v>0</v>
      </c>
      <c r="F485" s="103" t="e">
        <f>Tableau20[[#This Row],[Bareme]]</f>
        <v>#N/A</v>
      </c>
      <c r="G485" s="103" t="e">
        <f>Tableau21[[#This Row],[Bareme]]</f>
        <v>#N/A</v>
      </c>
      <c r="H485" s="103">
        <f>Tableau22[[#This Row],[BAREME]]</f>
        <v>0</v>
      </c>
      <c r="I485" s="103">
        <f>'Critere 5'!B727</f>
        <v>0</v>
      </c>
      <c r="J485" s="103">
        <f>Tableau24[[#This Row],[BAREME]]</f>
        <v>10</v>
      </c>
      <c r="K485" s="103">
        <f>Tableau26[[#This Row],[Selection]]</f>
        <v>0</v>
      </c>
      <c r="L48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86" spans="1:12" x14ac:dyDescent="0.25">
      <c r="A486" s="103">
        <f>SOURCES!A3:A949</f>
        <v>0</v>
      </c>
      <c r="B486" s="103">
        <f>SOURCES!E3:E949</f>
        <v>0</v>
      </c>
      <c r="C486" s="103">
        <f ca="1">Tableau15[[#This Row],[BAREME]]</f>
        <v>8</v>
      </c>
      <c r="D486" s="103">
        <f>SOURCES!AF3:AF949</f>
        <v>0</v>
      </c>
      <c r="E486" s="103">
        <f>'CALCUL PHASE 1'!AG486</f>
        <v>0</v>
      </c>
      <c r="F486" s="103" t="e">
        <f>Tableau20[[#This Row],[Bareme]]</f>
        <v>#N/A</v>
      </c>
      <c r="G486" s="103" t="e">
        <f>Tableau21[[#This Row],[Bareme]]</f>
        <v>#N/A</v>
      </c>
      <c r="H486" s="103">
        <f>Tableau22[[#This Row],[BAREME]]</f>
        <v>0</v>
      </c>
      <c r="I486" s="103">
        <f>'Critere 5'!B728</f>
        <v>0</v>
      </c>
      <c r="J486" s="103">
        <f>Tableau24[[#This Row],[BAREME]]</f>
        <v>10</v>
      </c>
      <c r="K486" s="103">
        <f>Tableau26[[#This Row],[Selection]]</f>
        <v>0</v>
      </c>
      <c r="L48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87" spans="1:12" x14ac:dyDescent="0.25">
      <c r="A487" s="103">
        <f>SOURCES!A3:A950</f>
        <v>0</v>
      </c>
      <c r="B487" s="103">
        <f>SOURCES!E3:E950</f>
        <v>0</v>
      </c>
      <c r="C487" s="103">
        <f ca="1">Tableau15[[#This Row],[BAREME]]</f>
        <v>8</v>
      </c>
      <c r="D487" s="103">
        <f>SOURCES!AF3:AF950</f>
        <v>0</v>
      </c>
      <c r="E487" s="103">
        <f>'CALCUL PHASE 1'!AG487</f>
        <v>0</v>
      </c>
      <c r="F487" s="103" t="e">
        <f>Tableau20[[#This Row],[Bareme]]</f>
        <v>#N/A</v>
      </c>
      <c r="G487" s="103" t="e">
        <f>Tableau21[[#This Row],[Bareme]]</f>
        <v>#N/A</v>
      </c>
      <c r="H487" s="103">
        <f>Tableau22[[#This Row],[BAREME]]</f>
        <v>0</v>
      </c>
      <c r="I487" s="103">
        <f>'Critere 5'!B729</f>
        <v>0</v>
      </c>
      <c r="J487" s="103">
        <f>Tableau24[[#This Row],[BAREME]]</f>
        <v>10</v>
      </c>
      <c r="K487" s="103">
        <f>Tableau26[[#This Row],[Selection]]</f>
        <v>0</v>
      </c>
      <c r="L48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88" spans="1:12" x14ac:dyDescent="0.25">
      <c r="A488" s="103">
        <f>SOURCES!A3:A951</f>
        <v>0</v>
      </c>
      <c r="B488" s="103">
        <f>SOURCES!E3:E951</f>
        <v>0</v>
      </c>
      <c r="C488" s="103">
        <f ca="1">Tableau15[[#This Row],[BAREME]]</f>
        <v>8</v>
      </c>
      <c r="D488" s="103">
        <f>SOURCES!AF3:AF951</f>
        <v>0</v>
      </c>
      <c r="E488" s="103">
        <f>'CALCUL PHASE 1'!AG488</f>
        <v>0</v>
      </c>
      <c r="F488" s="103" t="e">
        <f>Tableau20[[#This Row],[Bareme]]</f>
        <v>#N/A</v>
      </c>
      <c r="G488" s="103" t="e">
        <f>Tableau21[[#This Row],[Bareme]]</f>
        <v>#N/A</v>
      </c>
      <c r="H488" s="103">
        <f>Tableau22[[#This Row],[BAREME]]</f>
        <v>0</v>
      </c>
      <c r="I488" s="103">
        <f>'Critere 5'!B730</f>
        <v>0</v>
      </c>
      <c r="J488" s="103">
        <f>Tableau24[[#This Row],[BAREME]]</f>
        <v>10</v>
      </c>
      <c r="K488" s="103">
        <f>Tableau26[[#This Row],[Selection]]</f>
        <v>0</v>
      </c>
      <c r="L48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89" spans="1:12" x14ac:dyDescent="0.25">
      <c r="A489" s="103">
        <f>SOURCES!A3:A952</f>
        <v>0</v>
      </c>
      <c r="B489" s="103">
        <f>SOURCES!E3:E952</f>
        <v>0</v>
      </c>
      <c r="C489" s="103">
        <f ca="1">Tableau15[[#This Row],[BAREME]]</f>
        <v>8</v>
      </c>
      <c r="D489" s="103">
        <f>SOURCES!AF3:AF952</f>
        <v>0</v>
      </c>
      <c r="E489" s="103">
        <f>'CALCUL PHASE 1'!AG489</f>
        <v>0</v>
      </c>
      <c r="F489" s="103" t="e">
        <f>Tableau20[[#This Row],[Bareme]]</f>
        <v>#N/A</v>
      </c>
      <c r="G489" s="103" t="e">
        <f>Tableau21[[#This Row],[Bareme]]</f>
        <v>#N/A</v>
      </c>
      <c r="H489" s="103">
        <f>Tableau22[[#This Row],[BAREME]]</f>
        <v>0</v>
      </c>
      <c r="I489" s="103">
        <f>'Critere 5'!B731</f>
        <v>0</v>
      </c>
      <c r="J489" s="103">
        <f>Tableau24[[#This Row],[BAREME]]</f>
        <v>10</v>
      </c>
      <c r="K489" s="103">
        <f>Tableau26[[#This Row],[Selection]]</f>
        <v>0</v>
      </c>
      <c r="L48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0" spans="1:12" x14ac:dyDescent="0.25">
      <c r="A490" s="103">
        <f>SOURCES!A3:A953</f>
        <v>0</v>
      </c>
      <c r="B490" s="103">
        <f>SOURCES!E3:E953</f>
        <v>0</v>
      </c>
      <c r="C490" s="103">
        <f ca="1">Tableau15[[#This Row],[BAREME]]</f>
        <v>8</v>
      </c>
      <c r="D490" s="103">
        <f>SOURCES!AF3:AF953</f>
        <v>0</v>
      </c>
      <c r="E490" s="103">
        <f>'CALCUL PHASE 1'!AG490</f>
        <v>0</v>
      </c>
      <c r="F490" s="103" t="e">
        <f>Tableau20[[#This Row],[Bareme]]</f>
        <v>#N/A</v>
      </c>
      <c r="G490" s="103" t="e">
        <f>Tableau21[[#This Row],[Bareme]]</f>
        <v>#N/A</v>
      </c>
      <c r="H490" s="103">
        <f>Tableau22[[#This Row],[BAREME]]</f>
        <v>0</v>
      </c>
      <c r="I490" s="103">
        <f>'Critere 5'!B732</f>
        <v>0</v>
      </c>
      <c r="J490" s="103">
        <f>Tableau24[[#This Row],[BAREME]]</f>
        <v>10</v>
      </c>
      <c r="K490" s="103">
        <f>Tableau26[[#This Row],[Selection]]</f>
        <v>0</v>
      </c>
      <c r="L49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1" spans="1:12" x14ac:dyDescent="0.25">
      <c r="A491" s="103">
        <f>SOURCES!A3:A954</f>
        <v>0</v>
      </c>
      <c r="B491" s="103">
        <f>SOURCES!E3:E954</f>
        <v>0</v>
      </c>
      <c r="C491" s="103">
        <f ca="1">Tableau15[[#This Row],[BAREME]]</f>
        <v>8</v>
      </c>
      <c r="D491" s="103">
        <f>SOURCES!AF3:AF954</f>
        <v>0</v>
      </c>
      <c r="E491" s="103">
        <f>'CALCUL PHASE 1'!AG491</f>
        <v>0</v>
      </c>
      <c r="F491" s="103" t="e">
        <f>Tableau20[[#This Row],[Bareme]]</f>
        <v>#N/A</v>
      </c>
      <c r="G491" s="103" t="e">
        <f>Tableau21[[#This Row],[Bareme]]</f>
        <v>#N/A</v>
      </c>
      <c r="H491" s="103">
        <f>Tableau22[[#This Row],[BAREME]]</f>
        <v>0</v>
      </c>
      <c r="I491" s="103">
        <f>'Critere 5'!B733</f>
        <v>0</v>
      </c>
      <c r="J491" s="103">
        <f>Tableau24[[#This Row],[BAREME]]</f>
        <v>10</v>
      </c>
      <c r="K491" s="103">
        <f>Tableau26[[#This Row],[Selection]]</f>
        <v>0</v>
      </c>
      <c r="L49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2" spans="1:12" x14ac:dyDescent="0.25">
      <c r="A492" s="103">
        <f>SOURCES!A3:A955</f>
        <v>0</v>
      </c>
      <c r="B492" s="103">
        <f>SOURCES!E3:E955</f>
        <v>0</v>
      </c>
      <c r="C492" s="103">
        <f ca="1">Tableau15[[#This Row],[BAREME]]</f>
        <v>8</v>
      </c>
      <c r="D492" s="103">
        <f>SOURCES!AF3:AF955</f>
        <v>0</v>
      </c>
      <c r="E492" s="103">
        <f>'CALCUL PHASE 1'!AG492</f>
        <v>0</v>
      </c>
      <c r="F492" s="103" t="e">
        <f>Tableau20[[#This Row],[Bareme]]</f>
        <v>#N/A</v>
      </c>
      <c r="G492" s="103" t="e">
        <f>Tableau21[[#This Row],[Bareme]]</f>
        <v>#N/A</v>
      </c>
      <c r="H492" s="103">
        <f>Tableau22[[#This Row],[BAREME]]</f>
        <v>0</v>
      </c>
      <c r="I492" s="103">
        <f>'Critere 5'!B734</f>
        <v>0</v>
      </c>
      <c r="J492" s="103">
        <f>Tableau24[[#This Row],[BAREME]]</f>
        <v>10</v>
      </c>
      <c r="K492" s="103">
        <f>Tableau26[[#This Row],[Selection]]</f>
        <v>0</v>
      </c>
      <c r="L49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3" spans="1:12" x14ac:dyDescent="0.25">
      <c r="A493" s="103">
        <f>SOURCES!A3:A956</f>
        <v>0</v>
      </c>
      <c r="B493" s="103">
        <f>SOURCES!E3:E956</f>
        <v>0</v>
      </c>
      <c r="C493" s="103">
        <f ca="1">Tableau15[[#This Row],[BAREME]]</f>
        <v>8</v>
      </c>
      <c r="D493" s="103">
        <f>SOURCES!AF3:AF956</f>
        <v>0</v>
      </c>
      <c r="E493" s="103">
        <f>'CALCUL PHASE 1'!AG493</f>
        <v>0</v>
      </c>
      <c r="F493" s="103" t="e">
        <f>Tableau20[[#This Row],[Bareme]]</f>
        <v>#N/A</v>
      </c>
      <c r="G493" s="103" t="e">
        <f>Tableau21[[#This Row],[Bareme]]</f>
        <v>#N/A</v>
      </c>
      <c r="H493" s="103">
        <f>Tableau22[[#This Row],[BAREME]]</f>
        <v>0</v>
      </c>
      <c r="I493" s="103">
        <f>'Critere 5'!B735</f>
        <v>0</v>
      </c>
      <c r="J493" s="103">
        <f>Tableau24[[#This Row],[BAREME]]</f>
        <v>10</v>
      </c>
      <c r="K493" s="103">
        <f>Tableau26[[#This Row],[Selection]]</f>
        <v>0</v>
      </c>
      <c r="L49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4" spans="1:12" x14ac:dyDescent="0.25">
      <c r="A494" s="103">
        <f>SOURCES!A3:A957</f>
        <v>0</v>
      </c>
      <c r="B494" s="103">
        <f>SOURCES!E3:E957</f>
        <v>0</v>
      </c>
      <c r="C494" s="103">
        <f ca="1">Tableau15[[#This Row],[BAREME]]</f>
        <v>8</v>
      </c>
      <c r="D494" s="103">
        <f>SOURCES!AF3:AF957</f>
        <v>0</v>
      </c>
      <c r="E494" s="103">
        <f>'CALCUL PHASE 1'!AG494</f>
        <v>0</v>
      </c>
      <c r="F494" s="103" t="e">
        <f>Tableau20[[#This Row],[Bareme]]</f>
        <v>#N/A</v>
      </c>
      <c r="G494" s="103" t="e">
        <f>Tableau21[[#This Row],[Bareme]]</f>
        <v>#N/A</v>
      </c>
      <c r="H494" s="103">
        <f>Tableau22[[#This Row],[BAREME]]</f>
        <v>0</v>
      </c>
      <c r="I494" s="103">
        <f>'Critere 5'!B736</f>
        <v>0</v>
      </c>
      <c r="J494" s="103">
        <f>Tableau24[[#This Row],[BAREME]]</f>
        <v>10</v>
      </c>
      <c r="K494" s="103">
        <f>Tableau26[[#This Row],[Selection]]</f>
        <v>0</v>
      </c>
      <c r="L49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5" spans="1:12" x14ac:dyDescent="0.25">
      <c r="A495" s="103">
        <f>SOURCES!A3:A958</f>
        <v>0</v>
      </c>
      <c r="B495" s="103">
        <f>SOURCES!E3:E958</f>
        <v>0</v>
      </c>
      <c r="C495" s="103">
        <f ca="1">Tableau15[[#This Row],[BAREME]]</f>
        <v>8</v>
      </c>
      <c r="D495" s="103">
        <f>SOURCES!AF3:AF958</f>
        <v>0</v>
      </c>
      <c r="E495" s="103">
        <f>'CALCUL PHASE 1'!AG495</f>
        <v>0</v>
      </c>
      <c r="F495" s="103" t="e">
        <f>Tableau20[[#This Row],[Bareme]]</f>
        <v>#N/A</v>
      </c>
      <c r="G495" s="103" t="e">
        <f>Tableau21[[#This Row],[Bareme]]</f>
        <v>#N/A</v>
      </c>
      <c r="H495" s="103">
        <f>Tableau22[[#This Row],[BAREME]]</f>
        <v>0</v>
      </c>
      <c r="I495" s="103">
        <f>'Critere 5'!B737</f>
        <v>0</v>
      </c>
      <c r="J495" s="103">
        <f>Tableau24[[#This Row],[BAREME]]</f>
        <v>10</v>
      </c>
      <c r="K495" s="103">
        <f>Tableau26[[#This Row],[Selection]]</f>
        <v>0</v>
      </c>
      <c r="L49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6" spans="1:12" x14ac:dyDescent="0.25">
      <c r="A496" s="103">
        <f>SOURCES!A3:A959</f>
        <v>0</v>
      </c>
      <c r="B496" s="103">
        <f>SOURCES!E3:E959</f>
        <v>0</v>
      </c>
      <c r="C496" s="103">
        <f ca="1">Tableau15[[#This Row],[BAREME]]</f>
        <v>8</v>
      </c>
      <c r="D496" s="103">
        <f>SOURCES!AF3:AF959</f>
        <v>0</v>
      </c>
      <c r="E496" s="103">
        <f>'CALCUL PHASE 1'!AG496</f>
        <v>0</v>
      </c>
      <c r="F496" s="103" t="e">
        <f>Tableau20[[#This Row],[Bareme]]</f>
        <v>#N/A</v>
      </c>
      <c r="G496" s="103" t="e">
        <f>Tableau21[[#This Row],[Bareme]]</f>
        <v>#N/A</v>
      </c>
      <c r="H496" s="103">
        <f>Tableau22[[#This Row],[BAREME]]</f>
        <v>0</v>
      </c>
      <c r="I496" s="103">
        <f>'Critere 5'!B738</f>
        <v>0</v>
      </c>
      <c r="J496" s="103">
        <f>Tableau24[[#This Row],[BAREME]]</f>
        <v>10</v>
      </c>
      <c r="K496" s="103">
        <f>Tableau26[[#This Row],[Selection]]</f>
        <v>0</v>
      </c>
      <c r="L49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7" spans="1:12" x14ac:dyDescent="0.25">
      <c r="A497" s="103">
        <f>SOURCES!A3:A960</f>
        <v>0</v>
      </c>
      <c r="B497" s="103">
        <f>SOURCES!E3:E960</f>
        <v>0</v>
      </c>
      <c r="C497" s="103">
        <f ca="1">Tableau15[[#This Row],[BAREME]]</f>
        <v>8</v>
      </c>
      <c r="D497" s="103">
        <f>SOURCES!AF3:AF960</f>
        <v>0</v>
      </c>
      <c r="E497" s="103">
        <f>'CALCUL PHASE 1'!AG497</f>
        <v>0</v>
      </c>
      <c r="F497" s="103" t="e">
        <f>Tableau20[[#This Row],[Bareme]]</f>
        <v>#N/A</v>
      </c>
      <c r="G497" s="103" t="e">
        <f>Tableau21[[#This Row],[Bareme]]</f>
        <v>#N/A</v>
      </c>
      <c r="H497" s="103">
        <f>Tableau22[[#This Row],[BAREME]]</f>
        <v>0</v>
      </c>
      <c r="I497" s="103">
        <f>'Critere 5'!B739</f>
        <v>0</v>
      </c>
      <c r="J497" s="103">
        <f>Tableau24[[#This Row],[BAREME]]</f>
        <v>10</v>
      </c>
      <c r="K497" s="103">
        <f>Tableau26[[#This Row],[Selection]]</f>
        <v>0</v>
      </c>
      <c r="L49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8" spans="1:12" x14ac:dyDescent="0.25">
      <c r="A498" s="103">
        <f>SOURCES!A3:A961</f>
        <v>0</v>
      </c>
      <c r="B498" s="103">
        <f>SOURCES!E3:E961</f>
        <v>0</v>
      </c>
      <c r="C498" s="103">
        <f ca="1">Tableau15[[#This Row],[BAREME]]</f>
        <v>8</v>
      </c>
      <c r="D498" s="103">
        <f>SOURCES!AF3:AF961</f>
        <v>0</v>
      </c>
      <c r="E498" s="103">
        <f>'CALCUL PHASE 1'!AG498</f>
        <v>0</v>
      </c>
      <c r="F498" s="103" t="e">
        <f>Tableau20[[#This Row],[Bareme]]</f>
        <v>#N/A</v>
      </c>
      <c r="G498" s="103" t="e">
        <f>Tableau21[[#This Row],[Bareme]]</f>
        <v>#N/A</v>
      </c>
      <c r="H498" s="103">
        <f>Tableau22[[#This Row],[BAREME]]</f>
        <v>0</v>
      </c>
      <c r="I498" s="103">
        <f>'Critere 5'!B740</f>
        <v>0</v>
      </c>
      <c r="J498" s="103">
        <f>Tableau24[[#This Row],[BAREME]]</f>
        <v>10</v>
      </c>
      <c r="K498" s="103">
        <f>Tableau26[[#This Row],[Selection]]</f>
        <v>0</v>
      </c>
      <c r="L49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499" spans="1:12" x14ac:dyDescent="0.25">
      <c r="A499" s="103">
        <f>SOURCES!A3:A962</f>
        <v>0</v>
      </c>
      <c r="B499" s="103">
        <f>SOURCES!E3:E962</f>
        <v>0</v>
      </c>
      <c r="C499" s="103">
        <f ca="1">Tableau15[[#This Row],[BAREME]]</f>
        <v>8</v>
      </c>
      <c r="D499" s="103">
        <f>SOURCES!AF3:AF962</f>
        <v>0</v>
      </c>
      <c r="E499" s="103">
        <f>'CALCUL PHASE 1'!AG499</f>
        <v>0</v>
      </c>
      <c r="F499" s="103" t="e">
        <f>Tableau20[[#This Row],[Bareme]]</f>
        <v>#N/A</v>
      </c>
      <c r="G499" s="103" t="e">
        <f>Tableau21[[#This Row],[Bareme]]</f>
        <v>#N/A</v>
      </c>
      <c r="H499" s="103">
        <f>Tableau22[[#This Row],[BAREME]]</f>
        <v>0</v>
      </c>
      <c r="I499" s="103">
        <f>'Critere 5'!B741</f>
        <v>0</v>
      </c>
      <c r="J499" s="103">
        <f>Tableau24[[#This Row],[BAREME]]</f>
        <v>10</v>
      </c>
      <c r="K499" s="103">
        <f>Tableau26[[#This Row],[Selection]]</f>
        <v>0</v>
      </c>
      <c r="L49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0" spans="1:12" x14ac:dyDescent="0.25">
      <c r="A500" s="103">
        <f>SOURCES!A3:A963</f>
        <v>0</v>
      </c>
      <c r="B500" s="103">
        <f>SOURCES!E3:E963</f>
        <v>0</v>
      </c>
      <c r="C500" s="103">
        <f ca="1">Tableau15[[#This Row],[BAREME]]</f>
        <v>8</v>
      </c>
      <c r="D500" s="103">
        <f>SOURCES!AF3:AF963</f>
        <v>0</v>
      </c>
      <c r="E500" s="103">
        <f>'CALCUL PHASE 1'!AG500</f>
        <v>0</v>
      </c>
      <c r="F500" s="103" t="e">
        <f>Tableau20[[#This Row],[Bareme]]</f>
        <v>#N/A</v>
      </c>
      <c r="G500" s="103" t="e">
        <f>Tableau21[[#This Row],[Bareme]]</f>
        <v>#N/A</v>
      </c>
      <c r="H500" s="103">
        <f>Tableau22[[#This Row],[BAREME]]</f>
        <v>0</v>
      </c>
      <c r="I500" s="103">
        <f>'Critere 5'!B742</f>
        <v>0</v>
      </c>
      <c r="J500" s="103">
        <f>Tableau24[[#This Row],[BAREME]]</f>
        <v>10</v>
      </c>
      <c r="K500" s="103">
        <f>Tableau26[[#This Row],[Selection]]</f>
        <v>0</v>
      </c>
      <c r="L50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1" spans="1:12" x14ac:dyDescent="0.25">
      <c r="A501" s="103">
        <f>SOURCES!A3:A964</f>
        <v>0</v>
      </c>
      <c r="B501" s="103">
        <f>SOURCES!E3:E964</f>
        <v>0</v>
      </c>
      <c r="C501" s="103">
        <f ca="1">Tableau15[[#This Row],[BAREME]]</f>
        <v>8</v>
      </c>
      <c r="D501" s="103">
        <f>SOURCES!AF3:AF964</f>
        <v>0</v>
      </c>
      <c r="E501" s="103">
        <f>'CALCUL PHASE 1'!AG501</f>
        <v>0</v>
      </c>
      <c r="F501" s="103" t="e">
        <f>Tableau20[[#This Row],[Bareme]]</f>
        <v>#N/A</v>
      </c>
      <c r="G501" s="103" t="e">
        <f>Tableau21[[#This Row],[Bareme]]</f>
        <v>#N/A</v>
      </c>
      <c r="H501" s="103">
        <f>Tableau22[[#This Row],[BAREME]]</f>
        <v>0</v>
      </c>
      <c r="I501" s="103">
        <f>'Critere 5'!B743</f>
        <v>0</v>
      </c>
      <c r="J501" s="103">
        <f>Tableau24[[#This Row],[BAREME]]</f>
        <v>10</v>
      </c>
      <c r="K501" s="103">
        <f>Tableau26[[#This Row],[Selection]]</f>
        <v>0</v>
      </c>
      <c r="L50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2" spans="1:12" x14ac:dyDescent="0.25">
      <c r="A502" s="103">
        <f>SOURCES!A3:A965</f>
        <v>0</v>
      </c>
      <c r="B502" s="103">
        <f>SOURCES!E3:E965</f>
        <v>0</v>
      </c>
      <c r="C502" s="103">
        <f ca="1">Tableau15[[#This Row],[BAREME]]</f>
        <v>8</v>
      </c>
      <c r="D502" s="103">
        <f>SOURCES!AF3:AF965</f>
        <v>0</v>
      </c>
      <c r="E502" s="103">
        <f>'CALCUL PHASE 1'!AG502</f>
        <v>0</v>
      </c>
      <c r="F502" s="103" t="e">
        <f>Tableau20[[#This Row],[Bareme]]</f>
        <v>#N/A</v>
      </c>
      <c r="G502" s="103" t="e">
        <f>Tableau21[[#This Row],[Bareme]]</f>
        <v>#N/A</v>
      </c>
      <c r="H502" s="103">
        <f>Tableau22[[#This Row],[BAREME]]</f>
        <v>0</v>
      </c>
      <c r="I502" s="103">
        <f>'Critere 5'!B744</f>
        <v>0</v>
      </c>
      <c r="J502" s="103">
        <f>Tableau24[[#This Row],[BAREME]]</f>
        <v>10</v>
      </c>
      <c r="K502" s="103">
        <f>Tableau26[[#This Row],[Selection]]</f>
        <v>0</v>
      </c>
      <c r="L50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3" spans="1:12" x14ac:dyDescent="0.25">
      <c r="A503" s="103">
        <f>SOURCES!A3:A966</f>
        <v>0</v>
      </c>
      <c r="B503" s="103">
        <f>SOURCES!E3:E966</f>
        <v>0</v>
      </c>
      <c r="C503" s="103">
        <f ca="1">Tableau15[[#This Row],[BAREME]]</f>
        <v>8</v>
      </c>
      <c r="D503" s="103">
        <f>SOURCES!AF3:AF966</f>
        <v>0</v>
      </c>
      <c r="E503" s="103">
        <f>'CALCUL PHASE 1'!AG503</f>
        <v>0</v>
      </c>
      <c r="F503" s="103" t="e">
        <f>Tableau20[[#This Row],[Bareme]]</f>
        <v>#N/A</v>
      </c>
      <c r="G503" s="103" t="e">
        <f>Tableau21[[#This Row],[Bareme]]</f>
        <v>#N/A</v>
      </c>
      <c r="H503" s="103">
        <f>Tableau22[[#This Row],[BAREME]]</f>
        <v>0</v>
      </c>
      <c r="I503" s="103">
        <f>'Critere 5'!B745</f>
        <v>0</v>
      </c>
      <c r="J503" s="103">
        <f>Tableau24[[#This Row],[BAREME]]</f>
        <v>10</v>
      </c>
      <c r="K503" s="103">
        <f>Tableau26[[#This Row],[Selection]]</f>
        <v>0</v>
      </c>
      <c r="L50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4" spans="1:12" x14ac:dyDescent="0.25">
      <c r="A504" s="103">
        <f>SOURCES!A3:A967</f>
        <v>0</v>
      </c>
      <c r="B504" s="103">
        <f>SOURCES!E3:E967</f>
        <v>0</v>
      </c>
      <c r="C504" s="103">
        <f ca="1">Tableau15[[#This Row],[BAREME]]</f>
        <v>8</v>
      </c>
      <c r="D504" s="103">
        <f>SOURCES!AF3:AF967</f>
        <v>0</v>
      </c>
      <c r="E504" s="103">
        <f>'CALCUL PHASE 1'!AG504</f>
        <v>0</v>
      </c>
      <c r="F504" s="103" t="e">
        <f>Tableau20[[#This Row],[Bareme]]</f>
        <v>#N/A</v>
      </c>
      <c r="G504" s="103" t="e">
        <f>Tableau21[[#This Row],[Bareme]]</f>
        <v>#N/A</v>
      </c>
      <c r="H504" s="103">
        <f>Tableau22[[#This Row],[BAREME]]</f>
        <v>0</v>
      </c>
      <c r="I504" s="103">
        <f>'Critere 5'!B746</f>
        <v>0</v>
      </c>
      <c r="J504" s="103">
        <f>Tableau24[[#This Row],[BAREME]]</f>
        <v>10</v>
      </c>
      <c r="K504" s="103">
        <f>Tableau26[[#This Row],[Selection]]</f>
        <v>0</v>
      </c>
      <c r="L50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5" spans="1:12" x14ac:dyDescent="0.25">
      <c r="A505" s="103">
        <f>SOURCES!A3:A968</f>
        <v>0</v>
      </c>
      <c r="B505" s="103">
        <f>SOURCES!E3:E968</f>
        <v>0</v>
      </c>
      <c r="C505" s="103">
        <f ca="1">Tableau15[[#This Row],[BAREME]]</f>
        <v>8</v>
      </c>
      <c r="D505" s="103">
        <f>SOURCES!AF3:AF968</f>
        <v>0</v>
      </c>
      <c r="E505" s="103">
        <f>'CALCUL PHASE 1'!AG505</f>
        <v>0</v>
      </c>
      <c r="F505" s="103" t="e">
        <f>Tableau20[[#This Row],[Bareme]]</f>
        <v>#N/A</v>
      </c>
      <c r="G505" s="103" t="e">
        <f>Tableau21[[#This Row],[Bareme]]</f>
        <v>#N/A</v>
      </c>
      <c r="H505" s="103">
        <f>Tableau22[[#This Row],[BAREME]]</f>
        <v>0</v>
      </c>
      <c r="I505" s="103">
        <f>'Critere 5'!B747</f>
        <v>0</v>
      </c>
      <c r="J505" s="103">
        <f>Tableau24[[#This Row],[BAREME]]</f>
        <v>10</v>
      </c>
      <c r="K505" s="103">
        <f>Tableau26[[#This Row],[Selection]]</f>
        <v>0</v>
      </c>
      <c r="L50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6" spans="1:12" x14ac:dyDescent="0.25">
      <c r="A506" s="103">
        <f>SOURCES!A3:A969</f>
        <v>0</v>
      </c>
      <c r="B506" s="103">
        <f>SOURCES!E3:E969</f>
        <v>0</v>
      </c>
      <c r="C506" s="103">
        <f ca="1">Tableau15[[#This Row],[BAREME]]</f>
        <v>8</v>
      </c>
      <c r="D506" s="103">
        <f>SOURCES!AF3:AF969</f>
        <v>0</v>
      </c>
      <c r="E506" s="103">
        <f>'CALCUL PHASE 1'!AG506</f>
        <v>0</v>
      </c>
      <c r="F506" s="103" t="e">
        <f>Tableau20[[#This Row],[Bareme]]</f>
        <v>#N/A</v>
      </c>
      <c r="G506" s="103" t="e">
        <f>Tableau21[[#This Row],[Bareme]]</f>
        <v>#N/A</v>
      </c>
      <c r="H506" s="103">
        <f>Tableau22[[#This Row],[BAREME]]</f>
        <v>0</v>
      </c>
      <c r="I506" s="103">
        <f>'Critere 5'!B748</f>
        <v>0</v>
      </c>
      <c r="J506" s="103">
        <f>Tableau24[[#This Row],[BAREME]]</f>
        <v>10</v>
      </c>
      <c r="K506" s="103">
        <f>Tableau26[[#This Row],[Selection]]</f>
        <v>0</v>
      </c>
      <c r="L50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7" spans="1:12" x14ac:dyDescent="0.25">
      <c r="A507" s="103">
        <f>SOURCES!A3:A970</f>
        <v>0</v>
      </c>
      <c r="B507" s="103">
        <f>SOURCES!E3:E970</f>
        <v>0</v>
      </c>
      <c r="C507" s="103">
        <f ca="1">Tableau15[[#This Row],[BAREME]]</f>
        <v>8</v>
      </c>
      <c r="D507" s="103">
        <f>SOURCES!AF3:AF970</f>
        <v>0</v>
      </c>
      <c r="E507" s="103">
        <f>'CALCUL PHASE 1'!AG507</f>
        <v>0</v>
      </c>
      <c r="F507" s="103" t="e">
        <f>Tableau20[[#This Row],[Bareme]]</f>
        <v>#N/A</v>
      </c>
      <c r="G507" s="103" t="e">
        <f>Tableau21[[#This Row],[Bareme]]</f>
        <v>#N/A</v>
      </c>
      <c r="H507" s="103">
        <f>Tableau22[[#This Row],[BAREME]]</f>
        <v>0</v>
      </c>
      <c r="I507" s="103">
        <f>'Critere 5'!B749</f>
        <v>0</v>
      </c>
      <c r="J507" s="103">
        <f>Tableau24[[#This Row],[BAREME]]</f>
        <v>10</v>
      </c>
      <c r="K507" s="103">
        <f>Tableau26[[#This Row],[Selection]]</f>
        <v>0</v>
      </c>
      <c r="L50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8" spans="1:12" x14ac:dyDescent="0.25">
      <c r="A508" s="103">
        <f>SOURCES!A3:A971</f>
        <v>0</v>
      </c>
      <c r="B508" s="103">
        <f>SOURCES!E3:E971</f>
        <v>0</v>
      </c>
      <c r="C508" s="103">
        <f ca="1">Tableau15[[#This Row],[BAREME]]</f>
        <v>8</v>
      </c>
      <c r="D508" s="103">
        <f>SOURCES!AF3:AF971</f>
        <v>0</v>
      </c>
      <c r="E508" s="103">
        <f>'CALCUL PHASE 1'!AG508</f>
        <v>0</v>
      </c>
      <c r="F508" s="103" t="e">
        <f>Tableau20[[#This Row],[Bareme]]</f>
        <v>#N/A</v>
      </c>
      <c r="G508" s="103" t="e">
        <f>Tableau21[[#This Row],[Bareme]]</f>
        <v>#N/A</v>
      </c>
      <c r="H508" s="103">
        <f>Tableau22[[#This Row],[BAREME]]</f>
        <v>0</v>
      </c>
      <c r="I508" s="103">
        <f>'Critere 5'!B750</f>
        <v>0</v>
      </c>
      <c r="J508" s="103">
        <f>Tableau24[[#This Row],[BAREME]]</f>
        <v>10</v>
      </c>
      <c r="K508" s="103">
        <f>Tableau26[[#This Row],[Selection]]</f>
        <v>0</v>
      </c>
      <c r="L50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09" spans="1:12" x14ac:dyDescent="0.25">
      <c r="A509" s="103">
        <f>SOURCES!A3:A972</f>
        <v>0</v>
      </c>
      <c r="B509" s="103">
        <f>SOURCES!E3:E972</f>
        <v>0</v>
      </c>
      <c r="C509" s="103">
        <f ca="1">Tableau15[[#This Row],[BAREME]]</f>
        <v>8</v>
      </c>
      <c r="D509" s="103">
        <f>SOURCES!AF3:AF972</f>
        <v>0</v>
      </c>
      <c r="E509" s="103">
        <f>'CALCUL PHASE 1'!AG509</f>
        <v>0</v>
      </c>
      <c r="F509" s="103" t="e">
        <f>Tableau20[[#This Row],[Bareme]]</f>
        <v>#N/A</v>
      </c>
      <c r="G509" s="103" t="e">
        <f>Tableau21[[#This Row],[Bareme]]</f>
        <v>#N/A</v>
      </c>
      <c r="H509" s="103">
        <f>Tableau22[[#This Row],[BAREME]]</f>
        <v>0</v>
      </c>
      <c r="I509" s="103">
        <f>'Critere 5'!B751</f>
        <v>0</v>
      </c>
      <c r="J509" s="103">
        <f>Tableau24[[#This Row],[BAREME]]</f>
        <v>10</v>
      </c>
      <c r="K509" s="103">
        <f>Tableau26[[#This Row],[Selection]]</f>
        <v>0</v>
      </c>
      <c r="L50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0" spans="1:12" x14ac:dyDescent="0.25">
      <c r="A510" s="103">
        <f>SOURCES!A3:A973</f>
        <v>0</v>
      </c>
      <c r="B510" s="103">
        <f>SOURCES!E3:E973</f>
        <v>0</v>
      </c>
      <c r="C510" s="103">
        <f ca="1">Tableau15[[#This Row],[BAREME]]</f>
        <v>8</v>
      </c>
      <c r="D510" s="103">
        <f>SOURCES!AF3:AF973</f>
        <v>0</v>
      </c>
      <c r="E510" s="103">
        <f>'CALCUL PHASE 1'!AG510</f>
        <v>0</v>
      </c>
      <c r="F510" s="103" t="e">
        <f>Tableau20[[#This Row],[Bareme]]</f>
        <v>#N/A</v>
      </c>
      <c r="G510" s="103" t="e">
        <f>Tableau21[[#This Row],[Bareme]]</f>
        <v>#N/A</v>
      </c>
      <c r="H510" s="103">
        <f>Tableau22[[#This Row],[BAREME]]</f>
        <v>0</v>
      </c>
      <c r="I510" s="103">
        <f>'Critere 5'!B752</f>
        <v>0</v>
      </c>
      <c r="J510" s="103">
        <f>Tableau24[[#This Row],[BAREME]]</f>
        <v>10</v>
      </c>
      <c r="K510" s="103">
        <f>Tableau26[[#This Row],[Selection]]</f>
        <v>0</v>
      </c>
      <c r="L51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1" spans="1:12" x14ac:dyDescent="0.25">
      <c r="A511" s="103">
        <f>SOURCES!A3:A974</f>
        <v>0</v>
      </c>
      <c r="B511" s="103">
        <f>SOURCES!E3:E974</f>
        <v>0</v>
      </c>
      <c r="C511" s="103">
        <f ca="1">Tableau15[[#This Row],[BAREME]]</f>
        <v>8</v>
      </c>
      <c r="D511" s="103">
        <f>SOURCES!AF3:AF974</f>
        <v>0</v>
      </c>
      <c r="E511" s="103">
        <f>'CALCUL PHASE 1'!AG511</f>
        <v>0</v>
      </c>
      <c r="F511" s="103" t="e">
        <f>Tableau20[[#This Row],[Bareme]]</f>
        <v>#N/A</v>
      </c>
      <c r="G511" s="103" t="e">
        <f>Tableau21[[#This Row],[Bareme]]</f>
        <v>#N/A</v>
      </c>
      <c r="H511" s="103">
        <f>Tableau22[[#This Row],[BAREME]]</f>
        <v>0</v>
      </c>
      <c r="I511" s="103">
        <f>'Critere 5'!B753</f>
        <v>0</v>
      </c>
      <c r="J511" s="103">
        <f>Tableau24[[#This Row],[BAREME]]</f>
        <v>10</v>
      </c>
      <c r="K511" s="103">
        <f>Tableau26[[#This Row],[Selection]]</f>
        <v>0</v>
      </c>
      <c r="L51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2" spans="1:12" x14ac:dyDescent="0.25">
      <c r="A512" s="103">
        <f>SOURCES!A3:A975</f>
        <v>0</v>
      </c>
      <c r="B512" s="103">
        <f>SOURCES!E3:E975</f>
        <v>0</v>
      </c>
      <c r="C512" s="103">
        <f ca="1">Tableau15[[#This Row],[BAREME]]</f>
        <v>8</v>
      </c>
      <c r="D512" s="103">
        <f>SOURCES!AF3:AF975</f>
        <v>0</v>
      </c>
      <c r="E512" s="103">
        <f>'CALCUL PHASE 1'!AG512</f>
        <v>0</v>
      </c>
      <c r="F512" s="103" t="e">
        <f>Tableau20[[#This Row],[Bareme]]</f>
        <v>#N/A</v>
      </c>
      <c r="G512" s="103" t="e">
        <f>Tableau21[[#This Row],[Bareme]]</f>
        <v>#N/A</v>
      </c>
      <c r="H512" s="103">
        <f>Tableau22[[#This Row],[BAREME]]</f>
        <v>0</v>
      </c>
      <c r="I512" s="103">
        <f>'Critere 5'!B754</f>
        <v>0</v>
      </c>
      <c r="J512" s="103">
        <f>Tableau24[[#This Row],[BAREME]]</f>
        <v>10</v>
      </c>
      <c r="K512" s="103">
        <f>Tableau26[[#This Row],[Selection]]</f>
        <v>0</v>
      </c>
      <c r="L51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3" spans="1:12" x14ac:dyDescent="0.25">
      <c r="A513" s="103">
        <f>SOURCES!A3:A976</f>
        <v>0</v>
      </c>
      <c r="B513" s="103">
        <f>SOURCES!E3:E976</f>
        <v>0</v>
      </c>
      <c r="C513" s="103">
        <f ca="1">Tableau15[[#This Row],[BAREME]]</f>
        <v>8</v>
      </c>
      <c r="D513" s="103">
        <f>SOURCES!AF3:AF976</f>
        <v>0</v>
      </c>
      <c r="E513" s="103">
        <f>'CALCUL PHASE 1'!AG513</f>
        <v>0</v>
      </c>
      <c r="F513" s="103" t="e">
        <f>Tableau20[[#This Row],[Bareme]]</f>
        <v>#N/A</v>
      </c>
      <c r="G513" s="103" t="e">
        <f>Tableau21[[#This Row],[Bareme]]</f>
        <v>#N/A</v>
      </c>
      <c r="H513" s="103">
        <f>Tableau22[[#This Row],[BAREME]]</f>
        <v>0</v>
      </c>
      <c r="I513" s="103">
        <f>'Critere 5'!B755</f>
        <v>0</v>
      </c>
      <c r="J513" s="103">
        <f>Tableau24[[#This Row],[BAREME]]</f>
        <v>10</v>
      </c>
      <c r="K513" s="103">
        <f>Tableau26[[#This Row],[Selection]]</f>
        <v>0</v>
      </c>
      <c r="L51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4" spans="1:12" x14ac:dyDescent="0.25">
      <c r="A514" s="103">
        <f>SOURCES!A3:A977</f>
        <v>0</v>
      </c>
      <c r="B514" s="103">
        <f>SOURCES!E3:E977</f>
        <v>0</v>
      </c>
      <c r="C514" s="103">
        <f ca="1">Tableau15[[#This Row],[BAREME]]</f>
        <v>8</v>
      </c>
      <c r="D514" s="103">
        <f>SOURCES!AF3:AF977</f>
        <v>0</v>
      </c>
      <c r="E514" s="103">
        <f>'CALCUL PHASE 1'!AG514</f>
        <v>0</v>
      </c>
      <c r="F514" s="103" t="e">
        <f>Tableau20[[#This Row],[Bareme]]</f>
        <v>#N/A</v>
      </c>
      <c r="G514" s="103" t="e">
        <f>Tableau21[[#This Row],[Bareme]]</f>
        <v>#N/A</v>
      </c>
      <c r="H514" s="103">
        <f>Tableau22[[#This Row],[BAREME]]</f>
        <v>0</v>
      </c>
      <c r="I514" s="103">
        <f>'Critere 5'!B756</f>
        <v>0</v>
      </c>
      <c r="J514" s="103">
        <f>Tableau24[[#This Row],[BAREME]]</f>
        <v>10</v>
      </c>
      <c r="K514" s="103">
        <f>Tableau26[[#This Row],[Selection]]</f>
        <v>0</v>
      </c>
      <c r="L51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5" spans="1:12" x14ac:dyDescent="0.25">
      <c r="A515" s="103">
        <f>SOURCES!A3:A978</f>
        <v>0</v>
      </c>
      <c r="B515" s="103">
        <f>SOURCES!E3:E978</f>
        <v>0</v>
      </c>
      <c r="C515" s="103">
        <f ca="1">Tableau15[[#This Row],[BAREME]]</f>
        <v>8</v>
      </c>
      <c r="D515" s="103">
        <f>SOURCES!AF3:AF978</f>
        <v>0</v>
      </c>
      <c r="E515" s="103">
        <f>'CALCUL PHASE 1'!AG515</f>
        <v>0</v>
      </c>
      <c r="F515" s="103" t="e">
        <f>Tableau20[[#This Row],[Bareme]]</f>
        <v>#N/A</v>
      </c>
      <c r="G515" s="103" t="e">
        <f>Tableau21[[#This Row],[Bareme]]</f>
        <v>#N/A</v>
      </c>
      <c r="H515" s="103">
        <f>Tableau22[[#This Row],[BAREME]]</f>
        <v>0</v>
      </c>
      <c r="I515" s="103">
        <f>'Critere 5'!B757</f>
        <v>0</v>
      </c>
      <c r="J515" s="103">
        <f>Tableau24[[#This Row],[BAREME]]</f>
        <v>10</v>
      </c>
      <c r="K515" s="103">
        <f>Tableau26[[#This Row],[Selection]]</f>
        <v>0</v>
      </c>
      <c r="L51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6" spans="1:12" x14ac:dyDescent="0.25">
      <c r="A516" s="103">
        <f>SOURCES!A3:A979</f>
        <v>0</v>
      </c>
      <c r="B516" s="103">
        <f>SOURCES!E3:E979</f>
        <v>0</v>
      </c>
      <c r="C516" s="103">
        <f ca="1">Tableau15[[#This Row],[BAREME]]</f>
        <v>8</v>
      </c>
      <c r="D516" s="103">
        <f>SOURCES!AF3:AF979</f>
        <v>0</v>
      </c>
      <c r="E516" s="103">
        <f>'CALCUL PHASE 1'!AG516</f>
        <v>0</v>
      </c>
      <c r="F516" s="103" t="e">
        <f>Tableau20[[#This Row],[Bareme]]</f>
        <v>#N/A</v>
      </c>
      <c r="G516" s="103" t="e">
        <f>Tableau21[[#This Row],[Bareme]]</f>
        <v>#N/A</v>
      </c>
      <c r="H516" s="103">
        <f>Tableau22[[#This Row],[BAREME]]</f>
        <v>0</v>
      </c>
      <c r="I516" s="103">
        <f>'Critere 5'!B758</f>
        <v>0</v>
      </c>
      <c r="J516" s="103">
        <f>Tableau24[[#This Row],[BAREME]]</f>
        <v>10</v>
      </c>
      <c r="K516" s="103">
        <f>Tableau26[[#This Row],[Selection]]</f>
        <v>0</v>
      </c>
      <c r="L51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7" spans="1:12" x14ac:dyDescent="0.25">
      <c r="A517" s="103">
        <f>SOURCES!A3:A980</f>
        <v>0</v>
      </c>
      <c r="B517" s="103">
        <f>SOURCES!E3:E980</f>
        <v>0</v>
      </c>
      <c r="C517" s="103">
        <f ca="1">Tableau15[[#This Row],[BAREME]]</f>
        <v>8</v>
      </c>
      <c r="D517" s="103">
        <f>SOURCES!AF3:AF980</f>
        <v>0</v>
      </c>
      <c r="E517" s="103">
        <f>'CALCUL PHASE 1'!AG517</f>
        <v>0</v>
      </c>
      <c r="F517" s="103" t="e">
        <f>Tableau20[[#This Row],[Bareme]]</f>
        <v>#N/A</v>
      </c>
      <c r="G517" s="103" t="e">
        <f>Tableau21[[#This Row],[Bareme]]</f>
        <v>#N/A</v>
      </c>
      <c r="H517" s="103">
        <f>Tableau22[[#This Row],[BAREME]]</f>
        <v>0</v>
      </c>
      <c r="I517" s="103">
        <f>'Critere 5'!B759</f>
        <v>0</v>
      </c>
      <c r="J517" s="103">
        <f>Tableau24[[#This Row],[BAREME]]</f>
        <v>10</v>
      </c>
      <c r="K517" s="103">
        <f>Tableau26[[#This Row],[Selection]]</f>
        <v>0</v>
      </c>
      <c r="L51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8" spans="1:12" x14ac:dyDescent="0.25">
      <c r="A518" s="103">
        <f>SOURCES!A3:A981</f>
        <v>0</v>
      </c>
      <c r="B518" s="103">
        <f>SOURCES!E3:E981</f>
        <v>0</v>
      </c>
      <c r="C518" s="103">
        <f ca="1">Tableau15[[#This Row],[BAREME]]</f>
        <v>8</v>
      </c>
      <c r="D518" s="103">
        <f>SOURCES!AF3:AF981</f>
        <v>0</v>
      </c>
      <c r="E518" s="103">
        <f>'CALCUL PHASE 1'!AG518</f>
        <v>0</v>
      </c>
      <c r="F518" s="103" t="e">
        <f>Tableau20[[#This Row],[Bareme]]</f>
        <v>#N/A</v>
      </c>
      <c r="G518" s="103" t="e">
        <f>Tableau21[[#This Row],[Bareme]]</f>
        <v>#N/A</v>
      </c>
      <c r="H518" s="103">
        <f>Tableau22[[#This Row],[BAREME]]</f>
        <v>0</v>
      </c>
      <c r="I518" s="103">
        <f>'Critere 5'!B760</f>
        <v>0</v>
      </c>
      <c r="J518" s="103">
        <f>Tableau24[[#This Row],[BAREME]]</f>
        <v>10</v>
      </c>
      <c r="K518" s="103">
        <f>Tableau26[[#This Row],[Selection]]</f>
        <v>0</v>
      </c>
      <c r="L51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19" spans="1:12" x14ac:dyDescent="0.25">
      <c r="A519" s="103">
        <f>SOURCES!A3:A982</f>
        <v>0</v>
      </c>
      <c r="B519" s="103">
        <f>SOURCES!E3:E982</f>
        <v>0</v>
      </c>
      <c r="C519" s="103">
        <f ca="1">Tableau15[[#This Row],[BAREME]]</f>
        <v>8</v>
      </c>
      <c r="D519" s="103">
        <f>SOURCES!AF3:AF982</f>
        <v>0</v>
      </c>
      <c r="E519" s="103">
        <f>'CALCUL PHASE 1'!AG519</f>
        <v>0</v>
      </c>
      <c r="F519" s="103" t="e">
        <f>Tableau20[[#This Row],[Bareme]]</f>
        <v>#N/A</v>
      </c>
      <c r="G519" s="103" t="e">
        <f>Tableau21[[#This Row],[Bareme]]</f>
        <v>#N/A</v>
      </c>
      <c r="H519" s="103">
        <f>Tableau22[[#This Row],[BAREME]]</f>
        <v>0</v>
      </c>
      <c r="I519" s="103">
        <f>'Critere 5'!B761</f>
        <v>0</v>
      </c>
      <c r="J519" s="103">
        <f>Tableau24[[#This Row],[BAREME]]</f>
        <v>10</v>
      </c>
      <c r="K519" s="103">
        <f>Tableau26[[#This Row],[Selection]]</f>
        <v>0</v>
      </c>
      <c r="L51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0" spans="1:12" x14ac:dyDescent="0.25">
      <c r="A520" s="103">
        <f>SOURCES!A3:A983</f>
        <v>0</v>
      </c>
      <c r="B520" s="103">
        <f>SOURCES!E3:E983</f>
        <v>0</v>
      </c>
      <c r="C520" s="103">
        <f ca="1">Tableau15[[#This Row],[BAREME]]</f>
        <v>8</v>
      </c>
      <c r="D520" s="103">
        <f>SOURCES!AF3:AF983</f>
        <v>0</v>
      </c>
      <c r="E520" s="103">
        <f>'CALCUL PHASE 1'!AG520</f>
        <v>0</v>
      </c>
      <c r="F520" s="103" t="e">
        <f>Tableau20[[#This Row],[Bareme]]</f>
        <v>#N/A</v>
      </c>
      <c r="G520" s="103" t="e">
        <f>Tableau21[[#This Row],[Bareme]]</f>
        <v>#N/A</v>
      </c>
      <c r="H520" s="103">
        <f>Tableau22[[#This Row],[BAREME]]</f>
        <v>0</v>
      </c>
      <c r="I520" s="103">
        <f>'Critere 5'!B762</f>
        <v>0</v>
      </c>
      <c r="J520" s="103">
        <f>Tableau24[[#This Row],[BAREME]]</f>
        <v>10</v>
      </c>
      <c r="K520" s="103">
        <f>Tableau26[[#This Row],[Selection]]</f>
        <v>0</v>
      </c>
      <c r="L52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1" spans="1:12" x14ac:dyDescent="0.25">
      <c r="A521" s="103">
        <f>SOURCES!A3:A984</f>
        <v>0</v>
      </c>
      <c r="B521" s="103">
        <f>SOURCES!E3:E984</f>
        <v>0</v>
      </c>
      <c r="C521" s="103">
        <f ca="1">Tableau15[[#This Row],[BAREME]]</f>
        <v>8</v>
      </c>
      <c r="D521" s="103">
        <f>SOURCES!AF3:AF984</f>
        <v>0</v>
      </c>
      <c r="E521" s="103">
        <f>'CALCUL PHASE 1'!AG521</f>
        <v>0</v>
      </c>
      <c r="F521" s="103" t="e">
        <f>Tableau20[[#This Row],[Bareme]]</f>
        <v>#N/A</v>
      </c>
      <c r="G521" s="103" t="e">
        <f>Tableau21[[#This Row],[Bareme]]</f>
        <v>#N/A</v>
      </c>
      <c r="H521" s="103">
        <f>Tableau22[[#This Row],[BAREME]]</f>
        <v>0</v>
      </c>
      <c r="I521" s="103">
        <f>'Critere 5'!B763</f>
        <v>0</v>
      </c>
      <c r="J521" s="103">
        <f>Tableau24[[#This Row],[BAREME]]</f>
        <v>10</v>
      </c>
      <c r="K521" s="103">
        <f>Tableau26[[#This Row],[Selection]]</f>
        <v>0</v>
      </c>
      <c r="L52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2" spans="1:12" x14ac:dyDescent="0.25">
      <c r="A522" s="103">
        <f>SOURCES!A3:A985</f>
        <v>0</v>
      </c>
      <c r="B522" s="103">
        <f>SOURCES!E3:E985</f>
        <v>0</v>
      </c>
      <c r="C522" s="103">
        <f ca="1">Tableau15[[#This Row],[BAREME]]</f>
        <v>8</v>
      </c>
      <c r="D522" s="103">
        <f>SOURCES!AF3:AF985</f>
        <v>0</v>
      </c>
      <c r="E522" s="103">
        <f>'CALCUL PHASE 1'!AG522</f>
        <v>0</v>
      </c>
      <c r="F522" s="103" t="e">
        <f>Tableau20[[#This Row],[Bareme]]</f>
        <v>#N/A</v>
      </c>
      <c r="G522" s="103" t="e">
        <f>Tableau21[[#This Row],[Bareme]]</f>
        <v>#N/A</v>
      </c>
      <c r="H522" s="103">
        <f>Tableau22[[#This Row],[BAREME]]</f>
        <v>0</v>
      </c>
      <c r="I522" s="103">
        <f>'Critere 5'!B764</f>
        <v>0</v>
      </c>
      <c r="J522" s="103">
        <f>Tableau24[[#This Row],[BAREME]]</f>
        <v>10</v>
      </c>
      <c r="K522" s="103">
        <f>Tableau26[[#This Row],[Selection]]</f>
        <v>0</v>
      </c>
      <c r="L52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3" spans="1:12" x14ac:dyDescent="0.25">
      <c r="A523" s="103">
        <f>SOURCES!A3:A986</f>
        <v>0</v>
      </c>
      <c r="B523" s="103">
        <f>SOURCES!E3:E986</f>
        <v>0</v>
      </c>
      <c r="C523" s="103">
        <f ca="1">Tableau15[[#This Row],[BAREME]]</f>
        <v>8</v>
      </c>
      <c r="D523" s="103">
        <f>SOURCES!AF3:AF986</f>
        <v>0</v>
      </c>
      <c r="E523" s="103">
        <f>'CALCUL PHASE 1'!AG523</f>
        <v>0</v>
      </c>
      <c r="F523" s="103" t="e">
        <f>Tableau20[[#This Row],[Bareme]]</f>
        <v>#N/A</v>
      </c>
      <c r="G523" s="103" t="e">
        <f>Tableau21[[#This Row],[Bareme]]</f>
        <v>#N/A</v>
      </c>
      <c r="H523" s="103">
        <f>Tableau22[[#This Row],[BAREME]]</f>
        <v>0</v>
      </c>
      <c r="I523" s="103">
        <f>'Critere 5'!B765</f>
        <v>0</v>
      </c>
      <c r="J523" s="103">
        <f>Tableau24[[#This Row],[BAREME]]</f>
        <v>10</v>
      </c>
      <c r="K523" s="103">
        <f>Tableau26[[#This Row],[Selection]]</f>
        <v>0</v>
      </c>
      <c r="L52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4" spans="1:12" x14ac:dyDescent="0.25">
      <c r="A524" s="103">
        <f>SOURCES!A3:A987</f>
        <v>0</v>
      </c>
      <c r="B524" s="103">
        <f>SOURCES!E3:E987</f>
        <v>0</v>
      </c>
      <c r="C524" s="103">
        <f ca="1">Tableau15[[#This Row],[BAREME]]</f>
        <v>8</v>
      </c>
      <c r="D524" s="103">
        <f>SOURCES!AF3:AF987</f>
        <v>0</v>
      </c>
      <c r="E524" s="103">
        <f>'CALCUL PHASE 1'!AG524</f>
        <v>0</v>
      </c>
      <c r="F524" s="103" t="e">
        <f>Tableau20[[#This Row],[Bareme]]</f>
        <v>#N/A</v>
      </c>
      <c r="G524" s="103" t="e">
        <f>Tableau21[[#This Row],[Bareme]]</f>
        <v>#N/A</v>
      </c>
      <c r="H524" s="103">
        <f>Tableau22[[#This Row],[BAREME]]</f>
        <v>0</v>
      </c>
      <c r="I524" s="103">
        <f>'Critere 5'!B766</f>
        <v>0</v>
      </c>
      <c r="J524" s="103">
        <f>Tableau24[[#This Row],[BAREME]]</f>
        <v>10</v>
      </c>
      <c r="K524" s="103">
        <f>Tableau26[[#This Row],[Selection]]</f>
        <v>0</v>
      </c>
      <c r="L52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5" spans="1:12" x14ac:dyDescent="0.25">
      <c r="A525" s="103">
        <f>SOURCES!A3:A988</f>
        <v>0</v>
      </c>
      <c r="B525" s="103">
        <f>SOURCES!E3:E988</f>
        <v>0</v>
      </c>
      <c r="C525" s="103">
        <f ca="1">Tableau15[[#This Row],[BAREME]]</f>
        <v>8</v>
      </c>
      <c r="D525" s="103">
        <f>SOURCES!AF3:AF988</f>
        <v>0</v>
      </c>
      <c r="E525" s="103">
        <f>'CALCUL PHASE 1'!AG525</f>
        <v>0</v>
      </c>
      <c r="F525" s="103" t="e">
        <f>Tableau20[[#This Row],[Bareme]]</f>
        <v>#N/A</v>
      </c>
      <c r="G525" s="103" t="e">
        <f>Tableau21[[#This Row],[Bareme]]</f>
        <v>#N/A</v>
      </c>
      <c r="H525" s="103">
        <f>Tableau22[[#This Row],[BAREME]]</f>
        <v>0</v>
      </c>
      <c r="I525" s="103">
        <f>'Critere 5'!B767</f>
        <v>0</v>
      </c>
      <c r="J525" s="103">
        <f>Tableau24[[#This Row],[BAREME]]</f>
        <v>10</v>
      </c>
      <c r="K525" s="103">
        <f>Tableau26[[#This Row],[Selection]]</f>
        <v>0</v>
      </c>
      <c r="L52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6" spans="1:12" x14ac:dyDescent="0.25">
      <c r="A526" s="103">
        <f>SOURCES!A3:A989</f>
        <v>0</v>
      </c>
      <c r="B526" s="103">
        <f>SOURCES!E3:E989</f>
        <v>0</v>
      </c>
      <c r="C526" s="103">
        <f ca="1">Tableau15[[#This Row],[BAREME]]</f>
        <v>8</v>
      </c>
      <c r="D526" s="103">
        <f>SOURCES!AF3:AF989</f>
        <v>0</v>
      </c>
      <c r="E526" s="103">
        <f>'CALCUL PHASE 1'!AG526</f>
        <v>0</v>
      </c>
      <c r="F526" s="103" t="e">
        <f>Tableau20[[#This Row],[Bareme]]</f>
        <v>#N/A</v>
      </c>
      <c r="G526" s="103" t="e">
        <f>Tableau21[[#This Row],[Bareme]]</f>
        <v>#N/A</v>
      </c>
      <c r="H526" s="103">
        <f>Tableau22[[#This Row],[BAREME]]</f>
        <v>0</v>
      </c>
      <c r="I526" s="103">
        <f>'Critere 5'!B768</f>
        <v>0</v>
      </c>
      <c r="J526" s="103">
        <f>Tableau24[[#This Row],[BAREME]]</f>
        <v>10</v>
      </c>
      <c r="K526" s="103">
        <f>Tableau26[[#This Row],[Selection]]</f>
        <v>0</v>
      </c>
      <c r="L52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7" spans="1:12" x14ac:dyDescent="0.25">
      <c r="A527" s="103">
        <f>SOURCES!A3:A990</f>
        <v>0</v>
      </c>
      <c r="B527" s="103">
        <f>SOURCES!E3:E990</f>
        <v>0</v>
      </c>
      <c r="C527" s="103">
        <f ca="1">Tableau15[[#This Row],[BAREME]]</f>
        <v>8</v>
      </c>
      <c r="D527" s="103">
        <f>SOURCES!AF3:AF990</f>
        <v>0</v>
      </c>
      <c r="E527" s="103">
        <f>'CALCUL PHASE 1'!AG527</f>
        <v>0</v>
      </c>
      <c r="F527" s="103" t="e">
        <f>Tableau20[[#This Row],[Bareme]]</f>
        <v>#N/A</v>
      </c>
      <c r="G527" s="103" t="e">
        <f>Tableau21[[#This Row],[Bareme]]</f>
        <v>#N/A</v>
      </c>
      <c r="H527" s="103">
        <f>Tableau22[[#This Row],[BAREME]]</f>
        <v>0</v>
      </c>
      <c r="I527" s="103">
        <f>'Critere 5'!B769</f>
        <v>0</v>
      </c>
      <c r="J527" s="103">
        <f>Tableau24[[#This Row],[BAREME]]</f>
        <v>10</v>
      </c>
      <c r="K527" s="103">
        <f>Tableau26[[#This Row],[Selection]]</f>
        <v>0</v>
      </c>
      <c r="L52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8" spans="1:12" x14ac:dyDescent="0.25">
      <c r="A528" s="103">
        <f>SOURCES!A3:A991</f>
        <v>0</v>
      </c>
      <c r="B528" s="103">
        <f>SOURCES!E3:E991</f>
        <v>0</v>
      </c>
      <c r="C528" s="103">
        <f ca="1">Tableau15[[#This Row],[BAREME]]</f>
        <v>8</v>
      </c>
      <c r="D528" s="103">
        <f>SOURCES!AF3:AF991</f>
        <v>0</v>
      </c>
      <c r="E528" s="103">
        <f>'CALCUL PHASE 1'!AG528</f>
        <v>0</v>
      </c>
      <c r="F528" s="103" t="e">
        <f>Tableau20[[#This Row],[Bareme]]</f>
        <v>#N/A</v>
      </c>
      <c r="G528" s="103" t="e">
        <f>Tableau21[[#This Row],[Bareme]]</f>
        <v>#N/A</v>
      </c>
      <c r="H528" s="103">
        <f>Tableau22[[#This Row],[BAREME]]</f>
        <v>0</v>
      </c>
      <c r="I528" s="103">
        <f>'Critere 5'!B770</f>
        <v>0</v>
      </c>
      <c r="J528" s="103">
        <f>Tableau24[[#This Row],[BAREME]]</f>
        <v>10</v>
      </c>
      <c r="K528" s="103">
        <f>Tableau26[[#This Row],[Selection]]</f>
        <v>0</v>
      </c>
      <c r="L52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29" spans="1:12" x14ac:dyDescent="0.25">
      <c r="A529" s="103">
        <f>SOURCES!A3:A992</f>
        <v>0</v>
      </c>
      <c r="B529" s="103">
        <f>SOURCES!E3:E992</f>
        <v>0</v>
      </c>
      <c r="C529" s="103">
        <f ca="1">Tableau15[[#This Row],[BAREME]]</f>
        <v>8</v>
      </c>
      <c r="D529" s="103">
        <f>SOURCES!AF3:AF992</f>
        <v>0</v>
      </c>
      <c r="E529" s="103">
        <f>'CALCUL PHASE 1'!AG529</f>
        <v>0</v>
      </c>
      <c r="F529" s="103" t="e">
        <f>Tableau20[[#This Row],[Bareme]]</f>
        <v>#N/A</v>
      </c>
      <c r="G529" s="103" t="e">
        <f>Tableau21[[#This Row],[Bareme]]</f>
        <v>#N/A</v>
      </c>
      <c r="H529" s="103">
        <f>Tableau22[[#This Row],[BAREME]]</f>
        <v>0</v>
      </c>
      <c r="I529" s="103">
        <f>'Critere 5'!B771</f>
        <v>0</v>
      </c>
      <c r="J529" s="103">
        <f>Tableau24[[#This Row],[BAREME]]</f>
        <v>10</v>
      </c>
      <c r="K529" s="103">
        <f>Tableau26[[#This Row],[Selection]]</f>
        <v>0</v>
      </c>
      <c r="L52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0" spans="1:12" x14ac:dyDescent="0.25">
      <c r="A530" s="103">
        <f>SOURCES!A3:A993</f>
        <v>0</v>
      </c>
      <c r="B530" s="103">
        <f>SOURCES!E3:E993</f>
        <v>0</v>
      </c>
      <c r="C530" s="103">
        <f ca="1">Tableau15[[#This Row],[BAREME]]</f>
        <v>8</v>
      </c>
      <c r="D530" s="103">
        <f>SOURCES!AF3:AF993</f>
        <v>0</v>
      </c>
      <c r="E530" s="103">
        <f>'CALCUL PHASE 1'!AG530</f>
        <v>0</v>
      </c>
      <c r="F530" s="103" t="e">
        <f>Tableau20[[#This Row],[Bareme]]</f>
        <v>#N/A</v>
      </c>
      <c r="G530" s="103" t="e">
        <f>Tableau21[[#This Row],[Bareme]]</f>
        <v>#N/A</v>
      </c>
      <c r="H530" s="103">
        <f>Tableau22[[#This Row],[BAREME]]</f>
        <v>0</v>
      </c>
      <c r="I530" s="103">
        <f>'Critere 5'!B772</f>
        <v>0</v>
      </c>
      <c r="J530" s="103">
        <f>Tableau24[[#This Row],[BAREME]]</f>
        <v>10</v>
      </c>
      <c r="K530" s="103">
        <f>Tableau26[[#This Row],[Selection]]</f>
        <v>0</v>
      </c>
      <c r="L53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1" spans="1:12" x14ac:dyDescent="0.25">
      <c r="A531" s="103">
        <f>SOURCES!A3:A994</f>
        <v>0</v>
      </c>
      <c r="B531" s="103">
        <f>SOURCES!E3:E994</f>
        <v>0</v>
      </c>
      <c r="C531" s="103">
        <f ca="1">Tableau15[[#This Row],[BAREME]]</f>
        <v>8</v>
      </c>
      <c r="D531" s="103">
        <f>SOURCES!AF3:AF994</f>
        <v>0</v>
      </c>
      <c r="E531" s="103">
        <f>'CALCUL PHASE 1'!AG531</f>
        <v>0</v>
      </c>
      <c r="F531" s="103" t="e">
        <f>Tableau20[[#This Row],[Bareme]]</f>
        <v>#N/A</v>
      </c>
      <c r="G531" s="103" t="e">
        <f>Tableau21[[#This Row],[Bareme]]</f>
        <v>#N/A</v>
      </c>
      <c r="H531" s="103">
        <f>Tableau22[[#This Row],[BAREME]]</f>
        <v>0</v>
      </c>
      <c r="I531" s="103">
        <f>'Critere 5'!B773</f>
        <v>0</v>
      </c>
      <c r="J531" s="103">
        <f>Tableau24[[#This Row],[BAREME]]</f>
        <v>10</v>
      </c>
      <c r="K531" s="103">
        <f>Tableau26[[#This Row],[Selection]]</f>
        <v>0</v>
      </c>
      <c r="L53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2" spans="1:12" x14ac:dyDescent="0.25">
      <c r="A532" s="103">
        <f>SOURCES!A3:A995</f>
        <v>0</v>
      </c>
      <c r="B532" s="103">
        <f>SOURCES!E3:E995</f>
        <v>0</v>
      </c>
      <c r="C532" s="103">
        <f ca="1">Tableau15[[#This Row],[BAREME]]</f>
        <v>8</v>
      </c>
      <c r="D532" s="103">
        <f>SOURCES!AF3:AF995</f>
        <v>0</v>
      </c>
      <c r="E532" s="103">
        <f>'CALCUL PHASE 1'!AG532</f>
        <v>0</v>
      </c>
      <c r="F532" s="103" t="e">
        <f>Tableau20[[#This Row],[Bareme]]</f>
        <v>#N/A</v>
      </c>
      <c r="G532" s="103" t="e">
        <f>Tableau21[[#This Row],[Bareme]]</f>
        <v>#N/A</v>
      </c>
      <c r="H532" s="103">
        <f>Tableau22[[#This Row],[BAREME]]</f>
        <v>0</v>
      </c>
      <c r="I532" s="103">
        <f>'Critere 5'!B774</f>
        <v>0</v>
      </c>
      <c r="J532" s="103">
        <f>Tableau24[[#This Row],[BAREME]]</f>
        <v>10</v>
      </c>
      <c r="K532" s="103">
        <f>Tableau26[[#This Row],[Selection]]</f>
        <v>0</v>
      </c>
      <c r="L53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3" spans="1:12" x14ac:dyDescent="0.25">
      <c r="A533" s="103">
        <f>SOURCES!A3:A996</f>
        <v>0</v>
      </c>
      <c r="B533" s="103">
        <f>SOURCES!E3:E996</f>
        <v>0</v>
      </c>
      <c r="C533" s="103">
        <f ca="1">Tableau15[[#This Row],[BAREME]]</f>
        <v>8</v>
      </c>
      <c r="D533" s="103">
        <f>SOURCES!AF3:AF996</f>
        <v>0</v>
      </c>
      <c r="E533" s="103">
        <f>'CALCUL PHASE 1'!AG533</f>
        <v>0</v>
      </c>
      <c r="F533" s="103" t="e">
        <f>Tableau20[[#This Row],[Bareme]]</f>
        <v>#N/A</v>
      </c>
      <c r="G533" s="103" t="e">
        <f>Tableau21[[#This Row],[Bareme]]</f>
        <v>#N/A</v>
      </c>
      <c r="H533" s="103">
        <f>Tableau22[[#This Row],[BAREME]]</f>
        <v>0</v>
      </c>
      <c r="I533" s="103">
        <f>'Critere 5'!B775</f>
        <v>0</v>
      </c>
      <c r="J533" s="103">
        <f>Tableau24[[#This Row],[BAREME]]</f>
        <v>10</v>
      </c>
      <c r="K533" s="103">
        <f>Tableau26[[#This Row],[Selection]]</f>
        <v>0</v>
      </c>
      <c r="L53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4" spans="1:12" x14ac:dyDescent="0.25">
      <c r="A534" s="103">
        <f>SOURCES!A3:A997</f>
        <v>0</v>
      </c>
      <c r="B534" s="103">
        <f>SOURCES!E3:E997</f>
        <v>0</v>
      </c>
      <c r="C534" s="103">
        <f ca="1">Tableau15[[#This Row],[BAREME]]</f>
        <v>8</v>
      </c>
      <c r="D534" s="103">
        <f>SOURCES!AF3:AF997</f>
        <v>0</v>
      </c>
      <c r="E534" s="103">
        <f>'CALCUL PHASE 1'!AG534</f>
        <v>0</v>
      </c>
      <c r="F534" s="103" t="e">
        <f>Tableau20[[#This Row],[Bareme]]</f>
        <v>#N/A</v>
      </c>
      <c r="G534" s="103" t="e">
        <f>Tableau21[[#This Row],[Bareme]]</f>
        <v>#N/A</v>
      </c>
      <c r="H534" s="103">
        <f>Tableau22[[#This Row],[BAREME]]</f>
        <v>0</v>
      </c>
      <c r="I534" s="103">
        <f>'Critere 5'!B776</f>
        <v>0</v>
      </c>
      <c r="J534" s="103">
        <f>Tableau24[[#This Row],[BAREME]]</f>
        <v>10</v>
      </c>
      <c r="K534" s="103">
        <f>Tableau26[[#This Row],[Selection]]</f>
        <v>0</v>
      </c>
      <c r="L53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5" spans="1:12" x14ac:dyDescent="0.25">
      <c r="A535" s="103">
        <f>SOURCES!A3:A998</f>
        <v>0</v>
      </c>
      <c r="B535" s="103">
        <f>SOURCES!E3:E998</f>
        <v>0</v>
      </c>
      <c r="C535" s="103">
        <f ca="1">Tableau15[[#This Row],[BAREME]]</f>
        <v>8</v>
      </c>
      <c r="D535" s="103">
        <f>SOURCES!AF3:AF998</f>
        <v>0</v>
      </c>
      <c r="E535" s="103">
        <f>'CALCUL PHASE 1'!AG535</f>
        <v>0</v>
      </c>
      <c r="F535" s="103" t="e">
        <f>Tableau20[[#This Row],[Bareme]]</f>
        <v>#N/A</v>
      </c>
      <c r="G535" s="103" t="e">
        <f>Tableau21[[#This Row],[Bareme]]</f>
        <v>#N/A</v>
      </c>
      <c r="H535" s="103">
        <f>Tableau22[[#This Row],[BAREME]]</f>
        <v>0</v>
      </c>
      <c r="I535" s="103">
        <f>'Critere 5'!B777</f>
        <v>0</v>
      </c>
      <c r="J535" s="103">
        <f>Tableau24[[#This Row],[BAREME]]</f>
        <v>10</v>
      </c>
      <c r="K535" s="103">
        <f>Tableau26[[#This Row],[Selection]]</f>
        <v>0</v>
      </c>
      <c r="L53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6" spans="1:12" x14ac:dyDescent="0.25">
      <c r="A536" s="103">
        <f>SOURCES!A3:A999</f>
        <v>0</v>
      </c>
      <c r="B536" s="103">
        <f>SOURCES!E3:E999</f>
        <v>0</v>
      </c>
      <c r="C536" s="103">
        <f ca="1">Tableau15[[#This Row],[BAREME]]</f>
        <v>8</v>
      </c>
      <c r="D536" s="103">
        <f>SOURCES!AF3:AF999</f>
        <v>0</v>
      </c>
      <c r="E536" s="103">
        <f>'CALCUL PHASE 1'!AG536</f>
        <v>0</v>
      </c>
      <c r="F536" s="103" t="e">
        <f>Tableau20[[#This Row],[Bareme]]</f>
        <v>#N/A</v>
      </c>
      <c r="G536" s="103" t="e">
        <f>Tableau21[[#This Row],[Bareme]]</f>
        <v>#N/A</v>
      </c>
      <c r="H536" s="103">
        <f>Tableau22[[#This Row],[BAREME]]</f>
        <v>0</v>
      </c>
      <c r="I536" s="103">
        <f>'Critere 5'!B778</f>
        <v>0</v>
      </c>
      <c r="J536" s="103">
        <f>Tableau24[[#This Row],[BAREME]]</f>
        <v>10</v>
      </c>
      <c r="K536" s="103">
        <f>Tableau26[[#This Row],[Selection]]</f>
        <v>0</v>
      </c>
      <c r="L53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7" spans="1:12" x14ac:dyDescent="0.25">
      <c r="A537" s="103">
        <f>SOURCES!A3:A1000</f>
        <v>0</v>
      </c>
      <c r="B537" s="103">
        <f>SOURCES!E3:E1000</f>
        <v>0</v>
      </c>
      <c r="C537" s="103">
        <f ca="1">Tableau15[[#This Row],[BAREME]]</f>
        <v>8</v>
      </c>
      <c r="D537" s="103">
        <f>SOURCES!AF3:AF1000</f>
        <v>0</v>
      </c>
      <c r="E537" s="103">
        <f>'CALCUL PHASE 1'!AG537</f>
        <v>0</v>
      </c>
      <c r="F537" s="103" t="e">
        <f>Tableau20[[#This Row],[Bareme]]</f>
        <v>#N/A</v>
      </c>
      <c r="G537" s="103" t="e">
        <f>Tableau21[[#This Row],[Bareme]]</f>
        <v>#N/A</v>
      </c>
      <c r="H537" s="103">
        <f>Tableau22[[#This Row],[BAREME]]</f>
        <v>0</v>
      </c>
      <c r="I537" s="103">
        <f>'Critere 5'!B779</f>
        <v>0</v>
      </c>
      <c r="J537" s="103">
        <f>Tableau24[[#This Row],[BAREME]]</f>
        <v>10</v>
      </c>
      <c r="K537" s="103">
        <f>Tableau26[[#This Row],[Selection]]</f>
        <v>0</v>
      </c>
      <c r="L53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8" spans="1:12" x14ac:dyDescent="0.25">
      <c r="A538" s="103">
        <f>SOURCES!A3:A1001</f>
        <v>0</v>
      </c>
      <c r="B538" s="103">
        <f>SOURCES!E3:E1001</f>
        <v>0</v>
      </c>
      <c r="C538" s="103">
        <f ca="1">Tableau15[[#This Row],[BAREME]]</f>
        <v>8</v>
      </c>
      <c r="D538" s="103">
        <f>SOURCES!AF3:AF1001</f>
        <v>0</v>
      </c>
      <c r="E538" s="103">
        <f>'CALCUL PHASE 1'!AG538</f>
        <v>0</v>
      </c>
      <c r="F538" s="103" t="e">
        <f>Tableau20[[#This Row],[Bareme]]</f>
        <v>#N/A</v>
      </c>
      <c r="G538" s="103" t="e">
        <f>Tableau21[[#This Row],[Bareme]]</f>
        <v>#N/A</v>
      </c>
      <c r="H538" s="103">
        <f>Tableau22[[#This Row],[BAREME]]</f>
        <v>0</v>
      </c>
      <c r="I538" s="103">
        <f>'Critere 5'!B780</f>
        <v>0</v>
      </c>
      <c r="J538" s="103">
        <f>Tableau24[[#This Row],[BAREME]]</f>
        <v>10</v>
      </c>
      <c r="K538" s="103">
        <f>Tableau26[[#This Row],[Selection]]</f>
        <v>0</v>
      </c>
      <c r="L53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39" spans="1:12" x14ac:dyDescent="0.25">
      <c r="A539" s="103">
        <f>SOURCES!A3:A1002</f>
        <v>0</v>
      </c>
      <c r="B539" s="103">
        <f>SOURCES!E3:E1002</f>
        <v>0</v>
      </c>
      <c r="C539" s="103">
        <f ca="1">Tableau15[[#This Row],[BAREME]]</f>
        <v>8</v>
      </c>
      <c r="D539" s="103">
        <f>SOURCES!AF3:AF1002</f>
        <v>0</v>
      </c>
      <c r="E539" s="103">
        <f>'CALCUL PHASE 1'!AG539</f>
        <v>0</v>
      </c>
      <c r="F539" s="103" t="e">
        <f>Tableau20[[#This Row],[Bareme]]</f>
        <v>#N/A</v>
      </c>
      <c r="G539" s="103" t="e">
        <f>Tableau21[[#This Row],[Bareme]]</f>
        <v>#N/A</v>
      </c>
      <c r="H539" s="103">
        <f>Tableau22[[#This Row],[BAREME]]</f>
        <v>0</v>
      </c>
      <c r="I539" s="103">
        <f>'Critere 5'!B781</f>
        <v>0</v>
      </c>
      <c r="J539" s="103">
        <f>Tableau24[[#This Row],[BAREME]]</f>
        <v>10</v>
      </c>
      <c r="K539" s="103">
        <f>Tableau26[[#This Row],[Selection]]</f>
        <v>0</v>
      </c>
      <c r="L53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0" spans="1:12" x14ac:dyDescent="0.25">
      <c r="A540" s="103">
        <f>SOURCES!A5:A1003</f>
        <v>0</v>
      </c>
      <c r="B540" s="103">
        <f>SOURCES!E5:E1003</f>
        <v>0</v>
      </c>
      <c r="C540" s="103">
        <f ca="1">Tableau15[[#This Row],[BAREME]]</f>
        <v>8</v>
      </c>
      <c r="D540" s="103">
        <f>SOURCES!AF5:AF1003</f>
        <v>0</v>
      </c>
      <c r="E540" s="103">
        <f>'CALCUL PHASE 1'!AG540</f>
        <v>0</v>
      </c>
      <c r="F540" s="103" t="e">
        <f>Tableau20[[#This Row],[Bareme]]</f>
        <v>#N/A</v>
      </c>
      <c r="G540" s="103" t="e">
        <f>Tableau21[[#This Row],[Bareme]]</f>
        <v>#N/A</v>
      </c>
      <c r="H540" s="103">
        <f>Tableau22[[#This Row],[BAREME]]</f>
        <v>0</v>
      </c>
      <c r="I540" s="103">
        <f>'Critere 5'!B782</f>
        <v>0</v>
      </c>
      <c r="J540" s="103">
        <f>Tableau24[[#This Row],[BAREME]]</f>
        <v>10</v>
      </c>
      <c r="K540" s="103">
        <f>Tableau26[[#This Row],[Selection]]</f>
        <v>0</v>
      </c>
      <c r="L54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1" spans="1:12" x14ac:dyDescent="0.25">
      <c r="A541" s="103">
        <f>SOURCES!A6:A1004</f>
        <v>0</v>
      </c>
      <c r="B541" s="103">
        <f>SOURCES!E6:E1004</f>
        <v>0</v>
      </c>
      <c r="C541" s="103">
        <f ca="1">Tableau15[[#This Row],[BAREME]]</f>
        <v>8</v>
      </c>
      <c r="D541" s="103">
        <f>SOURCES!AF6:AF1004</f>
        <v>0</v>
      </c>
      <c r="E541" s="103">
        <f>'CALCUL PHASE 1'!AG541</f>
        <v>0</v>
      </c>
      <c r="F541" s="103" t="e">
        <f>Tableau20[[#This Row],[Bareme]]</f>
        <v>#N/A</v>
      </c>
      <c r="G541" s="103" t="e">
        <f>Tableau21[[#This Row],[Bareme]]</f>
        <v>#N/A</v>
      </c>
      <c r="H541" s="103">
        <f>Tableau22[[#This Row],[BAREME]]</f>
        <v>0</v>
      </c>
      <c r="I541" s="103">
        <f>'Critere 5'!B783</f>
        <v>0</v>
      </c>
      <c r="J541" s="103">
        <f>Tableau24[[#This Row],[BAREME]]</f>
        <v>10</v>
      </c>
      <c r="K541" s="103">
        <f>Tableau26[[#This Row],[Selection]]</f>
        <v>0</v>
      </c>
      <c r="L54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2" spans="1:12" x14ac:dyDescent="0.25">
      <c r="A542" s="103">
        <f>SOURCES!A7:A1005</f>
        <v>0</v>
      </c>
      <c r="B542" s="103">
        <f>SOURCES!E7:E1005</f>
        <v>0</v>
      </c>
      <c r="C542" s="103">
        <f ca="1">Tableau15[[#This Row],[BAREME]]</f>
        <v>8</v>
      </c>
      <c r="D542" s="103">
        <f>SOURCES!AF7:AF1005</f>
        <v>0</v>
      </c>
      <c r="E542" s="103">
        <f>'CALCUL PHASE 1'!AG542</f>
        <v>0</v>
      </c>
      <c r="F542" s="103" t="e">
        <f>Tableau20[[#This Row],[Bareme]]</f>
        <v>#N/A</v>
      </c>
      <c r="G542" s="103" t="e">
        <f>Tableau21[[#This Row],[Bareme]]</f>
        <v>#N/A</v>
      </c>
      <c r="H542" s="103">
        <f>Tableau22[[#This Row],[BAREME]]</f>
        <v>0</v>
      </c>
      <c r="I542" s="103">
        <f>'Critere 5'!B784</f>
        <v>0</v>
      </c>
      <c r="J542" s="103">
        <f>Tableau24[[#This Row],[BAREME]]</f>
        <v>10</v>
      </c>
      <c r="K542" s="103">
        <f>Tableau26[[#This Row],[Selection]]</f>
        <v>0</v>
      </c>
      <c r="L54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3" spans="1:12" x14ac:dyDescent="0.25">
      <c r="A543" s="103">
        <f>SOURCES!A8:A1006</f>
        <v>0</v>
      </c>
      <c r="B543" s="103">
        <f>SOURCES!E8:E1006</f>
        <v>0</v>
      </c>
      <c r="C543" s="103">
        <f ca="1">Tableau15[[#This Row],[BAREME]]</f>
        <v>8</v>
      </c>
      <c r="D543" s="103">
        <f>SOURCES!AF8:AF1006</f>
        <v>0</v>
      </c>
      <c r="E543" s="103">
        <f>'CALCUL PHASE 1'!AG543</f>
        <v>0</v>
      </c>
      <c r="F543" s="103" t="e">
        <f>Tableau20[[#This Row],[Bareme]]</f>
        <v>#N/A</v>
      </c>
      <c r="G543" s="103" t="e">
        <f>Tableau21[[#This Row],[Bareme]]</f>
        <v>#N/A</v>
      </c>
      <c r="H543" s="103">
        <f>Tableau22[[#This Row],[BAREME]]</f>
        <v>0</v>
      </c>
      <c r="I543" s="103">
        <f>'Critere 5'!B785</f>
        <v>0</v>
      </c>
      <c r="J543" s="103">
        <f>Tableau24[[#This Row],[BAREME]]</f>
        <v>10</v>
      </c>
      <c r="K543" s="103">
        <f>Tableau26[[#This Row],[Selection]]</f>
        <v>0</v>
      </c>
      <c r="L54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4" spans="1:12" x14ac:dyDescent="0.25">
      <c r="A544" s="103">
        <f>SOURCES!A9:A1007</f>
        <v>0</v>
      </c>
      <c r="B544" s="103">
        <f>SOURCES!E9:E1007</f>
        <v>0</v>
      </c>
      <c r="C544" s="103">
        <f ca="1">Tableau15[[#This Row],[BAREME]]</f>
        <v>8</v>
      </c>
      <c r="D544" s="103">
        <f>SOURCES!AF9:AF1007</f>
        <v>0</v>
      </c>
      <c r="E544" s="103">
        <f>'CALCUL PHASE 1'!AG544</f>
        <v>0</v>
      </c>
      <c r="F544" s="103" t="e">
        <f>Tableau20[[#This Row],[Bareme]]</f>
        <v>#N/A</v>
      </c>
      <c r="G544" s="103" t="e">
        <f>Tableau21[[#This Row],[Bareme]]</f>
        <v>#N/A</v>
      </c>
      <c r="H544" s="103">
        <f>Tableau22[[#This Row],[BAREME]]</f>
        <v>0</v>
      </c>
      <c r="I544" s="103">
        <f>'Critere 5'!B786</f>
        <v>0</v>
      </c>
      <c r="J544" s="103">
        <f>Tableau24[[#This Row],[BAREME]]</f>
        <v>10</v>
      </c>
      <c r="K544" s="103">
        <f>Tableau26[[#This Row],[Selection]]</f>
        <v>0</v>
      </c>
      <c r="L54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5" spans="1:12" x14ac:dyDescent="0.25">
      <c r="A545" s="103">
        <f>SOURCES!A10:A1008</f>
        <v>0</v>
      </c>
      <c r="B545" s="103">
        <f>SOURCES!E10:E1008</f>
        <v>0</v>
      </c>
      <c r="C545" s="103">
        <f ca="1">Tableau15[[#This Row],[BAREME]]</f>
        <v>8</v>
      </c>
      <c r="D545" s="103">
        <f>SOURCES!AF10:AF1008</f>
        <v>0</v>
      </c>
      <c r="E545" s="103">
        <f>'CALCUL PHASE 1'!AG545</f>
        <v>0</v>
      </c>
      <c r="F545" s="103" t="e">
        <f>Tableau20[[#This Row],[Bareme]]</f>
        <v>#N/A</v>
      </c>
      <c r="G545" s="103" t="e">
        <f>Tableau21[[#This Row],[Bareme]]</f>
        <v>#N/A</v>
      </c>
      <c r="H545" s="103">
        <f>Tableau22[[#This Row],[BAREME]]</f>
        <v>0</v>
      </c>
      <c r="I545" s="103">
        <f>'Critere 5'!B787</f>
        <v>0</v>
      </c>
      <c r="J545" s="103">
        <f>Tableau24[[#This Row],[BAREME]]</f>
        <v>10</v>
      </c>
      <c r="K545" s="103">
        <f>Tableau26[[#This Row],[Selection]]</f>
        <v>0</v>
      </c>
      <c r="L54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6" spans="1:12" x14ac:dyDescent="0.25">
      <c r="A546" s="103">
        <f>SOURCES!A11:A1009</f>
        <v>0</v>
      </c>
      <c r="B546" s="103">
        <f>SOURCES!E11:E1009</f>
        <v>0</v>
      </c>
      <c r="C546" s="103">
        <f ca="1">Tableau15[[#This Row],[BAREME]]</f>
        <v>8</v>
      </c>
      <c r="D546" s="103">
        <f>SOURCES!AF11:AF1009</f>
        <v>0</v>
      </c>
      <c r="E546" s="103">
        <f>'CALCUL PHASE 1'!AG546</f>
        <v>0</v>
      </c>
      <c r="F546" s="103" t="e">
        <f>Tableau20[[#This Row],[Bareme]]</f>
        <v>#N/A</v>
      </c>
      <c r="G546" s="103" t="e">
        <f>Tableau21[[#This Row],[Bareme]]</f>
        <v>#N/A</v>
      </c>
      <c r="H546" s="103">
        <f>Tableau22[[#This Row],[BAREME]]</f>
        <v>0</v>
      </c>
      <c r="I546" s="103">
        <f>'Critere 5'!B788</f>
        <v>0</v>
      </c>
      <c r="J546" s="103">
        <f>Tableau24[[#This Row],[BAREME]]</f>
        <v>10</v>
      </c>
      <c r="K546" s="103">
        <f>Tableau26[[#This Row],[Selection]]</f>
        <v>0</v>
      </c>
      <c r="L54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7" spans="1:12" x14ac:dyDescent="0.25">
      <c r="A547" s="103">
        <f>SOURCES!A12:A1010</f>
        <v>0</v>
      </c>
      <c r="B547" s="103">
        <f>SOURCES!E12:E1010</f>
        <v>0</v>
      </c>
      <c r="C547" s="103">
        <f ca="1">Tableau15[[#This Row],[BAREME]]</f>
        <v>8</v>
      </c>
      <c r="D547" s="103">
        <f>SOURCES!AF12:AF1010</f>
        <v>0</v>
      </c>
      <c r="E547" s="103">
        <f>'CALCUL PHASE 1'!AG547</f>
        <v>0</v>
      </c>
      <c r="F547" s="103" t="e">
        <f>Tableau20[[#This Row],[Bareme]]</f>
        <v>#N/A</v>
      </c>
      <c r="G547" s="103" t="e">
        <f>Tableau21[[#This Row],[Bareme]]</f>
        <v>#N/A</v>
      </c>
      <c r="H547" s="103">
        <f>Tableau22[[#This Row],[BAREME]]</f>
        <v>0</v>
      </c>
      <c r="I547" s="103">
        <f>'Critere 5'!B789</f>
        <v>0</v>
      </c>
      <c r="J547" s="103">
        <f>Tableau24[[#This Row],[BAREME]]</f>
        <v>10</v>
      </c>
      <c r="K547" s="103">
        <f>Tableau26[[#This Row],[Selection]]</f>
        <v>0</v>
      </c>
      <c r="L54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8" spans="1:12" x14ac:dyDescent="0.25">
      <c r="A548" s="103">
        <f>SOURCES!A13:A1011</f>
        <v>0</v>
      </c>
      <c r="B548" s="103">
        <f>SOURCES!E13:E1011</f>
        <v>0</v>
      </c>
      <c r="C548" s="103">
        <f ca="1">Tableau15[[#This Row],[BAREME]]</f>
        <v>8</v>
      </c>
      <c r="D548" s="103">
        <f>SOURCES!AF13:AF1011</f>
        <v>0</v>
      </c>
      <c r="E548" s="103">
        <f>'CALCUL PHASE 1'!AG548</f>
        <v>0</v>
      </c>
      <c r="F548" s="103" t="e">
        <f>Tableau20[[#This Row],[Bareme]]</f>
        <v>#N/A</v>
      </c>
      <c r="G548" s="103" t="e">
        <f>Tableau21[[#This Row],[Bareme]]</f>
        <v>#N/A</v>
      </c>
      <c r="H548" s="103">
        <f>Tableau22[[#This Row],[BAREME]]</f>
        <v>0</v>
      </c>
      <c r="I548" s="103">
        <f>'Critere 5'!B790</f>
        <v>0</v>
      </c>
      <c r="J548" s="103">
        <f>Tableau24[[#This Row],[BAREME]]</f>
        <v>10</v>
      </c>
      <c r="K548" s="103">
        <f>Tableau26[[#This Row],[Selection]]</f>
        <v>0</v>
      </c>
      <c r="L54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49" spans="1:12" x14ac:dyDescent="0.25">
      <c r="A549" s="103">
        <f>SOURCES!A14:A1012</f>
        <v>0</v>
      </c>
      <c r="B549" s="103">
        <f>SOURCES!E14:E1012</f>
        <v>0</v>
      </c>
      <c r="C549" s="103">
        <f ca="1">Tableau15[[#This Row],[BAREME]]</f>
        <v>8</v>
      </c>
      <c r="D549" s="103">
        <f>SOURCES!AF14:AF1012</f>
        <v>0</v>
      </c>
      <c r="E549" s="103">
        <f>'CALCUL PHASE 1'!AG549</f>
        <v>0</v>
      </c>
      <c r="F549" s="103" t="e">
        <f>Tableau20[[#This Row],[Bareme]]</f>
        <v>#N/A</v>
      </c>
      <c r="G549" s="103" t="e">
        <f>Tableau21[[#This Row],[Bareme]]</f>
        <v>#N/A</v>
      </c>
      <c r="H549" s="103">
        <f>Tableau22[[#This Row],[BAREME]]</f>
        <v>0</v>
      </c>
      <c r="I549" s="103">
        <f>'Critere 5'!B791</f>
        <v>0</v>
      </c>
      <c r="J549" s="103">
        <f>Tableau24[[#This Row],[BAREME]]</f>
        <v>10</v>
      </c>
      <c r="K549" s="103">
        <f>Tableau26[[#This Row],[Selection]]</f>
        <v>0</v>
      </c>
      <c r="L54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0" spans="1:12" x14ac:dyDescent="0.25">
      <c r="A550" s="103">
        <f>SOURCES!A15:A1013</f>
        <v>0</v>
      </c>
      <c r="B550" s="103">
        <f>SOURCES!E15:E1013</f>
        <v>0</v>
      </c>
      <c r="C550" s="103">
        <f ca="1">Tableau15[[#This Row],[BAREME]]</f>
        <v>8</v>
      </c>
      <c r="D550" s="103">
        <f>SOURCES!AF15:AF1013</f>
        <v>0</v>
      </c>
      <c r="E550" s="103">
        <f>'CALCUL PHASE 1'!AG550</f>
        <v>0</v>
      </c>
      <c r="F550" s="103" t="e">
        <f>Tableau20[[#This Row],[Bareme]]</f>
        <v>#N/A</v>
      </c>
      <c r="G550" s="103" t="e">
        <f>Tableau21[[#This Row],[Bareme]]</f>
        <v>#N/A</v>
      </c>
      <c r="H550" s="103">
        <f>Tableau22[[#This Row],[BAREME]]</f>
        <v>0</v>
      </c>
      <c r="I550" s="103">
        <f>'Critere 5'!B792</f>
        <v>0</v>
      </c>
      <c r="J550" s="103">
        <f>Tableau24[[#This Row],[BAREME]]</f>
        <v>10</v>
      </c>
      <c r="K550" s="103">
        <f>Tableau26[[#This Row],[Selection]]</f>
        <v>0</v>
      </c>
      <c r="L55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1" spans="1:12" x14ac:dyDescent="0.25">
      <c r="A551" s="103">
        <f>SOURCES!A16:A1014</f>
        <v>0</v>
      </c>
      <c r="B551" s="103">
        <f>SOURCES!E16:E1014</f>
        <v>0</v>
      </c>
      <c r="C551" s="103">
        <f ca="1">Tableau15[[#This Row],[BAREME]]</f>
        <v>8</v>
      </c>
      <c r="D551" s="103">
        <f>SOURCES!AF16:AF1014</f>
        <v>0</v>
      </c>
      <c r="E551" s="103">
        <f>'CALCUL PHASE 1'!AG551</f>
        <v>0</v>
      </c>
      <c r="F551" s="103" t="e">
        <f>Tableau20[[#This Row],[Bareme]]</f>
        <v>#N/A</v>
      </c>
      <c r="G551" s="103" t="e">
        <f>Tableau21[[#This Row],[Bareme]]</f>
        <v>#N/A</v>
      </c>
      <c r="H551" s="103">
        <f>Tableau22[[#This Row],[BAREME]]</f>
        <v>0</v>
      </c>
      <c r="I551" s="103">
        <f>'Critere 5'!B793</f>
        <v>0</v>
      </c>
      <c r="J551" s="103">
        <f>Tableau24[[#This Row],[BAREME]]</f>
        <v>10</v>
      </c>
      <c r="K551" s="103">
        <f>Tableau26[[#This Row],[Selection]]</f>
        <v>0</v>
      </c>
      <c r="L55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2" spans="1:12" x14ac:dyDescent="0.25">
      <c r="A552" s="103">
        <f>SOURCES!A17:A1015</f>
        <v>0</v>
      </c>
      <c r="B552" s="103">
        <f>SOURCES!E17:E1015</f>
        <v>0</v>
      </c>
      <c r="C552" s="103">
        <f ca="1">Tableau15[[#This Row],[BAREME]]</f>
        <v>8</v>
      </c>
      <c r="D552" s="103">
        <f>SOURCES!AF17:AF1015</f>
        <v>0</v>
      </c>
      <c r="E552" s="103">
        <f>'CALCUL PHASE 1'!AG552</f>
        <v>0</v>
      </c>
      <c r="F552" s="103" t="e">
        <f>Tableau20[[#This Row],[Bareme]]</f>
        <v>#N/A</v>
      </c>
      <c r="G552" s="103" t="e">
        <f>Tableau21[[#This Row],[Bareme]]</f>
        <v>#N/A</v>
      </c>
      <c r="H552" s="103">
        <f>Tableau22[[#This Row],[BAREME]]</f>
        <v>0</v>
      </c>
      <c r="I552" s="103">
        <f>'Critere 5'!B794</f>
        <v>0</v>
      </c>
      <c r="J552" s="103">
        <f>Tableau24[[#This Row],[BAREME]]</f>
        <v>10</v>
      </c>
      <c r="K552" s="103">
        <f>Tableau26[[#This Row],[Selection]]</f>
        <v>0</v>
      </c>
      <c r="L55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3" spans="1:12" x14ac:dyDescent="0.25">
      <c r="A553" s="103">
        <f>SOURCES!A18:A1016</f>
        <v>0</v>
      </c>
      <c r="B553" s="103">
        <f>SOURCES!E18:E1016</f>
        <v>0</v>
      </c>
      <c r="C553" s="103">
        <f ca="1">Tableau15[[#This Row],[BAREME]]</f>
        <v>8</v>
      </c>
      <c r="D553" s="103">
        <f>SOURCES!AF18:AF1016</f>
        <v>0</v>
      </c>
      <c r="E553" s="103">
        <f>'CALCUL PHASE 1'!AG553</f>
        <v>0</v>
      </c>
      <c r="F553" s="103" t="e">
        <f>Tableau20[[#This Row],[Bareme]]</f>
        <v>#N/A</v>
      </c>
      <c r="G553" s="103" t="e">
        <f>Tableau21[[#This Row],[Bareme]]</f>
        <v>#N/A</v>
      </c>
      <c r="H553" s="103">
        <f>Tableau22[[#This Row],[BAREME]]</f>
        <v>0</v>
      </c>
      <c r="I553" s="103">
        <f>'Critere 5'!B795</f>
        <v>0</v>
      </c>
      <c r="J553" s="103">
        <f>Tableau24[[#This Row],[BAREME]]</f>
        <v>10</v>
      </c>
      <c r="K553" s="103">
        <f>Tableau26[[#This Row],[Selection]]</f>
        <v>0</v>
      </c>
      <c r="L55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4" spans="1:12" x14ac:dyDescent="0.25">
      <c r="A554" s="103">
        <f>SOURCES!A19:A1017</f>
        <v>0</v>
      </c>
      <c r="B554" s="103">
        <f>SOURCES!E19:E1017</f>
        <v>0</v>
      </c>
      <c r="C554" s="103">
        <f ca="1">Tableau15[[#This Row],[BAREME]]</f>
        <v>8</v>
      </c>
      <c r="D554" s="103">
        <f>SOURCES!AF19:AF1017</f>
        <v>0</v>
      </c>
      <c r="E554" s="103">
        <f>'CALCUL PHASE 1'!AG554</f>
        <v>0</v>
      </c>
      <c r="F554" s="103" t="e">
        <f>Tableau20[[#This Row],[Bareme]]</f>
        <v>#N/A</v>
      </c>
      <c r="G554" s="103" t="e">
        <f>Tableau21[[#This Row],[Bareme]]</f>
        <v>#N/A</v>
      </c>
      <c r="H554" s="103">
        <f>Tableau22[[#This Row],[BAREME]]</f>
        <v>0</v>
      </c>
      <c r="I554" s="103">
        <f>'Critere 5'!B796</f>
        <v>0</v>
      </c>
      <c r="J554" s="103">
        <f>Tableau24[[#This Row],[BAREME]]</f>
        <v>10</v>
      </c>
      <c r="K554" s="103">
        <f>Tableau26[[#This Row],[Selection]]</f>
        <v>0</v>
      </c>
      <c r="L55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5" spans="1:12" x14ac:dyDescent="0.25">
      <c r="A555" s="103">
        <f>SOURCES!A20:A1018</f>
        <v>0</v>
      </c>
      <c r="B555" s="103">
        <f>SOURCES!E20:E1018</f>
        <v>0</v>
      </c>
      <c r="C555" s="103">
        <f ca="1">Tableau15[[#This Row],[BAREME]]</f>
        <v>8</v>
      </c>
      <c r="D555" s="103">
        <f>SOURCES!AF20:AF1018</f>
        <v>0</v>
      </c>
      <c r="E555" s="103">
        <f>'CALCUL PHASE 1'!AG555</f>
        <v>0</v>
      </c>
      <c r="F555" s="103" t="e">
        <f>Tableau20[[#This Row],[Bareme]]</f>
        <v>#N/A</v>
      </c>
      <c r="G555" s="103" t="e">
        <f>Tableau21[[#This Row],[Bareme]]</f>
        <v>#N/A</v>
      </c>
      <c r="H555" s="103">
        <f>Tableau22[[#This Row],[BAREME]]</f>
        <v>0</v>
      </c>
      <c r="I555" s="103">
        <f>'Critere 5'!B797</f>
        <v>0</v>
      </c>
      <c r="J555" s="103">
        <f>Tableau24[[#This Row],[BAREME]]</f>
        <v>10</v>
      </c>
      <c r="K555" s="103">
        <f>Tableau26[[#This Row],[Selection]]</f>
        <v>0</v>
      </c>
      <c r="L55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6" spans="1:12" x14ac:dyDescent="0.25">
      <c r="A556" s="103">
        <f>SOURCES!A21:A1019</f>
        <v>0</v>
      </c>
      <c r="B556" s="103">
        <f>SOURCES!E21:E1019</f>
        <v>0</v>
      </c>
      <c r="C556" s="103">
        <f ca="1">Tableau15[[#This Row],[BAREME]]</f>
        <v>8</v>
      </c>
      <c r="D556" s="103">
        <f>SOURCES!AF21:AF1019</f>
        <v>0</v>
      </c>
      <c r="E556" s="103">
        <f>'CALCUL PHASE 1'!AG556</f>
        <v>0</v>
      </c>
      <c r="F556" s="103" t="e">
        <f>Tableau20[[#This Row],[Bareme]]</f>
        <v>#N/A</v>
      </c>
      <c r="G556" s="103" t="e">
        <f>Tableau21[[#This Row],[Bareme]]</f>
        <v>#N/A</v>
      </c>
      <c r="H556" s="103">
        <f>Tableau22[[#This Row],[BAREME]]</f>
        <v>0</v>
      </c>
      <c r="I556" s="103">
        <f>'Critere 5'!B798</f>
        <v>0</v>
      </c>
      <c r="J556" s="103">
        <f>Tableau24[[#This Row],[BAREME]]</f>
        <v>10</v>
      </c>
      <c r="K556" s="103">
        <f>Tableau26[[#This Row],[Selection]]</f>
        <v>0</v>
      </c>
      <c r="L55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7" spans="1:12" x14ac:dyDescent="0.25">
      <c r="A557" s="103">
        <f>SOURCES!A22:A1020</f>
        <v>0</v>
      </c>
      <c r="B557" s="103">
        <f>SOURCES!E22:E1020</f>
        <v>0</v>
      </c>
      <c r="C557" s="103">
        <f ca="1">Tableau15[[#This Row],[BAREME]]</f>
        <v>8</v>
      </c>
      <c r="D557" s="103">
        <f>SOURCES!AF22:AF1020</f>
        <v>0</v>
      </c>
      <c r="E557" s="103">
        <f>'CALCUL PHASE 1'!AG557</f>
        <v>0</v>
      </c>
      <c r="F557" s="103" t="e">
        <f>Tableau20[[#This Row],[Bareme]]</f>
        <v>#N/A</v>
      </c>
      <c r="G557" s="103" t="e">
        <f>Tableau21[[#This Row],[Bareme]]</f>
        <v>#N/A</v>
      </c>
      <c r="H557" s="103">
        <f>Tableau22[[#This Row],[BAREME]]</f>
        <v>0</v>
      </c>
      <c r="I557" s="103">
        <f>'Critere 5'!B799</f>
        <v>0</v>
      </c>
      <c r="J557" s="103">
        <f>Tableau24[[#This Row],[BAREME]]</f>
        <v>10</v>
      </c>
      <c r="K557" s="103">
        <f>Tableau26[[#This Row],[Selection]]</f>
        <v>0</v>
      </c>
      <c r="L55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8" spans="1:12" x14ac:dyDescent="0.25">
      <c r="A558" s="103">
        <f>SOURCES!A23:A1021</f>
        <v>0</v>
      </c>
      <c r="B558" s="103">
        <f>SOURCES!E23:E1021</f>
        <v>0</v>
      </c>
      <c r="C558" s="103">
        <f ca="1">Tableau15[[#This Row],[BAREME]]</f>
        <v>8</v>
      </c>
      <c r="D558" s="103">
        <f>SOURCES!AF23:AF1021</f>
        <v>0</v>
      </c>
      <c r="E558" s="103">
        <f>'CALCUL PHASE 1'!AG558</f>
        <v>0</v>
      </c>
      <c r="F558" s="103" t="e">
        <f>Tableau20[[#This Row],[Bareme]]</f>
        <v>#N/A</v>
      </c>
      <c r="G558" s="103" t="e">
        <f>Tableau21[[#This Row],[Bareme]]</f>
        <v>#N/A</v>
      </c>
      <c r="H558" s="103">
        <f>Tableau22[[#This Row],[BAREME]]</f>
        <v>0</v>
      </c>
      <c r="I558" s="103">
        <f>'Critere 5'!B800</f>
        <v>0</v>
      </c>
      <c r="J558" s="103">
        <f>Tableau24[[#This Row],[BAREME]]</f>
        <v>10</v>
      </c>
      <c r="K558" s="103">
        <f>Tableau26[[#This Row],[Selection]]</f>
        <v>0</v>
      </c>
      <c r="L55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59" spans="1:12" x14ac:dyDescent="0.25">
      <c r="A559" s="103">
        <f>SOURCES!A24:A1022</f>
        <v>0</v>
      </c>
      <c r="B559" s="103">
        <f>SOURCES!E24:E1022</f>
        <v>0</v>
      </c>
      <c r="C559" s="103">
        <f ca="1">Tableau15[[#This Row],[BAREME]]</f>
        <v>8</v>
      </c>
      <c r="D559" s="103">
        <f>SOURCES!AF24:AF1022</f>
        <v>0</v>
      </c>
      <c r="E559" s="103">
        <f>'CALCUL PHASE 1'!AG559</f>
        <v>0</v>
      </c>
      <c r="F559" s="103" t="e">
        <f>Tableau20[[#This Row],[Bareme]]</f>
        <v>#N/A</v>
      </c>
      <c r="G559" s="103" t="e">
        <f>Tableau21[[#This Row],[Bareme]]</f>
        <v>#N/A</v>
      </c>
      <c r="H559" s="103">
        <f>Tableau22[[#This Row],[BAREME]]</f>
        <v>0</v>
      </c>
      <c r="I559" s="103">
        <f>'Critere 5'!B801</f>
        <v>0</v>
      </c>
      <c r="J559" s="103">
        <f>Tableau24[[#This Row],[BAREME]]</f>
        <v>10</v>
      </c>
      <c r="K559" s="103">
        <f>Tableau26[[#This Row],[Selection]]</f>
        <v>0</v>
      </c>
      <c r="L55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0" spans="1:12" x14ac:dyDescent="0.25">
      <c r="A560" s="103">
        <f>SOURCES!A25:A1023</f>
        <v>0</v>
      </c>
      <c r="B560" s="103">
        <f>SOURCES!E25:E1023</f>
        <v>0</v>
      </c>
      <c r="C560" s="103">
        <f ca="1">Tableau15[[#This Row],[BAREME]]</f>
        <v>8</v>
      </c>
      <c r="D560" s="103">
        <f>SOURCES!AF25:AF1023</f>
        <v>0</v>
      </c>
      <c r="E560" s="103">
        <f>'CALCUL PHASE 1'!AG560</f>
        <v>0</v>
      </c>
      <c r="F560" s="103" t="e">
        <f>Tableau20[[#This Row],[Bareme]]</f>
        <v>#N/A</v>
      </c>
      <c r="G560" s="103" t="e">
        <f>Tableau21[[#This Row],[Bareme]]</f>
        <v>#N/A</v>
      </c>
      <c r="H560" s="103">
        <f>Tableau22[[#This Row],[BAREME]]</f>
        <v>0</v>
      </c>
      <c r="I560" s="103">
        <f>'Critere 5'!B802</f>
        <v>0</v>
      </c>
      <c r="J560" s="103">
        <f>Tableau24[[#This Row],[BAREME]]</f>
        <v>10</v>
      </c>
      <c r="K560" s="103">
        <f>Tableau26[[#This Row],[Selection]]</f>
        <v>0</v>
      </c>
      <c r="L56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1" spans="1:12" x14ac:dyDescent="0.25">
      <c r="A561" s="103">
        <f>SOURCES!A26:A1024</f>
        <v>0</v>
      </c>
      <c r="B561" s="103">
        <f>SOURCES!E26:E1024</f>
        <v>0</v>
      </c>
      <c r="C561" s="103">
        <f ca="1">Tableau15[[#This Row],[BAREME]]</f>
        <v>8</v>
      </c>
      <c r="D561" s="103">
        <f>SOURCES!AF26:AF1024</f>
        <v>0</v>
      </c>
      <c r="E561" s="103">
        <f>'CALCUL PHASE 1'!AG561</f>
        <v>0</v>
      </c>
      <c r="F561" s="103" t="e">
        <f>Tableau20[[#This Row],[Bareme]]</f>
        <v>#N/A</v>
      </c>
      <c r="G561" s="103" t="e">
        <f>Tableau21[[#This Row],[Bareme]]</f>
        <v>#N/A</v>
      </c>
      <c r="H561" s="103">
        <f>Tableau22[[#This Row],[BAREME]]</f>
        <v>0</v>
      </c>
      <c r="I561" s="103">
        <f>'Critere 5'!B803</f>
        <v>0</v>
      </c>
      <c r="J561" s="103">
        <f>Tableau24[[#This Row],[BAREME]]</f>
        <v>10</v>
      </c>
      <c r="K561" s="103">
        <f>Tableau26[[#This Row],[Selection]]</f>
        <v>0</v>
      </c>
      <c r="L56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2" spans="1:12" x14ac:dyDescent="0.25">
      <c r="A562" s="103">
        <f>SOURCES!A27:A1025</f>
        <v>0</v>
      </c>
      <c r="B562" s="103">
        <f>SOURCES!E27:E1025</f>
        <v>0</v>
      </c>
      <c r="C562" s="103">
        <f ca="1">Tableau15[[#This Row],[BAREME]]</f>
        <v>8</v>
      </c>
      <c r="D562" s="103">
        <f>SOURCES!AF27:AF1025</f>
        <v>0</v>
      </c>
      <c r="E562" s="103">
        <f>'CALCUL PHASE 1'!AG562</f>
        <v>0</v>
      </c>
      <c r="F562" s="103" t="e">
        <f>Tableau20[[#This Row],[Bareme]]</f>
        <v>#N/A</v>
      </c>
      <c r="G562" s="103" t="e">
        <f>Tableau21[[#This Row],[Bareme]]</f>
        <v>#N/A</v>
      </c>
      <c r="H562" s="103">
        <f>Tableau22[[#This Row],[BAREME]]</f>
        <v>0</v>
      </c>
      <c r="I562" s="103">
        <f>'Critere 5'!B804</f>
        <v>0</v>
      </c>
      <c r="J562" s="103">
        <f>Tableau24[[#This Row],[BAREME]]</f>
        <v>10</v>
      </c>
      <c r="K562" s="103">
        <f>Tableau26[[#This Row],[Selection]]</f>
        <v>0</v>
      </c>
      <c r="L56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3" spans="1:12" x14ac:dyDescent="0.25">
      <c r="A563" s="103">
        <f>SOURCES!A28:A1026</f>
        <v>0</v>
      </c>
      <c r="B563" s="103">
        <f>SOURCES!E28:E1026</f>
        <v>0</v>
      </c>
      <c r="C563" s="103">
        <f ca="1">Tableau15[[#This Row],[BAREME]]</f>
        <v>8</v>
      </c>
      <c r="D563" s="103">
        <f>SOURCES!AF28:AF1026</f>
        <v>0</v>
      </c>
      <c r="E563" s="103">
        <f>'CALCUL PHASE 1'!AG563</f>
        <v>0</v>
      </c>
      <c r="F563" s="103" t="e">
        <f>Tableau20[[#This Row],[Bareme]]</f>
        <v>#N/A</v>
      </c>
      <c r="G563" s="103" t="e">
        <f>Tableau21[[#This Row],[Bareme]]</f>
        <v>#N/A</v>
      </c>
      <c r="H563" s="103">
        <f>Tableau22[[#This Row],[BAREME]]</f>
        <v>0</v>
      </c>
      <c r="I563" s="103">
        <f>'Critere 5'!B805</f>
        <v>0</v>
      </c>
      <c r="J563" s="103">
        <f>Tableau24[[#This Row],[BAREME]]</f>
        <v>10</v>
      </c>
      <c r="K563" s="103">
        <f>Tableau26[[#This Row],[Selection]]</f>
        <v>0</v>
      </c>
      <c r="L56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4" spans="1:12" x14ac:dyDescent="0.25">
      <c r="A564" s="103">
        <f>SOURCES!A29:A1027</f>
        <v>0</v>
      </c>
      <c r="B564" s="103">
        <f>SOURCES!E29:E1027</f>
        <v>0</v>
      </c>
      <c r="C564" s="103">
        <f ca="1">Tableau15[[#This Row],[BAREME]]</f>
        <v>8</v>
      </c>
      <c r="D564" s="103">
        <f>SOURCES!AF29:AF1027</f>
        <v>0</v>
      </c>
      <c r="E564" s="103">
        <f>'CALCUL PHASE 1'!AG564</f>
        <v>0</v>
      </c>
      <c r="F564" s="103" t="e">
        <f>Tableau20[[#This Row],[Bareme]]</f>
        <v>#N/A</v>
      </c>
      <c r="G564" s="103" t="e">
        <f>Tableau21[[#This Row],[Bareme]]</f>
        <v>#N/A</v>
      </c>
      <c r="H564" s="103">
        <f>Tableau22[[#This Row],[BAREME]]</f>
        <v>0</v>
      </c>
      <c r="I564" s="103">
        <f>'Critere 5'!B806</f>
        <v>0</v>
      </c>
      <c r="J564" s="103">
        <f>Tableau24[[#This Row],[BAREME]]</f>
        <v>10</v>
      </c>
      <c r="K564" s="103">
        <f>Tableau26[[#This Row],[Selection]]</f>
        <v>0</v>
      </c>
      <c r="L56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5" spans="1:12" x14ac:dyDescent="0.25">
      <c r="A565" s="103">
        <f>SOURCES!A30:A1028</f>
        <v>0</v>
      </c>
      <c r="B565" s="103">
        <f>SOURCES!E30:E1028</f>
        <v>0</v>
      </c>
      <c r="C565" s="103">
        <f ca="1">Tableau15[[#This Row],[BAREME]]</f>
        <v>8</v>
      </c>
      <c r="D565" s="103">
        <f>SOURCES!AF30:AF1028</f>
        <v>0</v>
      </c>
      <c r="E565" s="103">
        <f>'CALCUL PHASE 1'!AG565</f>
        <v>0</v>
      </c>
      <c r="F565" s="103" t="e">
        <f>Tableau20[[#This Row],[Bareme]]</f>
        <v>#N/A</v>
      </c>
      <c r="G565" s="103" t="e">
        <f>Tableau21[[#This Row],[Bareme]]</f>
        <v>#N/A</v>
      </c>
      <c r="H565" s="103">
        <f>Tableau22[[#This Row],[BAREME]]</f>
        <v>0</v>
      </c>
      <c r="I565" s="103">
        <f>'Critere 5'!B807</f>
        <v>0</v>
      </c>
      <c r="J565" s="103">
        <f>Tableau24[[#This Row],[BAREME]]</f>
        <v>10</v>
      </c>
      <c r="K565" s="103">
        <f>Tableau26[[#This Row],[Selection]]</f>
        <v>0</v>
      </c>
      <c r="L56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6" spans="1:12" x14ac:dyDescent="0.25">
      <c r="A566" s="103">
        <f>SOURCES!A31:A1029</f>
        <v>0</v>
      </c>
      <c r="B566" s="103">
        <f>SOURCES!E31:E1029</f>
        <v>0</v>
      </c>
      <c r="C566" s="103">
        <f ca="1">Tableau15[[#This Row],[BAREME]]</f>
        <v>8</v>
      </c>
      <c r="D566" s="103">
        <f>SOURCES!AF31:AF1029</f>
        <v>0</v>
      </c>
      <c r="E566" s="103">
        <f>'CALCUL PHASE 1'!AG566</f>
        <v>0</v>
      </c>
      <c r="F566" s="103" t="e">
        <f>Tableau20[[#This Row],[Bareme]]</f>
        <v>#N/A</v>
      </c>
      <c r="G566" s="103" t="e">
        <f>Tableau21[[#This Row],[Bareme]]</f>
        <v>#N/A</v>
      </c>
      <c r="H566" s="103">
        <f>Tableau22[[#This Row],[BAREME]]</f>
        <v>0</v>
      </c>
      <c r="I566" s="103">
        <f>'Critere 5'!B808</f>
        <v>0</v>
      </c>
      <c r="J566" s="103">
        <f>Tableau24[[#This Row],[BAREME]]</f>
        <v>10</v>
      </c>
      <c r="K566" s="103">
        <f>Tableau26[[#This Row],[Selection]]</f>
        <v>0</v>
      </c>
      <c r="L56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7" spans="1:12" x14ac:dyDescent="0.25">
      <c r="A567" s="103">
        <f>SOURCES!A32:A1030</f>
        <v>0</v>
      </c>
      <c r="B567" s="103">
        <f>SOURCES!E32:E1030</f>
        <v>0</v>
      </c>
      <c r="C567" s="103">
        <f ca="1">Tableau15[[#This Row],[BAREME]]</f>
        <v>8</v>
      </c>
      <c r="D567" s="103">
        <f>SOURCES!AF32:AF1030</f>
        <v>0</v>
      </c>
      <c r="E567" s="103">
        <f>'CALCUL PHASE 1'!AG567</f>
        <v>0</v>
      </c>
      <c r="F567" s="103" t="e">
        <f>Tableau20[[#This Row],[Bareme]]</f>
        <v>#N/A</v>
      </c>
      <c r="G567" s="103" t="e">
        <f>Tableau21[[#This Row],[Bareme]]</f>
        <v>#N/A</v>
      </c>
      <c r="H567" s="103">
        <f>Tableau22[[#This Row],[BAREME]]</f>
        <v>0</v>
      </c>
      <c r="I567" s="103">
        <f>'Critere 5'!B809</f>
        <v>0</v>
      </c>
      <c r="J567" s="103">
        <f>Tableau24[[#This Row],[BAREME]]</f>
        <v>10</v>
      </c>
      <c r="K567" s="103">
        <f>Tableau26[[#This Row],[Selection]]</f>
        <v>0</v>
      </c>
      <c r="L56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8" spans="1:12" x14ac:dyDescent="0.25">
      <c r="A568" s="103">
        <f>SOURCES!A33:A1031</f>
        <v>0</v>
      </c>
      <c r="B568" s="103">
        <f>SOURCES!E33:E1031</f>
        <v>0</v>
      </c>
      <c r="C568" s="103">
        <f ca="1">Tableau15[[#This Row],[BAREME]]</f>
        <v>8</v>
      </c>
      <c r="D568" s="103">
        <f>SOURCES!AF33:AF1031</f>
        <v>0</v>
      </c>
      <c r="E568" s="103">
        <f>'CALCUL PHASE 1'!AG568</f>
        <v>0</v>
      </c>
      <c r="F568" s="103" t="e">
        <f>Tableau20[[#This Row],[Bareme]]</f>
        <v>#N/A</v>
      </c>
      <c r="G568" s="103" t="e">
        <f>Tableau21[[#This Row],[Bareme]]</f>
        <v>#N/A</v>
      </c>
      <c r="H568" s="103">
        <f>Tableau22[[#This Row],[BAREME]]</f>
        <v>0</v>
      </c>
      <c r="I568" s="103">
        <f>'Critere 5'!B810</f>
        <v>0</v>
      </c>
      <c r="J568" s="103">
        <f>Tableau24[[#This Row],[BAREME]]</f>
        <v>10</v>
      </c>
      <c r="K568" s="103">
        <f>Tableau26[[#This Row],[Selection]]</f>
        <v>0</v>
      </c>
      <c r="L56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69" spans="1:12" x14ac:dyDescent="0.25">
      <c r="A569" s="103">
        <f>SOURCES!A34:A1032</f>
        <v>0</v>
      </c>
      <c r="B569" s="103">
        <f>SOURCES!E34:E1032</f>
        <v>0</v>
      </c>
      <c r="C569" s="103">
        <f ca="1">Tableau15[[#This Row],[BAREME]]</f>
        <v>8</v>
      </c>
      <c r="D569" s="103">
        <f>SOURCES!AF34:AF1032</f>
        <v>0</v>
      </c>
      <c r="E569" s="103">
        <f>'CALCUL PHASE 1'!AG569</f>
        <v>0</v>
      </c>
      <c r="F569" s="103" t="e">
        <f>Tableau20[[#This Row],[Bareme]]</f>
        <v>#N/A</v>
      </c>
      <c r="G569" s="103" t="e">
        <f>Tableau21[[#This Row],[Bareme]]</f>
        <v>#N/A</v>
      </c>
      <c r="H569" s="103">
        <f>Tableau22[[#This Row],[BAREME]]</f>
        <v>0</v>
      </c>
      <c r="I569" s="103">
        <f>'Critere 5'!B811</f>
        <v>0</v>
      </c>
      <c r="J569" s="103">
        <f>Tableau24[[#This Row],[BAREME]]</f>
        <v>10</v>
      </c>
      <c r="K569" s="103">
        <f>Tableau26[[#This Row],[Selection]]</f>
        <v>0</v>
      </c>
      <c r="L56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0" spans="1:12" x14ac:dyDescent="0.25">
      <c r="A570" s="103">
        <f>SOURCES!A35:A1033</f>
        <v>0</v>
      </c>
      <c r="B570" s="103">
        <f>SOURCES!E35:E1033</f>
        <v>0</v>
      </c>
      <c r="C570" s="103">
        <f ca="1">Tableau15[[#This Row],[BAREME]]</f>
        <v>8</v>
      </c>
      <c r="D570" s="103">
        <f>SOURCES!AF35:AF1033</f>
        <v>0</v>
      </c>
      <c r="E570" s="103">
        <f>'CALCUL PHASE 1'!AG570</f>
        <v>0</v>
      </c>
      <c r="F570" s="103" t="e">
        <f>Tableau20[[#This Row],[Bareme]]</f>
        <v>#N/A</v>
      </c>
      <c r="G570" s="103" t="e">
        <f>Tableau21[[#This Row],[Bareme]]</f>
        <v>#N/A</v>
      </c>
      <c r="H570" s="103">
        <f>Tableau22[[#This Row],[BAREME]]</f>
        <v>0</v>
      </c>
      <c r="I570" s="103">
        <f>'Critere 5'!B812</f>
        <v>0</v>
      </c>
      <c r="J570" s="103">
        <f>Tableau24[[#This Row],[BAREME]]</f>
        <v>10</v>
      </c>
      <c r="K570" s="103">
        <f>Tableau26[[#This Row],[Selection]]</f>
        <v>0</v>
      </c>
      <c r="L57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1" spans="1:12" x14ac:dyDescent="0.25">
      <c r="A571" s="103">
        <f>SOURCES!A36:A1034</f>
        <v>0</v>
      </c>
      <c r="B571" s="103">
        <f>SOURCES!E36:E1034</f>
        <v>0</v>
      </c>
      <c r="C571" s="103">
        <f ca="1">Tableau15[[#This Row],[BAREME]]</f>
        <v>8</v>
      </c>
      <c r="D571" s="103">
        <f>SOURCES!AF36:AF1034</f>
        <v>0</v>
      </c>
      <c r="E571" s="103">
        <f>'CALCUL PHASE 1'!AG571</f>
        <v>0</v>
      </c>
      <c r="F571" s="103" t="e">
        <f>Tableau20[[#This Row],[Bareme]]</f>
        <v>#N/A</v>
      </c>
      <c r="G571" s="103" t="e">
        <f>Tableau21[[#This Row],[Bareme]]</f>
        <v>#N/A</v>
      </c>
      <c r="H571" s="103">
        <f>Tableau22[[#This Row],[BAREME]]</f>
        <v>0</v>
      </c>
      <c r="I571" s="103">
        <f>'Critere 5'!B813</f>
        <v>0</v>
      </c>
      <c r="J571" s="103">
        <f>Tableau24[[#This Row],[BAREME]]</f>
        <v>10</v>
      </c>
      <c r="K571" s="103">
        <f>Tableau26[[#This Row],[Selection]]</f>
        <v>0</v>
      </c>
      <c r="L57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2" spans="1:12" x14ac:dyDescent="0.25">
      <c r="A572" s="103">
        <f>SOURCES!A37:A1035</f>
        <v>0</v>
      </c>
      <c r="B572" s="103">
        <f>SOURCES!E37:E1035</f>
        <v>0</v>
      </c>
      <c r="C572" s="103">
        <f ca="1">Tableau15[[#This Row],[BAREME]]</f>
        <v>8</v>
      </c>
      <c r="D572" s="103">
        <f>SOURCES!AF37:AF1035</f>
        <v>0</v>
      </c>
      <c r="E572" s="103">
        <f>'CALCUL PHASE 1'!AG572</f>
        <v>0</v>
      </c>
      <c r="F572" s="103" t="e">
        <f>Tableau20[[#This Row],[Bareme]]</f>
        <v>#N/A</v>
      </c>
      <c r="G572" s="103" t="e">
        <f>Tableau21[[#This Row],[Bareme]]</f>
        <v>#N/A</v>
      </c>
      <c r="H572" s="103">
        <f>Tableau22[[#This Row],[BAREME]]</f>
        <v>0</v>
      </c>
      <c r="I572" s="103">
        <f>'Critere 5'!B814</f>
        <v>0</v>
      </c>
      <c r="J572" s="103">
        <f>Tableau24[[#This Row],[BAREME]]</f>
        <v>10</v>
      </c>
      <c r="K572" s="103">
        <f>Tableau26[[#This Row],[Selection]]</f>
        <v>0</v>
      </c>
      <c r="L57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3" spans="1:12" x14ac:dyDescent="0.25">
      <c r="A573" s="103">
        <f>SOURCES!A38:A1036</f>
        <v>0</v>
      </c>
      <c r="B573" s="103">
        <f>SOURCES!E38:E1036</f>
        <v>0</v>
      </c>
      <c r="C573" s="103">
        <f ca="1">Tableau15[[#This Row],[BAREME]]</f>
        <v>8</v>
      </c>
      <c r="D573" s="103">
        <f>SOURCES!AF38:AF1036</f>
        <v>0</v>
      </c>
      <c r="E573" s="103">
        <f>'CALCUL PHASE 1'!AG573</f>
        <v>0</v>
      </c>
      <c r="F573" s="103" t="e">
        <f>Tableau20[[#This Row],[Bareme]]</f>
        <v>#N/A</v>
      </c>
      <c r="G573" s="103" t="e">
        <f>Tableau21[[#This Row],[Bareme]]</f>
        <v>#N/A</v>
      </c>
      <c r="H573" s="103">
        <f>Tableau22[[#This Row],[BAREME]]</f>
        <v>0</v>
      </c>
      <c r="I573" s="103">
        <f>'Critere 5'!B815</f>
        <v>0</v>
      </c>
      <c r="J573" s="103">
        <f>Tableau24[[#This Row],[BAREME]]</f>
        <v>10</v>
      </c>
      <c r="K573" s="103">
        <f>Tableau26[[#This Row],[Selection]]</f>
        <v>0</v>
      </c>
      <c r="L57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4" spans="1:12" x14ac:dyDescent="0.25">
      <c r="A574" s="103">
        <f>SOURCES!A39:A1037</f>
        <v>0</v>
      </c>
      <c r="B574" s="103">
        <f>SOURCES!E39:E1037</f>
        <v>0</v>
      </c>
      <c r="C574" s="103">
        <f ca="1">Tableau15[[#This Row],[BAREME]]</f>
        <v>8</v>
      </c>
      <c r="D574" s="103">
        <f>SOURCES!AF39:AF1037</f>
        <v>0</v>
      </c>
      <c r="E574" s="103">
        <f>'CALCUL PHASE 1'!AG574</f>
        <v>0</v>
      </c>
      <c r="F574" s="103" t="e">
        <f>Tableau20[[#This Row],[Bareme]]</f>
        <v>#N/A</v>
      </c>
      <c r="G574" s="103" t="e">
        <f>Tableau21[[#This Row],[Bareme]]</f>
        <v>#N/A</v>
      </c>
      <c r="H574" s="103">
        <f>Tableau22[[#This Row],[BAREME]]</f>
        <v>0</v>
      </c>
      <c r="I574" s="103">
        <f>'Critere 5'!B816</f>
        <v>0</v>
      </c>
      <c r="J574" s="103">
        <f>Tableau24[[#This Row],[BAREME]]</f>
        <v>10</v>
      </c>
      <c r="K574" s="103">
        <f>Tableau26[[#This Row],[Selection]]</f>
        <v>0</v>
      </c>
      <c r="L57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5" spans="1:12" x14ac:dyDescent="0.25">
      <c r="A575" s="103">
        <f>SOURCES!A40:A1038</f>
        <v>0</v>
      </c>
      <c r="B575" s="103">
        <f>SOURCES!E40:E1038</f>
        <v>0</v>
      </c>
      <c r="C575" s="103">
        <f ca="1">Tableau15[[#This Row],[BAREME]]</f>
        <v>8</v>
      </c>
      <c r="D575" s="103">
        <f>SOURCES!AF40:AF1038</f>
        <v>0</v>
      </c>
      <c r="E575" s="103">
        <f>'CALCUL PHASE 1'!AG575</f>
        <v>0</v>
      </c>
      <c r="F575" s="103" t="e">
        <f>Tableau20[[#This Row],[Bareme]]</f>
        <v>#N/A</v>
      </c>
      <c r="G575" s="103" t="e">
        <f>Tableau21[[#This Row],[Bareme]]</f>
        <v>#N/A</v>
      </c>
      <c r="H575" s="103">
        <f>Tableau22[[#This Row],[BAREME]]</f>
        <v>0</v>
      </c>
      <c r="I575" s="103">
        <f>'Critere 5'!B817</f>
        <v>0</v>
      </c>
      <c r="J575" s="103">
        <f>Tableau24[[#This Row],[BAREME]]</f>
        <v>10</v>
      </c>
      <c r="K575" s="103">
        <f>Tableau26[[#This Row],[Selection]]</f>
        <v>0</v>
      </c>
      <c r="L57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6" spans="1:12" x14ac:dyDescent="0.25">
      <c r="A576" s="103">
        <f>SOURCES!A41:A1039</f>
        <v>0</v>
      </c>
      <c r="B576" s="103">
        <f>SOURCES!E41:E1039</f>
        <v>0</v>
      </c>
      <c r="C576" s="103">
        <f ca="1">Tableau15[[#This Row],[BAREME]]</f>
        <v>8</v>
      </c>
      <c r="D576" s="103">
        <f>SOURCES!AF41:AF1039</f>
        <v>0</v>
      </c>
      <c r="E576" s="103">
        <f>'CALCUL PHASE 1'!AG576</f>
        <v>0</v>
      </c>
      <c r="F576" s="103" t="e">
        <f>Tableau20[[#This Row],[Bareme]]</f>
        <v>#N/A</v>
      </c>
      <c r="G576" s="103" t="e">
        <f>Tableau21[[#This Row],[Bareme]]</f>
        <v>#N/A</v>
      </c>
      <c r="H576" s="103">
        <f>Tableau22[[#This Row],[BAREME]]</f>
        <v>0</v>
      </c>
      <c r="I576" s="103">
        <f>'Critere 5'!B818</f>
        <v>0</v>
      </c>
      <c r="J576" s="103">
        <f>Tableau24[[#This Row],[BAREME]]</f>
        <v>10</v>
      </c>
      <c r="K576" s="103">
        <f>Tableau26[[#This Row],[Selection]]</f>
        <v>0</v>
      </c>
      <c r="L57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7" spans="1:12" x14ac:dyDescent="0.25">
      <c r="A577" s="103">
        <f>SOURCES!A42:A1040</f>
        <v>0</v>
      </c>
      <c r="B577" s="103">
        <f>SOURCES!E42:E1040</f>
        <v>0</v>
      </c>
      <c r="C577" s="103">
        <f ca="1">Tableau15[[#This Row],[BAREME]]</f>
        <v>8</v>
      </c>
      <c r="D577" s="103">
        <f>SOURCES!AF42:AF1040</f>
        <v>0</v>
      </c>
      <c r="E577" s="103">
        <f>'CALCUL PHASE 1'!AG577</f>
        <v>0</v>
      </c>
      <c r="F577" s="103" t="e">
        <f>Tableau20[[#This Row],[Bareme]]</f>
        <v>#N/A</v>
      </c>
      <c r="G577" s="103" t="e">
        <f>Tableau21[[#This Row],[Bareme]]</f>
        <v>#N/A</v>
      </c>
      <c r="H577" s="103">
        <f>Tableau22[[#This Row],[BAREME]]</f>
        <v>0</v>
      </c>
      <c r="I577" s="103">
        <f>'Critere 5'!B819</f>
        <v>0</v>
      </c>
      <c r="J577" s="103">
        <f>Tableau24[[#This Row],[BAREME]]</f>
        <v>10</v>
      </c>
      <c r="K577" s="103">
        <f>Tableau26[[#This Row],[Selection]]</f>
        <v>0</v>
      </c>
      <c r="L57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8" spans="1:12" x14ac:dyDescent="0.25">
      <c r="A578" s="103">
        <f>SOURCES!A43:A1041</f>
        <v>0</v>
      </c>
      <c r="B578" s="103">
        <f>SOURCES!E43:E1041</f>
        <v>0</v>
      </c>
      <c r="C578" s="103">
        <f ca="1">Tableau15[[#This Row],[BAREME]]</f>
        <v>8</v>
      </c>
      <c r="D578" s="103">
        <f>SOURCES!AF43:AF1041</f>
        <v>0</v>
      </c>
      <c r="E578" s="103">
        <f>'CALCUL PHASE 1'!AG578</f>
        <v>0</v>
      </c>
      <c r="F578" s="103" t="e">
        <f>Tableau20[[#This Row],[Bareme]]</f>
        <v>#N/A</v>
      </c>
      <c r="G578" s="103" t="e">
        <f>Tableau21[[#This Row],[Bareme]]</f>
        <v>#N/A</v>
      </c>
      <c r="H578" s="103">
        <f>Tableau22[[#This Row],[BAREME]]</f>
        <v>0</v>
      </c>
      <c r="I578" s="103">
        <f>'Critere 5'!B820</f>
        <v>0</v>
      </c>
      <c r="J578" s="103">
        <f>Tableau24[[#This Row],[BAREME]]</f>
        <v>10</v>
      </c>
      <c r="K578" s="103">
        <f>Tableau26[[#This Row],[Selection]]</f>
        <v>0</v>
      </c>
      <c r="L57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79" spans="1:12" x14ac:dyDescent="0.25">
      <c r="A579" s="103">
        <f>SOURCES!A44:A1042</f>
        <v>0</v>
      </c>
      <c r="B579" s="103">
        <f>SOURCES!E44:E1042</f>
        <v>0</v>
      </c>
      <c r="C579" s="103">
        <f ca="1">Tableau15[[#This Row],[BAREME]]</f>
        <v>8</v>
      </c>
      <c r="D579" s="103">
        <f>SOURCES!AF44:AF1042</f>
        <v>0</v>
      </c>
      <c r="E579" s="103">
        <f>'CALCUL PHASE 1'!AG579</f>
        <v>0</v>
      </c>
      <c r="F579" s="103" t="e">
        <f>Tableau20[[#This Row],[Bareme]]</f>
        <v>#N/A</v>
      </c>
      <c r="G579" s="103" t="e">
        <f>Tableau21[[#This Row],[Bareme]]</f>
        <v>#N/A</v>
      </c>
      <c r="H579" s="103">
        <f>Tableau22[[#This Row],[BAREME]]</f>
        <v>0</v>
      </c>
      <c r="I579" s="103">
        <f>'Critere 5'!B821</f>
        <v>0</v>
      </c>
      <c r="J579" s="103">
        <f>Tableau24[[#This Row],[BAREME]]</f>
        <v>10</v>
      </c>
      <c r="K579" s="103">
        <f>Tableau26[[#This Row],[Selection]]</f>
        <v>0</v>
      </c>
      <c r="L57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0" spans="1:12" x14ac:dyDescent="0.25">
      <c r="A580" s="103">
        <f>SOURCES!A45:A1043</f>
        <v>0</v>
      </c>
      <c r="B580" s="103">
        <f>SOURCES!E45:E1043</f>
        <v>0</v>
      </c>
      <c r="C580" s="103">
        <f ca="1">Tableau15[[#This Row],[BAREME]]</f>
        <v>8</v>
      </c>
      <c r="D580" s="103">
        <f>SOURCES!AF45:AF1043</f>
        <v>0</v>
      </c>
      <c r="E580" s="103">
        <f>'CALCUL PHASE 1'!AG580</f>
        <v>0</v>
      </c>
      <c r="F580" s="103" t="e">
        <f>Tableau20[[#This Row],[Bareme]]</f>
        <v>#N/A</v>
      </c>
      <c r="G580" s="103" t="e">
        <f>Tableau21[[#This Row],[Bareme]]</f>
        <v>#N/A</v>
      </c>
      <c r="H580" s="103">
        <f>Tableau22[[#This Row],[BAREME]]</f>
        <v>0</v>
      </c>
      <c r="I580" s="103">
        <f>'Critere 5'!B822</f>
        <v>0</v>
      </c>
      <c r="J580" s="103">
        <f>Tableau24[[#This Row],[BAREME]]</f>
        <v>10</v>
      </c>
      <c r="K580" s="103">
        <f>Tableau26[[#This Row],[Selection]]</f>
        <v>0</v>
      </c>
      <c r="L58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1" spans="1:12" x14ac:dyDescent="0.25">
      <c r="A581" s="103">
        <f>SOURCES!A46:A1044</f>
        <v>0</v>
      </c>
      <c r="B581" s="103">
        <f>SOURCES!E46:E1044</f>
        <v>0</v>
      </c>
      <c r="C581" s="103">
        <f ca="1">Tableau15[[#This Row],[BAREME]]</f>
        <v>8</v>
      </c>
      <c r="D581" s="103">
        <f>SOURCES!AF46:AF1044</f>
        <v>0</v>
      </c>
      <c r="E581" s="103">
        <f>'CALCUL PHASE 1'!AG581</f>
        <v>0</v>
      </c>
      <c r="F581" s="103" t="e">
        <f>Tableau20[[#This Row],[Bareme]]</f>
        <v>#N/A</v>
      </c>
      <c r="G581" s="103" t="e">
        <f>Tableau21[[#This Row],[Bareme]]</f>
        <v>#N/A</v>
      </c>
      <c r="H581" s="103">
        <f>Tableau22[[#This Row],[BAREME]]</f>
        <v>0</v>
      </c>
      <c r="I581" s="103">
        <f>'Critere 5'!B823</f>
        <v>0</v>
      </c>
      <c r="J581" s="103">
        <f>Tableau24[[#This Row],[BAREME]]</f>
        <v>10</v>
      </c>
      <c r="K581" s="103">
        <f>Tableau26[[#This Row],[Selection]]</f>
        <v>0</v>
      </c>
      <c r="L58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2" spans="1:12" x14ac:dyDescent="0.25">
      <c r="A582" s="103">
        <f>SOURCES!A47:A1045</f>
        <v>0</v>
      </c>
      <c r="B582" s="103">
        <f>SOURCES!E47:E1045</f>
        <v>0</v>
      </c>
      <c r="C582" s="103">
        <f ca="1">Tableau15[[#This Row],[BAREME]]</f>
        <v>8</v>
      </c>
      <c r="D582" s="103">
        <f>SOURCES!AF47:AF1045</f>
        <v>0</v>
      </c>
      <c r="E582" s="103">
        <f>'CALCUL PHASE 1'!AG582</f>
        <v>0</v>
      </c>
      <c r="F582" s="103" t="e">
        <f>Tableau20[[#This Row],[Bareme]]</f>
        <v>#N/A</v>
      </c>
      <c r="G582" s="103" t="e">
        <f>Tableau21[[#This Row],[Bareme]]</f>
        <v>#N/A</v>
      </c>
      <c r="H582" s="103">
        <f>Tableau22[[#This Row],[BAREME]]</f>
        <v>0</v>
      </c>
      <c r="I582" s="103">
        <f>'Critere 5'!B824</f>
        <v>0</v>
      </c>
      <c r="J582" s="103">
        <f>Tableau24[[#This Row],[BAREME]]</f>
        <v>10</v>
      </c>
      <c r="K582" s="103">
        <f>Tableau26[[#This Row],[Selection]]</f>
        <v>0</v>
      </c>
      <c r="L58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3" spans="1:12" x14ac:dyDescent="0.25">
      <c r="A583" s="103">
        <f>SOURCES!A48:A1046</f>
        <v>0</v>
      </c>
      <c r="B583" s="103">
        <f>SOURCES!E48:E1046</f>
        <v>0</v>
      </c>
      <c r="C583" s="103">
        <f ca="1">Tableau15[[#This Row],[BAREME]]</f>
        <v>8</v>
      </c>
      <c r="D583" s="103">
        <f>SOURCES!AF48:AF1046</f>
        <v>0</v>
      </c>
      <c r="E583" s="103">
        <f>'CALCUL PHASE 1'!AG583</f>
        <v>0</v>
      </c>
      <c r="F583" s="103" t="e">
        <f>Tableau20[[#This Row],[Bareme]]</f>
        <v>#N/A</v>
      </c>
      <c r="G583" s="103" t="e">
        <f>Tableau21[[#This Row],[Bareme]]</f>
        <v>#N/A</v>
      </c>
      <c r="H583" s="103">
        <f>Tableau22[[#This Row],[BAREME]]</f>
        <v>0</v>
      </c>
      <c r="I583" s="103">
        <f>'Critere 5'!B825</f>
        <v>0</v>
      </c>
      <c r="J583" s="103">
        <f>Tableau24[[#This Row],[BAREME]]</f>
        <v>10</v>
      </c>
      <c r="K583" s="103">
        <f>Tableau26[[#This Row],[Selection]]</f>
        <v>0</v>
      </c>
      <c r="L58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4" spans="1:12" x14ac:dyDescent="0.25">
      <c r="A584" s="103">
        <f>SOURCES!A49:A1047</f>
        <v>0</v>
      </c>
      <c r="B584" s="103">
        <f>SOURCES!E49:E1047</f>
        <v>0</v>
      </c>
      <c r="C584" s="103">
        <f ca="1">Tableau15[[#This Row],[BAREME]]</f>
        <v>8</v>
      </c>
      <c r="D584" s="103">
        <f>SOURCES!AF49:AF1047</f>
        <v>0</v>
      </c>
      <c r="E584" s="103">
        <f>'CALCUL PHASE 1'!AG584</f>
        <v>0</v>
      </c>
      <c r="F584" s="103" t="e">
        <f>Tableau20[[#This Row],[Bareme]]</f>
        <v>#N/A</v>
      </c>
      <c r="G584" s="103" t="e">
        <f>Tableau21[[#This Row],[Bareme]]</f>
        <v>#N/A</v>
      </c>
      <c r="H584" s="103">
        <f>Tableau22[[#This Row],[BAREME]]</f>
        <v>0</v>
      </c>
      <c r="I584" s="103">
        <f>'Critere 5'!B826</f>
        <v>0</v>
      </c>
      <c r="J584" s="103">
        <f>Tableau24[[#This Row],[BAREME]]</f>
        <v>10</v>
      </c>
      <c r="K584" s="103">
        <f>Tableau26[[#This Row],[Selection]]</f>
        <v>0</v>
      </c>
      <c r="L58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5" spans="1:12" x14ac:dyDescent="0.25">
      <c r="A585" s="103">
        <f>SOURCES!A50:A1048</f>
        <v>0</v>
      </c>
      <c r="B585" s="103">
        <f>SOURCES!E50:E1048</f>
        <v>0</v>
      </c>
      <c r="C585" s="103">
        <f ca="1">Tableau15[[#This Row],[BAREME]]</f>
        <v>8</v>
      </c>
      <c r="D585" s="103">
        <f>SOURCES!AF50:AF1048</f>
        <v>0</v>
      </c>
      <c r="E585" s="103">
        <f>'CALCUL PHASE 1'!AG585</f>
        <v>0</v>
      </c>
      <c r="F585" s="103" t="e">
        <f>Tableau20[[#This Row],[Bareme]]</f>
        <v>#N/A</v>
      </c>
      <c r="G585" s="103" t="e">
        <f>Tableau21[[#This Row],[Bareme]]</f>
        <v>#N/A</v>
      </c>
      <c r="H585" s="103">
        <f>Tableau22[[#This Row],[BAREME]]</f>
        <v>0</v>
      </c>
      <c r="I585" s="103">
        <f>'Critere 5'!B827</f>
        <v>0</v>
      </c>
      <c r="J585" s="103">
        <f>Tableau24[[#This Row],[BAREME]]</f>
        <v>10</v>
      </c>
      <c r="K585" s="103">
        <f>Tableau26[[#This Row],[Selection]]</f>
        <v>0</v>
      </c>
      <c r="L58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6" spans="1:12" x14ac:dyDescent="0.25">
      <c r="A586" s="103">
        <f>SOURCES!A51:A1049</f>
        <v>0</v>
      </c>
      <c r="B586" s="103">
        <f>SOURCES!E51:E1049</f>
        <v>0</v>
      </c>
      <c r="C586" s="103">
        <f ca="1">Tableau15[[#This Row],[BAREME]]</f>
        <v>8</v>
      </c>
      <c r="D586" s="103">
        <f>SOURCES!AF51:AF1049</f>
        <v>0</v>
      </c>
      <c r="E586" s="103">
        <f>'CALCUL PHASE 1'!AG586</f>
        <v>0</v>
      </c>
      <c r="F586" s="103" t="e">
        <f>Tableau20[[#This Row],[Bareme]]</f>
        <v>#N/A</v>
      </c>
      <c r="G586" s="103" t="e">
        <f>Tableau21[[#This Row],[Bareme]]</f>
        <v>#N/A</v>
      </c>
      <c r="H586" s="103">
        <f>Tableau22[[#This Row],[BAREME]]</f>
        <v>0</v>
      </c>
      <c r="I586" s="103">
        <f>'Critere 5'!B828</f>
        <v>0</v>
      </c>
      <c r="J586" s="103">
        <f>Tableau24[[#This Row],[BAREME]]</f>
        <v>10</v>
      </c>
      <c r="K586" s="103">
        <f>Tableau26[[#This Row],[Selection]]</f>
        <v>0</v>
      </c>
      <c r="L58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7" spans="1:12" x14ac:dyDescent="0.25">
      <c r="A587" s="103">
        <f>SOURCES!A52:A1050</f>
        <v>0</v>
      </c>
      <c r="B587" s="103">
        <f>SOURCES!E52:E1050</f>
        <v>0</v>
      </c>
      <c r="C587" s="103">
        <f ca="1">Tableau15[[#This Row],[BAREME]]</f>
        <v>8</v>
      </c>
      <c r="D587" s="103">
        <f>SOURCES!AF52:AF1050</f>
        <v>0</v>
      </c>
      <c r="E587" s="103">
        <f>'CALCUL PHASE 1'!AG587</f>
        <v>0</v>
      </c>
      <c r="F587" s="103" t="e">
        <f>Tableau20[[#This Row],[Bareme]]</f>
        <v>#N/A</v>
      </c>
      <c r="G587" s="103" t="e">
        <f>Tableau21[[#This Row],[Bareme]]</f>
        <v>#N/A</v>
      </c>
      <c r="H587" s="103">
        <f>Tableau22[[#This Row],[BAREME]]</f>
        <v>0</v>
      </c>
      <c r="I587" s="103">
        <f>'Critere 5'!B829</f>
        <v>0</v>
      </c>
      <c r="J587" s="103">
        <f>Tableau24[[#This Row],[BAREME]]</f>
        <v>10</v>
      </c>
      <c r="K587" s="103">
        <f>Tableau26[[#This Row],[Selection]]</f>
        <v>0</v>
      </c>
      <c r="L58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8" spans="1:12" x14ac:dyDescent="0.25">
      <c r="A588" s="103">
        <f>SOURCES!A53:A1051</f>
        <v>0</v>
      </c>
      <c r="B588" s="103">
        <f>SOURCES!E53:E1051</f>
        <v>0</v>
      </c>
      <c r="C588" s="103">
        <f ca="1">Tableau15[[#This Row],[BAREME]]</f>
        <v>8</v>
      </c>
      <c r="D588" s="103">
        <f>SOURCES!AF53:AF1051</f>
        <v>0</v>
      </c>
      <c r="E588" s="103">
        <f>'CALCUL PHASE 1'!AG588</f>
        <v>0</v>
      </c>
      <c r="F588" s="103" t="e">
        <f>Tableau20[[#This Row],[Bareme]]</f>
        <v>#N/A</v>
      </c>
      <c r="G588" s="103" t="e">
        <f>Tableau21[[#This Row],[Bareme]]</f>
        <v>#N/A</v>
      </c>
      <c r="H588" s="103">
        <f>Tableau22[[#This Row],[BAREME]]</f>
        <v>0</v>
      </c>
      <c r="I588" s="103">
        <f>'Critere 5'!B830</f>
        <v>0</v>
      </c>
      <c r="J588" s="103">
        <f>Tableau24[[#This Row],[BAREME]]</f>
        <v>10</v>
      </c>
      <c r="K588" s="103">
        <f>Tableau26[[#This Row],[Selection]]</f>
        <v>0</v>
      </c>
      <c r="L58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89" spans="1:12" x14ac:dyDescent="0.25">
      <c r="A589" s="103">
        <f>SOURCES!A54:A1052</f>
        <v>0</v>
      </c>
      <c r="B589" s="103">
        <f>SOURCES!E54:E1052</f>
        <v>0</v>
      </c>
      <c r="C589" s="103">
        <f ca="1">Tableau15[[#This Row],[BAREME]]</f>
        <v>8</v>
      </c>
      <c r="D589" s="103">
        <f>SOURCES!AF54:AF1052</f>
        <v>0</v>
      </c>
      <c r="E589" s="103">
        <f>'CALCUL PHASE 1'!AG589</f>
        <v>0</v>
      </c>
      <c r="F589" s="103" t="e">
        <f>Tableau20[[#This Row],[Bareme]]</f>
        <v>#N/A</v>
      </c>
      <c r="G589" s="103" t="e">
        <f>Tableau21[[#This Row],[Bareme]]</f>
        <v>#N/A</v>
      </c>
      <c r="H589" s="103">
        <f>Tableau22[[#This Row],[BAREME]]</f>
        <v>0</v>
      </c>
      <c r="I589" s="103">
        <f>'Critere 5'!B831</f>
        <v>0</v>
      </c>
      <c r="J589" s="103">
        <f>Tableau24[[#This Row],[BAREME]]</f>
        <v>10</v>
      </c>
      <c r="K589" s="103">
        <f>Tableau26[[#This Row],[Selection]]</f>
        <v>0</v>
      </c>
      <c r="L58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0" spans="1:12" x14ac:dyDescent="0.25">
      <c r="A590" s="103">
        <f>SOURCES!A55:A1053</f>
        <v>0</v>
      </c>
      <c r="B590" s="103">
        <f>SOURCES!E55:E1053</f>
        <v>0</v>
      </c>
      <c r="C590" s="103">
        <f ca="1">Tableau15[[#This Row],[BAREME]]</f>
        <v>8</v>
      </c>
      <c r="D590" s="103">
        <f>SOURCES!AF55:AF1053</f>
        <v>0</v>
      </c>
      <c r="E590" s="103">
        <f>'CALCUL PHASE 1'!AG590</f>
        <v>0</v>
      </c>
      <c r="F590" s="103" t="e">
        <f>Tableau20[[#This Row],[Bareme]]</f>
        <v>#N/A</v>
      </c>
      <c r="G590" s="103" t="e">
        <f>Tableau21[[#This Row],[Bareme]]</f>
        <v>#N/A</v>
      </c>
      <c r="H590" s="103">
        <f>Tableau22[[#This Row],[BAREME]]</f>
        <v>0</v>
      </c>
      <c r="I590" s="103">
        <f>'Critere 5'!B832</f>
        <v>0</v>
      </c>
      <c r="J590" s="103">
        <f>Tableau24[[#This Row],[BAREME]]</f>
        <v>10</v>
      </c>
      <c r="K590" s="103">
        <f>Tableau26[[#This Row],[Selection]]</f>
        <v>0</v>
      </c>
      <c r="L59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1" spans="1:12" x14ac:dyDescent="0.25">
      <c r="A591" s="103">
        <f>SOURCES!A56:A1054</f>
        <v>0</v>
      </c>
      <c r="B591" s="103">
        <f>SOURCES!E56:E1054</f>
        <v>0</v>
      </c>
      <c r="C591" s="103">
        <f ca="1">Tableau15[[#This Row],[BAREME]]</f>
        <v>8</v>
      </c>
      <c r="D591" s="103">
        <f>SOURCES!AF56:AF1054</f>
        <v>0</v>
      </c>
      <c r="E591" s="103">
        <f>'CALCUL PHASE 1'!AG591</f>
        <v>0</v>
      </c>
      <c r="F591" s="103" t="e">
        <f>Tableau20[[#This Row],[Bareme]]</f>
        <v>#N/A</v>
      </c>
      <c r="G591" s="103" t="e">
        <f>Tableau21[[#This Row],[Bareme]]</f>
        <v>#N/A</v>
      </c>
      <c r="H591" s="103">
        <f>Tableau22[[#This Row],[BAREME]]</f>
        <v>0</v>
      </c>
      <c r="I591" s="103">
        <f>'Critere 5'!B833</f>
        <v>0</v>
      </c>
      <c r="J591" s="103">
        <f>Tableau24[[#This Row],[BAREME]]</f>
        <v>10</v>
      </c>
      <c r="K591" s="103">
        <f>Tableau26[[#This Row],[Selection]]</f>
        <v>0</v>
      </c>
      <c r="L591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2" spans="1:12" x14ac:dyDescent="0.25">
      <c r="A592" s="103">
        <f>SOURCES!A57:A1055</f>
        <v>0</v>
      </c>
      <c r="B592" s="103">
        <f>SOURCES!E57:E1055</f>
        <v>0</v>
      </c>
      <c r="C592" s="103">
        <f ca="1">Tableau15[[#This Row],[BAREME]]</f>
        <v>8</v>
      </c>
      <c r="D592" s="103">
        <f>SOURCES!AF57:AF1055</f>
        <v>0</v>
      </c>
      <c r="E592" s="103">
        <f>'CALCUL PHASE 1'!AG592</f>
        <v>0</v>
      </c>
      <c r="F592" s="103" t="e">
        <f>Tableau20[[#This Row],[Bareme]]</f>
        <v>#N/A</v>
      </c>
      <c r="G592" s="103" t="e">
        <f>Tableau21[[#This Row],[Bareme]]</f>
        <v>#N/A</v>
      </c>
      <c r="H592" s="103">
        <f>Tableau22[[#This Row],[BAREME]]</f>
        <v>0</v>
      </c>
      <c r="I592" s="103">
        <f>'Critere 5'!B834</f>
        <v>0</v>
      </c>
      <c r="J592" s="103">
        <f>Tableau24[[#This Row],[BAREME]]</f>
        <v>10</v>
      </c>
      <c r="K592" s="103">
        <f>Tableau26[[#This Row],[Selection]]</f>
        <v>0</v>
      </c>
      <c r="L592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3" spans="1:12" x14ac:dyDescent="0.25">
      <c r="A593" s="103">
        <f>SOURCES!A58:A1056</f>
        <v>0</v>
      </c>
      <c r="B593" s="103">
        <f>SOURCES!E58:E1056</f>
        <v>0</v>
      </c>
      <c r="C593" s="103">
        <f ca="1">Tableau15[[#This Row],[BAREME]]</f>
        <v>8</v>
      </c>
      <c r="D593" s="103">
        <f>SOURCES!AF58:AF1056</f>
        <v>0</v>
      </c>
      <c r="E593" s="103">
        <f>'CALCUL PHASE 1'!AG593</f>
        <v>0</v>
      </c>
      <c r="F593" s="103" t="e">
        <f>Tableau20[[#This Row],[Bareme]]</f>
        <v>#N/A</v>
      </c>
      <c r="G593" s="103" t="e">
        <f>Tableau21[[#This Row],[Bareme]]</f>
        <v>#N/A</v>
      </c>
      <c r="H593" s="103">
        <f>Tableau22[[#This Row],[BAREME]]</f>
        <v>0</v>
      </c>
      <c r="I593" s="103">
        <f>'Critere 5'!B835</f>
        <v>0</v>
      </c>
      <c r="J593" s="103">
        <f>Tableau24[[#This Row],[BAREME]]</f>
        <v>10</v>
      </c>
      <c r="K593" s="103">
        <f>Tableau26[[#This Row],[Selection]]</f>
        <v>0</v>
      </c>
      <c r="L593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4" spans="1:12" x14ac:dyDescent="0.25">
      <c r="A594" s="103">
        <f>SOURCES!A59:A1057</f>
        <v>0</v>
      </c>
      <c r="B594" s="103">
        <f>SOURCES!E59:E1057</f>
        <v>0</v>
      </c>
      <c r="C594" s="103">
        <f ca="1">Tableau15[[#This Row],[BAREME]]</f>
        <v>8</v>
      </c>
      <c r="D594" s="103">
        <f>SOURCES!AF59:AF1057</f>
        <v>0</v>
      </c>
      <c r="E594" s="103">
        <f>'CALCUL PHASE 1'!AG594</f>
        <v>0</v>
      </c>
      <c r="F594" s="103" t="e">
        <f>Tableau20[[#This Row],[Bareme]]</f>
        <v>#N/A</v>
      </c>
      <c r="G594" s="103" t="e">
        <f>Tableau21[[#This Row],[Bareme]]</f>
        <v>#N/A</v>
      </c>
      <c r="H594" s="103">
        <f>Tableau22[[#This Row],[BAREME]]</f>
        <v>0</v>
      </c>
      <c r="I594" s="103">
        <f>'Critere 5'!B836</f>
        <v>0</v>
      </c>
      <c r="J594" s="103">
        <f>Tableau24[[#This Row],[BAREME]]</f>
        <v>10</v>
      </c>
      <c r="K594" s="103">
        <f>Tableau26[[#This Row],[Selection]]</f>
        <v>0</v>
      </c>
      <c r="L594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5" spans="1:12" x14ac:dyDescent="0.25">
      <c r="A595" s="103">
        <f>SOURCES!A60:A1058</f>
        <v>0</v>
      </c>
      <c r="B595" s="103">
        <f>SOURCES!E60:E1058</f>
        <v>0</v>
      </c>
      <c r="C595" s="103">
        <f ca="1">Tableau15[[#This Row],[BAREME]]</f>
        <v>8</v>
      </c>
      <c r="D595" s="103">
        <f>SOURCES!AF60:AF1058</f>
        <v>0</v>
      </c>
      <c r="E595" s="103">
        <f>SOURCES!AG60*3</f>
        <v>0</v>
      </c>
      <c r="F595" s="103" t="e">
        <f>Tableau20[[#This Row],[Bareme]]</f>
        <v>#N/A</v>
      </c>
      <c r="G595" s="103" t="e">
        <f>Tableau21[[#This Row],[Bareme]]</f>
        <v>#N/A</v>
      </c>
      <c r="H595" s="103">
        <f>Tableau22[[#This Row],[BAREME]]</f>
        <v>0</v>
      </c>
      <c r="I595" s="103">
        <f>'Critere 5'!B837</f>
        <v>0</v>
      </c>
      <c r="J595" s="103">
        <f>Tableau24[[#This Row],[BAREME]]</f>
        <v>10</v>
      </c>
      <c r="K595" s="103">
        <f>Tableau26[[#This Row],[Selection]]</f>
        <v>0</v>
      </c>
      <c r="L595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6" spans="1:12" x14ac:dyDescent="0.25">
      <c r="A596" s="103">
        <f>SOURCES!A61:A1059</f>
        <v>0</v>
      </c>
      <c r="B596" s="103">
        <f>SOURCES!E61:E1059</f>
        <v>0</v>
      </c>
      <c r="C596" s="103">
        <f ca="1">Tableau15[[#This Row],[BAREME]]</f>
        <v>8</v>
      </c>
      <c r="D596" s="103">
        <f>SOURCES!AF61:AF1059</f>
        <v>0</v>
      </c>
      <c r="E596" s="103">
        <f>SOURCES!AG61*3</f>
        <v>0</v>
      </c>
      <c r="F596" s="103" t="e">
        <f>Tableau20[[#This Row],[Bareme]]</f>
        <v>#N/A</v>
      </c>
      <c r="G596" s="103" t="e">
        <f>Tableau21[[#This Row],[Bareme]]</f>
        <v>#N/A</v>
      </c>
      <c r="H596" s="103">
        <f>Tableau22[[#This Row],[BAREME]]</f>
        <v>0</v>
      </c>
      <c r="I596" s="103">
        <f>'Critere 5'!B838</f>
        <v>0</v>
      </c>
      <c r="J596" s="103">
        <f>Tableau24[[#This Row],[BAREME]]</f>
        <v>10</v>
      </c>
      <c r="K596" s="103">
        <f>Tableau26[[#This Row],[Selection]]</f>
        <v>0</v>
      </c>
      <c r="L596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7" spans="1:12" x14ac:dyDescent="0.25">
      <c r="A597" s="103">
        <f>SOURCES!A62:A1060</f>
        <v>0</v>
      </c>
      <c r="B597" s="103">
        <f>SOURCES!E62:E1060</f>
        <v>0</v>
      </c>
      <c r="C597" s="103">
        <f ca="1">Tableau15[[#This Row],[BAREME]]</f>
        <v>8</v>
      </c>
      <c r="D597" s="103">
        <f>SOURCES!AF62:AF1060</f>
        <v>0</v>
      </c>
      <c r="E597" s="103">
        <f>SOURCES!AG62*3</f>
        <v>0</v>
      </c>
      <c r="F597" s="103" t="e">
        <f>Tableau20[[#This Row],[Bareme]]</f>
        <v>#N/A</v>
      </c>
      <c r="G597" s="103" t="e">
        <f>Tableau21[[#This Row],[Bareme]]</f>
        <v>#N/A</v>
      </c>
      <c r="H597" s="103">
        <f>Tableau22[[#This Row],[BAREME]]</f>
        <v>0</v>
      </c>
      <c r="I597" s="103">
        <f>'Critere 5'!B839</f>
        <v>0</v>
      </c>
      <c r="J597" s="103">
        <f>Tableau24[[#This Row],[BAREME]]</f>
        <v>10</v>
      </c>
      <c r="K597" s="103">
        <f>Tableau26[[#This Row],[Selection]]</f>
        <v>0</v>
      </c>
      <c r="L597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8" spans="1:12" x14ac:dyDescent="0.25">
      <c r="A598" s="103">
        <f>SOURCES!A63:A1061</f>
        <v>0</v>
      </c>
      <c r="B598" s="103">
        <f>SOURCES!E63:E1061</f>
        <v>0</v>
      </c>
      <c r="C598" s="103">
        <f ca="1">Tableau15[[#This Row],[BAREME]]</f>
        <v>8</v>
      </c>
      <c r="D598" s="103">
        <f>SOURCES!AF63:AF1061</f>
        <v>0</v>
      </c>
      <c r="E598" s="103">
        <f>SOURCES!AG63*3</f>
        <v>0</v>
      </c>
      <c r="F598" s="103" t="e">
        <f>Tableau20[[#This Row],[Bareme]]</f>
        <v>#N/A</v>
      </c>
      <c r="G598" s="103" t="e">
        <f>Tableau21[[#This Row],[Bareme]]</f>
        <v>#N/A</v>
      </c>
      <c r="H598" s="103">
        <f>Tableau22[[#This Row],[BAREME]]</f>
        <v>0</v>
      </c>
      <c r="I598" s="103">
        <f>'Critere 5'!B840</f>
        <v>0</v>
      </c>
      <c r="J598" s="103">
        <f>Tableau24[[#This Row],[BAREME]]</f>
        <v>10</v>
      </c>
      <c r="K598" s="103">
        <f>Tableau26[[#This Row],[Selection]]</f>
        <v>0</v>
      </c>
      <c r="L598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599" spans="1:12" x14ac:dyDescent="0.25">
      <c r="A599" s="103">
        <f>SOURCES!A64:A1062</f>
        <v>0</v>
      </c>
      <c r="B599" s="103">
        <f>SOURCES!E64:E1062</f>
        <v>0</v>
      </c>
      <c r="C599" s="103">
        <f ca="1">Tableau15[[#This Row],[BAREME]]</f>
        <v>8</v>
      </c>
      <c r="D599" s="103">
        <f>SOURCES!AF64:AF1062</f>
        <v>0</v>
      </c>
      <c r="E599" s="103">
        <f>SOURCES!AG64*3</f>
        <v>0</v>
      </c>
      <c r="F599" s="103" t="e">
        <f>Tableau20[[#This Row],[Bareme]]</f>
        <v>#N/A</v>
      </c>
      <c r="G599" s="103" t="e">
        <f>Tableau21[[#This Row],[Bareme]]</f>
        <v>#N/A</v>
      </c>
      <c r="H599" s="103">
        <f>Tableau22[[#This Row],[BAREME]]</f>
        <v>0</v>
      </c>
      <c r="I599" s="103">
        <f>'Critere 5'!B841</f>
        <v>0</v>
      </c>
      <c r="J599" s="103">
        <f>Tableau24[[#This Row],[BAREME]]</f>
        <v>10</v>
      </c>
      <c r="K599" s="103">
        <f>Tableau26[[#This Row],[Selection]]</f>
        <v>0</v>
      </c>
      <c r="L599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  <row r="600" spans="1:12" x14ac:dyDescent="0.25">
      <c r="A600" s="103">
        <f>SOURCES!A65:A1063</f>
        <v>0</v>
      </c>
      <c r="B600" s="103">
        <f>SOURCES!E65:E1063</f>
        <v>0</v>
      </c>
      <c r="C600" s="103">
        <f ca="1">Tableau15[[#This Row],[BAREME]]</f>
        <v>8</v>
      </c>
      <c r="D600" s="103">
        <f>SOURCES!AF65:AF1063</f>
        <v>0</v>
      </c>
      <c r="E600" s="103">
        <f>SOURCES!AG65*3</f>
        <v>0</v>
      </c>
      <c r="F600" s="103" t="e">
        <f>Tableau20[[#This Row],[Bareme]]</f>
        <v>#N/A</v>
      </c>
      <c r="G600" s="103" t="e">
        <f>Tableau21[[#This Row],[Bareme]]</f>
        <v>#N/A</v>
      </c>
      <c r="H600" s="103">
        <f>Tableau22[[#This Row],[BAREME]]</f>
        <v>0</v>
      </c>
      <c r="I600" s="103">
        <f>'Critere 5'!B842</f>
        <v>0</v>
      </c>
      <c r="J600" s="103">
        <f>Tableau24[[#This Row],[BAREME]]</f>
        <v>10</v>
      </c>
      <c r="K600" s="103">
        <f>Tableau26[[#This Row],[Selection]]</f>
        <v>0</v>
      </c>
      <c r="L600" s="103" t="e">
        <f ca="1">Tableau28[[#This Row],[ANCIENNETE DU DOSSIER]]+Tableau28[[#This Row],[Nbre enfants mineurs2]]+Tableau28[[#This Row],[Enfant handicapé]]+Tableau28[[#This Row],[ surpeuplement]]+Tableau28[[#This Row],[sous-peuplement si social]]+Tableau28[[#This Row],[Résidence à Gignac]]+Tableau28[[#This Row],[Taux d’effort actuel ]]+Tableau28[[#This Row],[Reste à vivre]]+Tableau28[[#This Row],[ Motif de la demande ]]</f>
        <v>#N/A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99FF"/>
  </sheetPr>
  <dimension ref="A1:C600"/>
  <sheetViews>
    <sheetView topLeftCell="A322" workbookViewId="0">
      <selection activeCell="B324" sqref="B324"/>
    </sheetView>
  </sheetViews>
  <sheetFormatPr baseColWidth="10" defaultRowHeight="15" x14ac:dyDescent="0.25"/>
  <cols>
    <col min="1" max="1" width="36.85546875" bestFit="1" customWidth="1"/>
    <col min="2" max="2" width="24.5703125" style="74" customWidth="1"/>
  </cols>
  <sheetData>
    <row r="1" spans="1:3" x14ac:dyDescent="0.25">
      <c r="A1" t="s">
        <v>241</v>
      </c>
      <c r="B1" s="74" t="s">
        <v>242</v>
      </c>
      <c r="C1" t="s">
        <v>243</v>
      </c>
    </row>
    <row r="2" spans="1:3" x14ac:dyDescent="0.25">
      <c r="A2" t="e">
        <f>SOURCES!E3:E465</f>
        <v>#VALUE!</v>
      </c>
      <c r="B2" s="74" t="e">
        <f>SOURCES!C3:C465</f>
        <v>#VALUE!</v>
      </c>
      <c r="C2" s="75" t="e">
        <f ca="1">IF(DATEDIF(B2,TODAY(),"y")&gt;=5,8,IF(DATEDIF(B2,TODAY(),"y")&gt;=2,3,IF(DATEDIF(B2,TODAY(),"y")&gt;=1,1,0)))</f>
        <v>#VALUE!</v>
      </c>
    </row>
    <row r="3" spans="1:3" x14ac:dyDescent="0.25">
      <c r="A3" s="4">
        <f>SOURCES!E3:E466</f>
        <v>0</v>
      </c>
      <c r="B3" s="74">
        <f>SOURCES!C3:C466</f>
        <v>0</v>
      </c>
      <c r="C3" s="75">
        <f t="shared" ref="C3:C66" ca="1" si="0">IF(DATEDIF(B3,TODAY(),"y")&gt;=5,8,IF(DATEDIF(B3,TODAY(),"y")&gt;=2,3,IF(DATEDIF(B3,TODAY(),"y")&gt;=1,1,0)))</f>
        <v>8</v>
      </c>
    </row>
    <row r="4" spans="1:3" x14ac:dyDescent="0.25">
      <c r="A4" s="4" t="str">
        <f>SOURCES!E3:E467</f>
        <v>DUPOND PIERRE</v>
      </c>
      <c r="B4" s="74" t="str">
        <f>SOURCES!C3:C467</f>
        <v>26/11/2013</v>
      </c>
      <c r="C4" s="75">
        <f t="shared" ca="1" si="0"/>
        <v>3</v>
      </c>
    </row>
    <row r="5" spans="1:3" x14ac:dyDescent="0.25">
      <c r="A5" s="4" t="str">
        <f>SOURCES!E3:E468</f>
        <v/>
      </c>
      <c r="B5" s="74" t="str">
        <f>SOURCES!C3:C468</f>
        <v/>
      </c>
      <c r="C5" s="75" t="e">
        <f t="shared" ca="1" si="0"/>
        <v>#VALUE!</v>
      </c>
    </row>
    <row r="6" spans="1:3" x14ac:dyDescent="0.25">
      <c r="A6" s="4">
        <f>SOURCES!E3:E469</f>
        <v>0</v>
      </c>
      <c r="B6" s="74">
        <f>SOURCES!C3:C469</f>
        <v>0</v>
      </c>
      <c r="C6" s="75">
        <f t="shared" ca="1" si="0"/>
        <v>8</v>
      </c>
    </row>
    <row r="7" spans="1:3" x14ac:dyDescent="0.25">
      <c r="A7" s="4">
        <f>SOURCES!E3:E470</f>
        <v>0</v>
      </c>
      <c r="B7" s="74">
        <f>SOURCES!C3:C470</f>
        <v>0</v>
      </c>
      <c r="C7" s="75">
        <f t="shared" ca="1" si="0"/>
        <v>8</v>
      </c>
    </row>
    <row r="8" spans="1:3" x14ac:dyDescent="0.25">
      <c r="A8" s="4">
        <f>SOURCES!E3:E471</f>
        <v>0</v>
      </c>
      <c r="B8" s="74">
        <f>SOURCES!C3:C471</f>
        <v>0</v>
      </c>
      <c r="C8" s="75">
        <f t="shared" ca="1" si="0"/>
        <v>8</v>
      </c>
    </row>
    <row r="9" spans="1:3" x14ac:dyDescent="0.25">
      <c r="A9" s="4">
        <f>SOURCES!E3:E472</f>
        <v>0</v>
      </c>
      <c r="B9" s="74">
        <f>SOURCES!C3:C472</f>
        <v>0</v>
      </c>
      <c r="C9" s="75">
        <f t="shared" ca="1" si="0"/>
        <v>8</v>
      </c>
    </row>
    <row r="10" spans="1:3" x14ac:dyDescent="0.25">
      <c r="A10" s="4">
        <f>SOURCES!E3:E473</f>
        <v>0</v>
      </c>
      <c r="B10" s="74">
        <f>SOURCES!C3:C473</f>
        <v>0</v>
      </c>
      <c r="C10" s="75">
        <f t="shared" ca="1" si="0"/>
        <v>8</v>
      </c>
    </row>
    <row r="11" spans="1:3" x14ac:dyDescent="0.25">
      <c r="A11" s="4">
        <f>SOURCES!E3:E474</f>
        <v>0</v>
      </c>
      <c r="B11" s="74">
        <f>SOURCES!C3:C474</f>
        <v>0</v>
      </c>
      <c r="C11" s="75">
        <f t="shared" ca="1" si="0"/>
        <v>8</v>
      </c>
    </row>
    <row r="12" spans="1:3" x14ac:dyDescent="0.25">
      <c r="A12" s="4">
        <f>SOURCES!E3:E475</f>
        <v>0</v>
      </c>
      <c r="B12" s="74">
        <f>SOURCES!C3:C475</f>
        <v>0</v>
      </c>
      <c r="C12" s="75">
        <f t="shared" ca="1" si="0"/>
        <v>8</v>
      </c>
    </row>
    <row r="13" spans="1:3" x14ac:dyDescent="0.25">
      <c r="A13" s="4">
        <f>SOURCES!E3:E476</f>
        <v>0</v>
      </c>
      <c r="B13" s="74">
        <f>SOURCES!C3:C476</f>
        <v>0</v>
      </c>
      <c r="C13" s="75">
        <f t="shared" ca="1" si="0"/>
        <v>8</v>
      </c>
    </row>
    <row r="14" spans="1:3" x14ac:dyDescent="0.25">
      <c r="A14" s="4">
        <f>SOURCES!E3:E477</f>
        <v>0</v>
      </c>
      <c r="B14" s="74">
        <f>SOURCES!C3:C477</f>
        <v>0</v>
      </c>
      <c r="C14" s="75">
        <f t="shared" ca="1" si="0"/>
        <v>8</v>
      </c>
    </row>
    <row r="15" spans="1:3" x14ac:dyDescent="0.25">
      <c r="A15" s="4">
        <f>SOURCES!E3:E478</f>
        <v>0</v>
      </c>
      <c r="B15" s="74">
        <f>SOURCES!C3:C478</f>
        <v>0</v>
      </c>
      <c r="C15" s="75">
        <f t="shared" ca="1" si="0"/>
        <v>8</v>
      </c>
    </row>
    <row r="16" spans="1:3" x14ac:dyDescent="0.25">
      <c r="A16" s="4">
        <f>SOURCES!E3:E479</f>
        <v>0</v>
      </c>
      <c r="B16" s="74">
        <f>SOURCES!C3:C479</f>
        <v>0</v>
      </c>
      <c r="C16" s="75">
        <f t="shared" ca="1" si="0"/>
        <v>8</v>
      </c>
    </row>
    <row r="17" spans="1:3" x14ac:dyDescent="0.25">
      <c r="A17" s="4">
        <f>SOURCES!E3:E480</f>
        <v>0</v>
      </c>
      <c r="B17" s="74">
        <f>SOURCES!C3:C480</f>
        <v>0</v>
      </c>
      <c r="C17" s="75">
        <f t="shared" ca="1" si="0"/>
        <v>8</v>
      </c>
    </row>
    <row r="18" spans="1:3" x14ac:dyDescent="0.25">
      <c r="A18" s="4">
        <f>SOURCES!E3:E481</f>
        <v>0</v>
      </c>
      <c r="B18" s="74">
        <f>SOURCES!C3:C481</f>
        <v>0</v>
      </c>
      <c r="C18" s="75">
        <f t="shared" ca="1" si="0"/>
        <v>8</v>
      </c>
    </row>
    <row r="19" spans="1:3" x14ac:dyDescent="0.25">
      <c r="A19" s="4">
        <f>SOURCES!E3:E482</f>
        <v>0</v>
      </c>
      <c r="B19" s="74">
        <f>SOURCES!C3:C482</f>
        <v>0</v>
      </c>
      <c r="C19" s="75">
        <f t="shared" ca="1" si="0"/>
        <v>8</v>
      </c>
    </row>
    <row r="20" spans="1:3" x14ac:dyDescent="0.25">
      <c r="A20" s="4">
        <f>SOURCES!E3:E483</f>
        <v>0</v>
      </c>
      <c r="B20" s="74">
        <f>SOURCES!C3:C483</f>
        <v>0</v>
      </c>
      <c r="C20" s="75">
        <f t="shared" ca="1" si="0"/>
        <v>8</v>
      </c>
    </row>
    <row r="21" spans="1:3" x14ac:dyDescent="0.25">
      <c r="A21" s="4">
        <f>SOURCES!E3:E484</f>
        <v>0</v>
      </c>
      <c r="B21" s="74">
        <f>SOURCES!C3:C484</f>
        <v>0</v>
      </c>
      <c r="C21" s="75">
        <f t="shared" ca="1" si="0"/>
        <v>8</v>
      </c>
    </row>
    <row r="22" spans="1:3" x14ac:dyDescent="0.25">
      <c r="A22" s="4">
        <f>SOURCES!E3:E485</f>
        <v>0</v>
      </c>
      <c r="B22" s="74">
        <f>SOURCES!C3:C485</f>
        <v>0</v>
      </c>
      <c r="C22" s="75">
        <f t="shared" ca="1" si="0"/>
        <v>8</v>
      </c>
    </row>
    <row r="23" spans="1:3" x14ac:dyDescent="0.25">
      <c r="A23" s="4">
        <f>SOURCES!E3:E486</f>
        <v>0</v>
      </c>
      <c r="B23" s="74">
        <f>SOURCES!C3:C486</f>
        <v>0</v>
      </c>
      <c r="C23" s="75">
        <f t="shared" ca="1" si="0"/>
        <v>8</v>
      </c>
    </row>
    <row r="24" spans="1:3" x14ac:dyDescent="0.25">
      <c r="A24" s="4">
        <f>SOURCES!E3:E487</f>
        <v>0</v>
      </c>
      <c r="B24" s="74">
        <f>SOURCES!C3:C487</f>
        <v>0</v>
      </c>
      <c r="C24" s="75">
        <f t="shared" ca="1" si="0"/>
        <v>8</v>
      </c>
    </row>
    <row r="25" spans="1:3" x14ac:dyDescent="0.25">
      <c r="A25" s="4">
        <f>SOURCES!E3:E488</f>
        <v>0</v>
      </c>
      <c r="B25" s="74">
        <f>SOURCES!C3:C488</f>
        <v>0</v>
      </c>
      <c r="C25" s="75">
        <f t="shared" ca="1" si="0"/>
        <v>8</v>
      </c>
    </row>
    <row r="26" spans="1:3" x14ac:dyDescent="0.25">
      <c r="A26" s="4">
        <f>SOURCES!E3:E489</f>
        <v>0</v>
      </c>
      <c r="B26" s="74">
        <f>SOURCES!C3:C489</f>
        <v>0</v>
      </c>
      <c r="C26" s="75">
        <f t="shared" ca="1" si="0"/>
        <v>8</v>
      </c>
    </row>
    <row r="27" spans="1:3" x14ac:dyDescent="0.25">
      <c r="A27" s="4">
        <f>SOURCES!E3:E490</f>
        <v>0</v>
      </c>
      <c r="B27" s="74">
        <f>SOURCES!C3:C490</f>
        <v>0</v>
      </c>
      <c r="C27" s="75">
        <f t="shared" ca="1" si="0"/>
        <v>8</v>
      </c>
    </row>
    <row r="28" spans="1:3" x14ac:dyDescent="0.25">
      <c r="A28" s="4">
        <f>SOURCES!E3:E491</f>
        <v>0</v>
      </c>
      <c r="B28" s="74">
        <f>SOURCES!C3:C491</f>
        <v>0</v>
      </c>
      <c r="C28" s="75">
        <f t="shared" ca="1" si="0"/>
        <v>8</v>
      </c>
    </row>
    <row r="29" spans="1:3" x14ac:dyDescent="0.25">
      <c r="A29" s="4">
        <f>SOURCES!E3:E492</f>
        <v>0</v>
      </c>
      <c r="B29" s="74">
        <f>SOURCES!C3:C492</f>
        <v>0</v>
      </c>
      <c r="C29" s="75">
        <f t="shared" ca="1" si="0"/>
        <v>8</v>
      </c>
    </row>
    <row r="30" spans="1:3" x14ac:dyDescent="0.25">
      <c r="A30" s="4">
        <f>SOURCES!E3:E493</f>
        <v>0</v>
      </c>
      <c r="B30" s="74">
        <f>SOURCES!C3:C493</f>
        <v>0</v>
      </c>
      <c r="C30" s="75">
        <f t="shared" ca="1" si="0"/>
        <v>8</v>
      </c>
    </row>
    <row r="31" spans="1:3" x14ac:dyDescent="0.25">
      <c r="A31" s="4">
        <f>SOURCES!E3:E494</f>
        <v>0</v>
      </c>
      <c r="B31" s="74">
        <f>SOURCES!C3:C494</f>
        <v>0</v>
      </c>
      <c r="C31" s="75">
        <f t="shared" ca="1" si="0"/>
        <v>8</v>
      </c>
    </row>
    <row r="32" spans="1:3" x14ac:dyDescent="0.25">
      <c r="A32" s="4">
        <f>SOURCES!E3:E495</f>
        <v>0</v>
      </c>
      <c r="B32" s="74">
        <f>SOURCES!C3:C495</f>
        <v>0</v>
      </c>
      <c r="C32" s="75">
        <f t="shared" ca="1" si="0"/>
        <v>8</v>
      </c>
    </row>
    <row r="33" spans="1:3" x14ac:dyDescent="0.25">
      <c r="A33" s="4">
        <f>SOURCES!E3:E496</f>
        <v>0</v>
      </c>
      <c r="B33" s="74">
        <f>SOURCES!C3:C496</f>
        <v>0</v>
      </c>
      <c r="C33" s="75">
        <f t="shared" ca="1" si="0"/>
        <v>8</v>
      </c>
    </row>
    <row r="34" spans="1:3" x14ac:dyDescent="0.25">
      <c r="A34" s="4">
        <f>SOURCES!E3:E497</f>
        <v>0</v>
      </c>
      <c r="B34" s="74">
        <f>SOURCES!C3:C497</f>
        <v>0</v>
      </c>
      <c r="C34" s="75">
        <f t="shared" ca="1" si="0"/>
        <v>8</v>
      </c>
    </row>
    <row r="35" spans="1:3" x14ac:dyDescent="0.25">
      <c r="A35" s="4">
        <f>SOURCES!E3:E498</f>
        <v>0</v>
      </c>
      <c r="B35" s="74">
        <f>SOURCES!C3:C498</f>
        <v>0</v>
      </c>
      <c r="C35" s="75">
        <f t="shared" ca="1" si="0"/>
        <v>8</v>
      </c>
    </row>
    <row r="36" spans="1:3" x14ac:dyDescent="0.25">
      <c r="A36" s="4">
        <f>SOURCES!E3:E499</f>
        <v>0</v>
      </c>
      <c r="B36" s="74">
        <f>SOURCES!C3:C499</f>
        <v>0</v>
      </c>
      <c r="C36" s="75">
        <f t="shared" ca="1" si="0"/>
        <v>8</v>
      </c>
    </row>
    <row r="37" spans="1:3" x14ac:dyDescent="0.25">
      <c r="A37" s="4">
        <f>SOURCES!E3:E500</f>
        <v>0</v>
      </c>
      <c r="B37" s="74">
        <f>SOURCES!C3:C500</f>
        <v>0</v>
      </c>
      <c r="C37" s="75">
        <f t="shared" ca="1" si="0"/>
        <v>8</v>
      </c>
    </row>
    <row r="38" spans="1:3" x14ac:dyDescent="0.25">
      <c r="A38" s="4">
        <f>SOURCES!E3:E501</f>
        <v>0</v>
      </c>
      <c r="B38" s="74">
        <f>SOURCES!C3:C501</f>
        <v>0</v>
      </c>
      <c r="C38" s="75">
        <f t="shared" ca="1" si="0"/>
        <v>8</v>
      </c>
    </row>
    <row r="39" spans="1:3" x14ac:dyDescent="0.25">
      <c r="A39" s="4">
        <f>SOURCES!E3:E502</f>
        <v>0</v>
      </c>
      <c r="B39" s="74">
        <f>SOURCES!C3:C502</f>
        <v>0</v>
      </c>
      <c r="C39" s="75">
        <f t="shared" ca="1" si="0"/>
        <v>8</v>
      </c>
    </row>
    <row r="40" spans="1:3" x14ac:dyDescent="0.25">
      <c r="A40" s="4">
        <f>SOURCES!E3:E503</f>
        <v>0</v>
      </c>
      <c r="B40" s="74">
        <f>SOURCES!C3:C503</f>
        <v>0</v>
      </c>
      <c r="C40" s="75">
        <f t="shared" ca="1" si="0"/>
        <v>8</v>
      </c>
    </row>
    <row r="41" spans="1:3" x14ac:dyDescent="0.25">
      <c r="A41" s="4">
        <f>SOURCES!E3:E504</f>
        <v>0</v>
      </c>
      <c r="B41" s="74">
        <f>SOURCES!C3:C504</f>
        <v>0</v>
      </c>
      <c r="C41" s="75">
        <f t="shared" ca="1" si="0"/>
        <v>8</v>
      </c>
    </row>
    <row r="42" spans="1:3" x14ac:dyDescent="0.25">
      <c r="A42" s="4">
        <f>SOURCES!E3:E505</f>
        <v>0</v>
      </c>
      <c r="B42" s="74">
        <f>SOURCES!C3:C505</f>
        <v>0</v>
      </c>
      <c r="C42" s="75">
        <f t="shared" ca="1" si="0"/>
        <v>8</v>
      </c>
    </row>
    <row r="43" spans="1:3" x14ac:dyDescent="0.25">
      <c r="A43" s="4">
        <f>SOURCES!E3:E506</f>
        <v>0</v>
      </c>
      <c r="B43" s="74">
        <f>SOURCES!C3:C506</f>
        <v>0</v>
      </c>
      <c r="C43" s="75">
        <f t="shared" ca="1" si="0"/>
        <v>8</v>
      </c>
    </row>
    <row r="44" spans="1:3" x14ac:dyDescent="0.25">
      <c r="A44" s="4">
        <f>SOURCES!E3:E507</f>
        <v>0</v>
      </c>
      <c r="B44" s="74">
        <f>SOURCES!C3:C507</f>
        <v>0</v>
      </c>
      <c r="C44" s="75">
        <f t="shared" ca="1" si="0"/>
        <v>8</v>
      </c>
    </row>
    <row r="45" spans="1:3" x14ac:dyDescent="0.25">
      <c r="A45" s="4">
        <f>SOURCES!E3:E508</f>
        <v>0</v>
      </c>
      <c r="B45" s="74">
        <f>SOURCES!C3:C508</f>
        <v>0</v>
      </c>
      <c r="C45" s="75">
        <f t="shared" ca="1" si="0"/>
        <v>8</v>
      </c>
    </row>
    <row r="46" spans="1:3" x14ac:dyDescent="0.25">
      <c r="A46" s="4">
        <f>SOURCES!E3:E509</f>
        <v>0</v>
      </c>
      <c r="B46" s="74">
        <f>SOURCES!C3:C509</f>
        <v>0</v>
      </c>
      <c r="C46" s="75">
        <f t="shared" ca="1" si="0"/>
        <v>8</v>
      </c>
    </row>
    <row r="47" spans="1:3" x14ac:dyDescent="0.25">
      <c r="A47" s="4">
        <f>SOURCES!E3:E510</f>
        <v>0</v>
      </c>
      <c r="B47" s="74">
        <f>SOURCES!C3:C510</f>
        <v>0</v>
      </c>
      <c r="C47" s="75">
        <f t="shared" ca="1" si="0"/>
        <v>8</v>
      </c>
    </row>
    <row r="48" spans="1:3" x14ac:dyDescent="0.25">
      <c r="A48" s="4">
        <f>SOURCES!E3:E511</f>
        <v>0</v>
      </c>
      <c r="B48" s="74">
        <f>SOURCES!C3:C511</f>
        <v>0</v>
      </c>
      <c r="C48" s="75">
        <f t="shared" ca="1" si="0"/>
        <v>8</v>
      </c>
    </row>
    <row r="49" spans="1:3" x14ac:dyDescent="0.25">
      <c r="A49" s="4">
        <f>SOURCES!E3:E512</f>
        <v>0</v>
      </c>
      <c r="B49" s="74">
        <f>SOURCES!C3:C512</f>
        <v>0</v>
      </c>
      <c r="C49" s="75">
        <f t="shared" ca="1" si="0"/>
        <v>8</v>
      </c>
    </row>
    <row r="50" spans="1:3" x14ac:dyDescent="0.25">
      <c r="A50" s="4">
        <f>SOURCES!E3:E513</f>
        <v>0</v>
      </c>
      <c r="B50" s="74">
        <f>SOURCES!C3:C513</f>
        <v>0</v>
      </c>
      <c r="C50" s="75">
        <f t="shared" ca="1" si="0"/>
        <v>8</v>
      </c>
    </row>
    <row r="51" spans="1:3" x14ac:dyDescent="0.25">
      <c r="A51" s="4">
        <f>SOURCES!E3:E514</f>
        <v>0</v>
      </c>
      <c r="B51" s="74">
        <f>SOURCES!C3:C514</f>
        <v>0</v>
      </c>
      <c r="C51" s="75">
        <f t="shared" ca="1" si="0"/>
        <v>8</v>
      </c>
    </row>
    <row r="52" spans="1:3" x14ac:dyDescent="0.25">
      <c r="A52" s="4">
        <f>SOURCES!E3:E515</f>
        <v>0</v>
      </c>
      <c r="B52" s="74">
        <f>SOURCES!C3:C515</f>
        <v>0</v>
      </c>
      <c r="C52" s="75">
        <f t="shared" ca="1" si="0"/>
        <v>8</v>
      </c>
    </row>
    <row r="53" spans="1:3" x14ac:dyDescent="0.25">
      <c r="A53" s="4">
        <f>SOURCES!E3:E516</f>
        <v>0</v>
      </c>
      <c r="B53" s="74">
        <f>SOURCES!C3:C516</f>
        <v>0</v>
      </c>
      <c r="C53" s="75">
        <f t="shared" ca="1" si="0"/>
        <v>8</v>
      </c>
    </row>
    <row r="54" spans="1:3" x14ac:dyDescent="0.25">
      <c r="A54" s="4">
        <f>SOURCES!E3:E517</f>
        <v>0</v>
      </c>
      <c r="B54" s="74">
        <f>SOURCES!C3:C517</f>
        <v>0</v>
      </c>
      <c r="C54" s="75">
        <f t="shared" ca="1" si="0"/>
        <v>8</v>
      </c>
    </row>
    <row r="55" spans="1:3" x14ac:dyDescent="0.25">
      <c r="A55" s="4">
        <f>SOURCES!E3:E518</f>
        <v>0</v>
      </c>
      <c r="B55" s="74">
        <f>SOURCES!C3:C518</f>
        <v>0</v>
      </c>
      <c r="C55" s="75">
        <f t="shared" ca="1" si="0"/>
        <v>8</v>
      </c>
    </row>
    <row r="56" spans="1:3" x14ac:dyDescent="0.25">
      <c r="A56" s="4">
        <f>SOURCES!E3:E519</f>
        <v>0</v>
      </c>
      <c r="B56" s="74">
        <f>SOURCES!C3:C519</f>
        <v>0</v>
      </c>
      <c r="C56" s="75">
        <f t="shared" ca="1" si="0"/>
        <v>8</v>
      </c>
    </row>
    <row r="57" spans="1:3" x14ac:dyDescent="0.25">
      <c r="A57" s="4">
        <f>SOURCES!E3:E520</f>
        <v>0</v>
      </c>
      <c r="B57" s="74">
        <f>SOURCES!C3:C520</f>
        <v>0</v>
      </c>
      <c r="C57" s="75">
        <f t="shared" ca="1" si="0"/>
        <v>8</v>
      </c>
    </row>
    <row r="58" spans="1:3" x14ac:dyDescent="0.25">
      <c r="A58" s="4">
        <f>SOURCES!E3:E521</f>
        <v>0</v>
      </c>
      <c r="B58" s="74">
        <f>SOURCES!C3:C521</f>
        <v>0</v>
      </c>
      <c r="C58" s="75">
        <f t="shared" ca="1" si="0"/>
        <v>8</v>
      </c>
    </row>
    <row r="59" spans="1:3" x14ac:dyDescent="0.25">
      <c r="A59" s="4">
        <f>SOURCES!E3:E522</f>
        <v>0</v>
      </c>
      <c r="B59" s="74">
        <f>SOURCES!C3:C522</f>
        <v>0</v>
      </c>
      <c r="C59" s="75">
        <f t="shared" ca="1" si="0"/>
        <v>8</v>
      </c>
    </row>
    <row r="60" spans="1:3" x14ac:dyDescent="0.25">
      <c r="A60" s="4">
        <f>SOURCES!E3:E523</f>
        <v>0</v>
      </c>
      <c r="B60" s="74">
        <f>SOURCES!C3:C523</f>
        <v>0</v>
      </c>
      <c r="C60" s="75">
        <f t="shared" ca="1" si="0"/>
        <v>8</v>
      </c>
    </row>
    <row r="61" spans="1:3" x14ac:dyDescent="0.25">
      <c r="A61" s="4">
        <f>SOURCES!E3:E524</f>
        <v>0</v>
      </c>
      <c r="B61" s="74">
        <f>SOURCES!C3:C524</f>
        <v>0</v>
      </c>
      <c r="C61" s="75">
        <f t="shared" ca="1" si="0"/>
        <v>8</v>
      </c>
    </row>
    <row r="62" spans="1:3" x14ac:dyDescent="0.25">
      <c r="A62" s="4">
        <f>SOURCES!E3:E525</f>
        <v>0</v>
      </c>
      <c r="B62" s="74">
        <f>SOURCES!C3:C525</f>
        <v>0</v>
      </c>
      <c r="C62" s="75">
        <f t="shared" ca="1" si="0"/>
        <v>8</v>
      </c>
    </row>
    <row r="63" spans="1:3" x14ac:dyDescent="0.25">
      <c r="A63" s="4">
        <f>SOURCES!E3:E526</f>
        <v>0</v>
      </c>
      <c r="B63" s="74">
        <f>SOURCES!C3:C526</f>
        <v>0</v>
      </c>
      <c r="C63" s="75">
        <f t="shared" ca="1" si="0"/>
        <v>8</v>
      </c>
    </row>
    <row r="64" spans="1:3" x14ac:dyDescent="0.25">
      <c r="A64" s="4">
        <f>SOURCES!E3:E527</f>
        <v>0</v>
      </c>
      <c r="B64" s="74">
        <f>SOURCES!C3:C527</f>
        <v>0</v>
      </c>
      <c r="C64" s="75">
        <f t="shared" ca="1" si="0"/>
        <v>8</v>
      </c>
    </row>
    <row r="65" spans="1:3" x14ac:dyDescent="0.25">
      <c r="A65" s="4">
        <f>SOURCES!E3:E528</f>
        <v>0</v>
      </c>
      <c r="B65" s="74">
        <f>SOURCES!C3:C528</f>
        <v>0</v>
      </c>
      <c r="C65" s="75">
        <f t="shared" ca="1" si="0"/>
        <v>8</v>
      </c>
    </row>
    <row r="66" spans="1:3" x14ac:dyDescent="0.25">
      <c r="A66" s="4">
        <f>SOURCES!E3:E529</f>
        <v>0</v>
      </c>
      <c r="B66" s="74">
        <f>SOURCES!C3:C529</f>
        <v>0</v>
      </c>
      <c r="C66" s="75">
        <f t="shared" ca="1" si="0"/>
        <v>8</v>
      </c>
    </row>
    <row r="67" spans="1:3" x14ac:dyDescent="0.25">
      <c r="A67" s="4">
        <f>SOURCES!E3:E530</f>
        <v>0</v>
      </c>
      <c r="B67" s="74">
        <f>SOURCES!C3:C530</f>
        <v>0</v>
      </c>
      <c r="C67" s="75">
        <f t="shared" ref="C67:C130" ca="1" si="1">IF(DATEDIF(B67,TODAY(),"y")&gt;=5,8,IF(DATEDIF(B67,TODAY(),"y")&gt;=2,3,IF(DATEDIF(B67,TODAY(),"y")&gt;=1,1,0)))</f>
        <v>8</v>
      </c>
    </row>
    <row r="68" spans="1:3" x14ac:dyDescent="0.25">
      <c r="A68" s="4">
        <f>SOURCES!E3:E531</f>
        <v>0</v>
      </c>
      <c r="B68" s="74">
        <f>SOURCES!C3:C531</f>
        <v>0</v>
      </c>
      <c r="C68" s="75">
        <f t="shared" ca="1" si="1"/>
        <v>8</v>
      </c>
    </row>
    <row r="69" spans="1:3" x14ac:dyDescent="0.25">
      <c r="A69" s="4">
        <f>SOURCES!E3:E532</f>
        <v>0</v>
      </c>
      <c r="B69" s="74">
        <f>SOURCES!C3:C532</f>
        <v>0</v>
      </c>
      <c r="C69" s="75">
        <f t="shared" ca="1" si="1"/>
        <v>8</v>
      </c>
    </row>
    <row r="70" spans="1:3" x14ac:dyDescent="0.25">
      <c r="A70" s="4">
        <f>SOURCES!E3:E533</f>
        <v>0</v>
      </c>
      <c r="B70" s="74">
        <f>SOURCES!C3:C533</f>
        <v>0</v>
      </c>
      <c r="C70" s="75">
        <f t="shared" ca="1" si="1"/>
        <v>8</v>
      </c>
    </row>
    <row r="71" spans="1:3" x14ac:dyDescent="0.25">
      <c r="A71" s="4">
        <f>SOURCES!E3:E534</f>
        <v>0</v>
      </c>
      <c r="B71" s="74">
        <f>SOURCES!C3:C534</f>
        <v>0</v>
      </c>
      <c r="C71" s="75">
        <f t="shared" ca="1" si="1"/>
        <v>8</v>
      </c>
    </row>
    <row r="72" spans="1:3" x14ac:dyDescent="0.25">
      <c r="A72" s="4">
        <f>SOURCES!E3:E535</f>
        <v>0</v>
      </c>
      <c r="B72" s="74">
        <f>SOURCES!C3:C535</f>
        <v>0</v>
      </c>
      <c r="C72" s="75">
        <f t="shared" ca="1" si="1"/>
        <v>8</v>
      </c>
    </row>
    <row r="73" spans="1:3" x14ac:dyDescent="0.25">
      <c r="A73" s="4">
        <f>SOURCES!E3:E536</f>
        <v>0</v>
      </c>
      <c r="B73" s="74">
        <f>SOURCES!C3:C536</f>
        <v>0</v>
      </c>
      <c r="C73" s="75">
        <f t="shared" ca="1" si="1"/>
        <v>8</v>
      </c>
    </row>
    <row r="74" spans="1:3" x14ac:dyDescent="0.25">
      <c r="A74" s="4">
        <f>SOURCES!E3:E537</f>
        <v>0</v>
      </c>
      <c r="B74" s="74">
        <f>SOURCES!C3:C537</f>
        <v>0</v>
      </c>
      <c r="C74" s="75">
        <f t="shared" ca="1" si="1"/>
        <v>8</v>
      </c>
    </row>
    <row r="75" spans="1:3" x14ac:dyDescent="0.25">
      <c r="A75" s="4">
        <f>SOURCES!E3:E538</f>
        <v>0</v>
      </c>
      <c r="B75" s="74">
        <f>SOURCES!C3:C538</f>
        <v>0</v>
      </c>
      <c r="C75" s="75">
        <f t="shared" ca="1" si="1"/>
        <v>8</v>
      </c>
    </row>
    <row r="76" spans="1:3" x14ac:dyDescent="0.25">
      <c r="A76" s="4">
        <f>SOURCES!E3:E539</f>
        <v>0</v>
      </c>
      <c r="B76" s="74">
        <f>SOURCES!C3:C539</f>
        <v>0</v>
      </c>
      <c r="C76" s="75">
        <f t="shared" ca="1" si="1"/>
        <v>8</v>
      </c>
    </row>
    <row r="77" spans="1:3" x14ac:dyDescent="0.25">
      <c r="A77" s="4">
        <f>SOURCES!E3:E540</f>
        <v>0</v>
      </c>
      <c r="B77" s="74">
        <f>SOURCES!C3:C540</f>
        <v>0</v>
      </c>
      <c r="C77" s="75">
        <f t="shared" ca="1" si="1"/>
        <v>8</v>
      </c>
    </row>
    <row r="78" spans="1:3" x14ac:dyDescent="0.25">
      <c r="A78" s="4">
        <f>SOURCES!E3:E541</f>
        <v>0</v>
      </c>
      <c r="B78" s="74">
        <f>SOURCES!C3:C541</f>
        <v>0</v>
      </c>
      <c r="C78" s="75">
        <f t="shared" ca="1" si="1"/>
        <v>8</v>
      </c>
    </row>
    <row r="79" spans="1:3" x14ac:dyDescent="0.25">
      <c r="A79" s="4">
        <f>SOURCES!E3:E542</f>
        <v>0</v>
      </c>
      <c r="B79" s="74">
        <f>SOURCES!C3:C542</f>
        <v>0</v>
      </c>
      <c r="C79" s="75">
        <f t="shared" ca="1" si="1"/>
        <v>8</v>
      </c>
    </row>
    <row r="80" spans="1:3" x14ac:dyDescent="0.25">
      <c r="A80" s="4">
        <f>SOURCES!E3:E543</f>
        <v>0</v>
      </c>
      <c r="B80" s="74">
        <f>SOURCES!C3:C543</f>
        <v>0</v>
      </c>
      <c r="C80" s="75">
        <f t="shared" ca="1" si="1"/>
        <v>8</v>
      </c>
    </row>
    <row r="81" spans="1:3" x14ac:dyDescent="0.25">
      <c r="A81" s="4">
        <f>SOURCES!E3:E544</f>
        <v>0</v>
      </c>
      <c r="B81" s="74">
        <f>SOURCES!C3:C544</f>
        <v>0</v>
      </c>
      <c r="C81" s="75">
        <f t="shared" ca="1" si="1"/>
        <v>8</v>
      </c>
    </row>
    <row r="82" spans="1:3" x14ac:dyDescent="0.25">
      <c r="A82" s="4">
        <f>SOURCES!E3:E545</f>
        <v>0</v>
      </c>
      <c r="B82" s="74">
        <f>SOURCES!C3:C545</f>
        <v>0</v>
      </c>
      <c r="C82" s="75">
        <f t="shared" ca="1" si="1"/>
        <v>8</v>
      </c>
    </row>
    <row r="83" spans="1:3" x14ac:dyDescent="0.25">
      <c r="A83" s="4">
        <f>SOURCES!E3:E546</f>
        <v>0</v>
      </c>
      <c r="B83" s="74">
        <f>SOURCES!C3:C546</f>
        <v>0</v>
      </c>
      <c r="C83" s="75">
        <f t="shared" ca="1" si="1"/>
        <v>8</v>
      </c>
    </row>
    <row r="84" spans="1:3" x14ac:dyDescent="0.25">
      <c r="A84" s="4">
        <f>SOURCES!E3:E547</f>
        <v>0</v>
      </c>
      <c r="B84" s="74">
        <f>SOURCES!C3:C547</f>
        <v>0</v>
      </c>
      <c r="C84" s="75">
        <f t="shared" ca="1" si="1"/>
        <v>8</v>
      </c>
    </row>
    <row r="85" spans="1:3" x14ac:dyDescent="0.25">
      <c r="A85" s="4">
        <f>SOURCES!E3:E548</f>
        <v>0</v>
      </c>
      <c r="B85" s="74">
        <f>SOURCES!C3:C548</f>
        <v>0</v>
      </c>
      <c r="C85" s="75">
        <f t="shared" ca="1" si="1"/>
        <v>8</v>
      </c>
    </row>
    <row r="86" spans="1:3" x14ac:dyDescent="0.25">
      <c r="A86" s="4">
        <f>SOURCES!E3:E549</f>
        <v>0</v>
      </c>
      <c r="B86" s="74">
        <f>SOURCES!C3:C549</f>
        <v>0</v>
      </c>
      <c r="C86" s="75">
        <f t="shared" ca="1" si="1"/>
        <v>8</v>
      </c>
    </row>
    <row r="87" spans="1:3" x14ac:dyDescent="0.25">
      <c r="A87" s="4">
        <f>SOURCES!E3:E550</f>
        <v>0</v>
      </c>
      <c r="B87" s="74">
        <f>SOURCES!C3:C550</f>
        <v>0</v>
      </c>
      <c r="C87" s="75">
        <f t="shared" ca="1" si="1"/>
        <v>8</v>
      </c>
    </row>
    <row r="88" spans="1:3" x14ac:dyDescent="0.25">
      <c r="A88" s="4">
        <f>SOURCES!E3:E551</f>
        <v>0</v>
      </c>
      <c r="B88" s="74">
        <f>SOURCES!C3:C551</f>
        <v>0</v>
      </c>
      <c r="C88" s="75">
        <f t="shared" ca="1" si="1"/>
        <v>8</v>
      </c>
    </row>
    <row r="89" spans="1:3" x14ac:dyDescent="0.25">
      <c r="A89" s="4">
        <f>SOURCES!E3:E552</f>
        <v>0</v>
      </c>
      <c r="B89" s="74">
        <f>SOURCES!C3:C552</f>
        <v>0</v>
      </c>
      <c r="C89" s="75">
        <f t="shared" ca="1" si="1"/>
        <v>8</v>
      </c>
    </row>
    <row r="90" spans="1:3" x14ac:dyDescent="0.25">
      <c r="A90" s="4">
        <f>SOURCES!E3:E553</f>
        <v>0</v>
      </c>
      <c r="B90" s="74">
        <f>SOURCES!C3:C553</f>
        <v>0</v>
      </c>
      <c r="C90" s="75">
        <f t="shared" ca="1" si="1"/>
        <v>8</v>
      </c>
    </row>
    <row r="91" spans="1:3" x14ac:dyDescent="0.25">
      <c r="A91" s="4">
        <f>SOURCES!E3:E554</f>
        <v>0</v>
      </c>
      <c r="B91" s="74">
        <f>SOURCES!C3:C554</f>
        <v>0</v>
      </c>
      <c r="C91" s="75">
        <f t="shared" ca="1" si="1"/>
        <v>8</v>
      </c>
    </row>
    <row r="92" spans="1:3" x14ac:dyDescent="0.25">
      <c r="A92" s="4">
        <f>SOURCES!E3:E555</f>
        <v>0</v>
      </c>
      <c r="B92" s="74">
        <f>SOURCES!C3:C555</f>
        <v>0</v>
      </c>
      <c r="C92" s="75">
        <f t="shared" ca="1" si="1"/>
        <v>8</v>
      </c>
    </row>
    <row r="93" spans="1:3" x14ac:dyDescent="0.25">
      <c r="A93" s="4">
        <f>SOURCES!E3:E556</f>
        <v>0</v>
      </c>
      <c r="B93" s="74">
        <f>SOURCES!C3:C556</f>
        <v>0</v>
      </c>
      <c r="C93" s="75">
        <f t="shared" ca="1" si="1"/>
        <v>8</v>
      </c>
    </row>
    <row r="94" spans="1:3" x14ac:dyDescent="0.25">
      <c r="A94" s="4">
        <f>SOURCES!E3:E557</f>
        <v>0</v>
      </c>
      <c r="B94" s="74">
        <f>SOURCES!C3:C557</f>
        <v>0</v>
      </c>
      <c r="C94" s="75">
        <f t="shared" ca="1" si="1"/>
        <v>8</v>
      </c>
    </row>
    <row r="95" spans="1:3" x14ac:dyDescent="0.25">
      <c r="A95" s="4">
        <f>SOURCES!E3:E558</f>
        <v>0</v>
      </c>
      <c r="B95" s="74">
        <f>SOURCES!C3:C558</f>
        <v>0</v>
      </c>
      <c r="C95" s="75">
        <f t="shared" ca="1" si="1"/>
        <v>8</v>
      </c>
    </row>
    <row r="96" spans="1:3" x14ac:dyDescent="0.25">
      <c r="A96" s="4">
        <f>SOURCES!E3:E559</f>
        <v>0</v>
      </c>
      <c r="B96" s="74">
        <f>SOURCES!C3:C559</f>
        <v>0</v>
      </c>
      <c r="C96" s="75">
        <f t="shared" ca="1" si="1"/>
        <v>8</v>
      </c>
    </row>
    <row r="97" spans="1:3" x14ac:dyDescent="0.25">
      <c r="A97" s="4">
        <f>SOURCES!E3:E560</f>
        <v>0</v>
      </c>
      <c r="B97" s="74">
        <f>SOURCES!C3:C560</f>
        <v>0</v>
      </c>
      <c r="C97" s="75">
        <f t="shared" ca="1" si="1"/>
        <v>8</v>
      </c>
    </row>
    <row r="98" spans="1:3" x14ac:dyDescent="0.25">
      <c r="A98" s="4">
        <f>SOURCES!E3:E561</f>
        <v>0</v>
      </c>
      <c r="B98" s="74">
        <f>SOURCES!C3:C561</f>
        <v>0</v>
      </c>
      <c r="C98" s="75">
        <f t="shared" ca="1" si="1"/>
        <v>8</v>
      </c>
    </row>
    <row r="99" spans="1:3" x14ac:dyDescent="0.25">
      <c r="A99" s="4">
        <f>SOURCES!E3:E562</f>
        <v>0</v>
      </c>
      <c r="B99" s="74">
        <f>SOURCES!C3:C562</f>
        <v>0</v>
      </c>
      <c r="C99" s="75">
        <f t="shared" ca="1" si="1"/>
        <v>8</v>
      </c>
    </row>
    <row r="100" spans="1:3" x14ac:dyDescent="0.25">
      <c r="A100" s="4">
        <f>SOURCES!E3:E563</f>
        <v>0</v>
      </c>
      <c r="B100" s="74">
        <f>SOURCES!C3:C563</f>
        <v>0</v>
      </c>
      <c r="C100" s="75">
        <f t="shared" ca="1" si="1"/>
        <v>8</v>
      </c>
    </row>
    <row r="101" spans="1:3" x14ac:dyDescent="0.25">
      <c r="A101" s="4">
        <f>SOURCES!E3:E564</f>
        <v>0</v>
      </c>
      <c r="B101" s="74">
        <f>SOURCES!C3:C564</f>
        <v>0</v>
      </c>
      <c r="C101" s="75">
        <f t="shared" ca="1" si="1"/>
        <v>8</v>
      </c>
    </row>
    <row r="102" spans="1:3" x14ac:dyDescent="0.25">
      <c r="A102" s="4">
        <f>SOURCES!E3:E565</f>
        <v>0</v>
      </c>
      <c r="B102" s="74">
        <f>SOURCES!C3:C565</f>
        <v>0</v>
      </c>
      <c r="C102" s="75">
        <f t="shared" ca="1" si="1"/>
        <v>8</v>
      </c>
    </row>
    <row r="103" spans="1:3" x14ac:dyDescent="0.25">
      <c r="A103" s="4">
        <f>SOURCES!E3:E566</f>
        <v>0</v>
      </c>
      <c r="B103" s="74">
        <f>SOURCES!C3:C566</f>
        <v>0</v>
      </c>
      <c r="C103" s="75">
        <f t="shared" ca="1" si="1"/>
        <v>8</v>
      </c>
    </row>
    <row r="104" spans="1:3" x14ac:dyDescent="0.25">
      <c r="A104" s="4">
        <f>SOURCES!E3:E567</f>
        <v>0</v>
      </c>
      <c r="B104" s="74">
        <f>SOURCES!C3:C567</f>
        <v>0</v>
      </c>
      <c r="C104" s="75">
        <f t="shared" ca="1" si="1"/>
        <v>8</v>
      </c>
    </row>
    <row r="105" spans="1:3" x14ac:dyDescent="0.25">
      <c r="A105" s="4">
        <f>SOURCES!E3:E568</f>
        <v>0</v>
      </c>
      <c r="B105" s="74">
        <f>SOURCES!C3:C568</f>
        <v>0</v>
      </c>
      <c r="C105" s="75">
        <f t="shared" ca="1" si="1"/>
        <v>8</v>
      </c>
    </row>
    <row r="106" spans="1:3" x14ac:dyDescent="0.25">
      <c r="A106" s="4">
        <f>SOURCES!E3:E569</f>
        <v>0</v>
      </c>
      <c r="B106" s="74">
        <f>SOURCES!C3:C569</f>
        <v>0</v>
      </c>
      <c r="C106" s="75">
        <f t="shared" ca="1" si="1"/>
        <v>8</v>
      </c>
    </row>
    <row r="107" spans="1:3" x14ac:dyDescent="0.25">
      <c r="A107" s="4">
        <f>SOURCES!E3:E570</f>
        <v>0</v>
      </c>
      <c r="B107" s="74">
        <f>SOURCES!C3:C570</f>
        <v>0</v>
      </c>
      <c r="C107" s="75">
        <f t="shared" ca="1" si="1"/>
        <v>8</v>
      </c>
    </row>
    <row r="108" spans="1:3" x14ac:dyDescent="0.25">
      <c r="A108" s="4">
        <f>SOURCES!E3:E571</f>
        <v>0</v>
      </c>
      <c r="B108" s="74">
        <f>SOURCES!C3:C571</f>
        <v>0</v>
      </c>
      <c r="C108" s="75">
        <f t="shared" ca="1" si="1"/>
        <v>8</v>
      </c>
    </row>
    <row r="109" spans="1:3" x14ac:dyDescent="0.25">
      <c r="A109" s="4">
        <f>SOURCES!E3:E572</f>
        <v>0</v>
      </c>
      <c r="B109" s="74">
        <f>SOURCES!C3:C572</f>
        <v>0</v>
      </c>
      <c r="C109" s="75">
        <f t="shared" ca="1" si="1"/>
        <v>8</v>
      </c>
    </row>
    <row r="110" spans="1:3" x14ac:dyDescent="0.25">
      <c r="A110" s="4">
        <f>SOURCES!E3:E573</f>
        <v>0</v>
      </c>
      <c r="B110" s="74">
        <f>SOURCES!C3:C573</f>
        <v>0</v>
      </c>
      <c r="C110" s="75">
        <f t="shared" ca="1" si="1"/>
        <v>8</v>
      </c>
    </row>
    <row r="111" spans="1:3" x14ac:dyDescent="0.25">
      <c r="A111" s="4">
        <f>SOURCES!E3:E574</f>
        <v>0</v>
      </c>
      <c r="B111" s="74">
        <f>SOURCES!C3:C574</f>
        <v>0</v>
      </c>
      <c r="C111" s="75">
        <f t="shared" ca="1" si="1"/>
        <v>8</v>
      </c>
    </row>
    <row r="112" spans="1:3" x14ac:dyDescent="0.25">
      <c r="A112" s="4">
        <f>SOURCES!E3:E575</f>
        <v>0</v>
      </c>
      <c r="B112" s="74">
        <f>SOURCES!C3:C575</f>
        <v>0</v>
      </c>
      <c r="C112" s="75">
        <f t="shared" ca="1" si="1"/>
        <v>8</v>
      </c>
    </row>
    <row r="113" spans="1:3" x14ac:dyDescent="0.25">
      <c r="A113" s="4">
        <f>SOURCES!E3:E576</f>
        <v>0</v>
      </c>
      <c r="B113" s="74">
        <f>SOURCES!C3:C576</f>
        <v>0</v>
      </c>
      <c r="C113" s="75">
        <f t="shared" ca="1" si="1"/>
        <v>8</v>
      </c>
    </row>
    <row r="114" spans="1:3" x14ac:dyDescent="0.25">
      <c r="A114" s="4">
        <f>SOURCES!E3:E577</f>
        <v>0</v>
      </c>
      <c r="B114" s="74">
        <f>SOURCES!C3:C577</f>
        <v>0</v>
      </c>
      <c r="C114" s="75">
        <f t="shared" ca="1" si="1"/>
        <v>8</v>
      </c>
    </row>
    <row r="115" spans="1:3" x14ac:dyDescent="0.25">
      <c r="A115" s="4">
        <f>SOURCES!E3:E578</f>
        <v>0</v>
      </c>
      <c r="B115" s="74">
        <f>SOURCES!C3:C578</f>
        <v>0</v>
      </c>
      <c r="C115" s="75">
        <f t="shared" ca="1" si="1"/>
        <v>8</v>
      </c>
    </row>
    <row r="116" spans="1:3" x14ac:dyDescent="0.25">
      <c r="A116" s="4">
        <f>SOURCES!E3:E579</f>
        <v>0</v>
      </c>
      <c r="B116" s="74">
        <f>SOURCES!C3:C579</f>
        <v>0</v>
      </c>
      <c r="C116" s="75">
        <f t="shared" ca="1" si="1"/>
        <v>8</v>
      </c>
    </row>
    <row r="117" spans="1:3" x14ac:dyDescent="0.25">
      <c r="A117" s="4">
        <f>SOURCES!E3:E580</f>
        <v>0</v>
      </c>
      <c r="B117" s="74">
        <f>SOURCES!C3:C580</f>
        <v>0</v>
      </c>
      <c r="C117" s="75">
        <f t="shared" ca="1" si="1"/>
        <v>8</v>
      </c>
    </row>
    <row r="118" spans="1:3" x14ac:dyDescent="0.25">
      <c r="A118" s="4">
        <f>SOURCES!E3:E581</f>
        <v>0</v>
      </c>
      <c r="B118" s="74">
        <f>SOURCES!C3:C581</f>
        <v>0</v>
      </c>
      <c r="C118" s="75">
        <f t="shared" ca="1" si="1"/>
        <v>8</v>
      </c>
    </row>
    <row r="119" spans="1:3" x14ac:dyDescent="0.25">
      <c r="A119" s="4">
        <f>SOURCES!E3:E582</f>
        <v>0</v>
      </c>
      <c r="B119" s="74">
        <f>SOURCES!C3:C582</f>
        <v>0</v>
      </c>
      <c r="C119" s="75">
        <f t="shared" ca="1" si="1"/>
        <v>8</v>
      </c>
    </row>
    <row r="120" spans="1:3" x14ac:dyDescent="0.25">
      <c r="A120" s="4">
        <f>SOURCES!E3:E583</f>
        <v>0</v>
      </c>
      <c r="B120" s="74">
        <f>SOURCES!C3:C583</f>
        <v>0</v>
      </c>
      <c r="C120" s="75">
        <f t="shared" ca="1" si="1"/>
        <v>8</v>
      </c>
    </row>
    <row r="121" spans="1:3" x14ac:dyDescent="0.25">
      <c r="A121" s="4">
        <f>SOURCES!E3:E584</f>
        <v>0</v>
      </c>
      <c r="B121" s="74">
        <f>SOURCES!C3:C584</f>
        <v>0</v>
      </c>
      <c r="C121" s="75">
        <f t="shared" ca="1" si="1"/>
        <v>8</v>
      </c>
    </row>
    <row r="122" spans="1:3" x14ac:dyDescent="0.25">
      <c r="A122" s="4">
        <f>SOURCES!E3:E585</f>
        <v>0</v>
      </c>
      <c r="B122" s="74">
        <f>SOURCES!C3:C585</f>
        <v>0</v>
      </c>
      <c r="C122" s="75">
        <f t="shared" ca="1" si="1"/>
        <v>8</v>
      </c>
    </row>
    <row r="123" spans="1:3" x14ac:dyDescent="0.25">
      <c r="A123" s="4">
        <f>SOURCES!E3:E586</f>
        <v>0</v>
      </c>
      <c r="B123" s="74">
        <f>SOURCES!C3:C586</f>
        <v>0</v>
      </c>
      <c r="C123" s="75">
        <f t="shared" ca="1" si="1"/>
        <v>8</v>
      </c>
    </row>
    <row r="124" spans="1:3" x14ac:dyDescent="0.25">
      <c r="A124" s="4">
        <f>SOURCES!E3:E587</f>
        <v>0</v>
      </c>
      <c r="B124" s="74">
        <f>SOURCES!C3:C587</f>
        <v>0</v>
      </c>
      <c r="C124" s="75">
        <f t="shared" ca="1" si="1"/>
        <v>8</v>
      </c>
    </row>
    <row r="125" spans="1:3" x14ac:dyDescent="0.25">
      <c r="A125" s="4">
        <f>SOURCES!E3:E588</f>
        <v>0</v>
      </c>
      <c r="B125" s="74">
        <f>SOURCES!C3:C588</f>
        <v>0</v>
      </c>
      <c r="C125" s="75">
        <f t="shared" ca="1" si="1"/>
        <v>8</v>
      </c>
    </row>
    <row r="126" spans="1:3" x14ac:dyDescent="0.25">
      <c r="A126" s="4">
        <f>SOURCES!E3:E589</f>
        <v>0</v>
      </c>
      <c r="B126" s="74">
        <f>SOURCES!C3:C589</f>
        <v>0</v>
      </c>
      <c r="C126" s="75">
        <f t="shared" ca="1" si="1"/>
        <v>8</v>
      </c>
    </row>
    <row r="127" spans="1:3" x14ac:dyDescent="0.25">
      <c r="A127" s="4">
        <f>SOURCES!E3:E590</f>
        <v>0</v>
      </c>
      <c r="B127" s="74">
        <f>SOURCES!C3:C590</f>
        <v>0</v>
      </c>
      <c r="C127" s="75">
        <f t="shared" ca="1" si="1"/>
        <v>8</v>
      </c>
    </row>
    <row r="128" spans="1:3" x14ac:dyDescent="0.25">
      <c r="A128" s="4">
        <f>SOURCES!E3:E591</f>
        <v>0</v>
      </c>
      <c r="B128" s="74">
        <f>SOURCES!C3:C591</f>
        <v>0</v>
      </c>
      <c r="C128" s="75">
        <f t="shared" ca="1" si="1"/>
        <v>8</v>
      </c>
    </row>
    <row r="129" spans="1:3" x14ac:dyDescent="0.25">
      <c r="A129" s="4">
        <f>SOURCES!E3:E592</f>
        <v>0</v>
      </c>
      <c r="B129" s="74">
        <f>SOURCES!C3:C592</f>
        <v>0</v>
      </c>
      <c r="C129" s="75">
        <f t="shared" ca="1" si="1"/>
        <v>8</v>
      </c>
    </row>
    <row r="130" spans="1:3" x14ac:dyDescent="0.25">
      <c r="A130" s="4">
        <f>SOURCES!E3:E593</f>
        <v>0</v>
      </c>
      <c r="B130" s="74">
        <f>SOURCES!C3:C593</f>
        <v>0</v>
      </c>
      <c r="C130" s="75">
        <f t="shared" ca="1" si="1"/>
        <v>8</v>
      </c>
    </row>
    <row r="131" spans="1:3" x14ac:dyDescent="0.25">
      <c r="A131" s="4">
        <f>SOURCES!E3:E594</f>
        <v>0</v>
      </c>
      <c r="B131" s="74">
        <f>SOURCES!C3:C594</f>
        <v>0</v>
      </c>
      <c r="C131" s="75">
        <f t="shared" ref="C131:C194" ca="1" si="2">IF(DATEDIF(B131,TODAY(),"y")&gt;=5,8,IF(DATEDIF(B131,TODAY(),"y")&gt;=2,3,IF(DATEDIF(B131,TODAY(),"y")&gt;=1,1,0)))</f>
        <v>8</v>
      </c>
    </row>
    <row r="132" spans="1:3" x14ac:dyDescent="0.25">
      <c r="A132" s="4">
        <f>SOURCES!E3:E595</f>
        <v>0</v>
      </c>
      <c r="B132" s="74">
        <f>SOURCES!C3:C595</f>
        <v>0</v>
      </c>
      <c r="C132" s="75">
        <f t="shared" ca="1" si="2"/>
        <v>8</v>
      </c>
    </row>
    <row r="133" spans="1:3" x14ac:dyDescent="0.25">
      <c r="A133" s="4">
        <f>SOURCES!E3:E596</f>
        <v>0</v>
      </c>
      <c r="B133" s="74">
        <f>SOURCES!C3:C596</f>
        <v>0</v>
      </c>
      <c r="C133" s="75">
        <f t="shared" ca="1" si="2"/>
        <v>8</v>
      </c>
    </row>
    <row r="134" spans="1:3" x14ac:dyDescent="0.25">
      <c r="A134" s="4">
        <f>SOURCES!E3:E597</f>
        <v>0</v>
      </c>
      <c r="B134" s="74">
        <f>SOURCES!C3:C597</f>
        <v>0</v>
      </c>
      <c r="C134" s="75">
        <f t="shared" ca="1" si="2"/>
        <v>8</v>
      </c>
    </row>
    <row r="135" spans="1:3" x14ac:dyDescent="0.25">
      <c r="A135" s="4">
        <f>SOURCES!E3:E598</f>
        <v>0</v>
      </c>
      <c r="B135" s="74">
        <f>SOURCES!C3:C598</f>
        <v>0</v>
      </c>
      <c r="C135" s="75">
        <f t="shared" ca="1" si="2"/>
        <v>8</v>
      </c>
    </row>
    <row r="136" spans="1:3" x14ac:dyDescent="0.25">
      <c r="A136" s="4">
        <f>SOURCES!E3:E599</f>
        <v>0</v>
      </c>
      <c r="B136" s="74">
        <f>SOURCES!C3:C599</f>
        <v>0</v>
      </c>
      <c r="C136" s="75">
        <f t="shared" ca="1" si="2"/>
        <v>8</v>
      </c>
    </row>
    <row r="137" spans="1:3" x14ac:dyDescent="0.25">
      <c r="A137" s="4">
        <f>SOURCES!E3:E600</f>
        <v>0</v>
      </c>
      <c r="B137" s="74">
        <f>SOURCES!C3:C600</f>
        <v>0</v>
      </c>
      <c r="C137" s="75">
        <f t="shared" ca="1" si="2"/>
        <v>8</v>
      </c>
    </row>
    <row r="138" spans="1:3" x14ac:dyDescent="0.25">
      <c r="A138" s="4">
        <f>SOURCES!E3:E601</f>
        <v>0</v>
      </c>
      <c r="B138" s="74">
        <f>SOURCES!C3:C601</f>
        <v>0</v>
      </c>
      <c r="C138" s="75">
        <f t="shared" ca="1" si="2"/>
        <v>8</v>
      </c>
    </row>
    <row r="139" spans="1:3" x14ac:dyDescent="0.25">
      <c r="A139" s="4">
        <f>SOURCES!E3:E602</f>
        <v>0</v>
      </c>
      <c r="B139" s="74">
        <f>SOURCES!C3:C602</f>
        <v>0</v>
      </c>
      <c r="C139" s="75">
        <f t="shared" ca="1" si="2"/>
        <v>8</v>
      </c>
    </row>
    <row r="140" spans="1:3" x14ac:dyDescent="0.25">
      <c r="A140" s="4">
        <f>SOURCES!E3:E603</f>
        <v>0</v>
      </c>
      <c r="B140" s="74">
        <f>SOURCES!C3:C603</f>
        <v>0</v>
      </c>
      <c r="C140" s="75">
        <f t="shared" ca="1" si="2"/>
        <v>8</v>
      </c>
    </row>
    <row r="141" spans="1:3" x14ac:dyDescent="0.25">
      <c r="A141" s="4">
        <f>SOURCES!E3:E604</f>
        <v>0</v>
      </c>
      <c r="B141" s="74">
        <f>SOURCES!C3:C604</f>
        <v>0</v>
      </c>
      <c r="C141" s="75">
        <f t="shared" ca="1" si="2"/>
        <v>8</v>
      </c>
    </row>
    <row r="142" spans="1:3" x14ac:dyDescent="0.25">
      <c r="A142" s="4">
        <f>SOURCES!E3:E605</f>
        <v>0</v>
      </c>
      <c r="B142" s="74">
        <f>SOURCES!C3:C605</f>
        <v>0</v>
      </c>
      <c r="C142" s="75">
        <f t="shared" ca="1" si="2"/>
        <v>8</v>
      </c>
    </row>
    <row r="143" spans="1:3" x14ac:dyDescent="0.25">
      <c r="A143" s="4">
        <f>SOURCES!E3:E606</f>
        <v>0</v>
      </c>
      <c r="B143" s="74">
        <f>SOURCES!C3:C606</f>
        <v>0</v>
      </c>
      <c r="C143" s="75">
        <f t="shared" ca="1" si="2"/>
        <v>8</v>
      </c>
    </row>
    <row r="144" spans="1:3" x14ac:dyDescent="0.25">
      <c r="A144" s="4">
        <f>SOURCES!E3:E607</f>
        <v>0</v>
      </c>
      <c r="B144" s="74">
        <f>SOURCES!C3:C607</f>
        <v>0</v>
      </c>
      <c r="C144" s="75">
        <f t="shared" ca="1" si="2"/>
        <v>8</v>
      </c>
    </row>
    <row r="145" spans="1:3" x14ac:dyDescent="0.25">
      <c r="A145" s="4">
        <f>SOURCES!E3:E608</f>
        <v>0</v>
      </c>
      <c r="B145" s="74">
        <f>SOURCES!C3:C608</f>
        <v>0</v>
      </c>
      <c r="C145" s="75">
        <f t="shared" ca="1" si="2"/>
        <v>8</v>
      </c>
    </row>
    <row r="146" spans="1:3" x14ac:dyDescent="0.25">
      <c r="A146" s="4">
        <f>SOURCES!E3:E609</f>
        <v>0</v>
      </c>
      <c r="B146" s="74">
        <f>SOURCES!C3:C609</f>
        <v>0</v>
      </c>
      <c r="C146" s="75">
        <f t="shared" ca="1" si="2"/>
        <v>8</v>
      </c>
    </row>
    <row r="147" spans="1:3" x14ac:dyDescent="0.25">
      <c r="A147" s="4">
        <f>SOURCES!E3:E610</f>
        <v>0</v>
      </c>
      <c r="B147" s="74">
        <f>SOURCES!C3:C610</f>
        <v>0</v>
      </c>
      <c r="C147" s="75">
        <f t="shared" ca="1" si="2"/>
        <v>8</v>
      </c>
    </row>
    <row r="148" spans="1:3" x14ac:dyDescent="0.25">
      <c r="A148" s="4">
        <f>SOURCES!E3:E611</f>
        <v>0</v>
      </c>
      <c r="B148" s="74">
        <f>SOURCES!C3:C611</f>
        <v>0</v>
      </c>
      <c r="C148" s="75">
        <f t="shared" ca="1" si="2"/>
        <v>8</v>
      </c>
    </row>
    <row r="149" spans="1:3" x14ac:dyDescent="0.25">
      <c r="A149" s="4">
        <f>SOURCES!E3:E612</f>
        <v>0</v>
      </c>
      <c r="B149" s="74">
        <f>SOURCES!C3:C612</f>
        <v>0</v>
      </c>
      <c r="C149" s="75">
        <f t="shared" ca="1" si="2"/>
        <v>8</v>
      </c>
    </row>
    <row r="150" spans="1:3" x14ac:dyDescent="0.25">
      <c r="A150" s="4">
        <f>SOURCES!E3:E613</f>
        <v>0</v>
      </c>
      <c r="B150" s="74">
        <f>SOURCES!C3:C613</f>
        <v>0</v>
      </c>
      <c r="C150" s="75">
        <f t="shared" ca="1" si="2"/>
        <v>8</v>
      </c>
    </row>
    <row r="151" spans="1:3" x14ac:dyDescent="0.25">
      <c r="A151" s="4">
        <f>SOURCES!E3:E614</f>
        <v>0</v>
      </c>
      <c r="B151" s="74">
        <f>SOURCES!C3:C614</f>
        <v>0</v>
      </c>
      <c r="C151" s="75">
        <f t="shared" ca="1" si="2"/>
        <v>8</v>
      </c>
    </row>
    <row r="152" spans="1:3" x14ac:dyDescent="0.25">
      <c r="A152" s="4">
        <f>SOURCES!E3:E615</f>
        <v>0</v>
      </c>
      <c r="B152" s="74">
        <f>SOURCES!C3:C615</f>
        <v>0</v>
      </c>
      <c r="C152" s="75">
        <f t="shared" ca="1" si="2"/>
        <v>8</v>
      </c>
    </row>
    <row r="153" spans="1:3" x14ac:dyDescent="0.25">
      <c r="A153" s="4">
        <f>SOURCES!E3:E616</f>
        <v>0</v>
      </c>
      <c r="B153" s="74">
        <f>SOURCES!C3:C616</f>
        <v>0</v>
      </c>
      <c r="C153" s="75">
        <f t="shared" ca="1" si="2"/>
        <v>8</v>
      </c>
    </row>
    <row r="154" spans="1:3" x14ac:dyDescent="0.25">
      <c r="A154" s="4">
        <f>SOURCES!E3:E617</f>
        <v>0</v>
      </c>
      <c r="B154" s="74">
        <f>SOURCES!C3:C617</f>
        <v>0</v>
      </c>
      <c r="C154" s="75">
        <f t="shared" ca="1" si="2"/>
        <v>8</v>
      </c>
    </row>
    <row r="155" spans="1:3" x14ac:dyDescent="0.25">
      <c r="A155" s="4">
        <f>SOURCES!E3:E618</f>
        <v>0</v>
      </c>
      <c r="B155" s="74">
        <f>SOURCES!C3:C618</f>
        <v>0</v>
      </c>
      <c r="C155" s="75">
        <f t="shared" ca="1" si="2"/>
        <v>8</v>
      </c>
    </row>
    <row r="156" spans="1:3" x14ac:dyDescent="0.25">
      <c r="A156" s="4">
        <f>SOURCES!E3:E619</f>
        <v>0</v>
      </c>
      <c r="B156" s="74">
        <f>SOURCES!C3:C619</f>
        <v>0</v>
      </c>
      <c r="C156" s="75">
        <f t="shared" ca="1" si="2"/>
        <v>8</v>
      </c>
    </row>
    <row r="157" spans="1:3" x14ac:dyDescent="0.25">
      <c r="A157" s="4">
        <f>SOURCES!E3:E620</f>
        <v>0</v>
      </c>
      <c r="B157" s="74">
        <f>SOURCES!C3:C620</f>
        <v>0</v>
      </c>
      <c r="C157" s="75">
        <f t="shared" ca="1" si="2"/>
        <v>8</v>
      </c>
    </row>
    <row r="158" spans="1:3" x14ac:dyDescent="0.25">
      <c r="A158" s="4">
        <f>SOURCES!E3:E621</f>
        <v>0</v>
      </c>
      <c r="B158" s="74">
        <f>SOURCES!C3:C621</f>
        <v>0</v>
      </c>
      <c r="C158" s="75">
        <f t="shared" ca="1" si="2"/>
        <v>8</v>
      </c>
    </row>
    <row r="159" spans="1:3" x14ac:dyDescent="0.25">
      <c r="A159" s="4">
        <f>SOURCES!E3:E622</f>
        <v>0</v>
      </c>
      <c r="B159" s="74">
        <f>SOURCES!C3:C622</f>
        <v>0</v>
      </c>
      <c r="C159" s="75">
        <f t="shared" ca="1" si="2"/>
        <v>8</v>
      </c>
    </row>
    <row r="160" spans="1:3" x14ac:dyDescent="0.25">
      <c r="A160" s="4">
        <f>SOURCES!E3:E623</f>
        <v>0</v>
      </c>
      <c r="B160" s="74">
        <f>SOURCES!C3:C623</f>
        <v>0</v>
      </c>
      <c r="C160" s="75">
        <f t="shared" ca="1" si="2"/>
        <v>8</v>
      </c>
    </row>
    <row r="161" spans="1:3" x14ac:dyDescent="0.25">
      <c r="A161" s="4">
        <f>SOURCES!E3:E624</f>
        <v>0</v>
      </c>
      <c r="B161" s="74">
        <f>SOURCES!C3:C624</f>
        <v>0</v>
      </c>
      <c r="C161" s="75">
        <f t="shared" ca="1" si="2"/>
        <v>8</v>
      </c>
    </row>
    <row r="162" spans="1:3" x14ac:dyDescent="0.25">
      <c r="A162" s="4">
        <f>SOURCES!E3:E625</f>
        <v>0</v>
      </c>
      <c r="B162" s="74">
        <f>SOURCES!C3:C625</f>
        <v>0</v>
      </c>
      <c r="C162" s="75">
        <f t="shared" ca="1" si="2"/>
        <v>8</v>
      </c>
    </row>
    <row r="163" spans="1:3" x14ac:dyDescent="0.25">
      <c r="A163" s="4">
        <f>SOURCES!E3:E626</f>
        <v>0</v>
      </c>
      <c r="B163" s="74">
        <f>SOURCES!C3:C626</f>
        <v>0</v>
      </c>
      <c r="C163" s="75">
        <f t="shared" ca="1" si="2"/>
        <v>8</v>
      </c>
    </row>
    <row r="164" spans="1:3" x14ac:dyDescent="0.25">
      <c r="A164" s="4">
        <f>SOURCES!E3:E627</f>
        <v>0</v>
      </c>
      <c r="B164" s="74">
        <f>SOURCES!C3:C627</f>
        <v>0</v>
      </c>
      <c r="C164" s="75">
        <f t="shared" ca="1" si="2"/>
        <v>8</v>
      </c>
    </row>
    <row r="165" spans="1:3" x14ac:dyDescent="0.25">
      <c r="A165" s="4">
        <f>SOURCES!E3:E628</f>
        <v>0</v>
      </c>
      <c r="B165" s="74">
        <f>SOURCES!C3:C628</f>
        <v>0</v>
      </c>
      <c r="C165" s="75">
        <f t="shared" ca="1" si="2"/>
        <v>8</v>
      </c>
    </row>
    <row r="166" spans="1:3" x14ac:dyDescent="0.25">
      <c r="A166" s="4">
        <f>SOURCES!E3:E629</f>
        <v>0</v>
      </c>
      <c r="B166" s="74">
        <f>SOURCES!C3:C629</f>
        <v>0</v>
      </c>
      <c r="C166" s="75">
        <f t="shared" ca="1" si="2"/>
        <v>8</v>
      </c>
    </row>
    <row r="167" spans="1:3" x14ac:dyDescent="0.25">
      <c r="A167" s="4">
        <f>SOURCES!E3:E630</f>
        <v>0</v>
      </c>
      <c r="B167" s="74">
        <f>SOURCES!C3:C630</f>
        <v>0</v>
      </c>
      <c r="C167" s="75">
        <f t="shared" ca="1" si="2"/>
        <v>8</v>
      </c>
    </row>
    <row r="168" spans="1:3" x14ac:dyDescent="0.25">
      <c r="A168" s="4">
        <f>SOURCES!E3:E631</f>
        <v>0</v>
      </c>
      <c r="B168" s="74">
        <f>SOURCES!C3:C631</f>
        <v>0</v>
      </c>
      <c r="C168" s="75">
        <f t="shared" ca="1" si="2"/>
        <v>8</v>
      </c>
    </row>
    <row r="169" spans="1:3" x14ac:dyDescent="0.25">
      <c r="A169" s="4">
        <f>SOURCES!E3:E632</f>
        <v>0</v>
      </c>
      <c r="B169" s="74">
        <f>SOURCES!C3:C632</f>
        <v>0</v>
      </c>
      <c r="C169" s="75">
        <f t="shared" ca="1" si="2"/>
        <v>8</v>
      </c>
    </row>
    <row r="170" spans="1:3" x14ac:dyDescent="0.25">
      <c r="A170" s="4">
        <f>SOURCES!E3:E633</f>
        <v>0</v>
      </c>
      <c r="B170" s="74">
        <f>SOURCES!C3:C633</f>
        <v>0</v>
      </c>
      <c r="C170" s="75">
        <f t="shared" ca="1" si="2"/>
        <v>8</v>
      </c>
    </row>
    <row r="171" spans="1:3" x14ac:dyDescent="0.25">
      <c r="A171" s="4">
        <f>SOURCES!E3:E634</f>
        <v>0</v>
      </c>
      <c r="B171" s="74">
        <f>SOURCES!C3:C634</f>
        <v>0</v>
      </c>
      <c r="C171" s="75">
        <f t="shared" ca="1" si="2"/>
        <v>8</v>
      </c>
    </row>
    <row r="172" spans="1:3" x14ac:dyDescent="0.25">
      <c r="A172" s="4">
        <f>SOURCES!E3:E635</f>
        <v>0</v>
      </c>
      <c r="B172" s="74">
        <f>SOURCES!C3:C635</f>
        <v>0</v>
      </c>
      <c r="C172" s="75">
        <f t="shared" ca="1" si="2"/>
        <v>8</v>
      </c>
    </row>
    <row r="173" spans="1:3" x14ac:dyDescent="0.25">
      <c r="A173" s="4">
        <f>SOURCES!E3:E636</f>
        <v>0</v>
      </c>
      <c r="B173" s="74">
        <f>SOURCES!C3:C636</f>
        <v>0</v>
      </c>
      <c r="C173" s="75">
        <f t="shared" ca="1" si="2"/>
        <v>8</v>
      </c>
    </row>
    <row r="174" spans="1:3" x14ac:dyDescent="0.25">
      <c r="A174" s="4">
        <f>SOURCES!E3:E637</f>
        <v>0</v>
      </c>
      <c r="B174" s="74">
        <f>SOURCES!C3:C637</f>
        <v>0</v>
      </c>
      <c r="C174" s="75">
        <f t="shared" ca="1" si="2"/>
        <v>8</v>
      </c>
    </row>
    <row r="175" spans="1:3" x14ac:dyDescent="0.25">
      <c r="A175" s="4">
        <f>SOURCES!E3:E638</f>
        <v>0</v>
      </c>
      <c r="B175" s="74">
        <f>SOURCES!C3:C638</f>
        <v>0</v>
      </c>
      <c r="C175" s="75">
        <f t="shared" ca="1" si="2"/>
        <v>8</v>
      </c>
    </row>
    <row r="176" spans="1:3" x14ac:dyDescent="0.25">
      <c r="A176" s="4">
        <f>SOURCES!E3:E639</f>
        <v>0</v>
      </c>
      <c r="B176" s="74">
        <f>SOURCES!C3:C639</f>
        <v>0</v>
      </c>
      <c r="C176" s="75">
        <f t="shared" ca="1" si="2"/>
        <v>8</v>
      </c>
    </row>
    <row r="177" spans="1:3" x14ac:dyDescent="0.25">
      <c r="A177" s="4">
        <f>SOURCES!E3:E640</f>
        <v>0</v>
      </c>
      <c r="B177" s="74">
        <f>SOURCES!C3:C640</f>
        <v>0</v>
      </c>
      <c r="C177" s="75">
        <f t="shared" ca="1" si="2"/>
        <v>8</v>
      </c>
    </row>
    <row r="178" spans="1:3" x14ac:dyDescent="0.25">
      <c r="A178" s="4">
        <f>SOURCES!E3:E641</f>
        <v>0</v>
      </c>
      <c r="B178" s="74">
        <f>SOURCES!C3:C641</f>
        <v>0</v>
      </c>
      <c r="C178" s="75">
        <f t="shared" ca="1" si="2"/>
        <v>8</v>
      </c>
    </row>
    <row r="179" spans="1:3" x14ac:dyDescent="0.25">
      <c r="A179" s="4">
        <f>SOURCES!E3:E642</f>
        <v>0</v>
      </c>
      <c r="B179" s="74">
        <f>SOURCES!C3:C642</f>
        <v>0</v>
      </c>
      <c r="C179" s="75">
        <f t="shared" ca="1" si="2"/>
        <v>8</v>
      </c>
    </row>
    <row r="180" spans="1:3" x14ac:dyDescent="0.25">
      <c r="A180" s="4">
        <f>SOURCES!E3:E643</f>
        <v>0</v>
      </c>
      <c r="B180" s="74">
        <f>SOURCES!C3:C643</f>
        <v>0</v>
      </c>
      <c r="C180" s="75">
        <f t="shared" ca="1" si="2"/>
        <v>8</v>
      </c>
    </row>
    <row r="181" spans="1:3" x14ac:dyDescent="0.25">
      <c r="A181" s="4">
        <f>SOURCES!E3:E644</f>
        <v>0</v>
      </c>
      <c r="B181" s="74">
        <f>SOURCES!C3:C644</f>
        <v>0</v>
      </c>
      <c r="C181" s="75">
        <f t="shared" ca="1" si="2"/>
        <v>8</v>
      </c>
    </row>
    <row r="182" spans="1:3" x14ac:dyDescent="0.25">
      <c r="A182" s="4">
        <f>SOURCES!E3:E645</f>
        <v>0</v>
      </c>
      <c r="B182" s="74">
        <f>SOURCES!C3:C645</f>
        <v>0</v>
      </c>
      <c r="C182" s="75">
        <f t="shared" ca="1" si="2"/>
        <v>8</v>
      </c>
    </row>
    <row r="183" spans="1:3" x14ac:dyDescent="0.25">
      <c r="A183" s="4">
        <f>SOURCES!E3:E646</f>
        <v>0</v>
      </c>
      <c r="B183" s="74">
        <f>SOURCES!C3:C646</f>
        <v>0</v>
      </c>
      <c r="C183" s="75">
        <f t="shared" ca="1" si="2"/>
        <v>8</v>
      </c>
    </row>
    <row r="184" spans="1:3" x14ac:dyDescent="0.25">
      <c r="A184" s="4">
        <f>SOURCES!E3:E647</f>
        <v>0</v>
      </c>
      <c r="B184" s="74">
        <f>SOURCES!C3:C647</f>
        <v>0</v>
      </c>
      <c r="C184" s="75">
        <f t="shared" ca="1" si="2"/>
        <v>8</v>
      </c>
    </row>
    <row r="185" spans="1:3" x14ac:dyDescent="0.25">
      <c r="A185" s="4">
        <f>SOURCES!E3:E648</f>
        <v>0</v>
      </c>
      <c r="B185" s="74">
        <f>SOURCES!C3:C648</f>
        <v>0</v>
      </c>
      <c r="C185" s="75">
        <f t="shared" ca="1" si="2"/>
        <v>8</v>
      </c>
    </row>
    <row r="186" spans="1:3" x14ac:dyDescent="0.25">
      <c r="A186" s="4">
        <f>SOURCES!E3:E649</f>
        <v>0</v>
      </c>
      <c r="B186" s="74">
        <f>SOURCES!C3:C649</f>
        <v>0</v>
      </c>
      <c r="C186" s="75">
        <f t="shared" ca="1" si="2"/>
        <v>8</v>
      </c>
    </row>
    <row r="187" spans="1:3" x14ac:dyDescent="0.25">
      <c r="A187" s="4">
        <f>SOURCES!E3:E650</f>
        <v>0</v>
      </c>
      <c r="B187" s="74">
        <f>SOURCES!C3:C650</f>
        <v>0</v>
      </c>
      <c r="C187" s="75">
        <f t="shared" ca="1" si="2"/>
        <v>8</v>
      </c>
    </row>
    <row r="188" spans="1:3" x14ac:dyDescent="0.25">
      <c r="A188" s="4">
        <f>SOURCES!E3:E651</f>
        <v>0</v>
      </c>
      <c r="B188" s="74">
        <f>SOURCES!C3:C651</f>
        <v>0</v>
      </c>
      <c r="C188" s="75">
        <f t="shared" ca="1" si="2"/>
        <v>8</v>
      </c>
    </row>
    <row r="189" spans="1:3" x14ac:dyDescent="0.25">
      <c r="A189" s="4">
        <f>SOURCES!E3:E652</f>
        <v>0</v>
      </c>
      <c r="B189" s="74">
        <f>SOURCES!C3:C652</f>
        <v>0</v>
      </c>
      <c r="C189" s="75">
        <f t="shared" ca="1" si="2"/>
        <v>8</v>
      </c>
    </row>
    <row r="190" spans="1:3" x14ac:dyDescent="0.25">
      <c r="A190" s="4">
        <f>SOURCES!E3:E653</f>
        <v>0</v>
      </c>
      <c r="B190" s="74">
        <f>SOURCES!C3:C653</f>
        <v>0</v>
      </c>
      <c r="C190" s="75">
        <f t="shared" ca="1" si="2"/>
        <v>8</v>
      </c>
    </row>
    <row r="191" spans="1:3" x14ac:dyDescent="0.25">
      <c r="A191" s="4">
        <f>SOURCES!E3:E654</f>
        <v>0</v>
      </c>
      <c r="B191" s="74">
        <f>SOURCES!C3:C654</f>
        <v>0</v>
      </c>
      <c r="C191" s="75">
        <f t="shared" ca="1" si="2"/>
        <v>8</v>
      </c>
    </row>
    <row r="192" spans="1:3" x14ac:dyDescent="0.25">
      <c r="A192" s="4">
        <f>SOURCES!E3:E655</f>
        <v>0</v>
      </c>
      <c r="B192" s="74">
        <f>SOURCES!C3:C655</f>
        <v>0</v>
      </c>
      <c r="C192" s="75">
        <f t="shared" ca="1" si="2"/>
        <v>8</v>
      </c>
    </row>
    <row r="193" spans="1:3" x14ac:dyDescent="0.25">
      <c r="A193" s="4">
        <f>SOURCES!E3:E656</f>
        <v>0</v>
      </c>
      <c r="B193" s="74">
        <f>SOURCES!C3:C656</f>
        <v>0</v>
      </c>
      <c r="C193" s="75">
        <f t="shared" ca="1" si="2"/>
        <v>8</v>
      </c>
    </row>
    <row r="194" spans="1:3" x14ac:dyDescent="0.25">
      <c r="A194" s="4">
        <f>SOURCES!E3:E657</f>
        <v>0</v>
      </c>
      <c r="B194" s="74">
        <f>SOURCES!C3:C657</f>
        <v>0</v>
      </c>
      <c r="C194" s="75">
        <f t="shared" ca="1" si="2"/>
        <v>8</v>
      </c>
    </row>
    <row r="195" spans="1:3" x14ac:dyDescent="0.25">
      <c r="A195" s="4">
        <f>SOURCES!E3:E658</f>
        <v>0</v>
      </c>
      <c r="B195" s="74">
        <f>SOURCES!C3:C658</f>
        <v>0</v>
      </c>
      <c r="C195" s="75">
        <f t="shared" ref="C195:C258" ca="1" si="3">IF(DATEDIF(B195,TODAY(),"y")&gt;=5,8,IF(DATEDIF(B195,TODAY(),"y")&gt;=2,3,IF(DATEDIF(B195,TODAY(),"y")&gt;=1,1,0)))</f>
        <v>8</v>
      </c>
    </row>
    <row r="196" spans="1:3" x14ac:dyDescent="0.25">
      <c r="A196" s="4">
        <f>SOURCES!E3:E659</f>
        <v>0</v>
      </c>
      <c r="B196" s="74">
        <f>SOURCES!C3:C659</f>
        <v>0</v>
      </c>
      <c r="C196" s="75">
        <f t="shared" ca="1" si="3"/>
        <v>8</v>
      </c>
    </row>
    <row r="197" spans="1:3" x14ac:dyDescent="0.25">
      <c r="A197" s="4">
        <f>SOURCES!E3:E660</f>
        <v>0</v>
      </c>
      <c r="B197" s="74">
        <f>SOURCES!C3:C660</f>
        <v>0</v>
      </c>
      <c r="C197" s="75">
        <f t="shared" ca="1" si="3"/>
        <v>8</v>
      </c>
    </row>
    <row r="198" spans="1:3" x14ac:dyDescent="0.25">
      <c r="A198" s="4">
        <f>SOURCES!E3:E661</f>
        <v>0</v>
      </c>
      <c r="B198" s="74">
        <f>SOURCES!C3:C661</f>
        <v>0</v>
      </c>
      <c r="C198" s="75">
        <f t="shared" ca="1" si="3"/>
        <v>8</v>
      </c>
    </row>
    <row r="199" spans="1:3" x14ac:dyDescent="0.25">
      <c r="A199" s="4">
        <f>SOURCES!E3:E662</f>
        <v>0</v>
      </c>
      <c r="B199" s="74">
        <f>SOURCES!C3:C662</f>
        <v>0</v>
      </c>
      <c r="C199" s="75">
        <f t="shared" ca="1" si="3"/>
        <v>8</v>
      </c>
    </row>
    <row r="200" spans="1:3" x14ac:dyDescent="0.25">
      <c r="A200" s="4">
        <f>SOURCES!E3:E663</f>
        <v>0</v>
      </c>
      <c r="B200" s="74">
        <f>SOURCES!C3:C663</f>
        <v>0</v>
      </c>
      <c r="C200" s="75">
        <f t="shared" ca="1" si="3"/>
        <v>8</v>
      </c>
    </row>
    <row r="201" spans="1:3" x14ac:dyDescent="0.25">
      <c r="A201" s="4">
        <f>SOURCES!E3:E664</f>
        <v>0</v>
      </c>
      <c r="B201" s="74">
        <f>SOURCES!C3:C664</f>
        <v>0</v>
      </c>
      <c r="C201" s="75">
        <f t="shared" ca="1" si="3"/>
        <v>8</v>
      </c>
    </row>
    <row r="202" spans="1:3" x14ac:dyDescent="0.25">
      <c r="A202" s="4">
        <f>SOURCES!E3:E665</f>
        <v>0</v>
      </c>
      <c r="B202" s="74">
        <f>SOURCES!C3:C665</f>
        <v>0</v>
      </c>
      <c r="C202" s="75">
        <f t="shared" ca="1" si="3"/>
        <v>8</v>
      </c>
    </row>
    <row r="203" spans="1:3" x14ac:dyDescent="0.25">
      <c r="A203" s="4">
        <f>SOURCES!E3:E666</f>
        <v>0</v>
      </c>
      <c r="B203" s="74">
        <f>SOURCES!C3:C666</f>
        <v>0</v>
      </c>
      <c r="C203" s="75">
        <f t="shared" ca="1" si="3"/>
        <v>8</v>
      </c>
    </row>
    <row r="204" spans="1:3" x14ac:dyDescent="0.25">
      <c r="A204" s="4">
        <f>SOURCES!E3:E667</f>
        <v>0</v>
      </c>
      <c r="B204" s="74">
        <f>SOURCES!C3:C667</f>
        <v>0</v>
      </c>
      <c r="C204" s="75">
        <f t="shared" ca="1" si="3"/>
        <v>8</v>
      </c>
    </row>
    <row r="205" spans="1:3" x14ac:dyDescent="0.25">
      <c r="A205" s="4">
        <f>SOURCES!E3:E668</f>
        <v>0</v>
      </c>
      <c r="B205" s="74">
        <f>SOURCES!C3:C668</f>
        <v>0</v>
      </c>
      <c r="C205" s="75">
        <f t="shared" ca="1" si="3"/>
        <v>8</v>
      </c>
    </row>
    <row r="206" spans="1:3" x14ac:dyDescent="0.25">
      <c r="A206" s="4">
        <f>SOURCES!E3:E669</f>
        <v>0</v>
      </c>
      <c r="B206" s="74">
        <f>SOURCES!C3:C669</f>
        <v>0</v>
      </c>
      <c r="C206" s="75">
        <f t="shared" ca="1" si="3"/>
        <v>8</v>
      </c>
    </row>
    <row r="207" spans="1:3" x14ac:dyDescent="0.25">
      <c r="A207" s="4">
        <f>SOURCES!E3:E670</f>
        <v>0</v>
      </c>
      <c r="B207" s="74">
        <f>SOURCES!C3:C670</f>
        <v>0</v>
      </c>
      <c r="C207" s="75">
        <f t="shared" ca="1" si="3"/>
        <v>8</v>
      </c>
    </row>
    <row r="208" spans="1:3" x14ac:dyDescent="0.25">
      <c r="A208" s="4">
        <f>SOURCES!E3:E671</f>
        <v>0</v>
      </c>
      <c r="B208" s="74">
        <f>SOURCES!C3:C671</f>
        <v>0</v>
      </c>
      <c r="C208" s="75">
        <f t="shared" ca="1" si="3"/>
        <v>8</v>
      </c>
    </row>
    <row r="209" spans="1:3" x14ac:dyDescent="0.25">
      <c r="A209" s="4">
        <f>SOURCES!E3:E672</f>
        <v>0</v>
      </c>
      <c r="B209" s="74">
        <f>SOURCES!C3:C672</f>
        <v>0</v>
      </c>
      <c r="C209" s="75">
        <f t="shared" ca="1" si="3"/>
        <v>8</v>
      </c>
    </row>
    <row r="210" spans="1:3" x14ac:dyDescent="0.25">
      <c r="A210" s="4">
        <f>SOURCES!E3:E673</f>
        <v>0</v>
      </c>
      <c r="B210" s="74">
        <f>SOURCES!C3:C673</f>
        <v>0</v>
      </c>
      <c r="C210" s="75">
        <f t="shared" ca="1" si="3"/>
        <v>8</v>
      </c>
    </row>
    <row r="211" spans="1:3" x14ac:dyDescent="0.25">
      <c r="A211" s="4">
        <f>SOURCES!E3:E674</f>
        <v>0</v>
      </c>
      <c r="B211" s="74">
        <f>SOURCES!C3:C674</f>
        <v>0</v>
      </c>
      <c r="C211" s="75">
        <f t="shared" ca="1" si="3"/>
        <v>8</v>
      </c>
    </row>
    <row r="212" spans="1:3" x14ac:dyDescent="0.25">
      <c r="A212" s="4">
        <f>SOURCES!E3:E675</f>
        <v>0</v>
      </c>
      <c r="B212" s="74">
        <f>SOURCES!C3:C675</f>
        <v>0</v>
      </c>
      <c r="C212" s="75">
        <f t="shared" ca="1" si="3"/>
        <v>8</v>
      </c>
    </row>
    <row r="213" spans="1:3" x14ac:dyDescent="0.25">
      <c r="A213" s="4">
        <f>SOURCES!E3:E676</f>
        <v>0</v>
      </c>
      <c r="B213" s="74">
        <f>SOURCES!C3:C676</f>
        <v>0</v>
      </c>
      <c r="C213" s="75">
        <f t="shared" ca="1" si="3"/>
        <v>8</v>
      </c>
    </row>
    <row r="214" spans="1:3" x14ac:dyDescent="0.25">
      <c r="A214" s="4">
        <f>SOURCES!E3:E677</f>
        <v>0</v>
      </c>
      <c r="B214" s="74">
        <f>SOURCES!C3:C677</f>
        <v>0</v>
      </c>
      <c r="C214" s="75">
        <f t="shared" ca="1" si="3"/>
        <v>8</v>
      </c>
    </row>
    <row r="215" spans="1:3" x14ac:dyDescent="0.25">
      <c r="A215" s="4">
        <f>SOURCES!E3:E678</f>
        <v>0</v>
      </c>
      <c r="B215" s="74">
        <f>SOURCES!C3:C678</f>
        <v>0</v>
      </c>
      <c r="C215" s="75">
        <f t="shared" ca="1" si="3"/>
        <v>8</v>
      </c>
    </row>
    <row r="216" spans="1:3" x14ac:dyDescent="0.25">
      <c r="A216" s="4">
        <f>SOURCES!E3:E679</f>
        <v>0</v>
      </c>
      <c r="B216" s="74">
        <f>SOURCES!C3:C679</f>
        <v>0</v>
      </c>
      <c r="C216" s="75">
        <f t="shared" ca="1" si="3"/>
        <v>8</v>
      </c>
    </row>
    <row r="217" spans="1:3" x14ac:dyDescent="0.25">
      <c r="A217" s="4">
        <f>SOURCES!E3:E680</f>
        <v>0</v>
      </c>
      <c r="B217" s="74">
        <f>SOURCES!C3:C680</f>
        <v>0</v>
      </c>
      <c r="C217" s="75">
        <f t="shared" ca="1" si="3"/>
        <v>8</v>
      </c>
    </row>
    <row r="218" spans="1:3" x14ac:dyDescent="0.25">
      <c r="A218" s="4">
        <f>SOURCES!E3:E681</f>
        <v>0</v>
      </c>
      <c r="B218" s="74">
        <f>SOURCES!C3:C681</f>
        <v>0</v>
      </c>
      <c r="C218" s="75">
        <f t="shared" ca="1" si="3"/>
        <v>8</v>
      </c>
    </row>
    <row r="219" spans="1:3" x14ac:dyDescent="0.25">
      <c r="A219" s="4">
        <f>SOURCES!E3:E682</f>
        <v>0</v>
      </c>
      <c r="B219" s="74">
        <f>SOURCES!C3:C682</f>
        <v>0</v>
      </c>
      <c r="C219" s="75">
        <f t="shared" ca="1" si="3"/>
        <v>8</v>
      </c>
    </row>
    <row r="220" spans="1:3" x14ac:dyDescent="0.25">
      <c r="A220" s="4">
        <f>SOURCES!E3:E683</f>
        <v>0</v>
      </c>
      <c r="B220" s="74">
        <f>SOURCES!C3:C683</f>
        <v>0</v>
      </c>
      <c r="C220" s="75">
        <f t="shared" ca="1" si="3"/>
        <v>8</v>
      </c>
    </row>
    <row r="221" spans="1:3" x14ac:dyDescent="0.25">
      <c r="A221" s="4">
        <f>SOURCES!E3:E684</f>
        <v>0</v>
      </c>
      <c r="B221" s="74">
        <f>SOURCES!C3:C684</f>
        <v>0</v>
      </c>
      <c r="C221" s="75">
        <f t="shared" ca="1" si="3"/>
        <v>8</v>
      </c>
    </row>
    <row r="222" spans="1:3" x14ac:dyDescent="0.25">
      <c r="A222" s="4">
        <f>SOURCES!E3:E685</f>
        <v>0</v>
      </c>
      <c r="B222" s="74">
        <f>SOURCES!C3:C685</f>
        <v>0</v>
      </c>
      <c r="C222" s="75">
        <f t="shared" ca="1" si="3"/>
        <v>8</v>
      </c>
    </row>
    <row r="223" spans="1:3" x14ac:dyDescent="0.25">
      <c r="A223" s="4">
        <f>SOURCES!E3:E686</f>
        <v>0</v>
      </c>
      <c r="B223" s="74">
        <f>SOURCES!C3:C686</f>
        <v>0</v>
      </c>
      <c r="C223" s="75">
        <f t="shared" ca="1" si="3"/>
        <v>8</v>
      </c>
    </row>
    <row r="224" spans="1:3" x14ac:dyDescent="0.25">
      <c r="A224" s="4">
        <f>SOURCES!E3:E687</f>
        <v>0</v>
      </c>
      <c r="B224" s="74">
        <f>SOURCES!C3:C687</f>
        <v>0</v>
      </c>
      <c r="C224" s="75">
        <f t="shared" ca="1" si="3"/>
        <v>8</v>
      </c>
    </row>
    <row r="225" spans="1:3" x14ac:dyDescent="0.25">
      <c r="A225" s="4">
        <f>SOURCES!E3:E688</f>
        <v>0</v>
      </c>
      <c r="B225" s="74">
        <f>SOURCES!C3:C688</f>
        <v>0</v>
      </c>
      <c r="C225" s="75">
        <f t="shared" ca="1" si="3"/>
        <v>8</v>
      </c>
    </row>
    <row r="226" spans="1:3" x14ac:dyDescent="0.25">
      <c r="A226" s="4">
        <f>SOURCES!E3:E689</f>
        <v>0</v>
      </c>
      <c r="B226" s="74">
        <f>SOURCES!C3:C689</f>
        <v>0</v>
      </c>
      <c r="C226" s="75">
        <f t="shared" ca="1" si="3"/>
        <v>8</v>
      </c>
    </row>
    <row r="227" spans="1:3" x14ac:dyDescent="0.25">
      <c r="A227" s="4">
        <f>SOURCES!E3:E690</f>
        <v>0</v>
      </c>
      <c r="B227" s="74">
        <f>SOURCES!C3:C690</f>
        <v>0</v>
      </c>
      <c r="C227" s="75">
        <f t="shared" ca="1" si="3"/>
        <v>8</v>
      </c>
    </row>
    <row r="228" spans="1:3" x14ac:dyDescent="0.25">
      <c r="A228" s="4">
        <f>SOURCES!E3:E691</f>
        <v>0</v>
      </c>
      <c r="B228" s="74">
        <f>SOURCES!C3:C691</f>
        <v>0</v>
      </c>
      <c r="C228" s="75">
        <f t="shared" ca="1" si="3"/>
        <v>8</v>
      </c>
    </row>
    <row r="229" spans="1:3" x14ac:dyDescent="0.25">
      <c r="A229" s="4">
        <f>SOURCES!E3:E692</f>
        <v>0</v>
      </c>
      <c r="B229" s="74">
        <f>SOURCES!C3:C692</f>
        <v>0</v>
      </c>
      <c r="C229" s="75">
        <f t="shared" ca="1" si="3"/>
        <v>8</v>
      </c>
    </row>
    <row r="230" spans="1:3" x14ac:dyDescent="0.25">
      <c r="A230" s="4">
        <f>SOURCES!E3:E693</f>
        <v>0</v>
      </c>
      <c r="B230" s="74">
        <f>SOURCES!C3:C693</f>
        <v>0</v>
      </c>
      <c r="C230" s="75">
        <f t="shared" ca="1" si="3"/>
        <v>8</v>
      </c>
    </row>
    <row r="231" spans="1:3" x14ac:dyDescent="0.25">
      <c r="A231" s="4">
        <f>SOURCES!E3:E694</f>
        <v>0</v>
      </c>
      <c r="B231" s="74">
        <f>SOURCES!C3:C694</f>
        <v>0</v>
      </c>
      <c r="C231" s="75">
        <f t="shared" ca="1" si="3"/>
        <v>8</v>
      </c>
    </row>
    <row r="232" spans="1:3" x14ac:dyDescent="0.25">
      <c r="A232" s="4">
        <f>SOURCES!E3:E695</f>
        <v>0</v>
      </c>
      <c r="B232" s="74">
        <f>SOURCES!C3:C695</f>
        <v>0</v>
      </c>
      <c r="C232" s="75">
        <f t="shared" ca="1" si="3"/>
        <v>8</v>
      </c>
    </row>
    <row r="233" spans="1:3" x14ac:dyDescent="0.25">
      <c r="A233" s="4">
        <f>SOURCES!E3:E696</f>
        <v>0</v>
      </c>
      <c r="B233" s="74">
        <f>SOURCES!C3:C696</f>
        <v>0</v>
      </c>
      <c r="C233" s="75">
        <f t="shared" ca="1" si="3"/>
        <v>8</v>
      </c>
    </row>
    <row r="234" spans="1:3" x14ac:dyDescent="0.25">
      <c r="A234" s="4">
        <f>SOURCES!E3:E697</f>
        <v>0</v>
      </c>
      <c r="B234" s="74">
        <f>SOURCES!C3:C697</f>
        <v>0</v>
      </c>
      <c r="C234" s="75">
        <f t="shared" ca="1" si="3"/>
        <v>8</v>
      </c>
    </row>
    <row r="235" spans="1:3" x14ac:dyDescent="0.25">
      <c r="A235" s="4">
        <f>SOURCES!E3:E698</f>
        <v>0</v>
      </c>
      <c r="B235" s="74">
        <f>SOURCES!C3:C698</f>
        <v>0</v>
      </c>
      <c r="C235" s="75">
        <f t="shared" ca="1" si="3"/>
        <v>8</v>
      </c>
    </row>
    <row r="236" spans="1:3" x14ac:dyDescent="0.25">
      <c r="A236" s="4">
        <f>SOURCES!E3:E699</f>
        <v>0</v>
      </c>
      <c r="B236" s="74">
        <f>SOURCES!C3:C699</f>
        <v>0</v>
      </c>
      <c r="C236" s="75">
        <f t="shared" ca="1" si="3"/>
        <v>8</v>
      </c>
    </row>
    <row r="237" spans="1:3" x14ac:dyDescent="0.25">
      <c r="A237" s="4">
        <f>SOURCES!E3:E700</f>
        <v>0</v>
      </c>
      <c r="B237" s="74">
        <f>SOURCES!C3:C700</f>
        <v>0</v>
      </c>
      <c r="C237" s="75">
        <f t="shared" ca="1" si="3"/>
        <v>8</v>
      </c>
    </row>
    <row r="238" spans="1:3" x14ac:dyDescent="0.25">
      <c r="A238" s="4">
        <f>SOURCES!E3:E701</f>
        <v>0</v>
      </c>
      <c r="B238" s="74">
        <f>SOURCES!C3:C701</f>
        <v>0</v>
      </c>
      <c r="C238" s="75">
        <f t="shared" ca="1" si="3"/>
        <v>8</v>
      </c>
    </row>
    <row r="239" spans="1:3" x14ac:dyDescent="0.25">
      <c r="A239" s="4">
        <f>SOURCES!E3:E702</f>
        <v>0</v>
      </c>
      <c r="B239" s="74">
        <f>SOURCES!C3:C702</f>
        <v>0</v>
      </c>
      <c r="C239" s="75">
        <f t="shared" ca="1" si="3"/>
        <v>8</v>
      </c>
    </row>
    <row r="240" spans="1:3" x14ac:dyDescent="0.25">
      <c r="A240" s="4">
        <f>SOURCES!E3:E703</f>
        <v>0</v>
      </c>
      <c r="B240" s="74">
        <f>SOURCES!C3:C703</f>
        <v>0</v>
      </c>
      <c r="C240" s="75">
        <f t="shared" ca="1" si="3"/>
        <v>8</v>
      </c>
    </row>
    <row r="241" spans="1:3" x14ac:dyDescent="0.25">
      <c r="A241" s="4">
        <f>SOURCES!E3:E704</f>
        <v>0</v>
      </c>
      <c r="B241" s="74">
        <f>SOURCES!C3:C704</f>
        <v>0</v>
      </c>
      <c r="C241" s="75">
        <f t="shared" ca="1" si="3"/>
        <v>8</v>
      </c>
    </row>
    <row r="242" spans="1:3" x14ac:dyDescent="0.25">
      <c r="A242" s="4">
        <f>SOURCES!E3:E705</f>
        <v>0</v>
      </c>
      <c r="B242" s="74">
        <f>SOURCES!C3:C705</f>
        <v>0</v>
      </c>
      <c r="C242" s="75">
        <f t="shared" ca="1" si="3"/>
        <v>8</v>
      </c>
    </row>
    <row r="243" spans="1:3" x14ac:dyDescent="0.25">
      <c r="A243" s="4">
        <f>SOURCES!E3:E706</f>
        <v>0</v>
      </c>
      <c r="B243" s="74">
        <f>SOURCES!C3:C706</f>
        <v>0</v>
      </c>
      <c r="C243" s="75">
        <f t="shared" ca="1" si="3"/>
        <v>8</v>
      </c>
    </row>
    <row r="244" spans="1:3" x14ac:dyDescent="0.25">
      <c r="A244" s="4">
        <f>SOURCES!E3:E707</f>
        <v>0</v>
      </c>
      <c r="B244" s="74">
        <f>SOURCES!C3:C707</f>
        <v>0</v>
      </c>
      <c r="C244" s="75">
        <f t="shared" ca="1" si="3"/>
        <v>8</v>
      </c>
    </row>
    <row r="245" spans="1:3" x14ac:dyDescent="0.25">
      <c r="A245" s="4">
        <f>SOURCES!E3:E708</f>
        <v>0</v>
      </c>
      <c r="B245" s="74">
        <f>SOURCES!C3:C708</f>
        <v>0</v>
      </c>
      <c r="C245" s="75">
        <f t="shared" ca="1" si="3"/>
        <v>8</v>
      </c>
    </row>
    <row r="246" spans="1:3" x14ac:dyDescent="0.25">
      <c r="A246" s="4">
        <f>SOURCES!E3:E709</f>
        <v>0</v>
      </c>
      <c r="B246" s="74">
        <f>SOURCES!C3:C709</f>
        <v>0</v>
      </c>
      <c r="C246" s="75">
        <f t="shared" ca="1" si="3"/>
        <v>8</v>
      </c>
    </row>
    <row r="247" spans="1:3" x14ac:dyDescent="0.25">
      <c r="A247" s="4">
        <f>SOURCES!E3:E710</f>
        <v>0</v>
      </c>
      <c r="B247" s="74">
        <f>SOURCES!C3:C710</f>
        <v>0</v>
      </c>
      <c r="C247" s="75">
        <f t="shared" ca="1" si="3"/>
        <v>8</v>
      </c>
    </row>
    <row r="248" spans="1:3" x14ac:dyDescent="0.25">
      <c r="A248" s="4">
        <f>SOURCES!E3:E711</f>
        <v>0</v>
      </c>
      <c r="B248" s="74">
        <f>SOURCES!C3:C711</f>
        <v>0</v>
      </c>
      <c r="C248" s="75">
        <f t="shared" ca="1" si="3"/>
        <v>8</v>
      </c>
    </row>
    <row r="249" spans="1:3" x14ac:dyDescent="0.25">
      <c r="A249" s="4">
        <f>SOURCES!E3:E712</f>
        <v>0</v>
      </c>
      <c r="B249" s="74">
        <f>SOURCES!C3:C712</f>
        <v>0</v>
      </c>
      <c r="C249" s="75">
        <f t="shared" ca="1" si="3"/>
        <v>8</v>
      </c>
    </row>
    <row r="250" spans="1:3" x14ac:dyDescent="0.25">
      <c r="A250" s="4">
        <f>SOURCES!E3:E713</f>
        <v>0</v>
      </c>
      <c r="B250" s="74">
        <f>SOURCES!C3:C713</f>
        <v>0</v>
      </c>
      <c r="C250" s="75">
        <f t="shared" ca="1" si="3"/>
        <v>8</v>
      </c>
    </row>
    <row r="251" spans="1:3" x14ac:dyDescent="0.25">
      <c r="A251" s="4">
        <f>SOURCES!E3:E714</f>
        <v>0</v>
      </c>
      <c r="B251" s="74">
        <f>SOURCES!C3:C714</f>
        <v>0</v>
      </c>
      <c r="C251" s="75">
        <f t="shared" ca="1" si="3"/>
        <v>8</v>
      </c>
    </row>
    <row r="252" spans="1:3" x14ac:dyDescent="0.25">
      <c r="A252" s="4">
        <f>SOURCES!E3:E715</f>
        <v>0</v>
      </c>
      <c r="B252" s="74">
        <f>SOURCES!C3:C715</f>
        <v>0</v>
      </c>
      <c r="C252" s="75">
        <f t="shared" ca="1" si="3"/>
        <v>8</v>
      </c>
    </row>
    <row r="253" spans="1:3" x14ac:dyDescent="0.25">
      <c r="A253" s="4">
        <f>SOURCES!E3:E716</f>
        <v>0</v>
      </c>
      <c r="B253" s="74">
        <f>SOURCES!C3:C716</f>
        <v>0</v>
      </c>
      <c r="C253" s="75">
        <f t="shared" ca="1" si="3"/>
        <v>8</v>
      </c>
    </row>
    <row r="254" spans="1:3" x14ac:dyDescent="0.25">
      <c r="A254" s="4">
        <f>SOURCES!E3:E717</f>
        <v>0</v>
      </c>
      <c r="B254" s="74">
        <f>SOURCES!C3:C717</f>
        <v>0</v>
      </c>
      <c r="C254" s="75">
        <f t="shared" ca="1" si="3"/>
        <v>8</v>
      </c>
    </row>
    <row r="255" spans="1:3" x14ac:dyDescent="0.25">
      <c r="A255" s="4">
        <f>SOURCES!E3:E718</f>
        <v>0</v>
      </c>
      <c r="B255" s="74">
        <f>SOURCES!C3:C718</f>
        <v>0</v>
      </c>
      <c r="C255" s="75">
        <f t="shared" ca="1" si="3"/>
        <v>8</v>
      </c>
    </row>
    <row r="256" spans="1:3" x14ac:dyDescent="0.25">
      <c r="A256" s="4">
        <f>SOURCES!E3:E719</f>
        <v>0</v>
      </c>
      <c r="B256" s="74">
        <f>SOURCES!C3:C719</f>
        <v>0</v>
      </c>
      <c r="C256" s="75">
        <f t="shared" ca="1" si="3"/>
        <v>8</v>
      </c>
    </row>
    <row r="257" spans="1:3" x14ac:dyDescent="0.25">
      <c r="A257" s="4">
        <f>SOURCES!E3:E720</f>
        <v>0</v>
      </c>
      <c r="B257" s="74">
        <f>SOURCES!C3:C720</f>
        <v>0</v>
      </c>
      <c r="C257" s="75">
        <f t="shared" ca="1" si="3"/>
        <v>8</v>
      </c>
    </row>
    <row r="258" spans="1:3" x14ac:dyDescent="0.25">
      <c r="A258" s="4">
        <f>SOURCES!E3:E721</f>
        <v>0</v>
      </c>
      <c r="B258" s="74">
        <f>SOURCES!C3:C721</f>
        <v>0</v>
      </c>
      <c r="C258" s="75">
        <f t="shared" ca="1" si="3"/>
        <v>8</v>
      </c>
    </row>
    <row r="259" spans="1:3" x14ac:dyDescent="0.25">
      <c r="A259" s="4">
        <f>SOURCES!E3:E722</f>
        <v>0</v>
      </c>
      <c r="B259" s="74">
        <f>SOURCES!C3:C722</f>
        <v>0</v>
      </c>
      <c r="C259" s="75">
        <f t="shared" ref="C259:C322" ca="1" si="4">IF(DATEDIF(B259,TODAY(),"y")&gt;=5,8,IF(DATEDIF(B259,TODAY(),"y")&gt;=2,3,IF(DATEDIF(B259,TODAY(),"y")&gt;=1,1,0)))</f>
        <v>8</v>
      </c>
    </row>
    <row r="260" spans="1:3" x14ac:dyDescent="0.25">
      <c r="A260" s="4">
        <f>SOURCES!E3:E723</f>
        <v>0</v>
      </c>
      <c r="B260" s="74">
        <f>SOURCES!C3:C723</f>
        <v>0</v>
      </c>
      <c r="C260" s="75">
        <f t="shared" ca="1" si="4"/>
        <v>8</v>
      </c>
    </row>
    <row r="261" spans="1:3" x14ac:dyDescent="0.25">
      <c r="A261" s="4">
        <f>SOURCES!E3:E724</f>
        <v>0</v>
      </c>
      <c r="B261" s="74">
        <f>SOURCES!C3:C724</f>
        <v>0</v>
      </c>
      <c r="C261" s="75">
        <f t="shared" ca="1" si="4"/>
        <v>8</v>
      </c>
    </row>
    <row r="262" spans="1:3" x14ac:dyDescent="0.25">
      <c r="A262" s="4">
        <f>SOURCES!E3:E725</f>
        <v>0</v>
      </c>
      <c r="B262" s="74">
        <f>SOURCES!C3:C725</f>
        <v>0</v>
      </c>
      <c r="C262" s="75">
        <f t="shared" ca="1" si="4"/>
        <v>8</v>
      </c>
    </row>
    <row r="263" spans="1:3" x14ac:dyDescent="0.25">
      <c r="A263" s="4">
        <f>SOURCES!E3:E726</f>
        <v>0</v>
      </c>
      <c r="B263" s="74">
        <f>SOURCES!C3:C726</f>
        <v>0</v>
      </c>
      <c r="C263" s="75">
        <f t="shared" ca="1" si="4"/>
        <v>8</v>
      </c>
    </row>
    <row r="264" spans="1:3" x14ac:dyDescent="0.25">
      <c r="A264" s="4">
        <f>SOURCES!E3:E727</f>
        <v>0</v>
      </c>
      <c r="B264" s="74">
        <f>SOURCES!C3:C727</f>
        <v>0</v>
      </c>
      <c r="C264" s="75">
        <f t="shared" ca="1" si="4"/>
        <v>8</v>
      </c>
    </row>
    <row r="265" spans="1:3" x14ac:dyDescent="0.25">
      <c r="A265" s="4">
        <f>SOURCES!E3:E728</f>
        <v>0</v>
      </c>
      <c r="B265" s="74">
        <f>SOURCES!C3:C728</f>
        <v>0</v>
      </c>
      <c r="C265" s="75">
        <f t="shared" ca="1" si="4"/>
        <v>8</v>
      </c>
    </row>
    <row r="266" spans="1:3" x14ac:dyDescent="0.25">
      <c r="A266" s="4">
        <f>SOURCES!E3:E729</f>
        <v>0</v>
      </c>
      <c r="B266" s="74">
        <f>SOURCES!C3:C729</f>
        <v>0</v>
      </c>
      <c r="C266" s="75">
        <f t="shared" ca="1" si="4"/>
        <v>8</v>
      </c>
    </row>
    <row r="267" spans="1:3" x14ac:dyDescent="0.25">
      <c r="A267" s="4">
        <f>SOURCES!E3:E730</f>
        <v>0</v>
      </c>
      <c r="B267" s="74">
        <f>SOURCES!C3:C730</f>
        <v>0</v>
      </c>
      <c r="C267" s="75">
        <f t="shared" ca="1" si="4"/>
        <v>8</v>
      </c>
    </row>
    <row r="268" spans="1:3" x14ac:dyDescent="0.25">
      <c r="A268" s="4">
        <f>SOURCES!E3:E731</f>
        <v>0</v>
      </c>
      <c r="B268" s="74">
        <f>SOURCES!C3:C731</f>
        <v>0</v>
      </c>
      <c r="C268" s="75">
        <f t="shared" ca="1" si="4"/>
        <v>8</v>
      </c>
    </row>
    <row r="269" spans="1:3" x14ac:dyDescent="0.25">
      <c r="A269" s="4">
        <f>SOURCES!E3:E732</f>
        <v>0</v>
      </c>
      <c r="B269" s="74">
        <f>SOURCES!C3:C732</f>
        <v>0</v>
      </c>
      <c r="C269" s="75">
        <f t="shared" ca="1" si="4"/>
        <v>8</v>
      </c>
    </row>
    <row r="270" spans="1:3" x14ac:dyDescent="0.25">
      <c r="A270" s="4">
        <f>SOURCES!E3:E733</f>
        <v>0</v>
      </c>
      <c r="B270" s="74">
        <f>SOURCES!C3:C733</f>
        <v>0</v>
      </c>
      <c r="C270" s="75">
        <f t="shared" ca="1" si="4"/>
        <v>8</v>
      </c>
    </row>
    <row r="271" spans="1:3" x14ac:dyDescent="0.25">
      <c r="A271" s="4">
        <f>SOURCES!E3:E734</f>
        <v>0</v>
      </c>
      <c r="B271" s="74">
        <f>SOURCES!C3:C734</f>
        <v>0</v>
      </c>
      <c r="C271" s="75">
        <f t="shared" ca="1" si="4"/>
        <v>8</v>
      </c>
    </row>
    <row r="272" spans="1:3" x14ac:dyDescent="0.25">
      <c r="A272" s="4">
        <f>SOURCES!E3:E735</f>
        <v>0</v>
      </c>
      <c r="B272" s="74">
        <f>SOURCES!C3:C735</f>
        <v>0</v>
      </c>
      <c r="C272" s="75">
        <f t="shared" ca="1" si="4"/>
        <v>8</v>
      </c>
    </row>
    <row r="273" spans="1:3" x14ac:dyDescent="0.25">
      <c r="A273" s="4">
        <f>SOURCES!E3:E736</f>
        <v>0</v>
      </c>
      <c r="B273" s="74">
        <f>SOURCES!C3:C736</f>
        <v>0</v>
      </c>
      <c r="C273" s="75">
        <f t="shared" ca="1" si="4"/>
        <v>8</v>
      </c>
    </row>
    <row r="274" spans="1:3" x14ac:dyDescent="0.25">
      <c r="A274" s="4">
        <f>SOURCES!E3:E737</f>
        <v>0</v>
      </c>
      <c r="B274" s="74">
        <f>SOURCES!C3:C737</f>
        <v>0</v>
      </c>
      <c r="C274" s="75">
        <f t="shared" ca="1" si="4"/>
        <v>8</v>
      </c>
    </row>
    <row r="275" spans="1:3" x14ac:dyDescent="0.25">
      <c r="A275" s="4">
        <f>SOURCES!E3:E738</f>
        <v>0</v>
      </c>
      <c r="B275" s="74">
        <f>SOURCES!C3:C738</f>
        <v>0</v>
      </c>
      <c r="C275" s="75">
        <f t="shared" ca="1" si="4"/>
        <v>8</v>
      </c>
    </row>
    <row r="276" spans="1:3" x14ac:dyDescent="0.25">
      <c r="A276" s="4">
        <f>SOURCES!E3:E739</f>
        <v>0</v>
      </c>
      <c r="B276" s="74">
        <f>SOURCES!C3:C739</f>
        <v>0</v>
      </c>
      <c r="C276" s="75">
        <f t="shared" ca="1" si="4"/>
        <v>8</v>
      </c>
    </row>
    <row r="277" spans="1:3" x14ac:dyDescent="0.25">
      <c r="A277" s="4">
        <f>SOURCES!E3:E740</f>
        <v>0</v>
      </c>
      <c r="B277" s="74">
        <f>SOURCES!C3:C740</f>
        <v>0</v>
      </c>
      <c r="C277" s="75">
        <f t="shared" ca="1" si="4"/>
        <v>8</v>
      </c>
    </row>
    <row r="278" spans="1:3" x14ac:dyDescent="0.25">
      <c r="A278" s="4">
        <f>SOURCES!E3:E741</f>
        <v>0</v>
      </c>
      <c r="B278" s="74">
        <f>SOURCES!C3:C741</f>
        <v>0</v>
      </c>
      <c r="C278" s="75">
        <f t="shared" ca="1" si="4"/>
        <v>8</v>
      </c>
    </row>
    <row r="279" spans="1:3" x14ac:dyDescent="0.25">
      <c r="A279" s="4">
        <f>SOURCES!E3:E742</f>
        <v>0</v>
      </c>
      <c r="B279" s="74">
        <f>SOURCES!C3:C742</f>
        <v>0</v>
      </c>
      <c r="C279" s="75">
        <f t="shared" ca="1" si="4"/>
        <v>8</v>
      </c>
    </row>
    <row r="280" spans="1:3" x14ac:dyDescent="0.25">
      <c r="A280" s="4">
        <f>SOURCES!E3:E743</f>
        <v>0</v>
      </c>
      <c r="B280" s="74">
        <f>SOURCES!C3:C743</f>
        <v>0</v>
      </c>
      <c r="C280" s="75">
        <f t="shared" ca="1" si="4"/>
        <v>8</v>
      </c>
    </row>
    <row r="281" spans="1:3" x14ac:dyDescent="0.25">
      <c r="A281" s="4">
        <f>SOURCES!E3:E744</f>
        <v>0</v>
      </c>
      <c r="B281" s="74">
        <f>SOURCES!C3:C744</f>
        <v>0</v>
      </c>
      <c r="C281" s="75">
        <f t="shared" ca="1" si="4"/>
        <v>8</v>
      </c>
    </row>
    <row r="282" spans="1:3" x14ac:dyDescent="0.25">
      <c r="A282" s="4">
        <f>SOURCES!E3:E745</f>
        <v>0</v>
      </c>
      <c r="B282" s="74">
        <f>SOURCES!C3:C745</f>
        <v>0</v>
      </c>
      <c r="C282" s="75">
        <f t="shared" ca="1" si="4"/>
        <v>8</v>
      </c>
    </row>
    <row r="283" spans="1:3" x14ac:dyDescent="0.25">
      <c r="A283" s="4">
        <f>SOURCES!E3:E746</f>
        <v>0</v>
      </c>
      <c r="B283" s="74">
        <f>SOURCES!C3:C746</f>
        <v>0</v>
      </c>
      <c r="C283" s="75">
        <f t="shared" ca="1" si="4"/>
        <v>8</v>
      </c>
    </row>
    <row r="284" spans="1:3" x14ac:dyDescent="0.25">
      <c r="A284" s="4">
        <f>SOURCES!E3:E747</f>
        <v>0</v>
      </c>
      <c r="B284" s="74">
        <f>SOURCES!C3:C747</f>
        <v>0</v>
      </c>
      <c r="C284" s="75">
        <f t="shared" ca="1" si="4"/>
        <v>8</v>
      </c>
    </row>
    <row r="285" spans="1:3" x14ac:dyDescent="0.25">
      <c r="A285" s="4">
        <f>SOURCES!E3:E748</f>
        <v>0</v>
      </c>
      <c r="B285" s="74">
        <f>SOURCES!C3:C748</f>
        <v>0</v>
      </c>
      <c r="C285" s="75">
        <f t="shared" ca="1" si="4"/>
        <v>8</v>
      </c>
    </row>
    <row r="286" spans="1:3" x14ac:dyDescent="0.25">
      <c r="A286" s="4">
        <f>SOURCES!E3:E749</f>
        <v>0</v>
      </c>
      <c r="B286" s="74">
        <f>SOURCES!C3:C749</f>
        <v>0</v>
      </c>
      <c r="C286" s="75">
        <f t="shared" ca="1" si="4"/>
        <v>8</v>
      </c>
    </row>
    <row r="287" spans="1:3" x14ac:dyDescent="0.25">
      <c r="A287" s="4">
        <f>SOURCES!E3:E750</f>
        <v>0</v>
      </c>
      <c r="B287" s="74">
        <f>SOURCES!C3:C750</f>
        <v>0</v>
      </c>
      <c r="C287" s="75">
        <f t="shared" ca="1" si="4"/>
        <v>8</v>
      </c>
    </row>
    <row r="288" spans="1:3" x14ac:dyDescent="0.25">
      <c r="A288" s="4">
        <f>SOURCES!E3:E751</f>
        <v>0</v>
      </c>
      <c r="B288" s="74">
        <f>SOURCES!C3:C751</f>
        <v>0</v>
      </c>
      <c r="C288" s="75">
        <f t="shared" ca="1" si="4"/>
        <v>8</v>
      </c>
    </row>
    <row r="289" spans="1:3" x14ac:dyDescent="0.25">
      <c r="A289" s="4">
        <f>SOURCES!E3:E752</f>
        <v>0</v>
      </c>
      <c r="B289" s="74">
        <f>SOURCES!C3:C752</f>
        <v>0</v>
      </c>
      <c r="C289" s="75">
        <f t="shared" ca="1" si="4"/>
        <v>8</v>
      </c>
    </row>
    <row r="290" spans="1:3" x14ac:dyDescent="0.25">
      <c r="A290" s="4">
        <f>SOURCES!E3:E753</f>
        <v>0</v>
      </c>
      <c r="B290" s="74">
        <f>SOURCES!C3:C753</f>
        <v>0</v>
      </c>
      <c r="C290" s="75">
        <f t="shared" ca="1" si="4"/>
        <v>8</v>
      </c>
    </row>
    <row r="291" spans="1:3" x14ac:dyDescent="0.25">
      <c r="A291" s="4">
        <f>SOURCES!E3:E754</f>
        <v>0</v>
      </c>
      <c r="B291" s="74">
        <f>SOURCES!C3:C754</f>
        <v>0</v>
      </c>
      <c r="C291" s="75">
        <f t="shared" ca="1" si="4"/>
        <v>8</v>
      </c>
    </row>
    <row r="292" spans="1:3" x14ac:dyDescent="0.25">
      <c r="A292" s="4">
        <f>SOURCES!E3:E755</f>
        <v>0</v>
      </c>
      <c r="B292" s="74">
        <f>SOURCES!C3:C755</f>
        <v>0</v>
      </c>
      <c r="C292" s="75">
        <f t="shared" ca="1" si="4"/>
        <v>8</v>
      </c>
    </row>
    <row r="293" spans="1:3" x14ac:dyDescent="0.25">
      <c r="A293" s="4">
        <f>SOURCES!E3:E756</f>
        <v>0</v>
      </c>
      <c r="B293" s="74">
        <f>SOURCES!C3:C756</f>
        <v>0</v>
      </c>
      <c r="C293" s="75">
        <f t="shared" ca="1" si="4"/>
        <v>8</v>
      </c>
    </row>
    <row r="294" spans="1:3" x14ac:dyDescent="0.25">
      <c r="A294" s="4">
        <f>SOURCES!E3:E757</f>
        <v>0</v>
      </c>
      <c r="B294" s="74">
        <f>SOURCES!C3:C757</f>
        <v>0</v>
      </c>
      <c r="C294" s="75">
        <f t="shared" ca="1" si="4"/>
        <v>8</v>
      </c>
    </row>
    <row r="295" spans="1:3" x14ac:dyDescent="0.25">
      <c r="A295" s="4">
        <f>SOURCES!E3:E758</f>
        <v>0</v>
      </c>
      <c r="B295" s="74">
        <f>SOURCES!C3:C758</f>
        <v>0</v>
      </c>
      <c r="C295" s="75">
        <f t="shared" ca="1" si="4"/>
        <v>8</v>
      </c>
    </row>
    <row r="296" spans="1:3" x14ac:dyDescent="0.25">
      <c r="A296" s="4">
        <f>SOURCES!E3:E759</f>
        <v>0</v>
      </c>
      <c r="B296" s="74">
        <f>SOURCES!C3:C759</f>
        <v>0</v>
      </c>
      <c r="C296" s="75">
        <f t="shared" ca="1" si="4"/>
        <v>8</v>
      </c>
    </row>
    <row r="297" spans="1:3" x14ac:dyDescent="0.25">
      <c r="A297" s="4">
        <f>SOURCES!E3:E760</f>
        <v>0</v>
      </c>
      <c r="B297" s="74">
        <f>SOURCES!C3:C760</f>
        <v>0</v>
      </c>
      <c r="C297" s="75">
        <f t="shared" ca="1" si="4"/>
        <v>8</v>
      </c>
    </row>
    <row r="298" spans="1:3" x14ac:dyDescent="0.25">
      <c r="A298" s="4">
        <f>SOURCES!E3:E761</f>
        <v>0</v>
      </c>
      <c r="B298" s="74">
        <f>SOURCES!C3:C761</f>
        <v>0</v>
      </c>
      <c r="C298" s="75">
        <f t="shared" ca="1" si="4"/>
        <v>8</v>
      </c>
    </row>
    <row r="299" spans="1:3" x14ac:dyDescent="0.25">
      <c r="A299" s="4">
        <f>SOURCES!E3:E762</f>
        <v>0</v>
      </c>
      <c r="B299" s="74">
        <f>SOURCES!C3:C762</f>
        <v>0</v>
      </c>
      <c r="C299" s="75">
        <f t="shared" ca="1" si="4"/>
        <v>8</v>
      </c>
    </row>
    <row r="300" spans="1:3" x14ac:dyDescent="0.25">
      <c r="A300" s="4">
        <f>SOURCES!E3:E763</f>
        <v>0</v>
      </c>
      <c r="B300" s="74">
        <f>SOURCES!C3:C763</f>
        <v>0</v>
      </c>
      <c r="C300" s="75">
        <f t="shared" ca="1" si="4"/>
        <v>8</v>
      </c>
    </row>
    <row r="301" spans="1:3" x14ac:dyDescent="0.25">
      <c r="A301" s="4">
        <f>SOURCES!E3:E764</f>
        <v>0</v>
      </c>
      <c r="B301" s="74">
        <f>SOURCES!C3:C764</f>
        <v>0</v>
      </c>
      <c r="C301" s="75">
        <f t="shared" ca="1" si="4"/>
        <v>8</v>
      </c>
    </row>
    <row r="302" spans="1:3" x14ac:dyDescent="0.25">
      <c r="A302" s="4">
        <f>SOURCES!E3:E765</f>
        <v>0</v>
      </c>
      <c r="B302" s="74">
        <f>SOURCES!C3:C765</f>
        <v>0</v>
      </c>
      <c r="C302" s="75">
        <f t="shared" ca="1" si="4"/>
        <v>8</v>
      </c>
    </row>
    <row r="303" spans="1:3" x14ac:dyDescent="0.25">
      <c r="A303" s="4">
        <f>SOURCES!E3:E766</f>
        <v>0</v>
      </c>
      <c r="B303" s="74">
        <f>SOURCES!C3:C766</f>
        <v>0</v>
      </c>
      <c r="C303" s="75">
        <f t="shared" ca="1" si="4"/>
        <v>8</v>
      </c>
    </row>
    <row r="304" spans="1:3" x14ac:dyDescent="0.25">
      <c r="A304" s="4">
        <f>SOURCES!E3:E767</f>
        <v>0</v>
      </c>
      <c r="B304" s="74">
        <f>SOURCES!C3:C767</f>
        <v>0</v>
      </c>
      <c r="C304" s="75">
        <f t="shared" ca="1" si="4"/>
        <v>8</v>
      </c>
    </row>
    <row r="305" spans="1:3" x14ac:dyDescent="0.25">
      <c r="A305" s="4">
        <f>SOURCES!E3:E768</f>
        <v>0</v>
      </c>
      <c r="B305" s="74">
        <f>SOURCES!C3:C768</f>
        <v>0</v>
      </c>
      <c r="C305" s="75">
        <f t="shared" ca="1" si="4"/>
        <v>8</v>
      </c>
    </row>
    <row r="306" spans="1:3" x14ac:dyDescent="0.25">
      <c r="A306" s="4">
        <f>SOURCES!E3:E769</f>
        <v>0</v>
      </c>
      <c r="B306" s="74">
        <f>SOURCES!C3:C769</f>
        <v>0</v>
      </c>
      <c r="C306" s="75">
        <f t="shared" ca="1" si="4"/>
        <v>8</v>
      </c>
    </row>
    <row r="307" spans="1:3" x14ac:dyDescent="0.25">
      <c r="A307" s="4">
        <f>SOURCES!E3:E770</f>
        <v>0</v>
      </c>
      <c r="B307" s="74">
        <f>SOURCES!C3:C770</f>
        <v>0</v>
      </c>
      <c r="C307" s="75">
        <f t="shared" ca="1" si="4"/>
        <v>8</v>
      </c>
    </row>
    <row r="308" spans="1:3" x14ac:dyDescent="0.25">
      <c r="A308" s="4">
        <f>SOURCES!E3:E771</f>
        <v>0</v>
      </c>
      <c r="B308" s="74">
        <f>SOURCES!C3:C771</f>
        <v>0</v>
      </c>
      <c r="C308" s="75">
        <f t="shared" ca="1" si="4"/>
        <v>8</v>
      </c>
    </row>
    <row r="309" spans="1:3" x14ac:dyDescent="0.25">
      <c r="A309" s="4">
        <f>SOURCES!E3:E772</f>
        <v>0</v>
      </c>
      <c r="B309" s="74">
        <f>SOURCES!C3:C772</f>
        <v>0</v>
      </c>
      <c r="C309" s="75">
        <f t="shared" ca="1" si="4"/>
        <v>8</v>
      </c>
    </row>
    <row r="310" spans="1:3" x14ac:dyDescent="0.25">
      <c r="A310" s="4">
        <f>SOURCES!E3:E773</f>
        <v>0</v>
      </c>
      <c r="B310" s="74">
        <f>SOURCES!C3:C773</f>
        <v>0</v>
      </c>
      <c r="C310" s="75">
        <f t="shared" ca="1" si="4"/>
        <v>8</v>
      </c>
    </row>
    <row r="311" spans="1:3" x14ac:dyDescent="0.25">
      <c r="A311" s="4">
        <f>SOURCES!E3:E774</f>
        <v>0</v>
      </c>
      <c r="B311" s="74">
        <f>SOURCES!C3:C774</f>
        <v>0</v>
      </c>
      <c r="C311" s="75">
        <f t="shared" ca="1" si="4"/>
        <v>8</v>
      </c>
    </row>
    <row r="312" spans="1:3" x14ac:dyDescent="0.25">
      <c r="A312" s="4">
        <f>SOURCES!E3:E775</f>
        <v>0</v>
      </c>
      <c r="B312" s="74">
        <f>SOURCES!C3:C775</f>
        <v>0</v>
      </c>
      <c r="C312" s="75">
        <f t="shared" ca="1" si="4"/>
        <v>8</v>
      </c>
    </row>
    <row r="313" spans="1:3" x14ac:dyDescent="0.25">
      <c r="A313" s="4">
        <f>SOURCES!E3:E776</f>
        <v>0</v>
      </c>
      <c r="B313" s="74">
        <f>SOURCES!C3:C776</f>
        <v>0</v>
      </c>
      <c r="C313" s="75">
        <f t="shared" ca="1" si="4"/>
        <v>8</v>
      </c>
    </row>
    <row r="314" spans="1:3" x14ac:dyDescent="0.25">
      <c r="A314" s="4">
        <f>SOURCES!E3:E777</f>
        <v>0</v>
      </c>
      <c r="B314" s="74">
        <f>SOURCES!C3:C777</f>
        <v>0</v>
      </c>
      <c r="C314" s="75">
        <f t="shared" ca="1" si="4"/>
        <v>8</v>
      </c>
    </row>
    <row r="315" spans="1:3" x14ac:dyDescent="0.25">
      <c r="A315" s="4">
        <f>SOURCES!E3:E778</f>
        <v>0</v>
      </c>
      <c r="B315" s="74">
        <f>SOURCES!C3:C778</f>
        <v>0</v>
      </c>
      <c r="C315" s="75">
        <f t="shared" ca="1" si="4"/>
        <v>8</v>
      </c>
    </row>
    <row r="316" spans="1:3" x14ac:dyDescent="0.25">
      <c r="A316" s="4">
        <f>SOURCES!E3:E779</f>
        <v>0</v>
      </c>
      <c r="B316" s="74">
        <f>SOURCES!C3:C779</f>
        <v>0</v>
      </c>
      <c r="C316" s="75">
        <f t="shared" ca="1" si="4"/>
        <v>8</v>
      </c>
    </row>
    <row r="317" spans="1:3" x14ac:dyDescent="0.25">
      <c r="A317" s="4">
        <f>SOURCES!E3:E780</f>
        <v>0</v>
      </c>
      <c r="B317" s="74">
        <f>SOURCES!C3:C780</f>
        <v>0</v>
      </c>
      <c r="C317" s="75">
        <f t="shared" ca="1" si="4"/>
        <v>8</v>
      </c>
    </row>
    <row r="318" spans="1:3" x14ac:dyDescent="0.25">
      <c r="A318" s="4">
        <f>SOURCES!E3:E781</f>
        <v>0</v>
      </c>
      <c r="B318" s="74">
        <f>SOURCES!C3:C781</f>
        <v>0</v>
      </c>
      <c r="C318" s="75">
        <f t="shared" ca="1" si="4"/>
        <v>8</v>
      </c>
    </row>
    <row r="319" spans="1:3" x14ac:dyDescent="0.25">
      <c r="A319" s="4">
        <f>SOURCES!E3:E782</f>
        <v>0</v>
      </c>
      <c r="B319" s="74">
        <f>SOURCES!C3:C782</f>
        <v>0</v>
      </c>
      <c r="C319" s="75">
        <f t="shared" ca="1" si="4"/>
        <v>8</v>
      </c>
    </row>
    <row r="320" spans="1:3" x14ac:dyDescent="0.25">
      <c r="A320" s="4">
        <f>SOURCES!E3:E783</f>
        <v>0</v>
      </c>
      <c r="B320" s="74">
        <f>SOURCES!C3:C783</f>
        <v>0</v>
      </c>
      <c r="C320" s="75">
        <f t="shared" ca="1" si="4"/>
        <v>8</v>
      </c>
    </row>
    <row r="321" spans="1:3" x14ac:dyDescent="0.25">
      <c r="A321" s="4">
        <f>SOURCES!E3:E784</f>
        <v>0</v>
      </c>
      <c r="B321" s="74">
        <f>SOURCES!C3:C784</f>
        <v>0</v>
      </c>
      <c r="C321" s="75">
        <f t="shared" ca="1" si="4"/>
        <v>8</v>
      </c>
    </row>
    <row r="322" spans="1:3" x14ac:dyDescent="0.25">
      <c r="A322" s="4">
        <f>SOURCES!E3:E785</f>
        <v>0</v>
      </c>
      <c r="B322" s="74">
        <f>SOURCES!C3:C785</f>
        <v>0</v>
      </c>
      <c r="C322" s="75">
        <f t="shared" ca="1" si="4"/>
        <v>8</v>
      </c>
    </row>
    <row r="323" spans="1:3" x14ac:dyDescent="0.25">
      <c r="A323" s="4">
        <f>SOURCES!E3:E786</f>
        <v>0</v>
      </c>
      <c r="B323" s="74">
        <f>SOURCES!C3:C786</f>
        <v>0</v>
      </c>
      <c r="C323" s="75">
        <f t="shared" ref="C323:C386" ca="1" si="5">IF(DATEDIF(B323,TODAY(),"y")&gt;=5,8,IF(DATEDIF(B323,TODAY(),"y")&gt;=2,3,IF(DATEDIF(B323,TODAY(),"y")&gt;=1,1,0)))</f>
        <v>8</v>
      </c>
    </row>
    <row r="324" spans="1:3" x14ac:dyDescent="0.25">
      <c r="A324" s="4">
        <f>SOURCES!E3:E787</f>
        <v>0</v>
      </c>
      <c r="B324" s="74">
        <f>SOURCES!C3:C787</f>
        <v>0</v>
      </c>
      <c r="C324" s="75">
        <f t="shared" ca="1" si="5"/>
        <v>8</v>
      </c>
    </row>
    <row r="325" spans="1:3" x14ac:dyDescent="0.25">
      <c r="A325" s="4">
        <f>SOURCES!E3:E788</f>
        <v>0</v>
      </c>
      <c r="B325" s="74">
        <f>SOURCES!C3:C788</f>
        <v>0</v>
      </c>
      <c r="C325" s="75">
        <f t="shared" ca="1" si="5"/>
        <v>8</v>
      </c>
    </row>
    <row r="326" spans="1:3" x14ac:dyDescent="0.25">
      <c r="A326" s="4">
        <f>SOURCES!E3:E789</f>
        <v>0</v>
      </c>
      <c r="B326" s="74">
        <f>SOURCES!C3:C789</f>
        <v>0</v>
      </c>
      <c r="C326" s="75">
        <f t="shared" ca="1" si="5"/>
        <v>8</v>
      </c>
    </row>
    <row r="327" spans="1:3" x14ac:dyDescent="0.25">
      <c r="A327" s="4">
        <f>SOURCES!E3:E790</f>
        <v>0</v>
      </c>
      <c r="B327" s="74">
        <f>SOURCES!C3:C790</f>
        <v>0</v>
      </c>
      <c r="C327" s="75">
        <f t="shared" ca="1" si="5"/>
        <v>8</v>
      </c>
    </row>
    <row r="328" spans="1:3" x14ac:dyDescent="0.25">
      <c r="A328" s="4">
        <f>SOURCES!E3:E791</f>
        <v>0</v>
      </c>
      <c r="B328" s="74">
        <f>SOURCES!C3:C791</f>
        <v>0</v>
      </c>
      <c r="C328" s="75">
        <f t="shared" ca="1" si="5"/>
        <v>8</v>
      </c>
    </row>
    <row r="329" spans="1:3" x14ac:dyDescent="0.25">
      <c r="A329" s="4">
        <f>SOURCES!E3:E792</f>
        <v>0</v>
      </c>
      <c r="B329" s="74">
        <f>SOURCES!C3:C792</f>
        <v>0</v>
      </c>
      <c r="C329" s="75">
        <f t="shared" ca="1" si="5"/>
        <v>8</v>
      </c>
    </row>
    <row r="330" spans="1:3" x14ac:dyDescent="0.25">
      <c r="A330" s="4">
        <f>SOURCES!E3:E793</f>
        <v>0</v>
      </c>
      <c r="B330" s="74">
        <f>SOURCES!C3:C793</f>
        <v>0</v>
      </c>
      <c r="C330" s="75">
        <f t="shared" ca="1" si="5"/>
        <v>8</v>
      </c>
    </row>
    <row r="331" spans="1:3" x14ac:dyDescent="0.25">
      <c r="A331" s="4">
        <f>SOURCES!E3:E794</f>
        <v>0</v>
      </c>
      <c r="B331" s="74">
        <f>SOURCES!C3:C794</f>
        <v>0</v>
      </c>
      <c r="C331" s="75">
        <f t="shared" ca="1" si="5"/>
        <v>8</v>
      </c>
    </row>
    <row r="332" spans="1:3" x14ac:dyDescent="0.25">
      <c r="A332" s="4">
        <f>SOURCES!E3:E795</f>
        <v>0</v>
      </c>
      <c r="B332" s="74">
        <f>SOURCES!C3:C795</f>
        <v>0</v>
      </c>
      <c r="C332" s="75">
        <f t="shared" ca="1" si="5"/>
        <v>8</v>
      </c>
    </row>
    <row r="333" spans="1:3" x14ac:dyDescent="0.25">
      <c r="A333" s="4">
        <f>SOURCES!E3:E796</f>
        <v>0</v>
      </c>
      <c r="B333" s="74">
        <f>SOURCES!C3:C796</f>
        <v>0</v>
      </c>
      <c r="C333" s="75">
        <f t="shared" ca="1" si="5"/>
        <v>8</v>
      </c>
    </row>
    <row r="334" spans="1:3" x14ac:dyDescent="0.25">
      <c r="A334" s="4">
        <f>SOURCES!E3:E797</f>
        <v>0</v>
      </c>
      <c r="B334" s="74">
        <f>SOURCES!C3:C797</f>
        <v>0</v>
      </c>
      <c r="C334" s="75">
        <f t="shared" ca="1" si="5"/>
        <v>8</v>
      </c>
    </row>
    <row r="335" spans="1:3" x14ac:dyDescent="0.25">
      <c r="A335" s="4">
        <f>SOURCES!E3:E798</f>
        <v>0</v>
      </c>
      <c r="B335" s="74">
        <f>SOURCES!C3:C798</f>
        <v>0</v>
      </c>
      <c r="C335" s="75">
        <f t="shared" ca="1" si="5"/>
        <v>8</v>
      </c>
    </row>
    <row r="336" spans="1:3" x14ac:dyDescent="0.25">
      <c r="A336" s="4">
        <f>SOURCES!E3:E799</f>
        <v>0</v>
      </c>
      <c r="B336" s="74">
        <f>SOURCES!C3:C799</f>
        <v>0</v>
      </c>
      <c r="C336" s="75">
        <f t="shared" ca="1" si="5"/>
        <v>8</v>
      </c>
    </row>
    <row r="337" spans="1:3" x14ac:dyDescent="0.25">
      <c r="A337" s="4">
        <f>SOURCES!E3:E800</f>
        <v>0</v>
      </c>
      <c r="B337" s="74">
        <f>SOURCES!C3:C800</f>
        <v>0</v>
      </c>
      <c r="C337" s="75">
        <f t="shared" ca="1" si="5"/>
        <v>8</v>
      </c>
    </row>
    <row r="338" spans="1:3" x14ac:dyDescent="0.25">
      <c r="A338" s="4">
        <f>SOURCES!E3:E801</f>
        <v>0</v>
      </c>
      <c r="B338" s="74">
        <f>SOURCES!C3:C801</f>
        <v>0</v>
      </c>
      <c r="C338" s="75">
        <f t="shared" ca="1" si="5"/>
        <v>8</v>
      </c>
    </row>
    <row r="339" spans="1:3" x14ac:dyDescent="0.25">
      <c r="A339" s="4">
        <f>SOURCES!E3:E802</f>
        <v>0</v>
      </c>
      <c r="B339" s="74">
        <f>SOURCES!C3:C802</f>
        <v>0</v>
      </c>
      <c r="C339" s="75">
        <f t="shared" ca="1" si="5"/>
        <v>8</v>
      </c>
    </row>
    <row r="340" spans="1:3" x14ac:dyDescent="0.25">
      <c r="A340" s="4">
        <f>SOURCES!E3:E803</f>
        <v>0</v>
      </c>
      <c r="B340" s="74">
        <f>SOURCES!C3:C803</f>
        <v>0</v>
      </c>
      <c r="C340" s="75">
        <f t="shared" ca="1" si="5"/>
        <v>8</v>
      </c>
    </row>
    <row r="341" spans="1:3" x14ac:dyDescent="0.25">
      <c r="A341" s="4">
        <f>SOURCES!E3:E804</f>
        <v>0</v>
      </c>
      <c r="B341" s="74">
        <f>SOURCES!C3:C804</f>
        <v>0</v>
      </c>
      <c r="C341" s="75">
        <f t="shared" ca="1" si="5"/>
        <v>8</v>
      </c>
    </row>
    <row r="342" spans="1:3" x14ac:dyDescent="0.25">
      <c r="A342" s="4">
        <f>SOURCES!E3:E805</f>
        <v>0</v>
      </c>
      <c r="B342" s="74">
        <f>SOURCES!C3:C805</f>
        <v>0</v>
      </c>
      <c r="C342" s="75">
        <f t="shared" ca="1" si="5"/>
        <v>8</v>
      </c>
    </row>
    <row r="343" spans="1:3" x14ac:dyDescent="0.25">
      <c r="A343" s="4">
        <f>SOURCES!E3:E806</f>
        <v>0</v>
      </c>
      <c r="B343" s="74">
        <f>SOURCES!C3:C806</f>
        <v>0</v>
      </c>
      <c r="C343" s="75">
        <f t="shared" ca="1" si="5"/>
        <v>8</v>
      </c>
    </row>
    <row r="344" spans="1:3" x14ac:dyDescent="0.25">
      <c r="A344" s="4">
        <f>SOURCES!E3:E807</f>
        <v>0</v>
      </c>
      <c r="B344" s="74">
        <f>SOURCES!C3:C807</f>
        <v>0</v>
      </c>
      <c r="C344" s="75">
        <f t="shared" ca="1" si="5"/>
        <v>8</v>
      </c>
    </row>
    <row r="345" spans="1:3" x14ac:dyDescent="0.25">
      <c r="A345" s="4">
        <f>SOURCES!E3:E808</f>
        <v>0</v>
      </c>
      <c r="B345" s="74">
        <f>SOURCES!C3:C808</f>
        <v>0</v>
      </c>
      <c r="C345" s="75">
        <f t="shared" ca="1" si="5"/>
        <v>8</v>
      </c>
    </row>
    <row r="346" spans="1:3" x14ac:dyDescent="0.25">
      <c r="A346" s="4">
        <f>SOURCES!E3:E809</f>
        <v>0</v>
      </c>
      <c r="B346" s="74">
        <f>SOURCES!C3:C809</f>
        <v>0</v>
      </c>
      <c r="C346" s="75">
        <f t="shared" ca="1" si="5"/>
        <v>8</v>
      </c>
    </row>
    <row r="347" spans="1:3" x14ac:dyDescent="0.25">
      <c r="A347" s="4">
        <f>SOURCES!E3:E810</f>
        <v>0</v>
      </c>
      <c r="B347" s="74">
        <f>SOURCES!C3:C810</f>
        <v>0</v>
      </c>
      <c r="C347" s="75">
        <f t="shared" ca="1" si="5"/>
        <v>8</v>
      </c>
    </row>
    <row r="348" spans="1:3" x14ac:dyDescent="0.25">
      <c r="A348" s="4">
        <f>SOURCES!E3:E811</f>
        <v>0</v>
      </c>
      <c r="B348" s="74">
        <f>SOURCES!C3:C811</f>
        <v>0</v>
      </c>
      <c r="C348" s="75">
        <f t="shared" ca="1" si="5"/>
        <v>8</v>
      </c>
    </row>
    <row r="349" spans="1:3" x14ac:dyDescent="0.25">
      <c r="A349" s="4">
        <f>SOURCES!E3:E812</f>
        <v>0</v>
      </c>
      <c r="B349" s="74">
        <f>SOURCES!C3:C812</f>
        <v>0</v>
      </c>
      <c r="C349" s="75">
        <f t="shared" ca="1" si="5"/>
        <v>8</v>
      </c>
    </row>
    <row r="350" spans="1:3" x14ac:dyDescent="0.25">
      <c r="A350" s="4">
        <f>SOURCES!E3:E813</f>
        <v>0</v>
      </c>
      <c r="B350" s="74">
        <f>SOURCES!C3:C813</f>
        <v>0</v>
      </c>
      <c r="C350" s="75">
        <f t="shared" ca="1" si="5"/>
        <v>8</v>
      </c>
    </row>
    <row r="351" spans="1:3" x14ac:dyDescent="0.25">
      <c r="A351" s="4">
        <f>SOURCES!E3:E814</f>
        <v>0</v>
      </c>
      <c r="B351" s="74">
        <f>SOURCES!C3:C814</f>
        <v>0</v>
      </c>
      <c r="C351" s="75">
        <f t="shared" ca="1" si="5"/>
        <v>8</v>
      </c>
    </row>
    <row r="352" spans="1:3" x14ac:dyDescent="0.25">
      <c r="A352" s="4">
        <f>SOURCES!E3:E815</f>
        <v>0</v>
      </c>
      <c r="B352" s="74">
        <f>SOURCES!C3:C815</f>
        <v>0</v>
      </c>
      <c r="C352" s="75">
        <f t="shared" ca="1" si="5"/>
        <v>8</v>
      </c>
    </row>
    <row r="353" spans="1:3" x14ac:dyDescent="0.25">
      <c r="A353" s="4">
        <f>SOURCES!E3:E816</f>
        <v>0</v>
      </c>
      <c r="B353" s="74">
        <f>SOURCES!C3:C816</f>
        <v>0</v>
      </c>
      <c r="C353" s="75">
        <f t="shared" ca="1" si="5"/>
        <v>8</v>
      </c>
    </row>
    <row r="354" spans="1:3" x14ac:dyDescent="0.25">
      <c r="A354" s="4">
        <f>SOURCES!E3:E817</f>
        <v>0</v>
      </c>
      <c r="B354" s="74">
        <f>SOURCES!C3:C817</f>
        <v>0</v>
      </c>
      <c r="C354" s="75">
        <f t="shared" ca="1" si="5"/>
        <v>8</v>
      </c>
    </row>
    <row r="355" spans="1:3" x14ac:dyDescent="0.25">
      <c r="A355" s="4">
        <f>SOURCES!E3:E818</f>
        <v>0</v>
      </c>
      <c r="B355" s="74">
        <f>SOURCES!C3:C818</f>
        <v>0</v>
      </c>
      <c r="C355" s="75">
        <f t="shared" ca="1" si="5"/>
        <v>8</v>
      </c>
    </row>
    <row r="356" spans="1:3" x14ac:dyDescent="0.25">
      <c r="A356" s="4">
        <f>SOURCES!E3:E819</f>
        <v>0</v>
      </c>
      <c r="B356" s="74">
        <f>SOURCES!C3:C819</f>
        <v>0</v>
      </c>
      <c r="C356" s="75">
        <f t="shared" ca="1" si="5"/>
        <v>8</v>
      </c>
    </row>
    <row r="357" spans="1:3" x14ac:dyDescent="0.25">
      <c r="A357" s="4">
        <f>SOURCES!E3:E820</f>
        <v>0</v>
      </c>
      <c r="B357" s="74">
        <f>SOURCES!C3:C820</f>
        <v>0</v>
      </c>
      <c r="C357" s="75">
        <f t="shared" ca="1" si="5"/>
        <v>8</v>
      </c>
    </row>
    <row r="358" spans="1:3" x14ac:dyDescent="0.25">
      <c r="A358" s="4">
        <f>SOURCES!E3:E821</f>
        <v>0</v>
      </c>
      <c r="B358" s="74">
        <f>SOURCES!C3:C821</f>
        <v>0</v>
      </c>
      <c r="C358" s="75">
        <f t="shared" ca="1" si="5"/>
        <v>8</v>
      </c>
    </row>
    <row r="359" spans="1:3" x14ac:dyDescent="0.25">
      <c r="A359" s="4">
        <f>SOURCES!E3:E822</f>
        <v>0</v>
      </c>
      <c r="B359" s="74">
        <f>SOURCES!C3:C822</f>
        <v>0</v>
      </c>
      <c r="C359" s="75">
        <f t="shared" ca="1" si="5"/>
        <v>8</v>
      </c>
    </row>
    <row r="360" spans="1:3" x14ac:dyDescent="0.25">
      <c r="A360" s="4">
        <f>SOURCES!E3:E823</f>
        <v>0</v>
      </c>
      <c r="B360" s="74">
        <f>SOURCES!C3:C823</f>
        <v>0</v>
      </c>
      <c r="C360" s="75">
        <f t="shared" ca="1" si="5"/>
        <v>8</v>
      </c>
    </row>
    <row r="361" spans="1:3" x14ac:dyDescent="0.25">
      <c r="A361" s="4">
        <f>SOURCES!E3:E824</f>
        <v>0</v>
      </c>
      <c r="B361" s="74">
        <f>SOURCES!C3:C824</f>
        <v>0</v>
      </c>
      <c r="C361" s="75">
        <f t="shared" ca="1" si="5"/>
        <v>8</v>
      </c>
    </row>
    <row r="362" spans="1:3" x14ac:dyDescent="0.25">
      <c r="A362" s="4">
        <f>SOURCES!E3:E825</f>
        <v>0</v>
      </c>
      <c r="B362" s="74">
        <f>SOURCES!C3:C825</f>
        <v>0</v>
      </c>
      <c r="C362" s="75">
        <f t="shared" ca="1" si="5"/>
        <v>8</v>
      </c>
    </row>
    <row r="363" spans="1:3" x14ac:dyDescent="0.25">
      <c r="A363" s="4">
        <f>SOURCES!E3:E826</f>
        <v>0</v>
      </c>
      <c r="B363" s="74">
        <f>SOURCES!C3:C826</f>
        <v>0</v>
      </c>
      <c r="C363" s="75">
        <f t="shared" ca="1" si="5"/>
        <v>8</v>
      </c>
    </row>
    <row r="364" spans="1:3" x14ac:dyDescent="0.25">
      <c r="A364" s="4">
        <f>SOURCES!E3:E827</f>
        <v>0</v>
      </c>
      <c r="B364" s="74">
        <f>SOURCES!C3:C827</f>
        <v>0</v>
      </c>
      <c r="C364" s="75">
        <f t="shared" ca="1" si="5"/>
        <v>8</v>
      </c>
    </row>
    <row r="365" spans="1:3" x14ac:dyDescent="0.25">
      <c r="A365" s="4">
        <f>SOURCES!E3:E828</f>
        <v>0</v>
      </c>
      <c r="B365" s="74">
        <f>SOURCES!C3:C828</f>
        <v>0</v>
      </c>
      <c r="C365" s="75">
        <f t="shared" ca="1" si="5"/>
        <v>8</v>
      </c>
    </row>
    <row r="366" spans="1:3" x14ac:dyDescent="0.25">
      <c r="A366" s="4">
        <f>SOURCES!E3:E829</f>
        <v>0</v>
      </c>
      <c r="B366" s="74">
        <f>SOURCES!C3:C829</f>
        <v>0</v>
      </c>
      <c r="C366" s="75">
        <f t="shared" ca="1" si="5"/>
        <v>8</v>
      </c>
    </row>
    <row r="367" spans="1:3" x14ac:dyDescent="0.25">
      <c r="A367" s="4">
        <f>SOURCES!E3:E830</f>
        <v>0</v>
      </c>
      <c r="B367" s="74">
        <f>SOURCES!C3:C830</f>
        <v>0</v>
      </c>
      <c r="C367" s="75">
        <f t="shared" ca="1" si="5"/>
        <v>8</v>
      </c>
    </row>
    <row r="368" spans="1:3" x14ac:dyDescent="0.25">
      <c r="A368" s="4">
        <f>SOURCES!E3:E831</f>
        <v>0</v>
      </c>
      <c r="B368" s="74">
        <f>SOURCES!C3:C831</f>
        <v>0</v>
      </c>
      <c r="C368" s="75">
        <f t="shared" ca="1" si="5"/>
        <v>8</v>
      </c>
    </row>
    <row r="369" spans="1:3" x14ac:dyDescent="0.25">
      <c r="A369" s="4">
        <f>SOURCES!E3:E832</f>
        <v>0</v>
      </c>
      <c r="B369" s="74">
        <f>SOURCES!C3:C832</f>
        <v>0</v>
      </c>
      <c r="C369" s="75">
        <f t="shared" ca="1" si="5"/>
        <v>8</v>
      </c>
    </row>
    <row r="370" spans="1:3" x14ac:dyDescent="0.25">
      <c r="A370" s="4">
        <f>SOURCES!E3:E833</f>
        <v>0</v>
      </c>
      <c r="B370" s="74">
        <f>SOURCES!C3:C833</f>
        <v>0</v>
      </c>
      <c r="C370" s="75">
        <f t="shared" ca="1" si="5"/>
        <v>8</v>
      </c>
    </row>
    <row r="371" spans="1:3" x14ac:dyDescent="0.25">
      <c r="A371" s="4">
        <f>SOURCES!E3:E834</f>
        <v>0</v>
      </c>
      <c r="B371" s="74">
        <f>SOURCES!C3:C834</f>
        <v>0</v>
      </c>
      <c r="C371" s="75">
        <f t="shared" ca="1" si="5"/>
        <v>8</v>
      </c>
    </row>
    <row r="372" spans="1:3" x14ac:dyDescent="0.25">
      <c r="A372" s="4">
        <f>SOURCES!E3:E835</f>
        <v>0</v>
      </c>
      <c r="B372" s="74">
        <f>SOURCES!C3:C835</f>
        <v>0</v>
      </c>
      <c r="C372" s="75">
        <f t="shared" ca="1" si="5"/>
        <v>8</v>
      </c>
    </row>
    <row r="373" spans="1:3" x14ac:dyDescent="0.25">
      <c r="A373" s="4">
        <f>SOURCES!E3:E836</f>
        <v>0</v>
      </c>
      <c r="B373" s="74">
        <f>SOURCES!C3:C836</f>
        <v>0</v>
      </c>
      <c r="C373" s="75">
        <f t="shared" ca="1" si="5"/>
        <v>8</v>
      </c>
    </row>
    <row r="374" spans="1:3" x14ac:dyDescent="0.25">
      <c r="A374" s="4">
        <f>SOURCES!E3:E837</f>
        <v>0</v>
      </c>
      <c r="B374" s="74">
        <f>SOURCES!C3:C837</f>
        <v>0</v>
      </c>
      <c r="C374" s="75">
        <f t="shared" ca="1" si="5"/>
        <v>8</v>
      </c>
    </row>
    <row r="375" spans="1:3" x14ac:dyDescent="0.25">
      <c r="A375" s="4">
        <f>SOURCES!E3:E838</f>
        <v>0</v>
      </c>
      <c r="B375" s="74">
        <f>SOURCES!C3:C838</f>
        <v>0</v>
      </c>
      <c r="C375" s="75">
        <f t="shared" ca="1" si="5"/>
        <v>8</v>
      </c>
    </row>
    <row r="376" spans="1:3" x14ac:dyDescent="0.25">
      <c r="A376" s="4">
        <f>SOURCES!E3:E839</f>
        <v>0</v>
      </c>
      <c r="B376" s="74">
        <f>SOURCES!C3:C839</f>
        <v>0</v>
      </c>
      <c r="C376" s="75">
        <f t="shared" ca="1" si="5"/>
        <v>8</v>
      </c>
    </row>
    <row r="377" spans="1:3" x14ac:dyDescent="0.25">
      <c r="A377" s="4">
        <f>SOURCES!E3:E840</f>
        <v>0</v>
      </c>
      <c r="B377" s="74">
        <f>SOURCES!C3:C840</f>
        <v>0</v>
      </c>
      <c r="C377" s="75">
        <f t="shared" ca="1" si="5"/>
        <v>8</v>
      </c>
    </row>
    <row r="378" spans="1:3" x14ac:dyDescent="0.25">
      <c r="A378" s="4">
        <f>SOURCES!E3:E841</f>
        <v>0</v>
      </c>
      <c r="B378" s="74">
        <f>SOURCES!C3:C841</f>
        <v>0</v>
      </c>
      <c r="C378" s="75">
        <f t="shared" ca="1" si="5"/>
        <v>8</v>
      </c>
    </row>
    <row r="379" spans="1:3" x14ac:dyDescent="0.25">
      <c r="A379" s="4">
        <f>SOURCES!E3:E842</f>
        <v>0</v>
      </c>
      <c r="B379" s="74">
        <f>SOURCES!C3:C842</f>
        <v>0</v>
      </c>
      <c r="C379" s="75">
        <f t="shared" ca="1" si="5"/>
        <v>8</v>
      </c>
    </row>
    <row r="380" spans="1:3" x14ac:dyDescent="0.25">
      <c r="A380" s="4">
        <f>SOURCES!E3:E843</f>
        <v>0</v>
      </c>
      <c r="B380" s="74">
        <f>SOURCES!C3:C843</f>
        <v>0</v>
      </c>
      <c r="C380" s="75">
        <f t="shared" ca="1" si="5"/>
        <v>8</v>
      </c>
    </row>
    <row r="381" spans="1:3" x14ac:dyDescent="0.25">
      <c r="A381" s="4">
        <f>SOURCES!E3:E844</f>
        <v>0</v>
      </c>
      <c r="B381" s="74">
        <f>SOURCES!C3:C844</f>
        <v>0</v>
      </c>
      <c r="C381" s="75">
        <f t="shared" ca="1" si="5"/>
        <v>8</v>
      </c>
    </row>
    <row r="382" spans="1:3" x14ac:dyDescent="0.25">
      <c r="A382" s="4">
        <f>SOURCES!E3:E845</f>
        <v>0</v>
      </c>
      <c r="B382" s="74">
        <f>SOURCES!C3:C845</f>
        <v>0</v>
      </c>
      <c r="C382" s="75">
        <f t="shared" ca="1" si="5"/>
        <v>8</v>
      </c>
    </row>
    <row r="383" spans="1:3" x14ac:dyDescent="0.25">
      <c r="A383" s="4">
        <f>SOURCES!E3:E846</f>
        <v>0</v>
      </c>
      <c r="B383" s="74">
        <f>SOURCES!C3:C846</f>
        <v>0</v>
      </c>
      <c r="C383" s="75">
        <f t="shared" ca="1" si="5"/>
        <v>8</v>
      </c>
    </row>
    <row r="384" spans="1:3" x14ac:dyDescent="0.25">
      <c r="A384" s="4">
        <f>SOURCES!E3:E847</f>
        <v>0</v>
      </c>
      <c r="B384" s="74">
        <f>SOURCES!C3:C847</f>
        <v>0</v>
      </c>
      <c r="C384" s="75">
        <f t="shared" ca="1" si="5"/>
        <v>8</v>
      </c>
    </row>
    <row r="385" spans="1:3" x14ac:dyDescent="0.25">
      <c r="A385" s="4">
        <f>SOURCES!E3:E848</f>
        <v>0</v>
      </c>
      <c r="B385" s="74">
        <f>SOURCES!C3:C848</f>
        <v>0</v>
      </c>
      <c r="C385" s="75">
        <f t="shared" ca="1" si="5"/>
        <v>8</v>
      </c>
    </row>
    <row r="386" spans="1:3" x14ac:dyDescent="0.25">
      <c r="A386" s="4">
        <f>SOURCES!E3:E849</f>
        <v>0</v>
      </c>
      <c r="B386" s="74">
        <f>SOURCES!C3:C849</f>
        <v>0</v>
      </c>
      <c r="C386" s="75">
        <f t="shared" ca="1" si="5"/>
        <v>8</v>
      </c>
    </row>
    <row r="387" spans="1:3" x14ac:dyDescent="0.25">
      <c r="A387" s="4">
        <f>SOURCES!E3:E850</f>
        <v>0</v>
      </c>
      <c r="B387" s="74">
        <f>SOURCES!C3:C850</f>
        <v>0</v>
      </c>
      <c r="C387" s="75">
        <f t="shared" ref="C387:C450" ca="1" si="6">IF(DATEDIF(B387,TODAY(),"y")&gt;=5,8,IF(DATEDIF(B387,TODAY(),"y")&gt;=2,3,IF(DATEDIF(B387,TODAY(),"y")&gt;=1,1,0)))</f>
        <v>8</v>
      </c>
    </row>
    <row r="388" spans="1:3" x14ac:dyDescent="0.25">
      <c r="A388" s="4">
        <f>SOURCES!E3:E851</f>
        <v>0</v>
      </c>
      <c r="B388" s="74">
        <f>SOURCES!C3:C851</f>
        <v>0</v>
      </c>
      <c r="C388" s="75">
        <f t="shared" ca="1" si="6"/>
        <v>8</v>
      </c>
    </row>
    <row r="389" spans="1:3" x14ac:dyDescent="0.25">
      <c r="A389" s="4">
        <f>SOURCES!E3:E852</f>
        <v>0</v>
      </c>
      <c r="B389" s="74">
        <f>SOURCES!C3:C852</f>
        <v>0</v>
      </c>
      <c r="C389" s="75">
        <f t="shared" ca="1" si="6"/>
        <v>8</v>
      </c>
    </row>
    <row r="390" spans="1:3" x14ac:dyDescent="0.25">
      <c r="A390" s="4">
        <f>SOURCES!E3:E853</f>
        <v>0</v>
      </c>
      <c r="B390" s="74">
        <f>SOURCES!C3:C853</f>
        <v>0</v>
      </c>
      <c r="C390" s="75">
        <f t="shared" ca="1" si="6"/>
        <v>8</v>
      </c>
    </row>
    <row r="391" spans="1:3" x14ac:dyDescent="0.25">
      <c r="A391" s="4">
        <f>SOURCES!E3:E854</f>
        <v>0</v>
      </c>
      <c r="B391" s="74">
        <f>SOURCES!C3:C854</f>
        <v>0</v>
      </c>
      <c r="C391" s="75">
        <f t="shared" ca="1" si="6"/>
        <v>8</v>
      </c>
    </row>
    <row r="392" spans="1:3" x14ac:dyDescent="0.25">
      <c r="A392" s="4">
        <f>SOURCES!E3:E855</f>
        <v>0</v>
      </c>
      <c r="B392" s="74">
        <f>SOURCES!C3:C855</f>
        <v>0</v>
      </c>
      <c r="C392" s="75">
        <f t="shared" ca="1" si="6"/>
        <v>8</v>
      </c>
    </row>
    <row r="393" spans="1:3" x14ac:dyDescent="0.25">
      <c r="A393" s="4">
        <f>SOURCES!E3:E856</f>
        <v>0</v>
      </c>
      <c r="B393" s="74">
        <f>SOURCES!C3:C856</f>
        <v>0</v>
      </c>
      <c r="C393" s="75">
        <f t="shared" ca="1" si="6"/>
        <v>8</v>
      </c>
    </row>
    <row r="394" spans="1:3" x14ac:dyDescent="0.25">
      <c r="A394" s="4">
        <f>SOURCES!E3:E857</f>
        <v>0</v>
      </c>
      <c r="B394" s="74">
        <f>SOURCES!C3:C857</f>
        <v>0</v>
      </c>
      <c r="C394" s="75">
        <f t="shared" ca="1" si="6"/>
        <v>8</v>
      </c>
    </row>
    <row r="395" spans="1:3" x14ac:dyDescent="0.25">
      <c r="A395" s="4">
        <f>SOURCES!E3:E858</f>
        <v>0</v>
      </c>
      <c r="B395" s="74">
        <f>SOURCES!C3:C858</f>
        <v>0</v>
      </c>
      <c r="C395" s="75">
        <f t="shared" ca="1" si="6"/>
        <v>8</v>
      </c>
    </row>
    <row r="396" spans="1:3" x14ac:dyDescent="0.25">
      <c r="A396" s="4">
        <f>SOURCES!E3:E859</f>
        <v>0</v>
      </c>
      <c r="B396" s="74">
        <f>SOURCES!C3:C859</f>
        <v>0</v>
      </c>
      <c r="C396" s="75">
        <f t="shared" ca="1" si="6"/>
        <v>8</v>
      </c>
    </row>
    <row r="397" spans="1:3" x14ac:dyDescent="0.25">
      <c r="A397" s="4">
        <f>SOURCES!E3:E860</f>
        <v>0</v>
      </c>
      <c r="B397" s="74">
        <f>SOURCES!C3:C860</f>
        <v>0</v>
      </c>
      <c r="C397" s="75">
        <f t="shared" ca="1" si="6"/>
        <v>8</v>
      </c>
    </row>
    <row r="398" spans="1:3" x14ac:dyDescent="0.25">
      <c r="A398" s="4">
        <f>SOURCES!E3:E861</f>
        <v>0</v>
      </c>
      <c r="B398" s="74">
        <f>SOURCES!C3:C861</f>
        <v>0</v>
      </c>
      <c r="C398" s="75">
        <f t="shared" ca="1" si="6"/>
        <v>8</v>
      </c>
    </row>
    <row r="399" spans="1:3" x14ac:dyDescent="0.25">
      <c r="A399" s="4">
        <f>SOURCES!E3:E862</f>
        <v>0</v>
      </c>
      <c r="B399" s="74">
        <f>SOURCES!C3:C862</f>
        <v>0</v>
      </c>
      <c r="C399" s="75">
        <f t="shared" ca="1" si="6"/>
        <v>8</v>
      </c>
    </row>
    <row r="400" spans="1:3" x14ac:dyDescent="0.25">
      <c r="A400" s="4">
        <f>SOURCES!E3:E863</f>
        <v>0</v>
      </c>
      <c r="B400" s="74">
        <f>SOURCES!C3:C863</f>
        <v>0</v>
      </c>
      <c r="C400" s="75">
        <f t="shared" ca="1" si="6"/>
        <v>8</v>
      </c>
    </row>
    <row r="401" spans="1:3" x14ac:dyDescent="0.25">
      <c r="A401" s="4">
        <f>SOURCES!E3:E864</f>
        <v>0</v>
      </c>
      <c r="B401" s="74">
        <f>SOURCES!C3:C864</f>
        <v>0</v>
      </c>
      <c r="C401" s="75">
        <f t="shared" ca="1" si="6"/>
        <v>8</v>
      </c>
    </row>
    <row r="402" spans="1:3" x14ac:dyDescent="0.25">
      <c r="A402" s="4">
        <f>SOURCES!E3:E865</f>
        <v>0</v>
      </c>
      <c r="B402" s="74">
        <f>SOURCES!C3:C865</f>
        <v>0</v>
      </c>
      <c r="C402" s="75">
        <f t="shared" ca="1" si="6"/>
        <v>8</v>
      </c>
    </row>
    <row r="403" spans="1:3" x14ac:dyDescent="0.25">
      <c r="A403" s="4">
        <f>SOURCES!E3:E866</f>
        <v>0</v>
      </c>
      <c r="B403" s="74">
        <f>SOURCES!C3:C866</f>
        <v>0</v>
      </c>
      <c r="C403" s="75">
        <f t="shared" ca="1" si="6"/>
        <v>8</v>
      </c>
    </row>
    <row r="404" spans="1:3" x14ac:dyDescent="0.25">
      <c r="A404" s="4">
        <f>SOURCES!E3:E867</f>
        <v>0</v>
      </c>
      <c r="B404" s="74">
        <f>SOURCES!C3:C867</f>
        <v>0</v>
      </c>
      <c r="C404" s="75">
        <f t="shared" ca="1" si="6"/>
        <v>8</v>
      </c>
    </row>
    <row r="405" spans="1:3" x14ac:dyDescent="0.25">
      <c r="A405" s="4">
        <f>SOURCES!E3:E868</f>
        <v>0</v>
      </c>
      <c r="B405" s="74">
        <f>SOURCES!C3:C868</f>
        <v>0</v>
      </c>
      <c r="C405" s="75">
        <f t="shared" ca="1" si="6"/>
        <v>8</v>
      </c>
    </row>
    <row r="406" spans="1:3" x14ac:dyDescent="0.25">
      <c r="A406" s="4">
        <f>SOURCES!E3:E869</f>
        <v>0</v>
      </c>
      <c r="B406" s="74">
        <f>SOURCES!C3:C869</f>
        <v>0</v>
      </c>
      <c r="C406" s="75">
        <f t="shared" ca="1" si="6"/>
        <v>8</v>
      </c>
    </row>
    <row r="407" spans="1:3" x14ac:dyDescent="0.25">
      <c r="A407" s="4">
        <f>SOURCES!E3:E870</f>
        <v>0</v>
      </c>
      <c r="B407" s="74">
        <f>SOURCES!C3:C870</f>
        <v>0</v>
      </c>
      <c r="C407" s="75">
        <f t="shared" ca="1" si="6"/>
        <v>8</v>
      </c>
    </row>
    <row r="408" spans="1:3" x14ac:dyDescent="0.25">
      <c r="A408" s="4">
        <f>SOURCES!E3:E871</f>
        <v>0</v>
      </c>
      <c r="B408" s="74">
        <f>SOURCES!C3:C871</f>
        <v>0</v>
      </c>
      <c r="C408" s="75">
        <f t="shared" ca="1" si="6"/>
        <v>8</v>
      </c>
    </row>
    <row r="409" spans="1:3" x14ac:dyDescent="0.25">
      <c r="A409" s="4">
        <f>SOURCES!E3:E872</f>
        <v>0</v>
      </c>
      <c r="B409" s="74">
        <f>SOURCES!C3:C872</f>
        <v>0</v>
      </c>
      <c r="C409" s="75">
        <f t="shared" ca="1" si="6"/>
        <v>8</v>
      </c>
    </row>
    <row r="410" spans="1:3" x14ac:dyDescent="0.25">
      <c r="A410" s="4">
        <f>SOURCES!E3:E873</f>
        <v>0</v>
      </c>
      <c r="B410" s="74">
        <f>SOURCES!C3:C873</f>
        <v>0</v>
      </c>
      <c r="C410" s="75">
        <f t="shared" ca="1" si="6"/>
        <v>8</v>
      </c>
    </row>
    <row r="411" spans="1:3" x14ac:dyDescent="0.25">
      <c r="A411" s="4">
        <f>SOURCES!E3:E874</f>
        <v>0</v>
      </c>
      <c r="B411" s="74">
        <f>SOURCES!C3:C874</f>
        <v>0</v>
      </c>
      <c r="C411" s="75">
        <f t="shared" ca="1" si="6"/>
        <v>8</v>
      </c>
    </row>
    <row r="412" spans="1:3" x14ac:dyDescent="0.25">
      <c r="A412" s="4">
        <f>SOURCES!E3:E875</f>
        <v>0</v>
      </c>
      <c r="B412" s="74">
        <f>SOURCES!C3:C875</f>
        <v>0</v>
      </c>
      <c r="C412" s="75">
        <f t="shared" ca="1" si="6"/>
        <v>8</v>
      </c>
    </row>
    <row r="413" spans="1:3" x14ac:dyDescent="0.25">
      <c r="A413" s="4">
        <f>SOURCES!E3:E876</f>
        <v>0</v>
      </c>
      <c r="B413" s="74">
        <f>SOURCES!C3:C876</f>
        <v>0</v>
      </c>
      <c r="C413" s="75">
        <f t="shared" ca="1" si="6"/>
        <v>8</v>
      </c>
    </row>
    <row r="414" spans="1:3" x14ac:dyDescent="0.25">
      <c r="A414" s="4">
        <f>SOURCES!E3:E877</f>
        <v>0</v>
      </c>
      <c r="B414" s="74">
        <f>SOURCES!C3:C877</f>
        <v>0</v>
      </c>
      <c r="C414" s="75">
        <f t="shared" ca="1" si="6"/>
        <v>8</v>
      </c>
    </row>
    <row r="415" spans="1:3" x14ac:dyDescent="0.25">
      <c r="A415" s="4">
        <f>SOURCES!E3:E878</f>
        <v>0</v>
      </c>
      <c r="B415" s="74">
        <f>SOURCES!C3:C878</f>
        <v>0</v>
      </c>
      <c r="C415" s="75">
        <f t="shared" ca="1" si="6"/>
        <v>8</v>
      </c>
    </row>
    <row r="416" spans="1:3" x14ac:dyDescent="0.25">
      <c r="A416" s="4">
        <f>SOURCES!E3:E879</f>
        <v>0</v>
      </c>
      <c r="B416" s="74">
        <f>SOURCES!C3:C879</f>
        <v>0</v>
      </c>
      <c r="C416" s="75">
        <f t="shared" ca="1" si="6"/>
        <v>8</v>
      </c>
    </row>
    <row r="417" spans="1:3" x14ac:dyDescent="0.25">
      <c r="A417" s="4">
        <f>SOURCES!E3:E880</f>
        <v>0</v>
      </c>
      <c r="B417" s="74">
        <f>SOURCES!C3:C880</f>
        <v>0</v>
      </c>
      <c r="C417" s="75">
        <f t="shared" ca="1" si="6"/>
        <v>8</v>
      </c>
    </row>
    <row r="418" spans="1:3" x14ac:dyDescent="0.25">
      <c r="A418" s="4">
        <f>SOURCES!E3:E881</f>
        <v>0</v>
      </c>
      <c r="B418" s="74">
        <f>SOURCES!C3:C881</f>
        <v>0</v>
      </c>
      <c r="C418" s="75">
        <f t="shared" ca="1" si="6"/>
        <v>8</v>
      </c>
    </row>
    <row r="419" spans="1:3" x14ac:dyDescent="0.25">
      <c r="A419" s="4">
        <f>SOURCES!E3:E882</f>
        <v>0</v>
      </c>
      <c r="B419" s="74">
        <f>SOURCES!C3:C882</f>
        <v>0</v>
      </c>
      <c r="C419" s="75">
        <f t="shared" ca="1" si="6"/>
        <v>8</v>
      </c>
    </row>
    <row r="420" spans="1:3" x14ac:dyDescent="0.25">
      <c r="A420" s="4">
        <f>SOURCES!E3:E883</f>
        <v>0</v>
      </c>
      <c r="B420" s="74">
        <f>SOURCES!C3:C883</f>
        <v>0</v>
      </c>
      <c r="C420" s="75">
        <f t="shared" ca="1" si="6"/>
        <v>8</v>
      </c>
    </row>
    <row r="421" spans="1:3" x14ac:dyDescent="0.25">
      <c r="A421" s="4">
        <f>SOURCES!E3:E884</f>
        <v>0</v>
      </c>
      <c r="B421" s="74">
        <f>SOURCES!C3:C884</f>
        <v>0</v>
      </c>
      <c r="C421" s="75">
        <f t="shared" ca="1" si="6"/>
        <v>8</v>
      </c>
    </row>
    <row r="422" spans="1:3" x14ac:dyDescent="0.25">
      <c r="A422" s="4">
        <f>SOURCES!E3:E885</f>
        <v>0</v>
      </c>
      <c r="B422" s="74">
        <f>SOURCES!C3:C885</f>
        <v>0</v>
      </c>
      <c r="C422" s="75">
        <f t="shared" ca="1" si="6"/>
        <v>8</v>
      </c>
    </row>
    <row r="423" spans="1:3" x14ac:dyDescent="0.25">
      <c r="A423" s="4">
        <f>SOURCES!E3:E886</f>
        <v>0</v>
      </c>
      <c r="B423" s="74">
        <f>SOURCES!C3:C886</f>
        <v>0</v>
      </c>
      <c r="C423" s="75">
        <f t="shared" ca="1" si="6"/>
        <v>8</v>
      </c>
    </row>
    <row r="424" spans="1:3" x14ac:dyDescent="0.25">
      <c r="A424" s="4">
        <f>SOURCES!E3:E887</f>
        <v>0</v>
      </c>
      <c r="B424" s="74">
        <f>SOURCES!C3:C887</f>
        <v>0</v>
      </c>
      <c r="C424" s="75">
        <f t="shared" ca="1" si="6"/>
        <v>8</v>
      </c>
    </row>
    <row r="425" spans="1:3" x14ac:dyDescent="0.25">
      <c r="A425" s="4">
        <f>SOURCES!E3:E888</f>
        <v>0</v>
      </c>
      <c r="B425" s="74">
        <f>SOURCES!C3:C888</f>
        <v>0</v>
      </c>
      <c r="C425" s="75">
        <f t="shared" ca="1" si="6"/>
        <v>8</v>
      </c>
    </row>
    <row r="426" spans="1:3" x14ac:dyDescent="0.25">
      <c r="A426" s="4">
        <f>SOURCES!E3:E889</f>
        <v>0</v>
      </c>
      <c r="B426" s="74">
        <f>SOURCES!C3:C889</f>
        <v>0</v>
      </c>
      <c r="C426" s="75">
        <f t="shared" ca="1" si="6"/>
        <v>8</v>
      </c>
    </row>
    <row r="427" spans="1:3" x14ac:dyDescent="0.25">
      <c r="A427" s="4">
        <f>SOURCES!E3:E890</f>
        <v>0</v>
      </c>
      <c r="B427" s="74">
        <f>SOURCES!C3:C890</f>
        <v>0</v>
      </c>
      <c r="C427" s="75">
        <f t="shared" ca="1" si="6"/>
        <v>8</v>
      </c>
    </row>
    <row r="428" spans="1:3" x14ac:dyDescent="0.25">
      <c r="A428" s="4">
        <f>SOURCES!E3:E891</f>
        <v>0</v>
      </c>
      <c r="B428" s="74">
        <f>SOURCES!C3:C891</f>
        <v>0</v>
      </c>
      <c r="C428" s="75">
        <f t="shared" ca="1" si="6"/>
        <v>8</v>
      </c>
    </row>
    <row r="429" spans="1:3" x14ac:dyDescent="0.25">
      <c r="A429" s="4">
        <f>SOURCES!E3:E892</f>
        <v>0</v>
      </c>
      <c r="B429" s="74">
        <f>SOURCES!C3:C892</f>
        <v>0</v>
      </c>
      <c r="C429" s="75">
        <f t="shared" ca="1" si="6"/>
        <v>8</v>
      </c>
    </row>
    <row r="430" spans="1:3" x14ac:dyDescent="0.25">
      <c r="A430" s="4">
        <f>SOURCES!E3:E893</f>
        <v>0</v>
      </c>
      <c r="B430" s="74">
        <f>SOURCES!C3:C893</f>
        <v>0</v>
      </c>
      <c r="C430" s="75">
        <f t="shared" ca="1" si="6"/>
        <v>8</v>
      </c>
    </row>
    <row r="431" spans="1:3" x14ac:dyDescent="0.25">
      <c r="A431" s="4">
        <f>SOURCES!E3:E894</f>
        <v>0</v>
      </c>
      <c r="B431" s="74">
        <f>SOURCES!C3:C894</f>
        <v>0</v>
      </c>
      <c r="C431" s="75">
        <f t="shared" ca="1" si="6"/>
        <v>8</v>
      </c>
    </row>
    <row r="432" spans="1:3" x14ac:dyDescent="0.25">
      <c r="A432" s="4">
        <f>SOURCES!E3:E895</f>
        <v>0</v>
      </c>
      <c r="B432" s="74">
        <f>SOURCES!C3:C895</f>
        <v>0</v>
      </c>
      <c r="C432" s="75">
        <f t="shared" ca="1" si="6"/>
        <v>8</v>
      </c>
    </row>
    <row r="433" spans="1:3" x14ac:dyDescent="0.25">
      <c r="A433" s="4">
        <f>SOURCES!E3:E896</f>
        <v>0</v>
      </c>
      <c r="B433" s="74">
        <f>SOURCES!C3:C896</f>
        <v>0</v>
      </c>
      <c r="C433" s="75">
        <f t="shared" ca="1" si="6"/>
        <v>8</v>
      </c>
    </row>
    <row r="434" spans="1:3" x14ac:dyDescent="0.25">
      <c r="A434" s="4">
        <f>SOURCES!E3:E897</f>
        <v>0</v>
      </c>
      <c r="B434" s="74">
        <f>SOURCES!C3:C897</f>
        <v>0</v>
      </c>
      <c r="C434" s="75">
        <f t="shared" ca="1" si="6"/>
        <v>8</v>
      </c>
    </row>
    <row r="435" spans="1:3" x14ac:dyDescent="0.25">
      <c r="A435" s="4">
        <f>SOURCES!E3:E898</f>
        <v>0</v>
      </c>
      <c r="B435" s="74">
        <f>SOURCES!C3:C898</f>
        <v>0</v>
      </c>
      <c r="C435" s="75">
        <f t="shared" ca="1" si="6"/>
        <v>8</v>
      </c>
    </row>
    <row r="436" spans="1:3" x14ac:dyDescent="0.25">
      <c r="A436" s="4">
        <f>SOURCES!E3:E899</f>
        <v>0</v>
      </c>
      <c r="B436" s="74">
        <f>SOURCES!C3:C899</f>
        <v>0</v>
      </c>
      <c r="C436" s="75">
        <f t="shared" ca="1" si="6"/>
        <v>8</v>
      </c>
    </row>
    <row r="437" spans="1:3" x14ac:dyDescent="0.25">
      <c r="A437" s="4">
        <f>SOURCES!E3:E900</f>
        <v>0</v>
      </c>
      <c r="B437" s="74">
        <f>SOURCES!C3:C900</f>
        <v>0</v>
      </c>
      <c r="C437" s="75">
        <f t="shared" ca="1" si="6"/>
        <v>8</v>
      </c>
    </row>
    <row r="438" spans="1:3" x14ac:dyDescent="0.25">
      <c r="A438" s="4">
        <f>SOURCES!E3:E901</f>
        <v>0</v>
      </c>
      <c r="B438" s="74">
        <f>SOURCES!C3:C901</f>
        <v>0</v>
      </c>
      <c r="C438" s="75">
        <f t="shared" ca="1" si="6"/>
        <v>8</v>
      </c>
    </row>
    <row r="439" spans="1:3" x14ac:dyDescent="0.25">
      <c r="A439" s="4">
        <f>SOURCES!E3:E902</f>
        <v>0</v>
      </c>
      <c r="B439" s="74">
        <f>SOURCES!C3:C902</f>
        <v>0</v>
      </c>
      <c r="C439" s="75">
        <f t="shared" ca="1" si="6"/>
        <v>8</v>
      </c>
    </row>
    <row r="440" spans="1:3" x14ac:dyDescent="0.25">
      <c r="A440" s="4">
        <f>SOURCES!E3:E903</f>
        <v>0</v>
      </c>
      <c r="B440" s="74">
        <f>SOURCES!C3:C903</f>
        <v>0</v>
      </c>
      <c r="C440" s="75">
        <f t="shared" ca="1" si="6"/>
        <v>8</v>
      </c>
    </row>
    <row r="441" spans="1:3" x14ac:dyDescent="0.25">
      <c r="A441" s="4">
        <f>SOURCES!E3:E904</f>
        <v>0</v>
      </c>
      <c r="B441" s="74">
        <f>SOURCES!C3:C904</f>
        <v>0</v>
      </c>
      <c r="C441" s="75">
        <f t="shared" ca="1" si="6"/>
        <v>8</v>
      </c>
    </row>
    <row r="442" spans="1:3" x14ac:dyDescent="0.25">
      <c r="A442" s="4">
        <f>SOURCES!E3:E905</f>
        <v>0</v>
      </c>
      <c r="B442" s="74">
        <f>SOURCES!C3:C905</f>
        <v>0</v>
      </c>
      <c r="C442" s="75">
        <f t="shared" ca="1" si="6"/>
        <v>8</v>
      </c>
    </row>
    <row r="443" spans="1:3" x14ac:dyDescent="0.25">
      <c r="A443" s="4">
        <f>SOURCES!E3:E906</f>
        <v>0</v>
      </c>
      <c r="B443" s="74">
        <f>SOURCES!C3:C906</f>
        <v>0</v>
      </c>
      <c r="C443" s="75">
        <f t="shared" ca="1" si="6"/>
        <v>8</v>
      </c>
    </row>
    <row r="444" spans="1:3" x14ac:dyDescent="0.25">
      <c r="A444" s="4">
        <f>SOURCES!E3:E907</f>
        <v>0</v>
      </c>
      <c r="B444" s="74">
        <f>SOURCES!C3:C907</f>
        <v>0</v>
      </c>
      <c r="C444" s="75">
        <f t="shared" ca="1" si="6"/>
        <v>8</v>
      </c>
    </row>
    <row r="445" spans="1:3" x14ac:dyDescent="0.25">
      <c r="A445" s="4">
        <f>SOURCES!E3:E908</f>
        <v>0</v>
      </c>
      <c r="B445" s="74">
        <f>SOURCES!C3:C908</f>
        <v>0</v>
      </c>
      <c r="C445" s="75">
        <f t="shared" ca="1" si="6"/>
        <v>8</v>
      </c>
    </row>
    <row r="446" spans="1:3" x14ac:dyDescent="0.25">
      <c r="A446" s="4">
        <f>SOURCES!E3:E909</f>
        <v>0</v>
      </c>
      <c r="B446" s="74">
        <f>SOURCES!C3:C909</f>
        <v>0</v>
      </c>
      <c r="C446" s="75">
        <f t="shared" ca="1" si="6"/>
        <v>8</v>
      </c>
    </row>
    <row r="447" spans="1:3" x14ac:dyDescent="0.25">
      <c r="A447" s="4">
        <f>SOURCES!E3:E910</f>
        <v>0</v>
      </c>
      <c r="B447" s="74">
        <f>SOURCES!C3:C910</f>
        <v>0</v>
      </c>
      <c r="C447" s="75">
        <f t="shared" ca="1" si="6"/>
        <v>8</v>
      </c>
    </row>
    <row r="448" spans="1:3" x14ac:dyDescent="0.25">
      <c r="A448" s="4">
        <f>SOURCES!E3:E911</f>
        <v>0</v>
      </c>
      <c r="B448" s="74">
        <f>SOURCES!C3:C911</f>
        <v>0</v>
      </c>
      <c r="C448" s="75">
        <f t="shared" ca="1" si="6"/>
        <v>8</v>
      </c>
    </row>
    <row r="449" spans="1:3" x14ac:dyDescent="0.25">
      <c r="A449" s="4">
        <f>SOURCES!E3:E912</f>
        <v>0</v>
      </c>
      <c r="B449" s="74">
        <f>SOURCES!C3:C912</f>
        <v>0</v>
      </c>
      <c r="C449" s="75">
        <f t="shared" ca="1" si="6"/>
        <v>8</v>
      </c>
    </row>
    <row r="450" spans="1:3" x14ac:dyDescent="0.25">
      <c r="A450" s="4">
        <f>SOURCES!E3:E913</f>
        <v>0</v>
      </c>
      <c r="B450" s="74">
        <f>SOURCES!C3:C913</f>
        <v>0</v>
      </c>
      <c r="C450" s="75">
        <f t="shared" ca="1" si="6"/>
        <v>8</v>
      </c>
    </row>
    <row r="451" spans="1:3" x14ac:dyDescent="0.25">
      <c r="A451" s="4">
        <f>SOURCES!E3:E914</f>
        <v>0</v>
      </c>
      <c r="B451" s="74">
        <f>SOURCES!C3:C914</f>
        <v>0</v>
      </c>
      <c r="C451" s="75">
        <f t="shared" ref="C451:C514" ca="1" si="7">IF(DATEDIF(B451,TODAY(),"y")&gt;=5,8,IF(DATEDIF(B451,TODAY(),"y")&gt;=2,3,IF(DATEDIF(B451,TODAY(),"y")&gt;=1,1,0)))</f>
        <v>8</v>
      </c>
    </row>
    <row r="452" spans="1:3" x14ac:dyDescent="0.25">
      <c r="A452" s="4">
        <f>SOURCES!E3:E915</f>
        <v>0</v>
      </c>
      <c r="B452" s="74">
        <f>SOURCES!C3:C915</f>
        <v>0</v>
      </c>
      <c r="C452" s="75">
        <f t="shared" ca="1" si="7"/>
        <v>8</v>
      </c>
    </row>
    <row r="453" spans="1:3" x14ac:dyDescent="0.25">
      <c r="A453" s="4">
        <f>SOURCES!E3:E916</f>
        <v>0</v>
      </c>
      <c r="B453" s="74">
        <f>SOURCES!C3:C916</f>
        <v>0</v>
      </c>
      <c r="C453" s="75">
        <f t="shared" ca="1" si="7"/>
        <v>8</v>
      </c>
    </row>
    <row r="454" spans="1:3" x14ac:dyDescent="0.25">
      <c r="A454" s="4">
        <f>SOURCES!E3:E917</f>
        <v>0</v>
      </c>
      <c r="B454" s="74">
        <f>SOURCES!C3:C917</f>
        <v>0</v>
      </c>
      <c r="C454" s="75">
        <f t="shared" ca="1" si="7"/>
        <v>8</v>
      </c>
    </row>
    <row r="455" spans="1:3" x14ac:dyDescent="0.25">
      <c r="A455" s="4">
        <f>SOURCES!E3:E918</f>
        <v>0</v>
      </c>
      <c r="B455" s="74">
        <f>SOURCES!C3:C918</f>
        <v>0</v>
      </c>
      <c r="C455" s="75">
        <f t="shared" ca="1" si="7"/>
        <v>8</v>
      </c>
    </row>
    <row r="456" spans="1:3" x14ac:dyDescent="0.25">
      <c r="A456" s="4">
        <f>SOURCES!E3:E919</f>
        <v>0</v>
      </c>
      <c r="B456" s="74">
        <f>SOURCES!C3:C919</f>
        <v>0</v>
      </c>
      <c r="C456" s="75">
        <f t="shared" ca="1" si="7"/>
        <v>8</v>
      </c>
    </row>
    <row r="457" spans="1:3" x14ac:dyDescent="0.25">
      <c r="A457" s="4">
        <f>SOURCES!E3:E920</f>
        <v>0</v>
      </c>
      <c r="B457" s="74">
        <f>SOURCES!C3:C920</f>
        <v>0</v>
      </c>
      <c r="C457" s="75">
        <f t="shared" ca="1" si="7"/>
        <v>8</v>
      </c>
    </row>
    <row r="458" spans="1:3" x14ac:dyDescent="0.25">
      <c r="A458" s="4">
        <f>SOURCES!E3:E921</f>
        <v>0</v>
      </c>
      <c r="B458" s="74">
        <f>SOURCES!C3:C921</f>
        <v>0</v>
      </c>
      <c r="C458" s="75">
        <f t="shared" ca="1" si="7"/>
        <v>8</v>
      </c>
    </row>
    <row r="459" spans="1:3" x14ac:dyDescent="0.25">
      <c r="A459" s="4">
        <f>SOURCES!E3:E922</f>
        <v>0</v>
      </c>
      <c r="B459" s="74">
        <f>SOURCES!C3:C922</f>
        <v>0</v>
      </c>
      <c r="C459" s="75">
        <f t="shared" ca="1" si="7"/>
        <v>8</v>
      </c>
    </row>
    <row r="460" spans="1:3" x14ac:dyDescent="0.25">
      <c r="A460" s="4">
        <f>SOURCES!E3:E923</f>
        <v>0</v>
      </c>
      <c r="B460" s="74">
        <f>SOURCES!C3:C923</f>
        <v>0</v>
      </c>
      <c r="C460" s="75">
        <f t="shared" ca="1" si="7"/>
        <v>8</v>
      </c>
    </row>
    <row r="461" spans="1:3" x14ac:dyDescent="0.25">
      <c r="A461" s="4">
        <f>SOURCES!E3:E924</f>
        <v>0</v>
      </c>
      <c r="B461" s="74">
        <f>SOURCES!C3:C924</f>
        <v>0</v>
      </c>
      <c r="C461" s="75">
        <f t="shared" ca="1" si="7"/>
        <v>8</v>
      </c>
    </row>
    <row r="462" spans="1:3" x14ac:dyDescent="0.25">
      <c r="A462" s="4">
        <f>SOURCES!E3:E925</f>
        <v>0</v>
      </c>
      <c r="B462" s="74">
        <f>SOURCES!C3:C925</f>
        <v>0</v>
      </c>
      <c r="C462" s="75">
        <f t="shared" ca="1" si="7"/>
        <v>8</v>
      </c>
    </row>
    <row r="463" spans="1:3" x14ac:dyDescent="0.25">
      <c r="A463" s="4">
        <f>SOURCES!E3:E926</f>
        <v>0</v>
      </c>
      <c r="B463" s="74">
        <f>SOURCES!C3:C926</f>
        <v>0</v>
      </c>
      <c r="C463" s="75">
        <f t="shared" ca="1" si="7"/>
        <v>8</v>
      </c>
    </row>
    <row r="464" spans="1:3" x14ac:dyDescent="0.25">
      <c r="A464" s="4">
        <f>SOURCES!E3:E927</f>
        <v>0</v>
      </c>
      <c r="B464" s="74">
        <f>SOURCES!C3:C927</f>
        <v>0</v>
      </c>
      <c r="C464" s="75">
        <f t="shared" ca="1" si="7"/>
        <v>8</v>
      </c>
    </row>
    <row r="465" spans="1:3" x14ac:dyDescent="0.25">
      <c r="A465" s="4">
        <f>SOURCES!E3:E928</f>
        <v>0</v>
      </c>
      <c r="B465" s="74">
        <f>SOURCES!C3:C928</f>
        <v>0</v>
      </c>
      <c r="C465" s="75">
        <f t="shared" ca="1" si="7"/>
        <v>8</v>
      </c>
    </row>
    <row r="466" spans="1:3" x14ac:dyDescent="0.25">
      <c r="A466" s="4">
        <f>SOURCES!E3:E929</f>
        <v>0</v>
      </c>
      <c r="B466" s="74">
        <f>SOURCES!C3:C929</f>
        <v>0</v>
      </c>
      <c r="C466" s="75">
        <f t="shared" ca="1" si="7"/>
        <v>8</v>
      </c>
    </row>
    <row r="467" spans="1:3" x14ac:dyDescent="0.25">
      <c r="A467" s="4">
        <f>SOURCES!E3:E930</f>
        <v>0</v>
      </c>
      <c r="B467" s="74">
        <f>SOURCES!C3:C930</f>
        <v>0</v>
      </c>
      <c r="C467" s="75">
        <f t="shared" ca="1" si="7"/>
        <v>8</v>
      </c>
    </row>
    <row r="468" spans="1:3" x14ac:dyDescent="0.25">
      <c r="A468" s="4">
        <f>SOURCES!E3:E931</f>
        <v>0</v>
      </c>
      <c r="B468" s="74">
        <f>SOURCES!C3:C931</f>
        <v>0</v>
      </c>
      <c r="C468" s="75">
        <f t="shared" ca="1" si="7"/>
        <v>8</v>
      </c>
    </row>
    <row r="469" spans="1:3" x14ac:dyDescent="0.25">
      <c r="A469" s="4">
        <f>SOURCES!E3:E932</f>
        <v>0</v>
      </c>
      <c r="B469" s="74">
        <f>SOURCES!C3:C932</f>
        <v>0</v>
      </c>
      <c r="C469" s="75">
        <f t="shared" ca="1" si="7"/>
        <v>8</v>
      </c>
    </row>
    <row r="470" spans="1:3" x14ac:dyDescent="0.25">
      <c r="A470" s="4">
        <f>SOURCES!E3:E933</f>
        <v>0</v>
      </c>
      <c r="B470" s="74">
        <f>SOURCES!C3:C933</f>
        <v>0</v>
      </c>
      <c r="C470" s="75">
        <f t="shared" ca="1" si="7"/>
        <v>8</v>
      </c>
    </row>
    <row r="471" spans="1:3" x14ac:dyDescent="0.25">
      <c r="A471" s="4">
        <f>SOURCES!E3:E934</f>
        <v>0</v>
      </c>
      <c r="B471" s="74">
        <f>SOURCES!C3:C934</f>
        <v>0</v>
      </c>
      <c r="C471" s="75">
        <f t="shared" ca="1" si="7"/>
        <v>8</v>
      </c>
    </row>
    <row r="472" spans="1:3" x14ac:dyDescent="0.25">
      <c r="A472" s="4">
        <f>SOURCES!E3:E935</f>
        <v>0</v>
      </c>
      <c r="B472" s="74">
        <f>SOURCES!C3:C935</f>
        <v>0</v>
      </c>
      <c r="C472" s="75">
        <f t="shared" ca="1" si="7"/>
        <v>8</v>
      </c>
    </row>
    <row r="473" spans="1:3" x14ac:dyDescent="0.25">
      <c r="A473" s="4">
        <f>SOURCES!E3:E936</f>
        <v>0</v>
      </c>
      <c r="B473" s="74">
        <f>SOURCES!C3:C936</f>
        <v>0</v>
      </c>
      <c r="C473" s="75">
        <f t="shared" ca="1" si="7"/>
        <v>8</v>
      </c>
    </row>
    <row r="474" spans="1:3" x14ac:dyDescent="0.25">
      <c r="A474" s="4">
        <f>SOURCES!E3:E937</f>
        <v>0</v>
      </c>
      <c r="B474" s="74">
        <f>SOURCES!C3:C937</f>
        <v>0</v>
      </c>
      <c r="C474" s="75">
        <f t="shared" ca="1" si="7"/>
        <v>8</v>
      </c>
    </row>
    <row r="475" spans="1:3" x14ac:dyDescent="0.25">
      <c r="A475" s="4">
        <f>SOURCES!E3:E938</f>
        <v>0</v>
      </c>
      <c r="B475" s="74">
        <f>SOURCES!C3:C938</f>
        <v>0</v>
      </c>
      <c r="C475" s="75">
        <f t="shared" ca="1" si="7"/>
        <v>8</v>
      </c>
    </row>
    <row r="476" spans="1:3" x14ac:dyDescent="0.25">
      <c r="A476" s="4">
        <f>SOURCES!E3:E939</f>
        <v>0</v>
      </c>
      <c r="B476" s="74">
        <f>SOURCES!C3:C939</f>
        <v>0</v>
      </c>
      <c r="C476" s="75">
        <f t="shared" ca="1" si="7"/>
        <v>8</v>
      </c>
    </row>
    <row r="477" spans="1:3" x14ac:dyDescent="0.25">
      <c r="A477" s="4">
        <f>SOURCES!E3:E940</f>
        <v>0</v>
      </c>
      <c r="B477" s="74">
        <f>SOURCES!C3:C940</f>
        <v>0</v>
      </c>
      <c r="C477" s="75">
        <f t="shared" ca="1" si="7"/>
        <v>8</v>
      </c>
    </row>
    <row r="478" spans="1:3" x14ac:dyDescent="0.25">
      <c r="A478" s="4">
        <f>SOURCES!E3:E941</f>
        <v>0</v>
      </c>
      <c r="B478" s="74">
        <f>SOURCES!C3:C941</f>
        <v>0</v>
      </c>
      <c r="C478" s="75">
        <f t="shared" ca="1" si="7"/>
        <v>8</v>
      </c>
    </row>
    <row r="479" spans="1:3" x14ac:dyDescent="0.25">
      <c r="A479" s="4">
        <f>SOURCES!E3:E942</f>
        <v>0</v>
      </c>
      <c r="B479" s="74">
        <f>SOURCES!C3:C942</f>
        <v>0</v>
      </c>
      <c r="C479" s="75">
        <f t="shared" ca="1" si="7"/>
        <v>8</v>
      </c>
    </row>
    <row r="480" spans="1:3" x14ac:dyDescent="0.25">
      <c r="A480" s="4">
        <f>SOURCES!E3:E943</f>
        <v>0</v>
      </c>
      <c r="B480" s="74">
        <f>SOURCES!C3:C943</f>
        <v>0</v>
      </c>
      <c r="C480" s="75">
        <f t="shared" ca="1" si="7"/>
        <v>8</v>
      </c>
    </row>
    <row r="481" spans="1:3" x14ac:dyDescent="0.25">
      <c r="A481" s="4">
        <f>SOURCES!E3:E944</f>
        <v>0</v>
      </c>
      <c r="B481" s="74">
        <f>SOURCES!C3:C944</f>
        <v>0</v>
      </c>
      <c r="C481" s="75">
        <f t="shared" ca="1" si="7"/>
        <v>8</v>
      </c>
    </row>
    <row r="482" spans="1:3" x14ac:dyDescent="0.25">
      <c r="A482" s="4">
        <f>SOURCES!E3:E945</f>
        <v>0</v>
      </c>
      <c r="B482" s="74">
        <f>SOURCES!C3:C945</f>
        <v>0</v>
      </c>
      <c r="C482" s="75">
        <f t="shared" ca="1" si="7"/>
        <v>8</v>
      </c>
    </row>
    <row r="483" spans="1:3" x14ac:dyDescent="0.25">
      <c r="A483" s="4">
        <f>SOURCES!E3:E946</f>
        <v>0</v>
      </c>
      <c r="B483" s="74">
        <f>SOURCES!C3:C946</f>
        <v>0</v>
      </c>
      <c r="C483" s="75">
        <f t="shared" ca="1" si="7"/>
        <v>8</v>
      </c>
    </row>
    <row r="484" spans="1:3" x14ac:dyDescent="0.25">
      <c r="A484" s="4">
        <f>SOURCES!E3:E947</f>
        <v>0</v>
      </c>
      <c r="B484" s="74">
        <f>SOURCES!C3:C947</f>
        <v>0</v>
      </c>
      <c r="C484" s="75">
        <f t="shared" ca="1" si="7"/>
        <v>8</v>
      </c>
    </row>
    <row r="485" spans="1:3" x14ac:dyDescent="0.25">
      <c r="A485" s="4">
        <f>SOURCES!E3:E948</f>
        <v>0</v>
      </c>
      <c r="B485" s="74">
        <f>SOURCES!C3:C948</f>
        <v>0</v>
      </c>
      <c r="C485" s="75">
        <f t="shared" ca="1" si="7"/>
        <v>8</v>
      </c>
    </row>
    <row r="486" spans="1:3" x14ac:dyDescent="0.25">
      <c r="A486" s="4">
        <f>SOURCES!E3:E949</f>
        <v>0</v>
      </c>
      <c r="B486" s="74">
        <f>SOURCES!C3:C949</f>
        <v>0</v>
      </c>
      <c r="C486" s="75">
        <f t="shared" ca="1" si="7"/>
        <v>8</v>
      </c>
    </row>
    <row r="487" spans="1:3" x14ac:dyDescent="0.25">
      <c r="A487" s="4">
        <f>SOURCES!E3:E950</f>
        <v>0</v>
      </c>
      <c r="B487" s="74">
        <f>SOURCES!C3:C950</f>
        <v>0</v>
      </c>
      <c r="C487" s="75">
        <f t="shared" ca="1" si="7"/>
        <v>8</v>
      </c>
    </row>
    <row r="488" spans="1:3" x14ac:dyDescent="0.25">
      <c r="A488" s="4">
        <f>SOURCES!E3:E951</f>
        <v>0</v>
      </c>
      <c r="B488" s="74">
        <f>SOURCES!C3:C951</f>
        <v>0</v>
      </c>
      <c r="C488" s="75">
        <f t="shared" ca="1" si="7"/>
        <v>8</v>
      </c>
    </row>
    <row r="489" spans="1:3" x14ac:dyDescent="0.25">
      <c r="A489" s="4">
        <f>SOURCES!E3:E952</f>
        <v>0</v>
      </c>
      <c r="B489" s="74">
        <f>SOURCES!C3:C952</f>
        <v>0</v>
      </c>
      <c r="C489" s="75">
        <f t="shared" ca="1" si="7"/>
        <v>8</v>
      </c>
    </row>
    <row r="490" spans="1:3" x14ac:dyDescent="0.25">
      <c r="A490" s="4">
        <f>SOURCES!E3:E953</f>
        <v>0</v>
      </c>
      <c r="B490" s="74">
        <f>SOURCES!C3:C953</f>
        <v>0</v>
      </c>
      <c r="C490" s="75">
        <f t="shared" ca="1" si="7"/>
        <v>8</v>
      </c>
    </row>
    <row r="491" spans="1:3" x14ac:dyDescent="0.25">
      <c r="A491" s="4">
        <f>SOURCES!E3:E954</f>
        <v>0</v>
      </c>
      <c r="B491" s="74">
        <f>SOURCES!C3:C954</f>
        <v>0</v>
      </c>
      <c r="C491" s="75">
        <f t="shared" ca="1" si="7"/>
        <v>8</v>
      </c>
    </row>
    <row r="492" spans="1:3" x14ac:dyDescent="0.25">
      <c r="A492" s="4">
        <f>SOURCES!E3:E955</f>
        <v>0</v>
      </c>
      <c r="B492" s="74">
        <f>SOURCES!C3:C955</f>
        <v>0</v>
      </c>
      <c r="C492" s="75">
        <f t="shared" ca="1" si="7"/>
        <v>8</v>
      </c>
    </row>
    <row r="493" spans="1:3" x14ac:dyDescent="0.25">
      <c r="A493" s="4">
        <f>SOURCES!E3:E956</f>
        <v>0</v>
      </c>
      <c r="B493" s="74">
        <f>SOURCES!C3:C956</f>
        <v>0</v>
      </c>
      <c r="C493" s="75">
        <f t="shared" ca="1" si="7"/>
        <v>8</v>
      </c>
    </row>
    <row r="494" spans="1:3" x14ac:dyDescent="0.25">
      <c r="A494" s="4">
        <f>SOURCES!E3:E957</f>
        <v>0</v>
      </c>
      <c r="B494" s="74">
        <f>SOURCES!C3:C957</f>
        <v>0</v>
      </c>
      <c r="C494" s="75">
        <f t="shared" ca="1" si="7"/>
        <v>8</v>
      </c>
    </row>
    <row r="495" spans="1:3" x14ac:dyDescent="0.25">
      <c r="A495" s="4">
        <f>SOURCES!E3:E958</f>
        <v>0</v>
      </c>
      <c r="B495" s="74">
        <f>SOURCES!C3:C958</f>
        <v>0</v>
      </c>
      <c r="C495" s="75">
        <f t="shared" ca="1" si="7"/>
        <v>8</v>
      </c>
    </row>
    <row r="496" spans="1:3" x14ac:dyDescent="0.25">
      <c r="A496" s="4">
        <f>SOURCES!E3:E959</f>
        <v>0</v>
      </c>
      <c r="B496" s="74">
        <f>SOURCES!C3:C959</f>
        <v>0</v>
      </c>
      <c r="C496" s="75">
        <f t="shared" ca="1" si="7"/>
        <v>8</v>
      </c>
    </row>
    <row r="497" spans="1:3" x14ac:dyDescent="0.25">
      <c r="A497" s="4">
        <f>SOURCES!E3:E960</f>
        <v>0</v>
      </c>
      <c r="B497" s="74">
        <f>SOURCES!C3:C960</f>
        <v>0</v>
      </c>
      <c r="C497" s="75">
        <f t="shared" ca="1" si="7"/>
        <v>8</v>
      </c>
    </row>
    <row r="498" spans="1:3" x14ac:dyDescent="0.25">
      <c r="A498" s="4">
        <f>SOURCES!E3:E961</f>
        <v>0</v>
      </c>
      <c r="B498" s="74">
        <f>SOURCES!C3:C961</f>
        <v>0</v>
      </c>
      <c r="C498" s="75">
        <f t="shared" ca="1" si="7"/>
        <v>8</v>
      </c>
    </row>
    <row r="499" spans="1:3" x14ac:dyDescent="0.25">
      <c r="A499" s="4">
        <f>SOURCES!E3:E962</f>
        <v>0</v>
      </c>
      <c r="B499" s="74">
        <f>SOURCES!C3:C962</f>
        <v>0</v>
      </c>
      <c r="C499" s="75">
        <f t="shared" ca="1" si="7"/>
        <v>8</v>
      </c>
    </row>
    <row r="500" spans="1:3" x14ac:dyDescent="0.25">
      <c r="A500" s="4">
        <f>SOURCES!E3:E963</f>
        <v>0</v>
      </c>
      <c r="B500" s="74">
        <f>SOURCES!C3:C963</f>
        <v>0</v>
      </c>
      <c r="C500" s="75">
        <f t="shared" ca="1" si="7"/>
        <v>8</v>
      </c>
    </row>
    <row r="501" spans="1:3" x14ac:dyDescent="0.25">
      <c r="A501" s="4">
        <f>SOURCES!E3:E964</f>
        <v>0</v>
      </c>
      <c r="B501" s="74">
        <f>SOURCES!C3:C964</f>
        <v>0</v>
      </c>
      <c r="C501" s="75">
        <f t="shared" ca="1" si="7"/>
        <v>8</v>
      </c>
    </row>
    <row r="502" spans="1:3" x14ac:dyDescent="0.25">
      <c r="A502" s="4">
        <f>SOURCES!E3:E965</f>
        <v>0</v>
      </c>
      <c r="B502" s="74">
        <f>SOURCES!C3:C965</f>
        <v>0</v>
      </c>
      <c r="C502" s="75">
        <f t="shared" ca="1" si="7"/>
        <v>8</v>
      </c>
    </row>
    <row r="503" spans="1:3" x14ac:dyDescent="0.25">
      <c r="A503" s="4">
        <f>SOURCES!E3:E966</f>
        <v>0</v>
      </c>
      <c r="B503" s="74">
        <f>SOURCES!C3:C966</f>
        <v>0</v>
      </c>
      <c r="C503" s="75">
        <f t="shared" ca="1" si="7"/>
        <v>8</v>
      </c>
    </row>
    <row r="504" spans="1:3" x14ac:dyDescent="0.25">
      <c r="A504" s="4">
        <f>SOURCES!E3:E967</f>
        <v>0</v>
      </c>
      <c r="B504" s="74">
        <f>SOURCES!C3:C967</f>
        <v>0</v>
      </c>
      <c r="C504" s="75">
        <f t="shared" ca="1" si="7"/>
        <v>8</v>
      </c>
    </row>
    <row r="505" spans="1:3" x14ac:dyDescent="0.25">
      <c r="A505" s="4">
        <f>SOURCES!E3:E968</f>
        <v>0</v>
      </c>
      <c r="B505" s="74">
        <f>SOURCES!C3:C968</f>
        <v>0</v>
      </c>
      <c r="C505" s="75">
        <f t="shared" ca="1" si="7"/>
        <v>8</v>
      </c>
    </row>
    <row r="506" spans="1:3" x14ac:dyDescent="0.25">
      <c r="A506" s="4">
        <f>SOURCES!E3:E969</f>
        <v>0</v>
      </c>
      <c r="B506" s="74">
        <f>SOURCES!C3:C969</f>
        <v>0</v>
      </c>
      <c r="C506" s="75">
        <f t="shared" ca="1" si="7"/>
        <v>8</v>
      </c>
    </row>
    <row r="507" spans="1:3" x14ac:dyDescent="0.25">
      <c r="A507" s="4">
        <f>SOURCES!E3:E970</f>
        <v>0</v>
      </c>
      <c r="B507" s="74">
        <f>SOURCES!C3:C970</f>
        <v>0</v>
      </c>
      <c r="C507" s="75">
        <f t="shared" ca="1" si="7"/>
        <v>8</v>
      </c>
    </row>
    <row r="508" spans="1:3" x14ac:dyDescent="0.25">
      <c r="A508" s="4">
        <f>SOURCES!E3:E971</f>
        <v>0</v>
      </c>
      <c r="B508" s="74">
        <f>SOURCES!C3:C971</f>
        <v>0</v>
      </c>
      <c r="C508" s="75">
        <f t="shared" ca="1" si="7"/>
        <v>8</v>
      </c>
    </row>
    <row r="509" spans="1:3" x14ac:dyDescent="0.25">
      <c r="A509" s="4">
        <f>SOURCES!E3:E972</f>
        <v>0</v>
      </c>
      <c r="B509" s="74">
        <f>SOURCES!C3:C972</f>
        <v>0</v>
      </c>
      <c r="C509" s="75">
        <f t="shared" ca="1" si="7"/>
        <v>8</v>
      </c>
    </row>
    <row r="510" spans="1:3" x14ac:dyDescent="0.25">
      <c r="A510" s="4">
        <f>SOURCES!E3:E973</f>
        <v>0</v>
      </c>
      <c r="B510" s="74">
        <f>SOURCES!C3:C973</f>
        <v>0</v>
      </c>
      <c r="C510" s="75">
        <f t="shared" ca="1" si="7"/>
        <v>8</v>
      </c>
    </row>
    <row r="511" spans="1:3" x14ac:dyDescent="0.25">
      <c r="A511" s="4">
        <f>SOURCES!E3:E974</f>
        <v>0</v>
      </c>
      <c r="B511" s="74">
        <f>SOURCES!C3:C974</f>
        <v>0</v>
      </c>
      <c r="C511" s="75">
        <f t="shared" ca="1" si="7"/>
        <v>8</v>
      </c>
    </row>
    <row r="512" spans="1:3" x14ac:dyDescent="0.25">
      <c r="A512" s="4">
        <f>SOURCES!E3:E975</f>
        <v>0</v>
      </c>
      <c r="B512" s="74">
        <f>SOURCES!C3:C975</f>
        <v>0</v>
      </c>
      <c r="C512" s="75">
        <f t="shared" ca="1" si="7"/>
        <v>8</v>
      </c>
    </row>
    <row r="513" spans="1:3" x14ac:dyDescent="0.25">
      <c r="A513" s="4">
        <f>SOURCES!E3:E976</f>
        <v>0</v>
      </c>
      <c r="B513" s="74">
        <f>SOURCES!C3:C976</f>
        <v>0</v>
      </c>
      <c r="C513" s="75">
        <f t="shared" ca="1" si="7"/>
        <v>8</v>
      </c>
    </row>
    <row r="514" spans="1:3" x14ac:dyDescent="0.25">
      <c r="A514" s="4">
        <f>SOURCES!E3:E977</f>
        <v>0</v>
      </c>
      <c r="B514" s="74">
        <f>SOURCES!C3:C977</f>
        <v>0</v>
      </c>
      <c r="C514" s="75">
        <f t="shared" ca="1" si="7"/>
        <v>8</v>
      </c>
    </row>
    <row r="515" spans="1:3" x14ac:dyDescent="0.25">
      <c r="A515" s="4">
        <f>SOURCES!E3:E978</f>
        <v>0</v>
      </c>
      <c r="B515" s="74">
        <f>SOURCES!C3:C978</f>
        <v>0</v>
      </c>
      <c r="C515" s="75">
        <f t="shared" ref="C515:C578" ca="1" si="8">IF(DATEDIF(B515,TODAY(),"y")&gt;=5,8,IF(DATEDIF(B515,TODAY(),"y")&gt;=2,3,IF(DATEDIF(B515,TODAY(),"y")&gt;=1,1,0)))</f>
        <v>8</v>
      </c>
    </row>
    <row r="516" spans="1:3" x14ac:dyDescent="0.25">
      <c r="A516" s="4">
        <f>SOURCES!E3:E979</f>
        <v>0</v>
      </c>
      <c r="B516" s="74">
        <f>SOURCES!C3:C979</f>
        <v>0</v>
      </c>
      <c r="C516" s="75">
        <f t="shared" ca="1" si="8"/>
        <v>8</v>
      </c>
    </row>
    <row r="517" spans="1:3" x14ac:dyDescent="0.25">
      <c r="A517" s="4">
        <f>SOURCES!E3:E980</f>
        <v>0</v>
      </c>
      <c r="B517" s="74">
        <f>SOURCES!C3:C980</f>
        <v>0</v>
      </c>
      <c r="C517" s="75">
        <f t="shared" ca="1" si="8"/>
        <v>8</v>
      </c>
    </row>
    <row r="518" spans="1:3" x14ac:dyDescent="0.25">
      <c r="A518" s="4">
        <f>SOURCES!E3:E981</f>
        <v>0</v>
      </c>
      <c r="B518" s="74">
        <f>SOURCES!C3:C981</f>
        <v>0</v>
      </c>
      <c r="C518" s="75">
        <f t="shared" ca="1" si="8"/>
        <v>8</v>
      </c>
    </row>
    <row r="519" spans="1:3" x14ac:dyDescent="0.25">
      <c r="A519" s="4">
        <f>SOURCES!E3:E982</f>
        <v>0</v>
      </c>
      <c r="B519" s="74">
        <f>SOURCES!C3:C982</f>
        <v>0</v>
      </c>
      <c r="C519" s="75">
        <f t="shared" ca="1" si="8"/>
        <v>8</v>
      </c>
    </row>
    <row r="520" spans="1:3" x14ac:dyDescent="0.25">
      <c r="A520" s="4">
        <f>SOURCES!E3:E983</f>
        <v>0</v>
      </c>
      <c r="B520" s="74">
        <f>SOURCES!C3:C983</f>
        <v>0</v>
      </c>
      <c r="C520" s="75">
        <f t="shared" ca="1" si="8"/>
        <v>8</v>
      </c>
    </row>
    <row r="521" spans="1:3" x14ac:dyDescent="0.25">
      <c r="A521" s="4">
        <f>SOURCES!E3:E984</f>
        <v>0</v>
      </c>
      <c r="B521" s="74">
        <f>SOURCES!C3:C984</f>
        <v>0</v>
      </c>
      <c r="C521" s="75">
        <f t="shared" ca="1" si="8"/>
        <v>8</v>
      </c>
    </row>
    <row r="522" spans="1:3" x14ac:dyDescent="0.25">
      <c r="A522" s="4">
        <f>SOURCES!E3:E985</f>
        <v>0</v>
      </c>
      <c r="B522" s="74">
        <f>SOURCES!C3:C985</f>
        <v>0</v>
      </c>
      <c r="C522" s="75">
        <f t="shared" ca="1" si="8"/>
        <v>8</v>
      </c>
    </row>
    <row r="523" spans="1:3" x14ac:dyDescent="0.25">
      <c r="A523" s="4">
        <f>SOURCES!E3:E986</f>
        <v>0</v>
      </c>
      <c r="B523" s="74">
        <f>SOURCES!C3:C986</f>
        <v>0</v>
      </c>
      <c r="C523" s="75">
        <f t="shared" ca="1" si="8"/>
        <v>8</v>
      </c>
    </row>
    <row r="524" spans="1:3" x14ac:dyDescent="0.25">
      <c r="A524" s="4">
        <f>SOURCES!E3:E987</f>
        <v>0</v>
      </c>
      <c r="B524" s="74">
        <f>SOURCES!C3:C987</f>
        <v>0</v>
      </c>
      <c r="C524" s="75">
        <f t="shared" ca="1" si="8"/>
        <v>8</v>
      </c>
    </row>
    <row r="525" spans="1:3" x14ac:dyDescent="0.25">
      <c r="A525" s="4">
        <f>SOURCES!E3:E988</f>
        <v>0</v>
      </c>
      <c r="B525" s="74">
        <f>SOURCES!C3:C988</f>
        <v>0</v>
      </c>
      <c r="C525" s="75">
        <f t="shared" ca="1" si="8"/>
        <v>8</v>
      </c>
    </row>
    <row r="526" spans="1:3" x14ac:dyDescent="0.25">
      <c r="A526" s="4">
        <f>SOURCES!E3:E989</f>
        <v>0</v>
      </c>
      <c r="B526" s="74">
        <f>SOURCES!C3:C989</f>
        <v>0</v>
      </c>
      <c r="C526" s="75">
        <f t="shared" ca="1" si="8"/>
        <v>8</v>
      </c>
    </row>
    <row r="527" spans="1:3" x14ac:dyDescent="0.25">
      <c r="A527" s="4">
        <f>SOURCES!E3:E990</f>
        <v>0</v>
      </c>
      <c r="B527" s="74">
        <f>SOURCES!C3:C990</f>
        <v>0</v>
      </c>
      <c r="C527" s="75">
        <f t="shared" ca="1" si="8"/>
        <v>8</v>
      </c>
    </row>
    <row r="528" spans="1:3" x14ac:dyDescent="0.25">
      <c r="A528" s="4">
        <f>SOURCES!E3:E991</f>
        <v>0</v>
      </c>
      <c r="B528" s="74">
        <f>SOURCES!C3:C991</f>
        <v>0</v>
      </c>
      <c r="C528" s="75">
        <f t="shared" ca="1" si="8"/>
        <v>8</v>
      </c>
    </row>
    <row r="529" spans="1:3" x14ac:dyDescent="0.25">
      <c r="A529" s="4">
        <f>SOURCES!E3:E992</f>
        <v>0</v>
      </c>
      <c r="B529" s="74">
        <f>SOURCES!C3:C992</f>
        <v>0</v>
      </c>
      <c r="C529" s="75">
        <f t="shared" ca="1" si="8"/>
        <v>8</v>
      </c>
    </row>
    <row r="530" spans="1:3" x14ac:dyDescent="0.25">
      <c r="A530" s="4">
        <f>SOURCES!E3:E993</f>
        <v>0</v>
      </c>
      <c r="B530" s="74">
        <f>SOURCES!C3:C993</f>
        <v>0</v>
      </c>
      <c r="C530" s="75">
        <f t="shared" ca="1" si="8"/>
        <v>8</v>
      </c>
    </row>
    <row r="531" spans="1:3" x14ac:dyDescent="0.25">
      <c r="A531" s="4">
        <f>SOURCES!E3:E994</f>
        <v>0</v>
      </c>
      <c r="B531" s="74">
        <f>SOURCES!C3:C994</f>
        <v>0</v>
      </c>
      <c r="C531" s="75">
        <f t="shared" ca="1" si="8"/>
        <v>8</v>
      </c>
    </row>
    <row r="532" spans="1:3" x14ac:dyDescent="0.25">
      <c r="A532" s="4">
        <f>SOURCES!E3:E995</f>
        <v>0</v>
      </c>
      <c r="B532" s="74">
        <f>SOURCES!C3:C995</f>
        <v>0</v>
      </c>
      <c r="C532" s="75">
        <f t="shared" ca="1" si="8"/>
        <v>8</v>
      </c>
    </row>
    <row r="533" spans="1:3" x14ac:dyDescent="0.25">
      <c r="A533" s="4">
        <f>SOURCES!E3:E996</f>
        <v>0</v>
      </c>
      <c r="B533" s="74">
        <f>SOURCES!C3:C996</f>
        <v>0</v>
      </c>
      <c r="C533" s="75">
        <f t="shared" ca="1" si="8"/>
        <v>8</v>
      </c>
    </row>
    <row r="534" spans="1:3" x14ac:dyDescent="0.25">
      <c r="A534" s="4">
        <f>SOURCES!E3:E997</f>
        <v>0</v>
      </c>
      <c r="B534" s="74">
        <f>SOURCES!C3:C997</f>
        <v>0</v>
      </c>
      <c r="C534" s="75">
        <f t="shared" ca="1" si="8"/>
        <v>8</v>
      </c>
    </row>
    <row r="535" spans="1:3" x14ac:dyDescent="0.25">
      <c r="A535" s="4">
        <f>SOURCES!E3:E998</f>
        <v>0</v>
      </c>
      <c r="B535" s="74">
        <f>SOURCES!C3:C998</f>
        <v>0</v>
      </c>
      <c r="C535" s="75">
        <f t="shared" ca="1" si="8"/>
        <v>8</v>
      </c>
    </row>
    <row r="536" spans="1:3" x14ac:dyDescent="0.25">
      <c r="A536" s="4">
        <f>SOURCES!E3:E999</f>
        <v>0</v>
      </c>
      <c r="B536" s="74">
        <f>SOURCES!C3:C999</f>
        <v>0</v>
      </c>
      <c r="C536" s="75">
        <f t="shared" ca="1" si="8"/>
        <v>8</v>
      </c>
    </row>
    <row r="537" spans="1:3" x14ac:dyDescent="0.25">
      <c r="A537" s="4">
        <f>SOURCES!E3:E1000</f>
        <v>0</v>
      </c>
      <c r="B537" s="74">
        <f>SOURCES!C3:C1000</f>
        <v>0</v>
      </c>
      <c r="C537" s="75">
        <f t="shared" ca="1" si="8"/>
        <v>8</v>
      </c>
    </row>
    <row r="538" spans="1:3" x14ac:dyDescent="0.25">
      <c r="A538" s="4">
        <f>SOURCES!E3:E1001</f>
        <v>0</v>
      </c>
      <c r="B538" s="74">
        <f>SOURCES!C3:C1001</f>
        <v>0</v>
      </c>
      <c r="C538" s="75">
        <f t="shared" ca="1" si="8"/>
        <v>8</v>
      </c>
    </row>
    <row r="539" spans="1:3" x14ac:dyDescent="0.25">
      <c r="A539" s="4">
        <f>SOURCES!E3:E1002</f>
        <v>0</v>
      </c>
      <c r="B539" s="74">
        <f>SOURCES!C3:C1002</f>
        <v>0</v>
      </c>
      <c r="C539" s="75">
        <f t="shared" ca="1" si="8"/>
        <v>8</v>
      </c>
    </row>
    <row r="540" spans="1:3" x14ac:dyDescent="0.25">
      <c r="A540" s="4">
        <f>SOURCES!E5:E1003</f>
        <v>0</v>
      </c>
      <c r="B540" s="74">
        <f>SOURCES!C5:C1003</f>
        <v>0</v>
      </c>
      <c r="C540" s="75">
        <f t="shared" ca="1" si="8"/>
        <v>8</v>
      </c>
    </row>
    <row r="541" spans="1:3" x14ac:dyDescent="0.25">
      <c r="A541" s="4">
        <f>SOURCES!E6:E1004</f>
        <v>0</v>
      </c>
      <c r="B541" s="74">
        <f>SOURCES!C6:C1004</f>
        <v>0</v>
      </c>
      <c r="C541" s="75">
        <f t="shared" ca="1" si="8"/>
        <v>8</v>
      </c>
    </row>
    <row r="542" spans="1:3" x14ac:dyDescent="0.25">
      <c r="A542" s="4">
        <f>SOURCES!E7:E1005</f>
        <v>0</v>
      </c>
      <c r="B542" s="74">
        <f>SOURCES!C7:C1005</f>
        <v>0</v>
      </c>
      <c r="C542" s="75">
        <f t="shared" ca="1" si="8"/>
        <v>8</v>
      </c>
    </row>
    <row r="543" spans="1:3" x14ac:dyDescent="0.25">
      <c r="A543" s="4">
        <f>SOURCES!E8:E1006</f>
        <v>0</v>
      </c>
      <c r="B543" s="74">
        <f>SOURCES!C8:C1006</f>
        <v>0</v>
      </c>
      <c r="C543" s="75">
        <f t="shared" ca="1" si="8"/>
        <v>8</v>
      </c>
    </row>
    <row r="544" spans="1:3" x14ac:dyDescent="0.25">
      <c r="A544" s="4">
        <f>SOURCES!E9:E1007</f>
        <v>0</v>
      </c>
      <c r="B544" s="74">
        <f>SOURCES!C9:C1007</f>
        <v>0</v>
      </c>
      <c r="C544" s="75">
        <f t="shared" ca="1" si="8"/>
        <v>8</v>
      </c>
    </row>
    <row r="545" spans="1:3" x14ac:dyDescent="0.25">
      <c r="A545" s="4">
        <f>SOURCES!E10:E1008</f>
        <v>0</v>
      </c>
      <c r="B545" s="74">
        <f>SOURCES!C10:C1008</f>
        <v>0</v>
      </c>
      <c r="C545" s="75">
        <f t="shared" ca="1" si="8"/>
        <v>8</v>
      </c>
    </row>
    <row r="546" spans="1:3" x14ac:dyDescent="0.25">
      <c r="A546" s="4">
        <f>SOURCES!E11:E1009</f>
        <v>0</v>
      </c>
      <c r="B546" s="74">
        <f>SOURCES!C11:C1009</f>
        <v>0</v>
      </c>
      <c r="C546" s="75">
        <f t="shared" ca="1" si="8"/>
        <v>8</v>
      </c>
    </row>
    <row r="547" spans="1:3" x14ac:dyDescent="0.25">
      <c r="A547" s="4">
        <f>SOURCES!E12:E1010</f>
        <v>0</v>
      </c>
      <c r="B547" s="74">
        <f>SOURCES!C12:C1010</f>
        <v>0</v>
      </c>
      <c r="C547" s="75">
        <f t="shared" ca="1" si="8"/>
        <v>8</v>
      </c>
    </row>
    <row r="548" spans="1:3" x14ac:dyDescent="0.25">
      <c r="A548" s="4">
        <f>SOURCES!E13:E1011</f>
        <v>0</v>
      </c>
      <c r="B548" s="74">
        <f>SOURCES!C13:C1011</f>
        <v>0</v>
      </c>
      <c r="C548" s="75">
        <f t="shared" ca="1" si="8"/>
        <v>8</v>
      </c>
    </row>
    <row r="549" spans="1:3" x14ac:dyDescent="0.25">
      <c r="A549" s="4">
        <f>SOURCES!E14:E1012</f>
        <v>0</v>
      </c>
      <c r="B549" s="74">
        <f>SOURCES!C14:C1012</f>
        <v>0</v>
      </c>
      <c r="C549" s="75">
        <f t="shared" ca="1" si="8"/>
        <v>8</v>
      </c>
    </row>
    <row r="550" spans="1:3" x14ac:dyDescent="0.25">
      <c r="A550" s="4">
        <f>SOURCES!E15:E1013</f>
        <v>0</v>
      </c>
      <c r="B550" s="74">
        <f>SOURCES!C15:C1013</f>
        <v>0</v>
      </c>
      <c r="C550" s="75">
        <f t="shared" ca="1" si="8"/>
        <v>8</v>
      </c>
    </row>
    <row r="551" spans="1:3" x14ac:dyDescent="0.25">
      <c r="A551" s="4">
        <f>SOURCES!E16:E1014</f>
        <v>0</v>
      </c>
      <c r="B551" s="74">
        <f>SOURCES!C16:C1014</f>
        <v>0</v>
      </c>
      <c r="C551" s="75">
        <f t="shared" ca="1" si="8"/>
        <v>8</v>
      </c>
    </row>
    <row r="552" spans="1:3" x14ac:dyDescent="0.25">
      <c r="A552" s="4">
        <f>SOURCES!E17:E1015</f>
        <v>0</v>
      </c>
      <c r="B552" s="74">
        <f>SOURCES!C17:C1015</f>
        <v>0</v>
      </c>
      <c r="C552" s="75">
        <f t="shared" ca="1" si="8"/>
        <v>8</v>
      </c>
    </row>
    <row r="553" spans="1:3" x14ac:dyDescent="0.25">
      <c r="A553" s="4">
        <f>SOURCES!E18:E1016</f>
        <v>0</v>
      </c>
      <c r="B553" s="74">
        <f>SOURCES!C18:C1016</f>
        <v>0</v>
      </c>
      <c r="C553" s="75">
        <f t="shared" ca="1" si="8"/>
        <v>8</v>
      </c>
    </row>
    <row r="554" spans="1:3" x14ac:dyDescent="0.25">
      <c r="A554" s="4">
        <f>SOURCES!E19:E1017</f>
        <v>0</v>
      </c>
      <c r="B554" s="74">
        <f>SOURCES!C19:C1017</f>
        <v>0</v>
      </c>
      <c r="C554" s="75">
        <f t="shared" ca="1" si="8"/>
        <v>8</v>
      </c>
    </row>
    <row r="555" spans="1:3" x14ac:dyDescent="0.25">
      <c r="A555" s="4">
        <f>SOURCES!E20:E1018</f>
        <v>0</v>
      </c>
      <c r="B555" s="74">
        <f>SOURCES!C20:C1018</f>
        <v>0</v>
      </c>
      <c r="C555" s="75">
        <f t="shared" ca="1" si="8"/>
        <v>8</v>
      </c>
    </row>
    <row r="556" spans="1:3" x14ac:dyDescent="0.25">
      <c r="A556" s="4">
        <f>SOURCES!E21:E1019</f>
        <v>0</v>
      </c>
      <c r="B556" s="74">
        <f>SOURCES!C21:C1019</f>
        <v>0</v>
      </c>
      <c r="C556" s="75">
        <f t="shared" ca="1" si="8"/>
        <v>8</v>
      </c>
    </row>
    <row r="557" spans="1:3" x14ac:dyDescent="0.25">
      <c r="A557" s="4">
        <f>SOURCES!E22:E1020</f>
        <v>0</v>
      </c>
      <c r="B557" s="74">
        <f>SOURCES!C22:C1020</f>
        <v>0</v>
      </c>
      <c r="C557" s="75">
        <f t="shared" ca="1" si="8"/>
        <v>8</v>
      </c>
    </row>
    <row r="558" spans="1:3" x14ac:dyDescent="0.25">
      <c r="A558" s="4">
        <f>SOURCES!E23:E1021</f>
        <v>0</v>
      </c>
      <c r="B558" s="74">
        <f>SOURCES!C23:C1021</f>
        <v>0</v>
      </c>
      <c r="C558" s="75">
        <f t="shared" ca="1" si="8"/>
        <v>8</v>
      </c>
    </row>
    <row r="559" spans="1:3" x14ac:dyDescent="0.25">
      <c r="A559" s="4">
        <f>SOURCES!E24:E1022</f>
        <v>0</v>
      </c>
      <c r="B559" s="74">
        <f>SOURCES!C24:C1022</f>
        <v>0</v>
      </c>
      <c r="C559" s="75">
        <f t="shared" ca="1" si="8"/>
        <v>8</v>
      </c>
    </row>
    <row r="560" spans="1:3" x14ac:dyDescent="0.25">
      <c r="A560" s="4">
        <f>SOURCES!E25:E1023</f>
        <v>0</v>
      </c>
      <c r="B560" s="74">
        <f>SOURCES!C25:C1023</f>
        <v>0</v>
      </c>
      <c r="C560" s="75">
        <f t="shared" ca="1" si="8"/>
        <v>8</v>
      </c>
    </row>
    <row r="561" spans="1:3" x14ac:dyDescent="0.25">
      <c r="A561" s="4">
        <f>SOURCES!E26:E1024</f>
        <v>0</v>
      </c>
      <c r="B561" s="74">
        <f>SOURCES!C26:C1024</f>
        <v>0</v>
      </c>
      <c r="C561" s="75">
        <f t="shared" ca="1" si="8"/>
        <v>8</v>
      </c>
    </row>
    <row r="562" spans="1:3" x14ac:dyDescent="0.25">
      <c r="A562" s="4">
        <f>SOURCES!E27:E1025</f>
        <v>0</v>
      </c>
      <c r="B562" s="74">
        <f>SOURCES!C27:C1025</f>
        <v>0</v>
      </c>
      <c r="C562" s="75">
        <f t="shared" ca="1" si="8"/>
        <v>8</v>
      </c>
    </row>
    <row r="563" spans="1:3" x14ac:dyDescent="0.25">
      <c r="A563" s="4">
        <f>SOURCES!E28:E1026</f>
        <v>0</v>
      </c>
      <c r="B563" s="74">
        <f>SOURCES!C28:C1026</f>
        <v>0</v>
      </c>
      <c r="C563" s="75">
        <f t="shared" ca="1" si="8"/>
        <v>8</v>
      </c>
    </row>
    <row r="564" spans="1:3" x14ac:dyDescent="0.25">
      <c r="A564" s="4">
        <f>SOURCES!E29:E1027</f>
        <v>0</v>
      </c>
      <c r="B564" s="74">
        <f>SOURCES!C29:C1027</f>
        <v>0</v>
      </c>
      <c r="C564" s="75">
        <f t="shared" ca="1" si="8"/>
        <v>8</v>
      </c>
    </row>
    <row r="565" spans="1:3" x14ac:dyDescent="0.25">
      <c r="A565" s="4">
        <f>SOURCES!E30:E1028</f>
        <v>0</v>
      </c>
      <c r="B565" s="74">
        <f>SOURCES!C30:C1028</f>
        <v>0</v>
      </c>
      <c r="C565" s="75">
        <f t="shared" ca="1" si="8"/>
        <v>8</v>
      </c>
    </row>
    <row r="566" spans="1:3" x14ac:dyDescent="0.25">
      <c r="A566" s="4">
        <f>SOURCES!E31:E1029</f>
        <v>0</v>
      </c>
      <c r="B566" s="74">
        <f>SOURCES!C31:C1029</f>
        <v>0</v>
      </c>
      <c r="C566" s="75">
        <f t="shared" ca="1" si="8"/>
        <v>8</v>
      </c>
    </row>
    <row r="567" spans="1:3" x14ac:dyDescent="0.25">
      <c r="A567" s="4">
        <f>SOURCES!E32:E1030</f>
        <v>0</v>
      </c>
      <c r="B567" s="74">
        <f>SOURCES!C32:C1030</f>
        <v>0</v>
      </c>
      <c r="C567" s="75">
        <f t="shared" ca="1" si="8"/>
        <v>8</v>
      </c>
    </row>
    <row r="568" spans="1:3" x14ac:dyDescent="0.25">
      <c r="A568" s="4">
        <f>SOURCES!E33:E1031</f>
        <v>0</v>
      </c>
      <c r="B568" s="74">
        <f>SOURCES!C33:C1031</f>
        <v>0</v>
      </c>
      <c r="C568" s="75">
        <f t="shared" ca="1" si="8"/>
        <v>8</v>
      </c>
    </row>
    <row r="569" spans="1:3" x14ac:dyDescent="0.25">
      <c r="A569" s="4">
        <f>SOURCES!E34:E1032</f>
        <v>0</v>
      </c>
      <c r="B569" s="74">
        <f>SOURCES!C34:C1032</f>
        <v>0</v>
      </c>
      <c r="C569" s="75">
        <f t="shared" ca="1" si="8"/>
        <v>8</v>
      </c>
    </row>
    <row r="570" spans="1:3" x14ac:dyDescent="0.25">
      <c r="A570" s="4">
        <f>SOURCES!E35:E1033</f>
        <v>0</v>
      </c>
      <c r="B570" s="74">
        <f>SOURCES!C35:C1033</f>
        <v>0</v>
      </c>
      <c r="C570" s="75">
        <f t="shared" ca="1" si="8"/>
        <v>8</v>
      </c>
    </row>
    <row r="571" spans="1:3" x14ac:dyDescent="0.25">
      <c r="A571" s="4">
        <f>SOURCES!E36:E1034</f>
        <v>0</v>
      </c>
      <c r="B571" s="74">
        <f>SOURCES!C36:C1034</f>
        <v>0</v>
      </c>
      <c r="C571" s="75">
        <f t="shared" ca="1" si="8"/>
        <v>8</v>
      </c>
    </row>
    <row r="572" spans="1:3" x14ac:dyDescent="0.25">
      <c r="A572" s="4">
        <f>SOURCES!E37:E1035</f>
        <v>0</v>
      </c>
      <c r="B572" s="74">
        <f>SOURCES!C37:C1035</f>
        <v>0</v>
      </c>
      <c r="C572" s="75">
        <f t="shared" ca="1" si="8"/>
        <v>8</v>
      </c>
    </row>
    <row r="573" spans="1:3" x14ac:dyDescent="0.25">
      <c r="A573" s="4">
        <f>SOURCES!E38:E1036</f>
        <v>0</v>
      </c>
      <c r="B573" s="74">
        <f>SOURCES!C38:C1036</f>
        <v>0</v>
      </c>
      <c r="C573" s="75">
        <f t="shared" ca="1" si="8"/>
        <v>8</v>
      </c>
    </row>
    <row r="574" spans="1:3" x14ac:dyDescent="0.25">
      <c r="A574" s="4">
        <f>SOURCES!E39:E1037</f>
        <v>0</v>
      </c>
      <c r="B574" s="74">
        <f>SOURCES!C39:C1037</f>
        <v>0</v>
      </c>
      <c r="C574" s="75">
        <f t="shared" ca="1" si="8"/>
        <v>8</v>
      </c>
    </row>
    <row r="575" spans="1:3" x14ac:dyDescent="0.25">
      <c r="A575" s="4">
        <f>SOURCES!E40:E1038</f>
        <v>0</v>
      </c>
      <c r="B575" s="74">
        <f>SOURCES!C40:C1038</f>
        <v>0</v>
      </c>
      <c r="C575" s="75">
        <f t="shared" ca="1" si="8"/>
        <v>8</v>
      </c>
    </row>
    <row r="576" spans="1:3" x14ac:dyDescent="0.25">
      <c r="A576" s="4">
        <f>SOURCES!E41:E1039</f>
        <v>0</v>
      </c>
      <c r="B576" s="74">
        <f>SOURCES!C41:C1039</f>
        <v>0</v>
      </c>
      <c r="C576" s="75">
        <f t="shared" ca="1" si="8"/>
        <v>8</v>
      </c>
    </row>
    <row r="577" spans="1:3" x14ac:dyDescent="0.25">
      <c r="A577" s="4">
        <f>SOURCES!E42:E1040</f>
        <v>0</v>
      </c>
      <c r="B577" s="74">
        <f>SOURCES!C42:C1040</f>
        <v>0</v>
      </c>
      <c r="C577" s="75">
        <f t="shared" ca="1" si="8"/>
        <v>8</v>
      </c>
    </row>
    <row r="578" spans="1:3" x14ac:dyDescent="0.25">
      <c r="A578" s="4">
        <f>SOURCES!E43:E1041</f>
        <v>0</v>
      </c>
      <c r="B578" s="74">
        <f>SOURCES!C43:C1041</f>
        <v>0</v>
      </c>
      <c r="C578" s="75">
        <f t="shared" ca="1" si="8"/>
        <v>8</v>
      </c>
    </row>
    <row r="579" spans="1:3" x14ac:dyDescent="0.25">
      <c r="A579" s="4">
        <f>SOURCES!E44:E1042</f>
        <v>0</v>
      </c>
      <c r="B579" s="74">
        <f>SOURCES!C44:C1042</f>
        <v>0</v>
      </c>
      <c r="C579" s="75">
        <f t="shared" ref="C579:C600" ca="1" si="9">IF(DATEDIF(B579,TODAY(),"y")&gt;=5,8,IF(DATEDIF(B579,TODAY(),"y")&gt;=2,3,IF(DATEDIF(B579,TODAY(),"y")&gt;=1,1,0)))</f>
        <v>8</v>
      </c>
    </row>
    <row r="580" spans="1:3" x14ac:dyDescent="0.25">
      <c r="A580" s="4">
        <f>SOURCES!E45:E1043</f>
        <v>0</v>
      </c>
      <c r="B580" s="74">
        <f>SOURCES!C45:C1043</f>
        <v>0</v>
      </c>
      <c r="C580" s="75">
        <f t="shared" ca="1" si="9"/>
        <v>8</v>
      </c>
    </row>
    <row r="581" spans="1:3" x14ac:dyDescent="0.25">
      <c r="A581" s="4">
        <f>SOURCES!E46:E1044</f>
        <v>0</v>
      </c>
      <c r="B581" s="74">
        <f>SOURCES!C46:C1044</f>
        <v>0</v>
      </c>
      <c r="C581" s="75">
        <f t="shared" ca="1" si="9"/>
        <v>8</v>
      </c>
    </row>
    <row r="582" spans="1:3" x14ac:dyDescent="0.25">
      <c r="A582" s="4">
        <f>SOURCES!E47:E1045</f>
        <v>0</v>
      </c>
      <c r="B582" s="74">
        <f>SOURCES!C47:C1045</f>
        <v>0</v>
      </c>
      <c r="C582" s="75">
        <f t="shared" ca="1" si="9"/>
        <v>8</v>
      </c>
    </row>
    <row r="583" spans="1:3" x14ac:dyDescent="0.25">
      <c r="A583" s="4">
        <f>SOURCES!E48:E1046</f>
        <v>0</v>
      </c>
      <c r="B583" s="74">
        <f>SOURCES!C48:C1046</f>
        <v>0</v>
      </c>
      <c r="C583" s="75">
        <f t="shared" ca="1" si="9"/>
        <v>8</v>
      </c>
    </row>
    <row r="584" spans="1:3" x14ac:dyDescent="0.25">
      <c r="A584" s="4">
        <f>SOURCES!E49:E1047</f>
        <v>0</v>
      </c>
      <c r="B584" s="74">
        <f>SOURCES!C49:C1047</f>
        <v>0</v>
      </c>
      <c r="C584" s="75">
        <f t="shared" ca="1" si="9"/>
        <v>8</v>
      </c>
    </row>
    <row r="585" spans="1:3" x14ac:dyDescent="0.25">
      <c r="A585" s="4">
        <f>SOURCES!E50:E1048</f>
        <v>0</v>
      </c>
      <c r="B585" s="74">
        <f>SOURCES!C50:C1048</f>
        <v>0</v>
      </c>
      <c r="C585" s="75">
        <f t="shared" ca="1" si="9"/>
        <v>8</v>
      </c>
    </row>
    <row r="586" spans="1:3" x14ac:dyDescent="0.25">
      <c r="A586" s="4">
        <f>SOURCES!E51:E1049</f>
        <v>0</v>
      </c>
      <c r="B586" s="74">
        <f>SOURCES!C51:C1049</f>
        <v>0</v>
      </c>
      <c r="C586" s="75">
        <f t="shared" ca="1" si="9"/>
        <v>8</v>
      </c>
    </row>
    <row r="587" spans="1:3" x14ac:dyDescent="0.25">
      <c r="A587" s="4">
        <f>SOURCES!E52:E1050</f>
        <v>0</v>
      </c>
      <c r="B587" s="74">
        <f>SOURCES!C52:C1050</f>
        <v>0</v>
      </c>
      <c r="C587" s="75">
        <f t="shared" ca="1" si="9"/>
        <v>8</v>
      </c>
    </row>
    <row r="588" spans="1:3" x14ac:dyDescent="0.25">
      <c r="A588" s="4">
        <f>SOURCES!E53:E1051</f>
        <v>0</v>
      </c>
      <c r="B588" s="74">
        <f>SOURCES!C53:C1051</f>
        <v>0</v>
      </c>
      <c r="C588" s="75">
        <f t="shared" ca="1" si="9"/>
        <v>8</v>
      </c>
    </row>
    <row r="589" spans="1:3" x14ac:dyDescent="0.25">
      <c r="A589" s="4">
        <f>SOURCES!E54:E1052</f>
        <v>0</v>
      </c>
      <c r="B589" s="74">
        <f>SOURCES!C54:C1052</f>
        <v>0</v>
      </c>
      <c r="C589" s="75">
        <f t="shared" ca="1" si="9"/>
        <v>8</v>
      </c>
    </row>
    <row r="590" spans="1:3" x14ac:dyDescent="0.25">
      <c r="A590" s="4">
        <f>SOURCES!E55:E1053</f>
        <v>0</v>
      </c>
      <c r="B590" s="74">
        <f>SOURCES!C55:C1053</f>
        <v>0</v>
      </c>
      <c r="C590" s="75">
        <f t="shared" ca="1" si="9"/>
        <v>8</v>
      </c>
    </row>
    <row r="591" spans="1:3" x14ac:dyDescent="0.25">
      <c r="A591" s="4">
        <f>SOURCES!E56:E1054</f>
        <v>0</v>
      </c>
      <c r="B591" s="74">
        <f>SOURCES!C56:C1054</f>
        <v>0</v>
      </c>
      <c r="C591" s="75">
        <f t="shared" ca="1" si="9"/>
        <v>8</v>
      </c>
    </row>
    <row r="592" spans="1:3" x14ac:dyDescent="0.25">
      <c r="A592" s="4">
        <f>SOURCES!E57:E1055</f>
        <v>0</v>
      </c>
      <c r="B592" s="74">
        <f>SOURCES!C57:C1055</f>
        <v>0</v>
      </c>
      <c r="C592" s="75">
        <f t="shared" ca="1" si="9"/>
        <v>8</v>
      </c>
    </row>
    <row r="593" spans="1:3" x14ac:dyDescent="0.25">
      <c r="A593" s="4">
        <f>SOURCES!E58:E1056</f>
        <v>0</v>
      </c>
      <c r="B593" s="74">
        <f>SOURCES!C58:C1056</f>
        <v>0</v>
      </c>
      <c r="C593" s="75">
        <f t="shared" ca="1" si="9"/>
        <v>8</v>
      </c>
    </row>
    <row r="594" spans="1:3" x14ac:dyDescent="0.25">
      <c r="A594" s="4">
        <f>SOURCES!E59:E1057</f>
        <v>0</v>
      </c>
      <c r="B594" s="74">
        <f>SOURCES!C59:C1057</f>
        <v>0</v>
      </c>
      <c r="C594" s="75">
        <f t="shared" ca="1" si="9"/>
        <v>8</v>
      </c>
    </row>
    <row r="595" spans="1:3" x14ac:dyDescent="0.25">
      <c r="A595" s="4">
        <f>SOURCES!E60:E1058</f>
        <v>0</v>
      </c>
      <c r="B595" s="74">
        <f>SOURCES!C60:C1058</f>
        <v>0</v>
      </c>
      <c r="C595" s="75">
        <f t="shared" ca="1" si="9"/>
        <v>8</v>
      </c>
    </row>
    <row r="596" spans="1:3" x14ac:dyDescent="0.25">
      <c r="A596" s="4">
        <f>SOURCES!E61:E1059</f>
        <v>0</v>
      </c>
      <c r="B596" s="74">
        <f>SOURCES!C61:C1059</f>
        <v>0</v>
      </c>
      <c r="C596" s="75">
        <f t="shared" ca="1" si="9"/>
        <v>8</v>
      </c>
    </row>
    <row r="597" spans="1:3" x14ac:dyDescent="0.25">
      <c r="A597" s="4">
        <f>SOURCES!E62:E1060</f>
        <v>0</v>
      </c>
      <c r="B597" s="74">
        <f>SOURCES!C62:C1060</f>
        <v>0</v>
      </c>
      <c r="C597" s="75">
        <f t="shared" ca="1" si="9"/>
        <v>8</v>
      </c>
    </row>
    <row r="598" spans="1:3" x14ac:dyDescent="0.25">
      <c r="A598" s="4">
        <f>SOURCES!E63:E1061</f>
        <v>0</v>
      </c>
      <c r="B598" s="74">
        <f>SOURCES!C63:C1061</f>
        <v>0</v>
      </c>
      <c r="C598" s="75">
        <f t="shared" ca="1" si="9"/>
        <v>8</v>
      </c>
    </row>
    <row r="599" spans="1:3" x14ac:dyDescent="0.25">
      <c r="A599" s="4">
        <f>SOURCES!E64:E1062</f>
        <v>0</v>
      </c>
      <c r="B599" s="74">
        <f>SOURCES!C64:C1062</f>
        <v>0</v>
      </c>
      <c r="C599" s="75">
        <f t="shared" ca="1" si="9"/>
        <v>8</v>
      </c>
    </row>
    <row r="600" spans="1:3" x14ac:dyDescent="0.25">
      <c r="A600" s="4">
        <f>SOURCES!E65:E1063</f>
        <v>0</v>
      </c>
      <c r="B600" s="74">
        <f>SOURCES!C65:C1063</f>
        <v>0</v>
      </c>
      <c r="C600" s="75">
        <f t="shared" ca="1" si="9"/>
        <v>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99FF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99FF"/>
  </sheetPr>
  <dimension ref="A1:M600"/>
  <sheetViews>
    <sheetView workbookViewId="0">
      <selection activeCell="A232" sqref="A232"/>
    </sheetView>
  </sheetViews>
  <sheetFormatPr baseColWidth="10" defaultRowHeight="15" x14ac:dyDescent="0.25"/>
  <cols>
    <col min="1" max="1" width="36.85546875" bestFit="1" customWidth="1"/>
    <col min="2" max="2" width="18.5703125" customWidth="1"/>
    <col min="3" max="3" width="12.140625" style="75" bestFit="1" customWidth="1"/>
    <col min="4" max="4" width="20" customWidth="1"/>
    <col min="5" max="5" width="37.28515625" style="75" bestFit="1" customWidth="1"/>
    <col min="6" max="6" width="11.42578125" style="79"/>
    <col min="7" max="8" width="11.5703125" customWidth="1"/>
    <col min="9" max="9" width="5.140625" customWidth="1"/>
    <col min="10" max="10" width="12.140625" style="75" customWidth="1"/>
    <col min="11" max="11" width="11.42578125" style="75"/>
  </cols>
  <sheetData>
    <row r="1" spans="1:13" x14ac:dyDescent="0.25">
      <c r="A1" t="s">
        <v>241</v>
      </c>
      <c r="B1" t="s">
        <v>244</v>
      </c>
      <c r="C1" s="75" t="s">
        <v>245</v>
      </c>
      <c r="D1" t="s">
        <v>246</v>
      </c>
      <c r="E1" s="75" t="s">
        <v>247</v>
      </c>
      <c r="F1" s="79" t="s">
        <v>248</v>
      </c>
      <c r="J1" s="75" t="s">
        <v>250</v>
      </c>
      <c r="K1" s="75" t="s">
        <v>248</v>
      </c>
    </row>
    <row r="2" spans="1:13" x14ac:dyDescent="0.25">
      <c r="A2" t="e">
        <f>SOURCES!E3:E465</f>
        <v>#VALUE!</v>
      </c>
      <c r="B2" s="79" t="e">
        <f>SOURCES!BG3:BG465</f>
        <v>#VALUE!</v>
      </c>
      <c r="C2" s="75" t="e">
        <f t="shared" ref="C2:C65" si="0">VLOOKUP(B2,$G$3:$H$10,2,FALSE)</f>
        <v>#VALUE!</v>
      </c>
      <c r="D2" s="80" t="e">
        <f>SOURCES!AI3:AI465</f>
        <v>#VALUE!</v>
      </c>
      <c r="E2" s="81" t="e">
        <f t="shared" ref="E2:E65" si="1">D2-C2</f>
        <v>#VALUE!</v>
      </c>
      <c r="F2" s="79" t="e">
        <f t="shared" ref="F2:F65" si="2">VLOOKUP(E2,$G$11:$H$14,2,TRUE)</f>
        <v>#VALUE!</v>
      </c>
      <c r="G2" s="76" t="s">
        <v>152</v>
      </c>
      <c r="H2" s="76" t="s">
        <v>249</v>
      </c>
      <c r="J2" s="81" t="e">
        <f t="shared" ref="J2:J65" si="3">C2-D2</f>
        <v>#VALUE!</v>
      </c>
      <c r="K2" s="75" t="e">
        <f t="shared" ref="K2:K65" si="4">VLOOKUP(J2,$L$11:$M$14,2,TRUE)</f>
        <v>#VALUE!</v>
      </c>
    </row>
    <row r="3" spans="1:13" x14ac:dyDescent="0.25">
      <c r="A3" s="77">
        <f>SOURCES!E3:E466</f>
        <v>0</v>
      </c>
      <c r="B3" s="79">
        <f>SOURCES!BG3:BG466</f>
        <v>0</v>
      </c>
      <c r="C3" s="75" t="e">
        <f t="shared" si="0"/>
        <v>#N/A</v>
      </c>
      <c r="D3" s="80">
        <f>SOURCES!AI3:AI466</f>
        <v>0</v>
      </c>
      <c r="E3" s="81" t="e">
        <f t="shared" si="1"/>
        <v>#N/A</v>
      </c>
      <c r="F3" s="79" t="e">
        <f t="shared" si="2"/>
        <v>#N/A</v>
      </c>
      <c r="G3" s="76" t="s">
        <v>69</v>
      </c>
      <c r="H3" s="76">
        <v>1</v>
      </c>
      <c r="J3" s="81" t="e">
        <f t="shared" si="3"/>
        <v>#N/A</v>
      </c>
      <c r="K3" s="75" t="e">
        <f t="shared" si="4"/>
        <v>#N/A</v>
      </c>
    </row>
    <row r="4" spans="1:13" x14ac:dyDescent="0.25">
      <c r="A4" s="77" t="str">
        <f>SOURCES!E3:E467</f>
        <v>DUPOND PIERRE</v>
      </c>
      <c r="B4" s="79" t="str">
        <f>SOURCES!BG3:BG467</f>
        <v>T3</v>
      </c>
      <c r="C4" s="75">
        <f t="shared" si="0"/>
        <v>3</v>
      </c>
      <c r="D4" s="80">
        <f>SOURCES!AI3:AI467</f>
        <v>4</v>
      </c>
      <c r="E4" s="81">
        <f t="shared" si="1"/>
        <v>1</v>
      </c>
      <c r="F4" s="79">
        <f t="shared" si="2"/>
        <v>0</v>
      </c>
      <c r="G4" s="76" t="s">
        <v>70</v>
      </c>
      <c r="H4" s="76">
        <v>1</v>
      </c>
      <c r="J4" s="81">
        <f t="shared" si="3"/>
        <v>-1</v>
      </c>
      <c r="K4" s="75">
        <f t="shared" si="4"/>
        <v>0</v>
      </c>
    </row>
    <row r="5" spans="1:13" x14ac:dyDescent="0.25">
      <c r="A5" s="77" t="str">
        <f>SOURCES!E3:E468</f>
        <v/>
      </c>
      <c r="B5" s="79" t="str">
        <f>SOURCES!BG3:BG468</f>
        <v/>
      </c>
      <c r="C5" s="75" t="e">
        <f t="shared" si="0"/>
        <v>#N/A</v>
      </c>
      <c r="D5" s="80" t="e">
        <f>SOURCES!AI3:AI468</f>
        <v>#VALUE!</v>
      </c>
      <c r="E5" s="81" t="e">
        <f t="shared" si="1"/>
        <v>#VALUE!</v>
      </c>
      <c r="F5" s="79" t="e">
        <f t="shared" si="2"/>
        <v>#VALUE!</v>
      </c>
      <c r="G5" s="76" t="s">
        <v>71</v>
      </c>
      <c r="H5" s="76">
        <v>2</v>
      </c>
      <c r="J5" s="81" t="e">
        <f t="shared" si="3"/>
        <v>#N/A</v>
      </c>
      <c r="K5" s="75" t="e">
        <f t="shared" si="4"/>
        <v>#N/A</v>
      </c>
    </row>
    <row r="6" spans="1:13" x14ac:dyDescent="0.25">
      <c r="A6" s="77">
        <f>SOURCES!E3:E469</f>
        <v>0</v>
      </c>
      <c r="B6" s="79">
        <f>SOURCES!BG3:BG469</f>
        <v>0</v>
      </c>
      <c r="C6" s="75" t="e">
        <f t="shared" si="0"/>
        <v>#N/A</v>
      </c>
      <c r="D6" s="80">
        <f>SOURCES!AI3:AI469</f>
        <v>0</v>
      </c>
      <c r="E6" s="81" t="e">
        <f t="shared" si="1"/>
        <v>#N/A</v>
      </c>
      <c r="F6" s="79" t="e">
        <f t="shared" si="2"/>
        <v>#N/A</v>
      </c>
      <c r="G6" s="76" t="s">
        <v>72</v>
      </c>
      <c r="H6" s="76">
        <v>3</v>
      </c>
      <c r="J6" s="81" t="e">
        <f t="shared" si="3"/>
        <v>#N/A</v>
      </c>
      <c r="K6" s="75" t="e">
        <f t="shared" si="4"/>
        <v>#N/A</v>
      </c>
    </row>
    <row r="7" spans="1:13" x14ac:dyDescent="0.25">
      <c r="A7" s="77">
        <f>SOURCES!E3:E470</f>
        <v>0</v>
      </c>
      <c r="B7" s="79">
        <f>SOURCES!BG3:BG470</f>
        <v>0</v>
      </c>
      <c r="C7" s="75" t="e">
        <f t="shared" si="0"/>
        <v>#N/A</v>
      </c>
      <c r="D7" s="80">
        <f>SOURCES!AI3:AI470</f>
        <v>0</v>
      </c>
      <c r="E7" s="81" t="e">
        <f t="shared" si="1"/>
        <v>#N/A</v>
      </c>
      <c r="F7" s="79" t="e">
        <f t="shared" si="2"/>
        <v>#N/A</v>
      </c>
      <c r="G7" s="76" t="s">
        <v>73</v>
      </c>
      <c r="H7" s="76">
        <v>4</v>
      </c>
      <c r="J7" s="81" t="e">
        <f t="shared" si="3"/>
        <v>#N/A</v>
      </c>
      <c r="K7" s="75" t="e">
        <f t="shared" si="4"/>
        <v>#N/A</v>
      </c>
    </row>
    <row r="8" spans="1:13" x14ac:dyDescent="0.25">
      <c r="A8" s="77">
        <f>SOURCES!E3:E471</f>
        <v>0</v>
      </c>
      <c r="B8" s="79">
        <f>SOURCES!BG3:BG471</f>
        <v>0</v>
      </c>
      <c r="C8" s="75" t="e">
        <f t="shared" si="0"/>
        <v>#N/A</v>
      </c>
      <c r="D8" s="80">
        <f>SOURCES!AI3:AI471</f>
        <v>0</v>
      </c>
      <c r="E8" s="81" t="e">
        <f t="shared" si="1"/>
        <v>#N/A</v>
      </c>
      <c r="F8" s="79" t="e">
        <f t="shared" si="2"/>
        <v>#N/A</v>
      </c>
      <c r="G8" s="76" t="s">
        <v>74</v>
      </c>
      <c r="H8" s="76">
        <v>5</v>
      </c>
      <c r="J8" s="81" t="e">
        <f t="shared" si="3"/>
        <v>#N/A</v>
      </c>
      <c r="K8" s="75" t="e">
        <f t="shared" si="4"/>
        <v>#N/A</v>
      </c>
    </row>
    <row r="9" spans="1:13" x14ac:dyDescent="0.25">
      <c r="A9" s="77">
        <f>SOURCES!E3:E472</f>
        <v>0</v>
      </c>
      <c r="B9" s="79">
        <f>SOURCES!BG3:BG472</f>
        <v>0</v>
      </c>
      <c r="C9" s="75" t="e">
        <f t="shared" si="0"/>
        <v>#N/A</v>
      </c>
      <c r="D9" s="80">
        <f>SOURCES!AI3:AI472</f>
        <v>0</v>
      </c>
      <c r="E9" s="81" t="e">
        <f t="shared" si="1"/>
        <v>#N/A</v>
      </c>
      <c r="F9" s="79" t="e">
        <f t="shared" si="2"/>
        <v>#N/A</v>
      </c>
      <c r="G9" s="76" t="s">
        <v>75</v>
      </c>
      <c r="H9" s="76">
        <v>6</v>
      </c>
      <c r="J9" s="81" t="e">
        <f t="shared" si="3"/>
        <v>#N/A</v>
      </c>
      <c r="K9" s="75" t="e">
        <f t="shared" si="4"/>
        <v>#N/A</v>
      </c>
    </row>
    <row r="10" spans="1:13" x14ac:dyDescent="0.25">
      <c r="A10" s="77">
        <f>SOURCES!E3:E473</f>
        <v>0</v>
      </c>
      <c r="B10" s="79">
        <f>SOURCES!BG3:BG473</f>
        <v>0</v>
      </c>
      <c r="C10" s="75" t="e">
        <f t="shared" si="0"/>
        <v>#N/A</v>
      </c>
      <c r="D10" s="80">
        <f>SOURCES!AI3:AI473</f>
        <v>0</v>
      </c>
      <c r="E10" s="81" t="e">
        <f t="shared" si="1"/>
        <v>#N/A</v>
      </c>
      <c r="F10" s="79" t="e">
        <f t="shared" si="2"/>
        <v>#N/A</v>
      </c>
      <c r="G10" t="s">
        <v>284</v>
      </c>
      <c r="H10">
        <v>0</v>
      </c>
      <c r="J10" s="81" t="e">
        <f t="shared" si="3"/>
        <v>#N/A</v>
      </c>
      <c r="K10" s="75" t="e">
        <f t="shared" si="4"/>
        <v>#N/A</v>
      </c>
    </row>
    <row r="11" spans="1:13" x14ac:dyDescent="0.25">
      <c r="A11" s="77">
        <f>SOURCES!E3:E474</f>
        <v>0</v>
      </c>
      <c r="B11" s="79">
        <f>SOURCES!BG3:BG474</f>
        <v>0</v>
      </c>
      <c r="C11" s="75" t="e">
        <f t="shared" si="0"/>
        <v>#N/A</v>
      </c>
      <c r="D11" s="80">
        <f>SOURCES!AI3:AI474</f>
        <v>0</v>
      </c>
      <c r="E11" s="81" t="e">
        <f t="shared" si="1"/>
        <v>#N/A</v>
      </c>
      <c r="F11" s="79" t="e">
        <f t="shared" si="2"/>
        <v>#N/A</v>
      </c>
      <c r="G11" s="78">
        <v>-20</v>
      </c>
      <c r="H11" s="78">
        <v>0</v>
      </c>
      <c r="J11" s="81" t="e">
        <f t="shared" si="3"/>
        <v>#N/A</v>
      </c>
      <c r="K11" s="75" t="e">
        <f t="shared" si="4"/>
        <v>#N/A</v>
      </c>
      <c r="L11" s="84">
        <v>-20</v>
      </c>
      <c r="M11" s="83">
        <v>0</v>
      </c>
    </row>
    <row r="12" spans="1:13" x14ac:dyDescent="0.25">
      <c r="A12" s="77">
        <f>SOURCES!E3:E475</f>
        <v>0</v>
      </c>
      <c r="B12" s="79">
        <f>SOURCES!BG3:BG475</f>
        <v>0</v>
      </c>
      <c r="C12" s="75" t="e">
        <f t="shared" si="0"/>
        <v>#N/A</v>
      </c>
      <c r="D12" s="80">
        <f>SOURCES!AI3:AI475</f>
        <v>0</v>
      </c>
      <c r="E12" s="81" t="e">
        <f t="shared" si="1"/>
        <v>#N/A</v>
      </c>
      <c r="F12" s="79" t="e">
        <f t="shared" si="2"/>
        <v>#N/A</v>
      </c>
      <c r="G12" s="78">
        <v>2</v>
      </c>
      <c r="H12" s="78">
        <v>2</v>
      </c>
      <c r="J12" s="81" t="e">
        <f t="shared" si="3"/>
        <v>#N/A</v>
      </c>
      <c r="K12" s="75" t="e">
        <f t="shared" si="4"/>
        <v>#N/A</v>
      </c>
      <c r="L12" s="84">
        <v>2</v>
      </c>
      <c r="M12" s="83">
        <v>2</v>
      </c>
    </row>
    <row r="13" spans="1:13" x14ac:dyDescent="0.25">
      <c r="A13" s="77">
        <f>SOURCES!E3:E476</f>
        <v>0</v>
      </c>
      <c r="B13" s="79">
        <f>SOURCES!BG3:BG476</f>
        <v>0</v>
      </c>
      <c r="C13" s="75" t="e">
        <f t="shared" si="0"/>
        <v>#N/A</v>
      </c>
      <c r="D13" s="80">
        <f>SOURCES!AI3:AI476</f>
        <v>0</v>
      </c>
      <c r="E13" s="81" t="e">
        <f t="shared" si="1"/>
        <v>#N/A</v>
      </c>
      <c r="F13" s="79" t="e">
        <f t="shared" si="2"/>
        <v>#N/A</v>
      </c>
      <c r="G13" s="78">
        <v>3</v>
      </c>
      <c r="H13" s="78">
        <v>5</v>
      </c>
      <c r="J13" s="81" t="e">
        <f t="shared" si="3"/>
        <v>#N/A</v>
      </c>
      <c r="K13" s="75" t="e">
        <f t="shared" si="4"/>
        <v>#N/A</v>
      </c>
      <c r="L13" s="84">
        <v>3</v>
      </c>
      <c r="M13" s="83">
        <v>5</v>
      </c>
    </row>
    <row r="14" spans="1:13" x14ac:dyDescent="0.25">
      <c r="A14" s="77">
        <f>SOURCES!E3:E477</f>
        <v>0</v>
      </c>
      <c r="B14" s="79">
        <f>SOURCES!BG3:BG477</f>
        <v>0</v>
      </c>
      <c r="C14" s="75" t="e">
        <f t="shared" si="0"/>
        <v>#N/A</v>
      </c>
      <c r="D14" s="80">
        <f>SOURCES!AI3:AI477</f>
        <v>0</v>
      </c>
      <c r="E14" s="81" t="e">
        <f t="shared" si="1"/>
        <v>#N/A</v>
      </c>
      <c r="F14" s="79" t="e">
        <f t="shared" si="2"/>
        <v>#N/A</v>
      </c>
      <c r="G14" s="78">
        <v>4</v>
      </c>
      <c r="H14" s="78">
        <v>10</v>
      </c>
      <c r="J14" s="81" t="e">
        <f t="shared" si="3"/>
        <v>#N/A</v>
      </c>
      <c r="K14" s="75" t="e">
        <f t="shared" si="4"/>
        <v>#N/A</v>
      </c>
      <c r="L14" s="84">
        <v>4</v>
      </c>
      <c r="M14" s="83">
        <v>7</v>
      </c>
    </row>
    <row r="15" spans="1:13" x14ac:dyDescent="0.25">
      <c r="A15" s="77">
        <f>SOURCES!E3:E478</f>
        <v>0</v>
      </c>
      <c r="B15" s="79">
        <f>SOURCES!BG3:BG478</f>
        <v>0</v>
      </c>
      <c r="C15" s="75" t="e">
        <f t="shared" si="0"/>
        <v>#N/A</v>
      </c>
      <c r="D15" s="80">
        <f>SOURCES!AI3:AI478</f>
        <v>0</v>
      </c>
      <c r="E15" s="81" t="e">
        <f t="shared" si="1"/>
        <v>#N/A</v>
      </c>
      <c r="F15" s="79" t="e">
        <f t="shared" si="2"/>
        <v>#N/A</v>
      </c>
      <c r="J15" s="81" t="e">
        <f t="shared" si="3"/>
        <v>#N/A</v>
      </c>
      <c r="K15" s="75" t="e">
        <f t="shared" si="4"/>
        <v>#N/A</v>
      </c>
    </row>
    <row r="16" spans="1:13" x14ac:dyDescent="0.25">
      <c r="A16" s="77">
        <f>SOURCES!E3:E479</f>
        <v>0</v>
      </c>
      <c r="B16" s="79">
        <f>SOURCES!BG3:BG479</f>
        <v>0</v>
      </c>
      <c r="C16" s="75" t="e">
        <f t="shared" si="0"/>
        <v>#N/A</v>
      </c>
      <c r="D16" s="80">
        <f>SOURCES!AI3:AI479</f>
        <v>0</v>
      </c>
      <c r="E16" s="81" t="e">
        <f t="shared" si="1"/>
        <v>#N/A</v>
      </c>
      <c r="F16" s="79" t="e">
        <f t="shared" si="2"/>
        <v>#N/A</v>
      </c>
      <c r="J16" s="81" t="e">
        <f t="shared" si="3"/>
        <v>#N/A</v>
      </c>
      <c r="K16" s="75" t="e">
        <f t="shared" si="4"/>
        <v>#N/A</v>
      </c>
    </row>
    <row r="17" spans="1:11" x14ac:dyDescent="0.25">
      <c r="A17" s="77">
        <f>SOURCES!E3:E480</f>
        <v>0</v>
      </c>
      <c r="B17" s="79">
        <f>SOURCES!BG3:BG480</f>
        <v>0</v>
      </c>
      <c r="C17" s="75" t="e">
        <f t="shared" si="0"/>
        <v>#N/A</v>
      </c>
      <c r="D17" s="80">
        <f>SOURCES!AI3:AI480</f>
        <v>0</v>
      </c>
      <c r="E17" s="81" t="e">
        <f t="shared" si="1"/>
        <v>#N/A</v>
      </c>
      <c r="F17" s="79" t="e">
        <f t="shared" si="2"/>
        <v>#N/A</v>
      </c>
      <c r="J17" s="81" t="e">
        <f t="shared" si="3"/>
        <v>#N/A</v>
      </c>
      <c r="K17" s="75" t="e">
        <f t="shared" si="4"/>
        <v>#N/A</v>
      </c>
    </row>
    <row r="18" spans="1:11" x14ac:dyDescent="0.25">
      <c r="A18" s="77">
        <f>SOURCES!E3:E481</f>
        <v>0</v>
      </c>
      <c r="B18" s="79">
        <f>SOURCES!BG3:BG481</f>
        <v>0</v>
      </c>
      <c r="C18" s="75" t="e">
        <f t="shared" si="0"/>
        <v>#N/A</v>
      </c>
      <c r="D18" s="80">
        <f>SOURCES!AI3:AI481</f>
        <v>0</v>
      </c>
      <c r="E18" s="81" t="e">
        <f t="shared" si="1"/>
        <v>#N/A</v>
      </c>
      <c r="F18" s="79" t="e">
        <f t="shared" si="2"/>
        <v>#N/A</v>
      </c>
      <c r="J18" s="81" t="e">
        <f t="shared" si="3"/>
        <v>#N/A</v>
      </c>
      <c r="K18" s="75" t="e">
        <f t="shared" si="4"/>
        <v>#N/A</v>
      </c>
    </row>
    <row r="19" spans="1:11" x14ac:dyDescent="0.25">
      <c r="A19" s="77">
        <f>SOURCES!E3:E482</f>
        <v>0</v>
      </c>
      <c r="B19" s="79">
        <f>SOURCES!BG3:BG482</f>
        <v>0</v>
      </c>
      <c r="C19" s="75" t="e">
        <f t="shared" si="0"/>
        <v>#N/A</v>
      </c>
      <c r="D19" s="80">
        <f>SOURCES!AI3:AI482</f>
        <v>0</v>
      </c>
      <c r="E19" s="81" t="e">
        <f t="shared" si="1"/>
        <v>#N/A</v>
      </c>
      <c r="F19" s="79" t="e">
        <f t="shared" si="2"/>
        <v>#N/A</v>
      </c>
      <c r="J19" s="81" t="e">
        <f t="shared" si="3"/>
        <v>#N/A</v>
      </c>
      <c r="K19" s="75" t="e">
        <f t="shared" si="4"/>
        <v>#N/A</v>
      </c>
    </row>
    <row r="20" spans="1:11" x14ac:dyDescent="0.25">
      <c r="A20" s="77">
        <f>SOURCES!E3:E483</f>
        <v>0</v>
      </c>
      <c r="B20" s="79">
        <f>SOURCES!BG3:BG483</f>
        <v>0</v>
      </c>
      <c r="C20" s="75" t="e">
        <f t="shared" si="0"/>
        <v>#N/A</v>
      </c>
      <c r="D20" s="80">
        <f>SOURCES!AI3:AI483</f>
        <v>0</v>
      </c>
      <c r="E20" s="81" t="e">
        <f t="shared" si="1"/>
        <v>#N/A</v>
      </c>
      <c r="F20" s="79" t="e">
        <f t="shared" si="2"/>
        <v>#N/A</v>
      </c>
      <c r="J20" s="81" t="e">
        <f t="shared" si="3"/>
        <v>#N/A</v>
      </c>
      <c r="K20" s="75" t="e">
        <f t="shared" si="4"/>
        <v>#N/A</v>
      </c>
    </row>
    <row r="21" spans="1:11" x14ac:dyDescent="0.25">
      <c r="A21" s="77">
        <f>SOURCES!E3:E484</f>
        <v>0</v>
      </c>
      <c r="B21" s="79">
        <f>SOURCES!BG3:BG484</f>
        <v>0</v>
      </c>
      <c r="C21" s="75" t="e">
        <f t="shared" si="0"/>
        <v>#N/A</v>
      </c>
      <c r="D21" s="80">
        <f>SOURCES!AI3:AI484</f>
        <v>0</v>
      </c>
      <c r="E21" s="81" t="e">
        <f t="shared" si="1"/>
        <v>#N/A</v>
      </c>
      <c r="F21" s="79" t="e">
        <f t="shared" si="2"/>
        <v>#N/A</v>
      </c>
      <c r="J21" s="81" t="e">
        <f t="shared" si="3"/>
        <v>#N/A</v>
      </c>
      <c r="K21" s="75" t="e">
        <f t="shared" si="4"/>
        <v>#N/A</v>
      </c>
    </row>
    <row r="22" spans="1:11" x14ac:dyDescent="0.25">
      <c r="A22" s="77">
        <f>SOURCES!E3:E485</f>
        <v>0</v>
      </c>
      <c r="B22" s="79">
        <f>SOURCES!BG3:BG485</f>
        <v>0</v>
      </c>
      <c r="C22" s="75" t="e">
        <f t="shared" si="0"/>
        <v>#N/A</v>
      </c>
      <c r="D22" s="80">
        <f>SOURCES!AI3:AI485</f>
        <v>0</v>
      </c>
      <c r="E22" s="81" t="e">
        <f t="shared" si="1"/>
        <v>#N/A</v>
      </c>
      <c r="F22" s="79" t="e">
        <f t="shared" si="2"/>
        <v>#N/A</v>
      </c>
      <c r="J22" s="81" t="e">
        <f t="shared" si="3"/>
        <v>#N/A</v>
      </c>
      <c r="K22" s="75" t="e">
        <f t="shared" si="4"/>
        <v>#N/A</v>
      </c>
    </row>
    <row r="23" spans="1:11" x14ac:dyDescent="0.25">
      <c r="A23" s="77">
        <f>SOURCES!E3:E486</f>
        <v>0</v>
      </c>
      <c r="B23" s="79">
        <f>SOURCES!BG3:BG486</f>
        <v>0</v>
      </c>
      <c r="C23" s="75" t="e">
        <f t="shared" si="0"/>
        <v>#N/A</v>
      </c>
      <c r="D23" s="80">
        <f>SOURCES!AI3:AI486</f>
        <v>0</v>
      </c>
      <c r="E23" s="81" t="e">
        <f t="shared" si="1"/>
        <v>#N/A</v>
      </c>
      <c r="F23" s="79" t="e">
        <f t="shared" si="2"/>
        <v>#N/A</v>
      </c>
      <c r="J23" s="81" t="e">
        <f t="shared" si="3"/>
        <v>#N/A</v>
      </c>
      <c r="K23" s="75" t="e">
        <f t="shared" si="4"/>
        <v>#N/A</v>
      </c>
    </row>
    <row r="24" spans="1:11" x14ac:dyDescent="0.25">
      <c r="A24" s="77">
        <f>SOURCES!E3:E487</f>
        <v>0</v>
      </c>
      <c r="B24" s="79">
        <f>SOURCES!BG3:BG487</f>
        <v>0</v>
      </c>
      <c r="C24" s="75" t="e">
        <f t="shared" si="0"/>
        <v>#N/A</v>
      </c>
      <c r="D24" s="80">
        <f>SOURCES!AI3:AI487</f>
        <v>0</v>
      </c>
      <c r="E24" s="81" t="e">
        <f t="shared" si="1"/>
        <v>#N/A</v>
      </c>
      <c r="F24" s="79" t="e">
        <f t="shared" si="2"/>
        <v>#N/A</v>
      </c>
      <c r="J24" s="81" t="e">
        <f t="shared" si="3"/>
        <v>#N/A</v>
      </c>
      <c r="K24" s="75" t="e">
        <f t="shared" si="4"/>
        <v>#N/A</v>
      </c>
    </row>
    <row r="25" spans="1:11" x14ac:dyDescent="0.25">
      <c r="A25" s="77">
        <f>SOURCES!E3:E488</f>
        <v>0</v>
      </c>
      <c r="B25" s="79">
        <f>SOURCES!BG3:BG488</f>
        <v>0</v>
      </c>
      <c r="C25" s="75" t="e">
        <f t="shared" si="0"/>
        <v>#N/A</v>
      </c>
      <c r="D25" s="80">
        <f>SOURCES!AI3:AI488</f>
        <v>0</v>
      </c>
      <c r="E25" s="81" t="e">
        <f t="shared" si="1"/>
        <v>#N/A</v>
      </c>
      <c r="F25" s="79" t="e">
        <f t="shared" si="2"/>
        <v>#N/A</v>
      </c>
      <c r="J25" s="81" t="e">
        <f t="shared" si="3"/>
        <v>#N/A</v>
      </c>
      <c r="K25" s="75" t="e">
        <f t="shared" si="4"/>
        <v>#N/A</v>
      </c>
    </row>
    <row r="26" spans="1:11" x14ac:dyDescent="0.25">
      <c r="A26" s="77">
        <f>SOURCES!E3:E489</f>
        <v>0</v>
      </c>
      <c r="B26" s="79">
        <f>SOURCES!BG3:BG489</f>
        <v>0</v>
      </c>
      <c r="C26" s="75" t="e">
        <f t="shared" si="0"/>
        <v>#N/A</v>
      </c>
      <c r="D26" s="80">
        <f>SOURCES!AI3:AI489</f>
        <v>0</v>
      </c>
      <c r="E26" s="81" t="e">
        <f t="shared" si="1"/>
        <v>#N/A</v>
      </c>
      <c r="F26" s="79" t="e">
        <f t="shared" si="2"/>
        <v>#N/A</v>
      </c>
      <c r="J26" s="81" t="e">
        <f t="shared" si="3"/>
        <v>#N/A</v>
      </c>
      <c r="K26" s="75" t="e">
        <f t="shared" si="4"/>
        <v>#N/A</v>
      </c>
    </row>
    <row r="27" spans="1:11" x14ac:dyDescent="0.25">
      <c r="A27" s="77">
        <f>SOURCES!E3:E490</f>
        <v>0</v>
      </c>
      <c r="B27" s="79">
        <f>SOURCES!BG3:BG490</f>
        <v>0</v>
      </c>
      <c r="C27" s="75" t="e">
        <f t="shared" si="0"/>
        <v>#N/A</v>
      </c>
      <c r="D27" s="80">
        <f>SOURCES!AI3:AI490</f>
        <v>0</v>
      </c>
      <c r="E27" s="81" t="e">
        <f t="shared" si="1"/>
        <v>#N/A</v>
      </c>
      <c r="F27" s="79" t="e">
        <f t="shared" si="2"/>
        <v>#N/A</v>
      </c>
      <c r="J27" s="81" t="e">
        <f t="shared" si="3"/>
        <v>#N/A</v>
      </c>
      <c r="K27" s="75" t="e">
        <f t="shared" si="4"/>
        <v>#N/A</v>
      </c>
    </row>
    <row r="28" spans="1:11" x14ac:dyDescent="0.25">
      <c r="A28" s="77">
        <f>SOURCES!E3:E491</f>
        <v>0</v>
      </c>
      <c r="B28" s="79">
        <f>SOURCES!BG3:BG491</f>
        <v>0</v>
      </c>
      <c r="C28" s="75" t="e">
        <f t="shared" si="0"/>
        <v>#N/A</v>
      </c>
      <c r="D28" s="80">
        <f>SOURCES!AI3:AI491</f>
        <v>0</v>
      </c>
      <c r="E28" s="81" t="e">
        <f t="shared" si="1"/>
        <v>#N/A</v>
      </c>
      <c r="F28" s="79" t="e">
        <f t="shared" si="2"/>
        <v>#N/A</v>
      </c>
      <c r="J28" s="81" t="e">
        <f t="shared" si="3"/>
        <v>#N/A</v>
      </c>
      <c r="K28" s="75" t="e">
        <f t="shared" si="4"/>
        <v>#N/A</v>
      </c>
    </row>
    <row r="29" spans="1:11" x14ac:dyDescent="0.25">
      <c r="A29" s="77">
        <f>SOURCES!E3:E492</f>
        <v>0</v>
      </c>
      <c r="B29" s="79">
        <f>SOURCES!BG3:BG492</f>
        <v>0</v>
      </c>
      <c r="C29" s="75" t="e">
        <f t="shared" si="0"/>
        <v>#N/A</v>
      </c>
      <c r="D29" s="80">
        <f>SOURCES!AI3:AI492</f>
        <v>0</v>
      </c>
      <c r="E29" s="81" t="e">
        <f t="shared" si="1"/>
        <v>#N/A</v>
      </c>
      <c r="F29" s="79" t="e">
        <f t="shared" si="2"/>
        <v>#N/A</v>
      </c>
      <c r="J29" s="81" t="e">
        <f t="shared" si="3"/>
        <v>#N/A</v>
      </c>
      <c r="K29" s="75" t="e">
        <f t="shared" si="4"/>
        <v>#N/A</v>
      </c>
    </row>
    <row r="30" spans="1:11" x14ac:dyDescent="0.25">
      <c r="A30" s="77">
        <f>SOURCES!E3:E493</f>
        <v>0</v>
      </c>
      <c r="B30" s="79">
        <f>SOURCES!BG3:BG493</f>
        <v>0</v>
      </c>
      <c r="C30" s="75" t="e">
        <f t="shared" si="0"/>
        <v>#N/A</v>
      </c>
      <c r="D30" s="80">
        <f>SOURCES!AI3:AI493</f>
        <v>0</v>
      </c>
      <c r="E30" s="81" t="e">
        <f t="shared" si="1"/>
        <v>#N/A</v>
      </c>
      <c r="F30" s="79" t="e">
        <f t="shared" si="2"/>
        <v>#N/A</v>
      </c>
      <c r="J30" s="81" t="e">
        <f t="shared" si="3"/>
        <v>#N/A</v>
      </c>
      <c r="K30" s="75" t="e">
        <f t="shared" si="4"/>
        <v>#N/A</v>
      </c>
    </row>
    <row r="31" spans="1:11" x14ac:dyDescent="0.25">
      <c r="A31" s="77">
        <f>SOURCES!E3:E494</f>
        <v>0</v>
      </c>
      <c r="B31" s="79">
        <f>SOURCES!BG3:BG494</f>
        <v>0</v>
      </c>
      <c r="C31" s="75" t="e">
        <f t="shared" si="0"/>
        <v>#N/A</v>
      </c>
      <c r="D31" s="80">
        <f>SOURCES!AI3:AI494</f>
        <v>0</v>
      </c>
      <c r="E31" s="81" t="e">
        <f t="shared" si="1"/>
        <v>#N/A</v>
      </c>
      <c r="F31" s="79" t="e">
        <f t="shared" si="2"/>
        <v>#N/A</v>
      </c>
      <c r="J31" s="81" t="e">
        <f t="shared" si="3"/>
        <v>#N/A</v>
      </c>
      <c r="K31" s="75" t="e">
        <f t="shared" si="4"/>
        <v>#N/A</v>
      </c>
    </row>
    <row r="32" spans="1:11" x14ac:dyDescent="0.25">
      <c r="A32" s="77">
        <f>SOURCES!E3:E495</f>
        <v>0</v>
      </c>
      <c r="B32" s="79">
        <f>SOURCES!BG3:BG495</f>
        <v>0</v>
      </c>
      <c r="C32" s="75" t="e">
        <f t="shared" si="0"/>
        <v>#N/A</v>
      </c>
      <c r="D32" s="80">
        <f>SOURCES!AI3:AI495</f>
        <v>0</v>
      </c>
      <c r="E32" s="81" t="e">
        <f t="shared" si="1"/>
        <v>#N/A</v>
      </c>
      <c r="F32" s="79" t="e">
        <f t="shared" si="2"/>
        <v>#N/A</v>
      </c>
      <c r="J32" s="81" t="e">
        <f t="shared" si="3"/>
        <v>#N/A</v>
      </c>
      <c r="K32" s="75" t="e">
        <f t="shared" si="4"/>
        <v>#N/A</v>
      </c>
    </row>
    <row r="33" spans="1:11" x14ac:dyDescent="0.25">
      <c r="A33" s="77">
        <f>SOURCES!E3:E496</f>
        <v>0</v>
      </c>
      <c r="B33" s="79">
        <f>SOURCES!BG3:BG496</f>
        <v>0</v>
      </c>
      <c r="C33" s="75" t="e">
        <f t="shared" si="0"/>
        <v>#N/A</v>
      </c>
      <c r="D33" s="80">
        <f>SOURCES!AI3:AI496</f>
        <v>0</v>
      </c>
      <c r="E33" s="81" t="e">
        <f t="shared" si="1"/>
        <v>#N/A</v>
      </c>
      <c r="F33" s="79" t="e">
        <f t="shared" si="2"/>
        <v>#N/A</v>
      </c>
      <c r="J33" s="81" t="e">
        <f t="shared" si="3"/>
        <v>#N/A</v>
      </c>
      <c r="K33" s="75" t="e">
        <f t="shared" si="4"/>
        <v>#N/A</v>
      </c>
    </row>
    <row r="34" spans="1:11" x14ac:dyDescent="0.25">
      <c r="A34" s="77">
        <f>SOURCES!E3:E497</f>
        <v>0</v>
      </c>
      <c r="B34" s="79">
        <f>SOURCES!BG3:BG497</f>
        <v>0</v>
      </c>
      <c r="C34" s="75" t="e">
        <f t="shared" si="0"/>
        <v>#N/A</v>
      </c>
      <c r="D34" s="80">
        <f>SOURCES!AI3:AI497</f>
        <v>0</v>
      </c>
      <c r="E34" s="81" t="e">
        <f t="shared" si="1"/>
        <v>#N/A</v>
      </c>
      <c r="F34" s="79" t="e">
        <f t="shared" si="2"/>
        <v>#N/A</v>
      </c>
      <c r="J34" s="81" t="e">
        <f t="shared" si="3"/>
        <v>#N/A</v>
      </c>
      <c r="K34" s="75" t="e">
        <f t="shared" si="4"/>
        <v>#N/A</v>
      </c>
    </row>
    <row r="35" spans="1:11" x14ac:dyDescent="0.25">
      <c r="A35" s="77">
        <f>SOURCES!E3:E498</f>
        <v>0</v>
      </c>
      <c r="B35" s="79">
        <f>SOURCES!BG3:BG498</f>
        <v>0</v>
      </c>
      <c r="C35" s="75" t="e">
        <f t="shared" si="0"/>
        <v>#N/A</v>
      </c>
      <c r="D35" s="80">
        <f>SOURCES!AI3:AI498</f>
        <v>0</v>
      </c>
      <c r="E35" s="81" t="e">
        <f t="shared" si="1"/>
        <v>#N/A</v>
      </c>
      <c r="F35" s="79" t="e">
        <f t="shared" si="2"/>
        <v>#N/A</v>
      </c>
      <c r="J35" s="81" t="e">
        <f t="shared" si="3"/>
        <v>#N/A</v>
      </c>
      <c r="K35" s="75" t="e">
        <f t="shared" si="4"/>
        <v>#N/A</v>
      </c>
    </row>
    <row r="36" spans="1:11" x14ac:dyDescent="0.25">
      <c r="A36" s="77">
        <f>SOURCES!E3:E499</f>
        <v>0</v>
      </c>
      <c r="B36" s="79">
        <f>SOURCES!BG3:BG499</f>
        <v>0</v>
      </c>
      <c r="C36" s="75" t="e">
        <f t="shared" si="0"/>
        <v>#N/A</v>
      </c>
      <c r="D36" s="80">
        <f>SOURCES!AI3:AI499</f>
        <v>0</v>
      </c>
      <c r="E36" s="81" t="e">
        <f t="shared" si="1"/>
        <v>#N/A</v>
      </c>
      <c r="F36" s="79" t="e">
        <f t="shared" si="2"/>
        <v>#N/A</v>
      </c>
      <c r="J36" s="81" t="e">
        <f t="shared" si="3"/>
        <v>#N/A</v>
      </c>
      <c r="K36" s="75" t="e">
        <f t="shared" si="4"/>
        <v>#N/A</v>
      </c>
    </row>
    <row r="37" spans="1:11" x14ac:dyDescent="0.25">
      <c r="A37" s="77">
        <f>SOURCES!E3:E500</f>
        <v>0</v>
      </c>
      <c r="B37" s="79">
        <f>SOURCES!BG3:BG500</f>
        <v>0</v>
      </c>
      <c r="C37" s="75" t="e">
        <f t="shared" si="0"/>
        <v>#N/A</v>
      </c>
      <c r="D37" s="80">
        <f>SOURCES!AI3:AI500</f>
        <v>0</v>
      </c>
      <c r="E37" s="81" t="e">
        <f t="shared" si="1"/>
        <v>#N/A</v>
      </c>
      <c r="F37" s="79" t="e">
        <f t="shared" si="2"/>
        <v>#N/A</v>
      </c>
      <c r="J37" s="81" t="e">
        <f t="shared" si="3"/>
        <v>#N/A</v>
      </c>
      <c r="K37" s="75" t="e">
        <f t="shared" si="4"/>
        <v>#N/A</v>
      </c>
    </row>
    <row r="38" spans="1:11" x14ac:dyDescent="0.25">
      <c r="A38" s="77">
        <f>SOURCES!E3:E501</f>
        <v>0</v>
      </c>
      <c r="B38" s="79">
        <f>SOURCES!BG3:BG501</f>
        <v>0</v>
      </c>
      <c r="C38" s="75" t="e">
        <f t="shared" si="0"/>
        <v>#N/A</v>
      </c>
      <c r="D38" s="80">
        <f>SOURCES!AI3:AI501</f>
        <v>0</v>
      </c>
      <c r="E38" s="81" t="e">
        <f t="shared" si="1"/>
        <v>#N/A</v>
      </c>
      <c r="F38" s="79" t="e">
        <f t="shared" si="2"/>
        <v>#N/A</v>
      </c>
      <c r="J38" s="81" t="e">
        <f t="shared" si="3"/>
        <v>#N/A</v>
      </c>
      <c r="K38" s="75" t="e">
        <f t="shared" si="4"/>
        <v>#N/A</v>
      </c>
    </row>
    <row r="39" spans="1:11" x14ac:dyDescent="0.25">
      <c r="A39" s="77">
        <f>SOURCES!E3:E502</f>
        <v>0</v>
      </c>
      <c r="B39" s="79">
        <f>SOURCES!BG3:BG502</f>
        <v>0</v>
      </c>
      <c r="C39" s="75" t="e">
        <f t="shared" si="0"/>
        <v>#N/A</v>
      </c>
      <c r="D39" s="80">
        <f>SOURCES!AI3:AI502</f>
        <v>0</v>
      </c>
      <c r="E39" s="81" t="e">
        <f t="shared" si="1"/>
        <v>#N/A</v>
      </c>
      <c r="F39" s="79" t="e">
        <f t="shared" si="2"/>
        <v>#N/A</v>
      </c>
      <c r="J39" s="81" t="e">
        <f t="shared" si="3"/>
        <v>#N/A</v>
      </c>
      <c r="K39" s="75" t="e">
        <f t="shared" si="4"/>
        <v>#N/A</v>
      </c>
    </row>
    <row r="40" spans="1:11" x14ac:dyDescent="0.25">
      <c r="A40" s="77">
        <f>SOURCES!E3:E503</f>
        <v>0</v>
      </c>
      <c r="B40" s="79">
        <f>SOURCES!BG3:BG503</f>
        <v>0</v>
      </c>
      <c r="C40" s="75" t="e">
        <f t="shared" si="0"/>
        <v>#N/A</v>
      </c>
      <c r="D40" s="80">
        <f>SOURCES!AI3:AI503</f>
        <v>0</v>
      </c>
      <c r="E40" s="81" t="e">
        <f t="shared" si="1"/>
        <v>#N/A</v>
      </c>
      <c r="F40" s="79" t="e">
        <f t="shared" si="2"/>
        <v>#N/A</v>
      </c>
      <c r="J40" s="81" t="e">
        <f t="shared" si="3"/>
        <v>#N/A</v>
      </c>
      <c r="K40" s="75" t="e">
        <f t="shared" si="4"/>
        <v>#N/A</v>
      </c>
    </row>
    <row r="41" spans="1:11" x14ac:dyDescent="0.25">
      <c r="A41" s="77">
        <f>SOURCES!E3:E504</f>
        <v>0</v>
      </c>
      <c r="B41" s="79">
        <f>SOURCES!BG3:BG504</f>
        <v>0</v>
      </c>
      <c r="C41" s="75" t="e">
        <f t="shared" si="0"/>
        <v>#N/A</v>
      </c>
      <c r="D41" s="80">
        <f>SOURCES!AI3:AI504</f>
        <v>0</v>
      </c>
      <c r="E41" s="81" t="e">
        <f t="shared" si="1"/>
        <v>#N/A</v>
      </c>
      <c r="F41" s="79" t="e">
        <f t="shared" si="2"/>
        <v>#N/A</v>
      </c>
      <c r="J41" s="81" t="e">
        <f t="shared" si="3"/>
        <v>#N/A</v>
      </c>
      <c r="K41" s="75" t="e">
        <f t="shared" si="4"/>
        <v>#N/A</v>
      </c>
    </row>
    <row r="42" spans="1:11" x14ac:dyDescent="0.25">
      <c r="A42" s="77">
        <f>SOURCES!E3:E505</f>
        <v>0</v>
      </c>
      <c r="B42" s="79">
        <f>SOURCES!BG3:BG505</f>
        <v>0</v>
      </c>
      <c r="C42" s="75" t="e">
        <f t="shared" si="0"/>
        <v>#N/A</v>
      </c>
      <c r="D42" s="80">
        <f>SOURCES!AI3:AI505</f>
        <v>0</v>
      </c>
      <c r="E42" s="81" t="e">
        <f t="shared" si="1"/>
        <v>#N/A</v>
      </c>
      <c r="F42" s="79" t="e">
        <f t="shared" si="2"/>
        <v>#N/A</v>
      </c>
      <c r="J42" s="81" t="e">
        <f t="shared" si="3"/>
        <v>#N/A</v>
      </c>
      <c r="K42" s="75" t="e">
        <f t="shared" si="4"/>
        <v>#N/A</v>
      </c>
    </row>
    <row r="43" spans="1:11" x14ac:dyDescent="0.25">
      <c r="A43" s="77">
        <f>SOURCES!E3:E506</f>
        <v>0</v>
      </c>
      <c r="B43" s="79">
        <f>SOURCES!BG3:BG506</f>
        <v>0</v>
      </c>
      <c r="C43" s="75" t="e">
        <f t="shared" si="0"/>
        <v>#N/A</v>
      </c>
      <c r="D43" s="80">
        <f>SOURCES!AI3:AI506</f>
        <v>0</v>
      </c>
      <c r="E43" s="81" t="e">
        <f t="shared" si="1"/>
        <v>#N/A</v>
      </c>
      <c r="F43" s="79" t="e">
        <f t="shared" si="2"/>
        <v>#N/A</v>
      </c>
      <c r="J43" s="81" t="e">
        <f t="shared" si="3"/>
        <v>#N/A</v>
      </c>
      <c r="K43" s="75" t="e">
        <f t="shared" si="4"/>
        <v>#N/A</v>
      </c>
    </row>
    <row r="44" spans="1:11" x14ac:dyDescent="0.25">
      <c r="A44" s="77">
        <f>SOURCES!E3:E507</f>
        <v>0</v>
      </c>
      <c r="B44" s="79">
        <f>SOURCES!BG3:BG507</f>
        <v>0</v>
      </c>
      <c r="C44" s="75" t="e">
        <f t="shared" si="0"/>
        <v>#N/A</v>
      </c>
      <c r="D44" s="80">
        <f>SOURCES!AI3:AI507</f>
        <v>0</v>
      </c>
      <c r="E44" s="81" t="e">
        <f t="shared" si="1"/>
        <v>#N/A</v>
      </c>
      <c r="F44" s="79" t="e">
        <f t="shared" si="2"/>
        <v>#N/A</v>
      </c>
      <c r="J44" s="81" t="e">
        <f t="shared" si="3"/>
        <v>#N/A</v>
      </c>
      <c r="K44" s="75" t="e">
        <f t="shared" si="4"/>
        <v>#N/A</v>
      </c>
    </row>
    <row r="45" spans="1:11" x14ac:dyDescent="0.25">
      <c r="A45" s="77">
        <f>SOURCES!E3:E508</f>
        <v>0</v>
      </c>
      <c r="B45" s="79">
        <f>SOURCES!BG3:BG508</f>
        <v>0</v>
      </c>
      <c r="C45" s="75" t="e">
        <f t="shared" si="0"/>
        <v>#N/A</v>
      </c>
      <c r="D45" s="80">
        <f>SOURCES!AI3:AI508</f>
        <v>0</v>
      </c>
      <c r="E45" s="81" t="e">
        <f t="shared" si="1"/>
        <v>#N/A</v>
      </c>
      <c r="F45" s="79" t="e">
        <f t="shared" si="2"/>
        <v>#N/A</v>
      </c>
      <c r="J45" s="81" t="e">
        <f t="shared" si="3"/>
        <v>#N/A</v>
      </c>
      <c r="K45" s="75" t="e">
        <f t="shared" si="4"/>
        <v>#N/A</v>
      </c>
    </row>
    <row r="46" spans="1:11" x14ac:dyDescent="0.25">
      <c r="A46" s="77">
        <f>SOURCES!E3:E509</f>
        <v>0</v>
      </c>
      <c r="B46" s="79">
        <f>SOURCES!BG3:BG509</f>
        <v>0</v>
      </c>
      <c r="C46" s="75" t="e">
        <f t="shared" si="0"/>
        <v>#N/A</v>
      </c>
      <c r="D46" s="80">
        <f>SOURCES!AI3:AI509</f>
        <v>0</v>
      </c>
      <c r="E46" s="81" t="e">
        <f t="shared" si="1"/>
        <v>#N/A</v>
      </c>
      <c r="F46" s="79" t="e">
        <f t="shared" si="2"/>
        <v>#N/A</v>
      </c>
      <c r="J46" s="81" t="e">
        <f t="shared" si="3"/>
        <v>#N/A</v>
      </c>
      <c r="K46" s="75" t="e">
        <f t="shared" si="4"/>
        <v>#N/A</v>
      </c>
    </row>
    <row r="47" spans="1:11" x14ac:dyDescent="0.25">
      <c r="A47" s="77">
        <f>SOURCES!E3:E510</f>
        <v>0</v>
      </c>
      <c r="B47" s="79">
        <f>SOURCES!BG3:BG510</f>
        <v>0</v>
      </c>
      <c r="C47" s="75" t="e">
        <f t="shared" si="0"/>
        <v>#N/A</v>
      </c>
      <c r="D47" s="80">
        <f>SOURCES!AI3:AI510</f>
        <v>0</v>
      </c>
      <c r="E47" s="81" t="e">
        <f t="shared" si="1"/>
        <v>#N/A</v>
      </c>
      <c r="F47" s="79" t="e">
        <f t="shared" si="2"/>
        <v>#N/A</v>
      </c>
      <c r="J47" s="81" t="e">
        <f t="shared" si="3"/>
        <v>#N/A</v>
      </c>
      <c r="K47" s="75" t="e">
        <f t="shared" si="4"/>
        <v>#N/A</v>
      </c>
    </row>
    <row r="48" spans="1:11" x14ac:dyDescent="0.25">
      <c r="A48" s="77">
        <f>SOURCES!E3:E511</f>
        <v>0</v>
      </c>
      <c r="B48" s="79">
        <f>SOURCES!BG3:BG511</f>
        <v>0</v>
      </c>
      <c r="C48" s="75" t="e">
        <f t="shared" si="0"/>
        <v>#N/A</v>
      </c>
      <c r="D48" s="80">
        <f>SOURCES!AI3:AI511</f>
        <v>0</v>
      </c>
      <c r="E48" s="81" t="e">
        <f t="shared" si="1"/>
        <v>#N/A</v>
      </c>
      <c r="F48" s="79" t="e">
        <f t="shared" si="2"/>
        <v>#N/A</v>
      </c>
      <c r="J48" s="81" t="e">
        <f t="shared" si="3"/>
        <v>#N/A</v>
      </c>
      <c r="K48" s="75" t="e">
        <f t="shared" si="4"/>
        <v>#N/A</v>
      </c>
    </row>
    <row r="49" spans="1:11" x14ac:dyDescent="0.25">
      <c r="A49" s="77">
        <f>SOURCES!E3:E512</f>
        <v>0</v>
      </c>
      <c r="B49" s="79">
        <f>SOURCES!BG3:BG512</f>
        <v>0</v>
      </c>
      <c r="C49" s="75" t="e">
        <f t="shared" si="0"/>
        <v>#N/A</v>
      </c>
      <c r="D49" s="80">
        <f>SOURCES!AI3:AI512</f>
        <v>0</v>
      </c>
      <c r="E49" s="81" t="e">
        <f t="shared" si="1"/>
        <v>#N/A</v>
      </c>
      <c r="F49" s="79" t="e">
        <f t="shared" si="2"/>
        <v>#N/A</v>
      </c>
      <c r="J49" s="81" t="e">
        <f t="shared" si="3"/>
        <v>#N/A</v>
      </c>
      <c r="K49" s="75" t="e">
        <f t="shared" si="4"/>
        <v>#N/A</v>
      </c>
    </row>
    <row r="50" spans="1:11" x14ac:dyDescent="0.25">
      <c r="A50" s="77">
        <f>SOURCES!E3:E513</f>
        <v>0</v>
      </c>
      <c r="B50" s="79">
        <f>SOURCES!BG3:BG513</f>
        <v>0</v>
      </c>
      <c r="C50" s="75" t="e">
        <f t="shared" si="0"/>
        <v>#N/A</v>
      </c>
      <c r="D50" s="80">
        <f>SOURCES!AI3:AI513</f>
        <v>0</v>
      </c>
      <c r="E50" s="81" t="e">
        <f t="shared" si="1"/>
        <v>#N/A</v>
      </c>
      <c r="F50" s="79" t="e">
        <f t="shared" si="2"/>
        <v>#N/A</v>
      </c>
      <c r="J50" s="81" t="e">
        <f t="shared" si="3"/>
        <v>#N/A</v>
      </c>
      <c r="K50" s="75" t="e">
        <f t="shared" si="4"/>
        <v>#N/A</v>
      </c>
    </row>
    <row r="51" spans="1:11" x14ac:dyDescent="0.25">
      <c r="A51" s="77">
        <f>SOURCES!E3:E514</f>
        <v>0</v>
      </c>
      <c r="B51" s="79">
        <f>SOURCES!BG3:BG514</f>
        <v>0</v>
      </c>
      <c r="C51" s="75" t="e">
        <f t="shared" si="0"/>
        <v>#N/A</v>
      </c>
      <c r="D51" s="80">
        <f>SOURCES!AI3:AI514</f>
        <v>0</v>
      </c>
      <c r="E51" s="81" t="e">
        <f t="shared" si="1"/>
        <v>#N/A</v>
      </c>
      <c r="F51" s="79" t="e">
        <f t="shared" si="2"/>
        <v>#N/A</v>
      </c>
      <c r="J51" s="81" t="e">
        <f t="shared" si="3"/>
        <v>#N/A</v>
      </c>
      <c r="K51" s="75" t="e">
        <f t="shared" si="4"/>
        <v>#N/A</v>
      </c>
    </row>
    <row r="52" spans="1:11" x14ac:dyDescent="0.25">
      <c r="A52" s="77">
        <f>SOURCES!E3:E515</f>
        <v>0</v>
      </c>
      <c r="B52" s="79">
        <f>SOURCES!BG3:BG515</f>
        <v>0</v>
      </c>
      <c r="C52" s="75" t="e">
        <f t="shared" si="0"/>
        <v>#N/A</v>
      </c>
      <c r="D52" s="80">
        <f>SOURCES!AI3:AI515</f>
        <v>0</v>
      </c>
      <c r="E52" s="81" t="e">
        <f t="shared" si="1"/>
        <v>#N/A</v>
      </c>
      <c r="F52" s="79" t="e">
        <f t="shared" si="2"/>
        <v>#N/A</v>
      </c>
      <c r="J52" s="81" t="e">
        <f t="shared" si="3"/>
        <v>#N/A</v>
      </c>
      <c r="K52" s="75" t="e">
        <f t="shared" si="4"/>
        <v>#N/A</v>
      </c>
    </row>
    <row r="53" spans="1:11" x14ac:dyDescent="0.25">
      <c r="A53" s="77">
        <f>SOURCES!E3:E516</f>
        <v>0</v>
      </c>
      <c r="B53" s="79">
        <f>SOURCES!BG3:BG516</f>
        <v>0</v>
      </c>
      <c r="C53" s="75" t="e">
        <f t="shared" si="0"/>
        <v>#N/A</v>
      </c>
      <c r="D53" s="80">
        <f>SOURCES!AI3:AI516</f>
        <v>0</v>
      </c>
      <c r="E53" s="81" t="e">
        <f t="shared" si="1"/>
        <v>#N/A</v>
      </c>
      <c r="F53" s="79" t="e">
        <f t="shared" si="2"/>
        <v>#N/A</v>
      </c>
      <c r="J53" s="81" t="e">
        <f t="shared" si="3"/>
        <v>#N/A</v>
      </c>
      <c r="K53" s="75" t="e">
        <f t="shared" si="4"/>
        <v>#N/A</v>
      </c>
    </row>
    <row r="54" spans="1:11" x14ac:dyDescent="0.25">
      <c r="A54" s="77">
        <f>SOURCES!E3:E517</f>
        <v>0</v>
      </c>
      <c r="B54" s="79">
        <f>SOURCES!BG3:BG517</f>
        <v>0</v>
      </c>
      <c r="C54" s="75" t="e">
        <f t="shared" si="0"/>
        <v>#N/A</v>
      </c>
      <c r="D54" s="80">
        <f>SOURCES!AI3:AI517</f>
        <v>0</v>
      </c>
      <c r="E54" s="81" t="e">
        <f t="shared" si="1"/>
        <v>#N/A</v>
      </c>
      <c r="F54" s="79" t="e">
        <f t="shared" si="2"/>
        <v>#N/A</v>
      </c>
      <c r="J54" s="81" t="e">
        <f t="shared" si="3"/>
        <v>#N/A</v>
      </c>
      <c r="K54" s="75" t="e">
        <f t="shared" si="4"/>
        <v>#N/A</v>
      </c>
    </row>
    <row r="55" spans="1:11" x14ac:dyDescent="0.25">
      <c r="A55" s="77">
        <f>SOURCES!E3:E518</f>
        <v>0</v>
      </c>
      <c r="B55" s="79">
        <f>SOURCES!BG3:BG518</f>
        <v>0</v>
      </c>
      <c r="C55" s="75" t="e">
        <f t="shared" si="0"/>
        <v>#N/A</v>
      </c>
      <c r="D55" s="80">
        <f>SOURCES!AI3:AI518</f>
        <v>0</v>
      </c>
      <c r="E55" s="81" t="e">
        <f t="shared" si="1"/>
        <v>#N/A</v>
      </c>
      <c r="F55" s="79" t="e">
        <f t="shared" si="2"/>
        <v>#N/A</v>
      </c>
      <c r="J55" s="81" t="e">
        <f t="shared" si="3"/>
        <v>#N/A</v>
      </c>
      <c r="K55" s="75" t="e">
        <f t="shared" si="4"/>
        <v>#N/A</v>
      </c>
    </row>
    <row r="56" spans="1:11" x14ac:dyDescent="0.25">
      <c r="A56" s="77">
        <f>SOURCES!E3:E519</f>
        <v>0</v>
      </c>
      <c r="B56" s="79">
        <f>SOURCES!BG3:BG519</f>
        <v>0</v>
      </c>
      <c r="C56" s="75" t="e">
        <f t="shared" si="0"/>
        <v>#N/A</v>
      </c>
      <c r="D56" s="80">
        <f>SOURCES!AI3:AI519</f>
        <v>0</v>
      </c>
      <c r="E56" s="81" t="e">
        <f t="shared" si="1"/>
        <v>#N/A</v>
      </c>
      <c r="F56" s="79" t="e">
        <f t="shared" si="2"/>
        <v>#N/A</v>
      </c>
      <c r="J56" s="81" t="e">
        <f t="shared" si="3"/>
        <v>#N/A</v>
      </c>
      <c r="K56" s="75" t="e">
        <f t="shared" si="4"/>
        <v>#N/A</v>
      </c>
    </row>
    <row r="57" spans="1:11" x14ac:dyDescent="0.25">
      <c r="A57" s="77">
        <f>SOURCES!E3:E520</f>
        <v>0</v>
      </c>
      <c r="B57" s="79">
        <f>SOURCES!BG3:BG520</f>
        <v>0</v>
      </c>
      <c r="C57" s="75" t="e">
        <f t="shared" si="0"/>
        <v>#N/A</v>
      </c>
      <c r="D57" s="80">
        <f>SOURCES!AI3:AI520</f>
        <v>0</v>
      </c>
      <c r="E57" s="81" t="e">
        <f t="shared" si="1"/>
        <v>#N/A</v>
      </c>
      <c r="F57" s="79" t="e">
        <f t="shared" si="2"/>
        <v>#N/A</v>
      </c>
      <c r="J57" s="81" t="e">
        <f t="shared" si="3"/>
        <v>#N/A</v>
      </c>
      <c r="K57" s="75" t="e">
        <f t="shared" si="4"/>
        <v>#N/A</v>
      </c>
    </row>
    <row r="58" spans="1:11" x14ac:dyDescent="0.25">
      <c r="A58" s="77">
        <f>SOURCES!E3:E521</f>
        <v>0</v>
      </c>
      <c r="B58" s="79">
        <f>SOURCES!BG3:BG521</f>
        <v>0</v>
      </c>
      <c r="C58" s="75" t="e">
        <f t="shared" si="0"/>
        <v>#N/A</v>
      </c>
      <c r="D58" s="80">
        <f>SOURCES!AI3:AI521</f>
        <v>0</v>
      </c>
      <c r="E58" s="81" t="e">
        <f t="shared" si="1"/>
        <v>#N/A</v>
      </c>
      <c r="F58" s="79" t="e">
        <f t="shared" si="2"/>
        <v>#N/A</v>
      </c>
      <c r="J58" s="81" t="e">
        <f t="shared" si="3"/>
        <v>#N/A</v>
      </c>
      <c r="K58" s="75" t="e">
        <f t="shared" si="4"/>
        <v>#N/A</v>
      </c>
    </row>
    <row r="59" spans="1:11" x14ac:dyDescent="0.25">
      <c r="A59" s="77">
        <f>SOURCES!E3:E522</f>
        <v>0</v>
      </c>
      <c r="B59" s="79">
        <f>SOURCES!BG3:BG522</f>
        <v>0</v>
      </c>
      <c r="C59" s="75" t="e">
        <f t="shared" si="0"/>
        <v>#N/A</v>
      </c>
      <c r="D59" s="80">
        <f>SOURCES!AI3:AI522</f>
        <v>0</v>
      </c>
      <c r="E59" s="81" t="e">
        <f t="shared" si="1"/>
        <v>#N/A</v>
      </c>
      <c r="F59" s="79" t="e">
        <f t="shared" si="2"/>
        <v>#N/A</v>
      </c>
      <c r="J59" s="81" t="e">
        <f t="shared" si="3"/>
        <v>#N/A</v>
      </c>
      <c r="K59" s="75" t="e">
        <f t="shared" si="4"/>
        <v>#N/A</v>
      </c>
    </row>
    <row r="60" spans="1:11" x14ac:dyDescent="0.25">
      <c r="A60" s="77">
        <f>SOURCES!E3:E523</f>
        <v>0</v>
      </c>
      <c r="B60" s="79">
        <f>SOURCES!BG3:BG523</f>
        <v>0</v>
      </c>
      <c r="C60" s="75" t="e">
        <f t="shared" si="0"/>
        <v>#N/A</v>
      </c>
      <c r="D60" s="80">
        <f>SOURCES!AI3:AI523</f>
        <v>0</v>
      </c>
      <c r="E60" s="81" t="e">
        <f t="shared" si="1"/>
        <v>#N/A</v>
      </c>
      <c r="F60" s="79" t="e">
        <f t="shared" si="2"/>
        <v>#N/A</v>
      </c>
      <c r="J60" s="81" t="e">
        <f t="shared" si="3"/>
        <v>#N/A</v>
      </c>
      <c r="K60" s="75" t="e">
        <f t="shared" si="4"/>
        <v>#N/A</v>
      </c>
    </row>
    <row r="61" spans="1:11" x14ac:dyDescent="0.25">
      <c r="A61" s="77">
        <f>SOURCES!E3:E524</f>
        <v>0</v>
      </c>
      <c r="B61" s="79">
        <f>SOURCES!BG3:BG524</f>
        <v>0</v>
      </c>
      <c r="C61" s="75" t="e">
        <f t="shared" si="0"/>
        <v>#N/A</v>
      </c>
      <c r="D61" s="80">
        <f>SOURCES!AI3:AI524</f>
        <v>0</v>
      </c>
      <c r="E61" s="81" t="e">
        <f t="shared" si="1"/>
        <v>#N/A</v>
      </c>
      <c r="F61" s="79" t="e">
        <f t="shared" si="2"/>
        <v>#N/A</v>
      </c>
      <c r="J61" s="81" t="e">
        <f t="shared" si="3"/>
        <v>#N/A</v>
      </c>
      <c r="K61" s="75" t="e">
        <f t="shared" si="4"/>
        <v>#N/A</v>
      </c>
    </row>
    <row r="62" spans="1:11" x14ac:dyDescent="0.25">
      <c r="A62" s="77">
        <f>SOURCES!E3:E525</f>
        <v>0</v>
      </c>
      <c r="B62" s="79">
        <f>SOURCES!BG3:BG525</f>
        <v>0</v>
      </c>
      <c r="C62" s="75" t="e">
        <f t="shared" si="0"/>
        <v>#N/A</v>
      </c>
      <c r="D62" s="80">
        <f>SOURCES!AI3:AI525</f>
        <v>0</v>
      </c>
      <c r="E62" s="81" t="e">
        <f t="shared" si="1"/>
        <v>#N/A</v>
      </c>
      <c r="F62" s="79" t="e">
        <f t="shared" si="2"/>
        <v>#N/A</v>
      </c>
      <c r="J62" s="81" t="e">
        <f t="shared" si="3"/>
        <v>#N/A</v>
      </c>
      <c r="K62" s="75" t="e">
        <f t="shared" si="4"/>
        <v>#N/A</v>
      </c>
    </row>
    <row r="63" spans="1:11" x14ac:dyDescent="0.25">
      <c r="A63" s="77">
        <f>SOURCES!E3:E526</f>
        <v>0</v>
      </c>
      <c r="B63" s="79">
        <f>SOURCES!BG3:BG526</f>
        <v>0</v>
      </c>
      <c r="C63" s="75" t="e">
        <f t="shared" si="0"/>
        <v>#N/A</v>
      </c>
      <c r="D63" s="80">
        <f>SOURCES!AI3:AI526</f>
        <v>0</v>
      </c>
      <c r="E63" s="81" t="e">
        <f t="shared" si="1"/>
        <v>#N/A</v>
      </c>
      <c r="F63" s="79" t="e">
        <f t="shared" si="2"/>
        <v>#N/A</v>
      </c>
      <c r="J63" s="81" t="e">
        <f t="shared" si="3"/>
        <v>#N/A</v>
      </c>
      <c r="K63" s="75" t="e">
        <f t="shared" si="4"/>
        <v>#N/A</v>
      </c>
    </row>
    <row r="64" spans="1:11" x14ac:dyDescent="0.25">
      <c r="A64" s="77">
        <f>SOURCES!E3:E527</f>
        <v>0</v>
      </c>
      <c r="B64" s="79">
        <f>SOURCES!BG3:BG527</f>
        <v>0</v>
      </c>
      <c r="C64" s="75" t="e">
        <f t="shared" si="0"/>
        <v>#N/A</v>
      </c>
      <c r="D64" s="80">
        <f>SOURCES!AI3:AI527</f>
        <v>0</v>
      </c>
      <c r="E64" s="81" t="e">
        <f t="shared" si="1"/>
        <v>#N/A</v>
      </c>
      <c r="F64" s="79" t="e">
        <f t="shared" si="2"/>
        <v>#N/A</v>
      </c>
      <c r="J64" s="81" t="e">
        <f t="shared" si="3"/>
        <v>#N/A</v>
      </c>
      <c r="K64" s="75" t="e">
        <f t="shared" si="4"/>
        <v>#N/A</v>
      </c>
    </row>
    <row r="65" spans="1:11" x14ac:dyDescent="0.25">
      <c r="A65" s="77">
        <f>SOURCES!E3:E528</f>
        <v>0</v>
      </c>
      <c r="B65" s="79">
        <f>SOURCES!BG3:BG528</f>
        <v>0</v>
      </c>
      <c r="C65" s="75" t="e">
        <f t="shared" si="0"/>
        <v>#N/A</v>
      </c>
      <c r="D65" s="80">
        <f>SOURCES!AI3:AI528</f>
        <v>0</v>
      </c>
      <c r="E65" s="81" t="e">
        <f t="shared" si="1"/>
        <v>#N/A</v>
      </c>
      <c r="F65" s="79" t="e">
        <f t="shared" si="2"/>
        <v>#N/A</v>
      </c>
      <c r="J65" s="81" t="e">
        <f t="shared" si="3"/>
        <v>#N/A</v>
      </c>
      <c r="K65" s="75" t="e">
        <f t="shared" si="4"/>
        <v>#N/A</v>
      </c>
    </row>
    <row r="66" spans="1:11" x14ac:dyDescent="0.25">
      <c r="A66" s="77">
        <f>SOURCES!E3:E529</f>
        <v>0</v>
      </c>
      <c r="B66" s="79">
        <f>SOURCES!BG3:BG529</f>
        <v>0</v>
      </c>
      <c r="C66" s="75" t="e">
        <f t="shared" ref="C66:C129" si="5">VLOOKUP(B66,$G$3:$H$10,2,FALSE)</f>
        <v>#N/A</v>
      </c>
      <c r="D66" s="80">
        <f>SOURCES!AI3:AI529</f>
        <v>0</v>
      </c>
      <c r="E66" s="81" t="e">
        <f t="shared" ref="E66:E129" si="6">D66-C66</f>
        <v>#N/A</v>
      </c>
      <c r="F66" s="79" t="e">
        <f t="shared" ref="F66:F129" si="7">VLOOKUP(E66,$G$11:$H$14,2,TRUE)</f>
        <v>#N/A</v>
      </c>
      <c r="J66" s="81" t="e">
        <f t="shared" ref="J66:J129" si="8">C66-D66</f>
        <v>#N/A</v>
      </c>
      <c r="K66" s="75" t="e">
        <f t="shared" ref="K66:K129" si="9">VLOOKUP(J66,$L$11:$M$14,2,TRUE)</f>
        <v>#N/A</v>
      </c>
    </row>
    <row r="67" spans="1:11" x14ac:dyDescent="0.25">
      <c r="A67" s="77">
        <f>SOURCES!E3:E530</f>
        <v>0</v>
      </c>
      <c r="B67" s="79">
        <f>SOURCES!BG3:BG530</f>
        <v>0</v>
      </c>
      <c r="C67" s="75" t="e">
        <f t="shared" si="5"/>
        <v>#N/A</v>
      </c>
      <c r="D67" s="80">
        <f>SOURCES!AI3:AI530</f>
        <v>0</v>
      </c>
      <c r="E67" s="81" t="e">
        <f t="shared" si="6"/>
        <v>#N/A</v>
      </c>
      <c r="F67" s="79" t="e">
        <f t="shared" si="7"/>
        <v>#N/A</v>
      </c>
      <c r="J67" s="81" t="e">
        <f t="shared" si="8"/>
        <v>#N/A</v>
      </c>
      <c r="K67" s="75" t="e">
        <f t="shared" si="9"/>
        <v>#N/A</v>
      </c>
    </row>
    <row r="68" spans="1:11" x14ac:dyDescent="0.25">
      <c r="A68" s="77">
        <f>SOURCES!E3:E531</f>
        <v>0</v>
      </c>
      <c r="B68" s="79">
        <f>SOURCES!BG3:BG531</f>
        <v>0</v>
      </c>
      <c r="C68" s="75" t="e">
        <f t="shared" si="5"/>
        <v>#N/A</v>
      </c>
      <c r="D68" s="80">
        <f>SOURCES!AI3:AI531</f>
        <v>0</v>
      </c>
      <c r="E68" s="81" t="e">
        <f t="shared" si="6"/>
        <v>#N/A</v>
      </c>
      <c r="F68" s="79" t="e">
        <f t="shared" si="7"/>
        <v>#N/A</v>
      </c>
      <c r="J68" s="81" t="e">
        <f t="shared" si="8"/>
        <v>#N/A</v>
      </c>
      <c r="K68" s="75" t="e">
        <f t="shared" si="9"/>
        <v>#N/A</v>
      </c>
    </row>
    <row r="69" spans="1:11" x14ac:dyDescent="0.25">
      <c r="A69" s="77">
        <f>SOURCES!E3:E532</f>
        <v>0</v>
      </c>
      <c r="B69" s="79">
        <f>SOURCES!BG3:BG532</f>
        <v>0</v>
      </c>
      <c r="C69" s="75" t="e">
        <f t="shared" si="5"/>
        <v>#N/A</v>
      </c>
      <c r="D69" s="80">
        <f>SOURCES!AI3:AI532</f>
        <v>0</v>
      </c>
      <c r="E69" s="81" t="e">
        <f t="shared" si="6"/>
        <v>#N/A</v>
      </c>
      <c r="F69" s="79" t="e">
        <f t="shared" si="7"/>
        <v>#N/A</v>
      </c>
      <c r="J69" s="81" t="e">
        <f t="shared" si="8"/>
        <v>#N/A</v>
      </c>
      <c r="K69" s="75" t="e">
        <f t="shared" si="9"/>
        <v>#N/A</v>
      </c>
    </row>
    <row r="70" spans="1:11" x14ac:dyDescent="0.25">
      <c r="A70" s="77">
        <f>SOURCES!E3:E533</f>
        <v>0</v>
      </c>
      <c r="B70" s="79">
        <f>SOURCES!BG3:BG533</f>
        <v>0</v>
      </c>
      <c r="C70" s="75" t="e">
        <f t="shared" si="5"/>
        <v>#N/A</v>
      </c>
      <c r="D70" s="80">
        <f>SOURCES!AI3:AI533</f>
        <v>0</v>
      </c>
      <c r="E70" s="81" t="e">
        <f t="shared" si="6"/>
        <v>#N/A</v>
      </c>
      <c r="F70" s="79" t="e">
        <f t="shared" si="7"/>
        <v>#N/A</v>
      </c>
      <c r="J70" s="81" t="e">
        <f t="shared" si="8"/>
        <v>#N/A</v>
      </c>
      <c r="K70" s="75" t="e">
        <f t="shared" si="9"/>
        <v>#N/A</v>
      </c>
    </row>
    <row r="71" spans="1:11" x14ac:dyDescent="0.25">
      <c r="A71" s="77">
        <f>SOURCES!E3:E534</f>
        <v>0</v>
      </c>
      <c r="B71" s="79">
        <f>SOURCES!BG3:BG534</f>
        <v>0</v>
      </c>
      <c r="C71" s="75" t="e">
        <f t="shared" si="5"/>
        <v>#N/A</v>
      </c>
      <c r="D71" s="80">
        <f>SOURCES!AI3:AI534</f>
        <v>0</v>
      </c>
      <c r="E71" s="81" t="e">
        <f t="shared" si="6"/>
        <v>#N/A</v>
      </c>
      <c r="F71" s="79" t="e">
        <f t="shared" si="7"/>
        <v>#N/A</v>
      </c>
      <c r="J71" s="81" t="e">
        <f t="shared" si="8"/>
        <v>#N/A</v>
      </c>
      <c r="K71" s="75" t="e">
        <f t="shared" si="9"/>
        <v>#N/A</v>
      </c>
    </row>
    <row r="72" spans="1:11" x14ac:dyDescent="0.25">
      <c r="A72" s="77">
        <f>SOURCES!E3:E535</f>
        <v>0</v>
      </c>
      <c r="B72" s="79">
        <f>SOURCES!BG3:BG535</f>
        <v>0</v>
      </c>
      <c r="C72" s="75" t="e">
        <f t="shared" si="5"/>
        <v>#N/A</v>
      </c>
      <c r="D72" s="80">
        <f>SOURCES!AI3:AI535</f>
        <v>0</v>
      </c>
      <c r="E72" s="81" t="e">
        <f t="shared" si="6"/>
        <v>#N/A</v>
      </c>
      <c r="F72" s="79" t="e">
        <f t="shared" si="7"/>
        <v>#N/A</v>
      </c>
      <c r="J72" s="81" t="e">
        <f t="shared" si="8"/>
        <v>#N/A</v>
      </c>
      <c r="K72" s="75" t="e">
        <f t="shared" si="9"/>
        <v>#N/A</v>
      </c>
    </row>
    <row r="73" spans="1:11" x14ac:dyDescent="0.25">
      <c r="A73" s="77">
        <f>SOURCES!E3:E536</f>
        <v>0</v>
      </c>
      <c r="B73" s="79">
        <f>SOURCES!BG3:BG536</f>
        <v>0</v>
      </c>
      <c r="C73" s="75" t="e">
        <f t="shared" si="5"/>
        <v>#N/A</v>
      </c>
      <c r="D73" s="80">
        <f>SOURCES!AI3:AI536</f>
        <v>0</v>
      </c>
      <c r="E73" s="81" t="e">
        <f t="shared" si="6"/>
        <v>#N/A</v>
      </c>
      <c r="F73" s="79" t="e">
        <f t="shared" si="7"/>
        <v>#N/A</v>
      </c>
      <c r="J73" s="81" t="e">
        <f t="shared" si="8"/>
        <v>#N/A</v>
      </c>
      <c r="K73" s="75" t="e">
        <f t="shared" si="9"/>
        <v>#N/A</v>
      </c>
    </row>
    <row r="74" spans="1:11" x14ac:dyDescent="0.25">
      <c r="A74" s="77">
        <f>SOURCES!E3:E537</f>
        <v>0</v>
      </c>
      <c r="B74" s="79">
        <f>SOURCES!BG3:BG537</f>
        <v>0</v>
      </c>
      <c r="C74" s="75" t="e">
        <f t="shared" si="5"/>
        <v>#N/A</v>
      </c>
      <c r="D74" s="80">
        <f>SOURCES!AI3:AI537</f>
        <v>0</v>
      </c>
      <c r="E74" s="81" t="e">
        <f t="shared" si="6"/>
        <v>#N/A</v>
      </c>
      <c r="F74" s="79" t="e">
        <f t="shared" si="7"/>
        <v>#N/A</v>
      </c>
      <c r="J74" s="81" t="e">
        <f t="shared" si="8"/>
        <v>#N/A</v>
      </c>
      <c r="K74" s="75" t="e">
        <f t="shared" si="9"/>
        <v>#N/A</v>
      </c>
    </row>
    <row r="75" spans="1:11" x14ac:dyDescent="0.25">
      <c r="A75" s="77">
        <f>SOURCES!E3:E538</f>
        <v>0</v>
      </c>
      <c r="B75" s="79">
        <f>SOURCES!BG3:BG538</f>
        <v>0</v>
      </c>
      <c r="C75" s="75" t="e">
        <f t="shared" si="5"/>
        <v>#N/A</v>
      </c>
      <c r="D75" s="80">
        <f>SOURCES!AI3:AI538</f>
        <v>0</v>
      </c>
      <c r="E75" s="81" t="e">
        <f t="shared" si="6"/>
        <v>#N/A</v>
      </c>
      <c r="F75" s="79" t="e">
        <f t="shared" si="7"/>
        <v>#N/A</v>
      </c>
      <c r="J75" s="81" t="e">
        <f t="shared" si="8"/>
        <v>#N/A</v>
      </c>
      <c r="K75" s="75" t="e">
        <f t="shared" si="9"/>
        <v>#N/A</v>
      </c>
    </row>
    <row r="76" spans="1:11" x14ac:dyDescent="0.25">
      <c r="A76" s="77">
        <f>SOURCES!E3:E539</f>
        <v>0</v>
      </c>
      <c r="B76" s="79">
        <f>SOURCES!BG3:BG539</f>
        <v>0</v>
      </c>
      <c r="C76" s="75" t="e">
        <f t="shared" si="5"/>
        <v>#N/A</v>
      </c>
      <c r="D76" s="80">
        <f>SOURCES!AI3:AI539</f>
        <v>0</v>
      </c>
      <c r="E76" s="81" t="e">
        <f t="shared" si="6"/>
        <v>#N/A</v>
      </c>
      <c r="F76" s="79" t="e">
        <f t="shared" si="7"/>
        <v>#N/A</v>
      </c>
      <c r="J76" s="81" t="e">
        <f t="shared" si="8"/>
        <v>#N/A</v>
      </c>
      <c r="K76" s="75" t="e">
        <f t="shared" si="9"/>
        <v>#N/A</v>
      </c>
    </row>
    <row r="77" spans="1:11" x14ac:dyDescent="0.25">
      <c r="A77" s="77">
        <f>SOURCES!E3:E540</f>
        <v>0</v>
      </c>
      <c r="B77" s="79">
        <f>SOURCES!BG3:BG540</f>
        <v>0</v>
      </c>
      <c r="C77" s="75" t="e">
        <f t="shared" si="5"/>
        <v>#N/A</v>
      </c>
      <c r="D77" s="80">
        <f>SOURCES!AI3:AI540</f>
        <v>0</v>
      </c>
      <c r="E77" s="81" t="e">
        <f t="shared" si="6"/>
        <v>#N/A</v>
      </c>
      <c r="F77" s="79" t="e">
        <f t="shared" si="7"/>
        <v>#N/A</v>
      </c>
      <c r="J77" s="81" t="e">
        <f t="shared" si="8"/>
        <v>#N/A</v>
      </c>
      <c r="K77" s="75" t="e">
        <f t="shared" si="9"/>
        <v>#N/A</v>
      </c>
    </row>
    <row r="78" spans="1:11" x14ac:dyDescent="0.25">
      <c r="A78" s="77">
        <f>SOURCES!E3:E541</f>
        <v>0</v>
      </c>
      <c r="B78" s="79">
        <f>SOURCES!BG3:BG541</f>
        <v>0</v>
      </c>
      <c r="C78" s="75" t="e">
        <f t="shared" si="5"/>
        <v>#N/A</v>
      </c>
      <c r="D78" s="80">
        <f>SOURCES!AI3:AI541</f>
        <v>0</v>
      </c>
      <c r="E78" s="81" t="e">
        <f t="shared" si="6"/>
        <v>#N/A</v>
      </c>
      <c r="F78" s="79" t="e">
        <f t="shared" si="7"/>
        <v>#N/A</v>
      </c>
      <c r="J78" s="81" t="e">
        <f t="shared" si="8"/>
        <v>#N/A</v>
      </c>
      <c r="K78" s="75" t="e">
        <f t="shared" si="9"/>
        <v>#N/A</v>
      </c>
    </row>
    <row r="79" spans="1:11" x14ac:dyDescent="0.25">
      <c r="A79" s="77">
        <f>SOURCES!E3:E542</f>
        <v>0</v>
      </c>
      <c r="B79" s="79">
        <f>SOURCES!BG3:BG542</f>
        <v>0</v>
      </c>
      <c r="C79" s="75" t="e">
        <f t="shared" si="5"/>
        <v>#N/A</v>
      </c>
      <c r="D79" s="80">
        <f>SOURCES!AI3:AI542</f>
        <v>0</v>
      </c>
      <c r="E79" s="81" t="e">
        <f t="shared" si="6"/>
        <v>#N/A</v>
      </c>
      <c r="F79" s="79" t="e">
        <f t="shared" si="7"/>
        <v>#N/A</v>
      </c>
      <c r="J79" s="81" t="e">
        <f t="shared" si="8"/>
        <v>#N/A</v>
      </c>
      <c r="K79" s="75" t="e">
        <f t="shared" si="9"/>
        <v>#N/A</v>
      </c>
    </row>
    <row r="80" spans="1:11" x14ac:dyDescent="0.25">
      <c r="A80" s="77">
        <f>SOURCES!E3:E543</f>
        <v>0</v>
      </c>
      <c r="B80" s="79">
        <f>SOURCES!BG3:BG543</f>
        <v>0</v>
      </c>
      <c r="C80" s="75" t="e">
        <f t="shared" si="5"/>
        <v>#N/A</v>
      </c>
      <c r="D80" s="80">
        <f>SOURCES!AI3:AI543</f>
        <v>0</v>
      </c>
      <c r="E80" s="81" t="e">
        <f t="shared" si="6"/>
        <v>#N/A</v>
      </c>
      <c r="F80" s="79" t="e">
        <f t="shared" si="7"/>
        <v>#N/A</v>
      </c>
      <c r="J80" s="81" t="e">
        <f t="shared" si="8"/>
        <v>#N/A</v>
      </c>
      <c r="K80" s="75" t="e">
        <f t="shared" si="9"/>
        <v>#N/A</v>
      </c>
    </row>
    <row r="81" spans="1:11" x14ac:dyDescent="0.25">
      <c r="A81" s="77">
        <f>SOURCES!E3:E544</f>
        <v>0</v>
      </c>
      <c r="B81" s="79">
        <f>SOURCES!BG3:BG544</f>
        <v>0</v>
      </c>
      <c r="C81" s="75" t="e">
        <f t="shared" si="5"/>
        <v>#N/A</v>
      </c>
      <c r="D81" s="80">
        <f>SOURCES!AI3:AI544</f>
        <v>0</v>
      </c>
      <c r="E81" s="81" t="e">
        <f t="shared" si="6"/>
        <v>#N/A</v>
      </c>
      <c r="F81" s="79" t="e">
        <f t="shared" si="7"/>
        <v>#N/A</v>
      </c>
      <c r="J81" s="81" t="e">
        <f t="shared" si="8"/>
        <v>#N/A</v>
      </c>
      <c r="K81" s="75" t="e">
        <f t="shared" si="9"/>
        <v>#N/A</v>
      </c>
    </row>
    <row r="82" spans="1:11" x14ac:dyDescent="0.25">
      <c r="A82" s="77">
        <f>SOURCES!E3:E545</f>
        <v>0</v>
      </c>
      <c r="B82" s="79">
        <f>SOURCES!BG3:BG545</f>
        <v>0</v>
      </c>
      <c r="C82" s="75" t="e">
        <f t="shared" si="5"/>
        <v>#N/A</v>
      </c>
      <c r="D82" s="80">
        <f>SOURCES!AI3:AI545</f>
        <v>0</v>
      </c>
      <c r="E82" s="81" t="e">
        <f t="shared" si="6"/>
        <v>#N/A</v>
      </c>
      <c r="F82" s="79" t="e">
        <f t="shared" si="7"/>
        <v>#N/A</v>
      </c>
      <c r="J82" s="81" t="e">
        <f t="shared" si="8"/>
        <v>#N/A</v>
      </c>
      <c r="K82" s="75" t="e">
        <f t="shared" si="9"/>
        <v>#N/A</v>
      </c>
    </row>
    <row r="83" spans="1:11" x14ac:dyDescent="0.25">
      <c r="A83" s="77">
        <f>SOURCES!E3:E546</f>
        <v>0</v>
      </c>
      <c r="B83" s="79">
        <f>SOURCES!BG3:BG546</f>
        <v>0</v>
      </c>
      <c r="C83" s="75" t="e">
        <f t="shared" si="5"/>
        <v>#N/A</v>
      </c>
      <c r="D83" s="80">
        <f>SOURCES!AI3:AI546</f>
        <v>0</v>
      </c>
      <c r="E83" s="81" t="e">
        <f t="shared" si="6"/>
        <v>#N/A</v>
      </c>
      <c r="F83" s="79" t="e">
        <f t="shared" si="7"/>
        <v>#N/A</v>
      </c>
      <c r="J83" s="81" t="e">
        <f t="shared" si="8"/>
        <v>#N/A</v>
      </c>
      <c r="K83" s="75" t="e">
        <f t="shared" si="9"/>
        <v>#N/A</v>
      </c>
    </row>
    <row r="84" spans="1:11" x14ac:dyDescent="0.25">
      <c r="A84" s="77">
        <f>SOURCES!E3:E547</f>
        <v>0</v>
      </c>
      <c r="B84" s="79">
        <f>SOURCES!BG3:BG547</f>
        <v>0</v>
      </c>
      <c r="C84" s="75" t="e">
        <f t="shared" si="5"/>
        <v>#N/A</v>
      </c>
      <c r="D84" s="80">
        <f>SOURCES!AI3:AI547</f>
        <v>0</v>
      </c>
      <c r="E84" s="81" t="e">
        <f t="shared" si="6"/>
        <v>#N/A</v>
      </c>
      <c r="F84" s="79" t="e">
        <f t="shared" si="7"/>
        <v>#N/A</v>
      </c>
      <c r="J84" s="81" t="e">
        <f t="shared" si="8"/>
        <v>#N/A</v>
      </c>
      <c r="K84" s="75" t="e">
        <f t="shared" si="9"/>
        <v>#N/A</v>
      </c>
    </row>
    <row r="85" spans="1:11" x14ac:dyDescent="0.25">
      <c r="A85" s="77">
        <f>SOURCES!E3:E548</f>
        <v>0</v>
      </c>
      <c r="B85" s="79">
        <f>SOURCES!BG3:BG548</f>
        <v>0</v>
      </c>
      <c r="C85" s="75" t="e">
        <f t="shared" si="5"/>
        <v>#N/A</v>
      </c>
      <c r="D85" s="80">
        <f>SOURCES!AI3:AI548</f>
        <v>0</v>
      </c>
      <c r="E85" s="81" t="e">
        <f t="shared" si="6"/>
        <v>#N/A</v>
      </c>
      <c r="F85" s="79" t="e">
        <f t="shared" si="7"/>
        <v>#N/A</v>
      </c>
      <c r="J85" s="81" t="e">
        <f t="shared" si="8"/>
        <v>#N/A</v>
      </c>
      <c r="K85" s="75" t="e">
        <f t="shared" si="9"/>
        <v>#N/A</v>
      </c>
    </row>
    <row r="86" spans="1:11" x14ac:dyDescent="0.25">
      <c r="A86" s="77">
        <f>SOURCES!E3:E549</f>
        <v>0</v>
      </c>
      <c r="B86" s="79">
        <f>SOURCES!BG3:BG549</f>
        <v>0</v>
      </c>
      <c r="C86" s="75" t="e">
        <f t="shared" si="5"/>
        <v>#N/A</v>
      </c>
      <c r="D86" s="80">
        <f>SOURCES!AI3:AI549</f>
        <v>0</v>
      </c>
      <c r="E86" s="81" t="e">
        <f t="shared" si="6"/>
        <v>#N/A</v>
      </c>
      <c r="F86" s="79" t="e">
        <f t="shared" si="7"/>
        <v>#N/A</v>
      </c>
      <c r="J86" s="81" t="e">
        <f t="shared" si="8"/>
        <v>#N/A</v>
      </c>
      <c r="K86" s="75" t="e">
        <f t="shared" si="9"/>
        <v>#N/A</v>
      </c>
    </row>
    <row r="87" spans="1:11" x14ac:dyDescent="0.25">
      <c r="A87" s="77">
        <f>SOURCES!E3:E550</f>
        <v>0</v>
      </c>
      <c r="B87" s="79">
        <f>SOURCES!BG3:BG550</f>
        <v>0</v>
      </c>
      <c r="C87" s="75" t="e">
        <f t="shared" si="5"/>
        <v>#N/A</v>
      </c>
      <c r="D87" s="80">
        <f>SOURCES!AI3:AI550</f>
        <v>0</v>
      </c>
      <c r="E87" s="81" t="e">
        <f t="shared" si="6"/>
        <v>#N/A</v>
      </c>
      <c r="F87" s="79" t="e">
        <f t="shared" si="7"/>
        <v>#N/A</v>
      </c>
      <c r="J87" s="81" t="e">
        <f t="shared" si="8"/>
        <v>#N/A</v>
      </c>
      <c r="K87" s="75" t="e">
        <f t="shared" si="9"/>
        <v>#N/A</v>
      </c>
    </row>
    <row r="88" spans="1:11" x14ac:dyDescent="0.25">
      <c r="A88" s="77">
        <f>SOURCES!E3:E551</f>
        <v>0</v>
      </c>
      <c r="B88" s="79">
        <f>SOURCES!BG3:BG551</f>
        <v>0</v>
      </c>
      <c r="C88" s="75" t="e">
        <f t="shared" si="5"/>
        <v>#N/A</v>
      </c>
      <c r="D88" s="80">
        <f>SOURCES!AI3:AI551</f>
        <v>0</v>
      </c>
      <c r="E88" s="81" t="e">
        <f t="shared" si="6"/>
        <v>#N/A</v>
      </c>
      <c r="F88" s="79" t="e">
        <f t="shared" si="7"/>
        <v>#N/A</v>
      </c>
      <c r="J88" s="81" t="e">
        <f t="shared" si="8"/>
        <v>#N/A</v>
      </c>
      <c r="K88" s="75" t="e">
        <f t="shared" si="9"/>
        <v>#N/A</v>
      </c>
    </row>
    <row r="89" spans="1:11" x14ac:dyDescent="0.25">
      <c r="A89" s="77">
        <f>SOURCES!E3:E552</f>
        <v>0</v>
      </c>
      <c r="B89" s="79">
        <f>SOURCES!BG3:BG552</f>
        <v>0</v>
      </c>
      <c r="C89" s="75" t="e">
        <f t="shared" si="5"/>
        <v>#N/A</v>
      </c>
      <c r="D89" s="80">
        <f>SOURCES!AI3:AI552</f>
        <v>0</v>
      </c>
      <c r="E89" s="81" t="e">
        <f t="shared" si="6"/>
        <v>#N/A</v>
      </c>
      <c r="F89" s="79" t="e">
        <f t="shared" si="7"/>
        <v>#N/A</v>
      </c>
      <c r="J89" s="81" t="e">
        <f t="shared" si="8"/>
        <v>#N/A</v>
      </c>
      <c r="K89" s="75" t="e">
        <f t="shared" si="9"/>
        <v>#N/A</v>
      </c>
    </row>
    <row r="90" spans="1:11" x14ac:dyDescent="0.25">
      <c r="A90" s="77">
        <f>SOURCES!E3:E553</f>
        <v>0</v>
      </c>
      <c r="B90" s="79">
        <f>SOURCES!BG3:BG553</f>
        <v>0</v>
      </c>
      <c r="C90" s="75" t="e">
        <f t="shared" si="5"/>
        <v>#N/A</v>
      </c>
      <c r="D90" s="80">
        <f>SOURCES!AI3:AI553</f>
        <v>0</v>
      </c>
      <c r="E90" s="81" t="e">
        <f t="shared" si="6"/>
        <v>#N/A</v>
      </c>
      <c r="F90" s="79" t="e">
        <f t="shared" si="7"/>
        <v>#N/A</v>
      </c>
      <c r="J90" s="81" t="e">
        <f t="shared" si="8"/>
        <v>#N/A</v>
      </c>
      <c r="K90" s="75" t="e">
        <f t="shared" si="9"/>
        <v>#N/A</v>
      </c>
    </row>
    <row r="91" spans="1:11" x14ac:dyDescent="0.25">
      <c r="A91" s="77">
        <f>SOURCES!E3:E554</f>
        <v>0</v>
      </c>
      <c r="B91" s="79">
        <f>SOURCES!BG3:BG554</f>
        <v>0</v>
      </c>
      <c r="C91" s="75" t="e">
        <f t="shared" si="5"/>
        <v>#N/A</v>
      </c>
      <c r="D91" s="80">
        <f>SOURCES!AI3:AI554</f>
        <v>0</v>
      </c>
      <c r="E91" s="81" t="e">
        <f t="shared" si="6"/>
        <v>#N/A</v>
      </c>
      <c r="F91" s="79" t="e">
        <f t="shared" si="7"/>
        <v>#N/A</v>
      </c>
      <c r="J91" s="81" t="e">
        <f t="shared" si="8"/>
        <v>#N/A</v>
      </c>
      <c r="K91" s="75" t="e">
        <f t="shared" si="9"/>
        <v>#N/A</v>
      </c>
    </row>
    <row r="92" spans="1:11" x14ac:dyDescent="0.25">
      <c r="A92" s="77">
        <f>SOURCES!E3:E555</f>
        <v>0</v>
      </c>
      <c r="B92" s="79">
        <f>SOURCES!BG3:BG555</f>
        <v>0</v>
      </c>
      <c r="C92" s="75" t="e">
        <f t="shared" si="5"/>
        <v>#N/A</v>
      </c>
      <c r="D92" s="80">
        <f>SOURCES!AI3:AI555</f>
        <v>0</v>
      </c>
      <c r="E92" s="81" t="e">
        <f t="shared" si="6"/>
        <v>#N/A</v>
      </c>
      <c r="F92" s="79" t="e">
        <f t="shared" si="7"/>
        <v>#N/A</v>
      </c>
      <c r="J92" s="81" t="e">
        <f t="shared" si="8"/>
        <v>#N/A</v>
      </c>
      <c r="K92" s="75" t="e">
        <f t="shared" si="9"/>
        <v>#N/A</v>
      </c>
    </row>
    <row r="93" spans="1:11" x14ac:dyDescent="0.25">
      <c r="A93" s="77">
        <f>SOURCES!E3:E556</f>
        <v>0</v>
      </c>
      <c r="B93" s="79">
        <f>SOURCES!BG3:BG556</f>
        <v>0</v>
      </c>
      <c r="C93" s="75" t="e">
        <f t="shared" si="5"/>
        <v>#N/A</v>
      </c>
      <c r="D93" s="80">
        <f>SOURCES!AI3:AI556</f>
        <v>0</v>
      </c>
      <c r="E93" s="81" t="e">
        <f t="shared" si="6"/>
        <v>#N/A</v>
      </c>
      <c r="F93" s="79" t="e">
        <f t="shared" si="7"/>
        <v>#N/A</v>
      </c>
      <c r="J93" s="81" t="e">
        <f t="shared" si="8"/>
        <v>#N/A</v>
      </c>
      <c r="K93" s="75" t="e">
        <f t="shared" si="9"/>
        <v>#N/A</v>
      </c>
    </row>
    <row r="94" spans="1:11" x14ac:dyDescent="0.25">
      <c r="A94" s="77">
        <f>SOURCES!E3:E557</f>
        <v>0</v>
      </c>
      <c r="B94" s="79">
        <f>SOURCES!BG3:BG557</f>
        <v>0</v>
      </c>
      <c r="C94" s="75" t="e">
        <f t="shared" si="5"/>
        <v>#N/A</v>
      </c>
      <c r="D94" s="80">
        <f>SOURCES!AI3:AI557</f>
        <v>0</v>
      </c>
      <c r="E94" s="81" t="e">
        <f t="shared" si="6"/>
        <v>#N/A</v>
      </c>
      <c r="F94" s="79" t="e">
        <f t="shared" si="7"/>
        <v>#N/A</v>
      </c>
      <c r="J94" s="81" t="e">
        <f t="shared" si="8"/>
        <v>#N/A</v>
      </c>
      <c r="K94" s="75" t="e">
        <f t="shared" si="9"/>
        <v>#N/A</v>
      </c>
    </row>
    <row r="95" spans="1:11" x14ac:dyDescent="0.25">
      <c r="A95" s="77">
        <f>SOURCES!E3:E558</f>
        <v>0</v>
      </c>
      <c r="B95" s="79">
        <f>SOURCES!BG3:BG558</f>
        <v>0</v>
      </c>
      <c r="C95" s="75" t="e">
        <f t="shared" si="5"/>
        <v>#N/A</v>
      </c>
      <c r="D95" s="80">
        <f>SOURCES!AI3:AI558</f>
        <v>0</v>
      </c>
      <c r="E95" s="81" t="e">
        <f t="shared" si="6"/>
        <v>#N/A</v>
      </c>
      <c r="F95" s="79" t="e">
        <f t="shared" si="7"/>
        <v>#N/A</v>
      </c>
      <c r="J95" s="81" t="e">
        <f t="shared" si="8"/>
        <v>#N/A</v>
      </c>
      <c r="K95" s="75" t="e">
        <f t="shared" si="9"/>
        <v>#N/A</v>
      </c>
    </row>
    <row r="96" spans="1:11" x14ac:dyDescent="0.25">
      <c r="A96" s="77">
        <f>SOURCES!E3:E559</f>
        <v>0</v>
      </c>
      <c r="B96" s="79">
        <f>SOURCES!BG3:BG559</f>
        <v>0</v>
      </c>
      <c r="C96" s="75" t="e">
        <f t="shared" si="5"/>
        <v>#N/A</v>
      </c>
      <c r="D96" s="80">
        <f>SOURCES!AI3:AI559</f>
        <v>0</v>
      </c>
      <c r="E96" s="81" t="e">
        <f t="shared" si="6"/>
        <v>#N/A</v>
      </c>
      <c r="F96" s="79" t="e">
        <f t="shared" si="7"/>
        <v>#N/A</v>
      </c>
      <c r="J96" s="81" t="e">
        <f t="shared" si="8"/>
        <v>#N/A</v>
      </c>
      <c r="K96" s="75" t="e">
        <f t="shared" si="9"/>
        <v>#N/A</v>
      </c>
    </row>
    <row r="97" spans="1:11" x14ac:dyDescent="0.25">
      <c r="A97" s="77">
        <f>SOURCES!E3:E560</f>
        <v>0</v>
      </c>
      <c r="B97" s="79">
        <f>SOURCES!BG3:BG560</f>
        <v>0</v>
      </c>
      <c r="C97" s="75" t="e">
        <f t="shared" si="5"/>
        <v>#N/A</v>
      </c>
      <c r="D97" s="80">
        <f>SOURCES!AI3:AI560</f>
        <v>0</v>
      </c>
      <c r="E97" s="81" t="e">
        <f t="shared" si="6"/>
        <v>#N/A</v>
      </c>
      <c r="F97" s="79" t="e">
        <f t="shared" si="7"/>
        <v>#N/A</v>
      </c>
      <c r="J97" s="81" t="e">
        <f t="shared" si="8"/>
        <v>#N/A</v>
      </c>
      <c r="K97" s="75" t="e">
        <f t="shared" si="9"/>
        <v>#N/A</v>
      </c>
    </row>
    <row r="98" spans="1:11" x14ac:dyDescent="0.25">
      <c r="A98" s="77">
        <f>SOURCES!E3:E561</f>
        <v>0</v>
      </c>
      <c r="B98" s="79">
        <f>SOURCES!BG3:BG561</f>
        <v>0</v>
      </c>
      <c r="C98" s="75" t="e">
        <f t="shared" si="5"/>
        <v>#N/A</v>
      </c>
      <c r="D98" s="80">
        <f>SOURCES!AI3:AI561</f>
        <v>0</v>
      </c>
      <c r="E98" s="81" t="e">
        <f t="shared" si="6"/>
        <v>#N/A</v>
      </c>
      <c r="F98" s="79" t="e">
        <f t="shared" si="7"/>
        <v>#N/A</v>
      </c>
      <c r="J98" s="81" t="e">
        <f t="shared" si="8"/>
        <v>#N/A</v>
      </c>
      <c r="K98" s="75" t="e">
        <f t="shared" si="9"/>
        <v>#N/A</v>
      </c>
    </row>
    <row r="99" spans="1:11" x14ac:dyDescent="0.25">
      <c r="A99" s="77">
        <f>SOURCES!E3:E562</f>
        <v>0</v>
      </c>
      <c r="B99" s="79">
        <f>SOURCES!BG3:BG562</f>
        <v>0</v>
      </c>
      <c r="C99" s="75" t="e">
        <f t="shared" si="5"/>
        <v>#N/A</v>
      </c>
      <c r="D99" s="80">
        <f>SOURCES!AI3:AI562</f>
        <v>0</v>
      </c>
      <c r="E99" s="81" t="e">
        <f t="shared" si="6"/>
        <v>#N/A</v>
      </c>
      <c r="F99" s="79" t="e">
        <f t="shared" si="7"/>
        <v>#N/A</v>
      </c>
      <c r="J99" s="81" t="e">
        <f t="shared" si="8"/>
        <v>#N/A</v>
      </c>
      <c r="K99" s="75" t="e">
        <f t="shared" si="9"/>
        <v>#N/A</v>
      </c>
    </row>
    <row r="100" spans="1:11" x14ac:dyDescent="0.25">
      <c r="A100" s="77">
        <f>SOURCES!E3:E563</f>
        <v>0</v>
      </c>
      <c r="B100" s="79">
        <f>SOURCES!BG3:BG563</f>
        <v>0</v>
      </c>
      <c r="C100" s="75" t="e">
        <f t="shared" si="5"/>
        <v>#N/A</v>
      </c>
      <c r="D100" s="80">
        <f>SOURCES!AI3:AI563</f>
        <v>0</v>
      </c>
      <c r="E100" s="81" t="e">
        <f t="shared" si="6"/>
        <v>#N/A</v>
      </c>
      <c r="F100" s="79" t="e">
        <f t="shared" si="7"/>
        <v>#N/A</v>
      </c>
      <c r="J100" s="81" t="e">
        <f t="shared" si="8"/>
        <v>#N/A</v>
      </c>
      <c r="K100" s="75" t="e">
        <f t="shared" si="9"/>
        <v>#N/A</v>
      </c>
    </row>
    <row r="101" spans="1:11" x14ac:dyDescent="0.25">
      <c r="A101" s="77">
        <f>SOURCES!E3:E564</f>
        <v>0</v>
      </c>
      <c r="B101" s="79">
        <f>SOURCES!BG3:BG564</f>
        <v>0</v>
      </c>
      <c r="C101" s="75" t="e">
        <f t="shared" si="5"/>
        <v>#N/A</v>
      </c>
      <c r="D101" s="80">
        <f>SOURCES!AI3:AI564</f>
        <v>0</v>
      </c>
      <c r="E101" s="81" t="e">
        <f t="shared" si="6"/>
        <v>#N/A</v>
      </c>
      <c r="F101" s="79" t="e">
        <f t="shared" si="7"/>
        <v>#N/A</v>
      </c>
      <c r="J101" s="81" t="e">
        <f t="shared" si="8"/>
        <v>#N/A</v>
      </c>
      <c r="K101" s="75" t="e">
        <f t="shared" si="9"/>
        <v>#N/A</v>
      </c>
    </row>
    <row r="102" spans="1:11" x14ac:dyDescent="0.25">
      <c r="A102" s="77">
        <f>SOURCES!E3:E565</f>
        <v>0</v>
      </c>
      <c r="B102" s="79">
        <f>SOURCES!BG3:BG565</f>
        <v>0</v>
      </c>
      <c r="C102" s="75" t="e">
        <f t="shared" si="5"/>
        <v>#N/A</v>
      </c>
      <c r="D102" s="80">
        <f>SOURCES!AI3:AI565</f>
        <v>0</v>
      </c>
      <c r="E102" s="81" t="e">
        <f t="shared" si="6"/>
        <v>#N/A</v>
      </c>
      <c r="F102" s="79" t="e">
        <f t="shared" si="7"/>
        <v>#N/A</v>
      </c>
      <c r="J102" s="81" t="e">
        <f t="shared" si="8"/>
        <v>#N/A</v>
      </c>
      <c r="K102" s="75" t="e">
        <f t="shared" si="9"/>
        <v>#N/A</v>
      </c>
    </row>
    <row r="103" spans="1:11" x14ac:dyDescent="0.25">
      <c r="A103" s="77">
        <f>SOURCES!E3:E566</f>
        <v>0</v>
      </c>
      <c r="B103" s="79">
        <f>SOURCES!BG3:BG566</f>
        <v>0</v>
      </c>
      <c r="C103" s="75" t="e">
        <f t="shared" si="5"/>
        <v>#N/A</v>
      </c>
      <c r="D103" s="80">
        <f>SOURCES!AI3:AI566</f>
        <v>0</v>
      </c>
      <c r="E103" s="81" t="e">
        <f t="shared" si="6"/>
        <v>#N/A</v>
      </c>
      <c r="F103" s="79" t="e">
        <f t="shared" si="7"/>
        <v>#N/A</v>
      </c>
      <c r="J103" s="81" t="e">
        <f t="shared" si="8"/>
        <v>#N/A</v>
      </c>
      <c r="K103" s="75" t="e">
        <f t="shared" si="9"/>
        <v>#N/A</v>
      </c>
    </row>
    <row r="104" spans="1:11" x14ac:dyDescent="0.25">
      <c r="A104" s="77">
        <f>SOURCES!E3:E567</f>
        <v>0</v>
      </c>
      <c r="B104" s="79">
        <f>SOURCES!BG3:BG567</f>
        <v>0</v>
      </c>
      <c r="C104" s="75" t="e">
        <f t="shared" si="5"/>
        <v>#N/A</v>
      </c>
      <c r="D104" s="80">
        <f>SOURCES!AI3:AI567</f>
        <v>0</v>
      </c>
      <c r="E104" s="81" t="e">
        <f t="shared" si="6"/>
        <v>#N/A</v>
      </c>
      <c r="F104" s="79" t="e">
        <f t="shared" si="7"/>
        <v>#N/A</v>
      </c>
      <c r="J104" s="81" t="e">
        <f t="shared" si="8"/>
        <v>#N/A</v>
      </c>
      <c r="K104" s="75" t="e">
        <f t="shared" si="9"/>
        <v>#N/A</v>
      </c>
    </row>
    <row r="105" spans="1:11" x14ac:dyDescent="0.25">
      <c r="A105" s="77">
        <f>SOURCES!E3:E568</f>
        <v>0</v>
      </c>
      <c r="B105" s="79">
        <f>SOURCES!BG3:BG568</f>
        <v>0</v>
      </c>
      <c r="C105" s="75" t="e">
        <f t="shared" si="5"/>
        <v>#N/A</v>
      </c>
      <c r="D105" s="80">
        <f>SOURCES!AI3:AI568</f>
        <v>0</v>
      </c>
      <c r="E105" s="81" t="e">
        <f t="shared" si="6"/>
        <v>#N/A</v>
      </c>
      <c r="F105" s="79" t="e">
        <f t="shared" si="7"/>
        <v>#N/A</v>
      </c>
      <c r="J105" s="81" t="e">
        <f t="shared" si="8"/>
        <v>#N/A</v>
      </c>
      <c r="K105" s="75" t="e">
        <f t="shared" si="9"/>
        <v>#N/A</v>
      </c>
    </row>
    <row r="106" spans="1:11" x14ac:dyDescent="0.25">
      <c r="A106" s="77">
        <f>SOURCES!E3:E569</f>
        <v>0</v>
      </c>
      <c r="B106" s="79">
        <f>SOURCES!BG3:BG569</f>
        <v>0</v>
      </c>
      <c r="C106" s="75" t="e">
        <f t="shared" si="5"/>
        <v>#N/A</v>
      </c>
      <c r="D106" s="80">
        <f>SOURCES!AI3:AI569</f>
        <v>0</v>
      </c>
      <c r="E106" s="81" t="e">
        <f t="shared" si="6"/>
        <v>#N/A</v>
      </c>
      <c r="F106" s="79" t="e">
        <f t="shared" si="7"/>
        <v>#N/A</v>
      </c>
      <c r="J106" s="81" t="e">
        <f t="shared" si="8"/>
        <v>#N/A</v>
      </c>
      <c r="K106" s="75" t="e">
        <f t="shared" si="9"/>
        <v>#N/A</v>
      </c>
    </row>
    <row r="107" spans="1:11" x14ac:dyDescent="0.25">
      <c r="A107" s="77">
        <f>SOURCES!E3:E570</f>
        <v>0</v>
      </c>
      <c r="B107" s="79">
        <f>SOURCES!BG3:BG570</f>
        <v>0</v>
      </c>
      <c r="C107" s="75" t="e">
        <f t="shared" si="5"/>
        <v>#N/A</v>
      </c>
      <c r="D107" s="80">
        <f>SOURCES!AI3:AI570</f>
        <v>0</v>
      </c>
      <c r="E107" s="81" t="e">
        <f t="shared" si="6"/>
        <v>#N/A</v>
      </c>
      <c r="F107" s="79" t="e">
        <f t="shared" si="7"/>
        <v>#N/A</v>
      </c>
      <c r="J107" s="81" t="e">
        <f t="shared" si="8"/>
        <v>#N/A</v>
      </c>
      <c r="K107" s="75" t="e">
        <f t="shared" si="9"/>
        <v>#N/A</v>
      </c>
    </row>
    <row r="108" spans="1:11" x14ac:dyDescent="0.25">
      <c r="A108" s="77">
        <f>SOURCES!E3:E571</f>
        <v>0</v>
      </c>
      <c r="B108" s="79">
        <f>SOURCES!BG3:BG571</f>
        <v>0</v>
      </c>
      <c r="C108" s="75" t="e">
        <f t="shared" si="5"/>
        <v>#N/A</v>
      </c>
      <c r="D108" s="80">
        <f>SOURCES!AI3:AI571</f>
        <v>0</v>
      </c>
      <c r="E108" s="81" t="e">
        <f t="shared" si="6"/>
        <v>#N/A</v>
      </c>
      <c r="F108" s="79" t="e">
        <f t="shared" si="7"/>
        <v>#N/A</v>
      </c>
      <c r="J108" s="81" t="e">
        <f t="shared" si="8"/>
        <v>#N/A</v>
      </c>
      <c r="K108" s="75" t="e">
        <f t="shared" si="9"/>
        <v>#N/A</v>
      </c>
    </row>
    <row r="109" spans="1:11" x14ac:dyDescent="0.25">
      <c r="A109" s="77">
        <f>SOURCES!E3:E572</f>
        <v>0</v>
      </c>
      <c r="B109" s="79">
        <f>SOURCES!BG3:BG572</f>
        <v>0</v>
      </c>
      <c r="C109" s="75" t="e">
        <f t="shared" si="5"/>
        <v>#N/A</v>
      </c>
      <c r="D109" s="80">
        <f>SOURCES!AI3:AI572</f>
        <v>0</v>
      </c>
      <c r="E109" s="81" t="e">
        <f t="shared" si="6"/>
        <v>#N/A</v>
      </c>
      <c r="F109" s="79" t="e">
        <f t="shared" si="7"/>
        <v>#N/A</v>
      </c>
      <c r="J109" s="81" t="e">
        <f t="shared" si="8"/>
        <v>#N/A</v>
      </c>
      <c r="K109" s="75" t="e">
        <f t="shared" si="9"/>
        <v>#N/A</v>
      </c>
    </row>
    <row r="110" spans="1:11" x14ac:dyDescent="0.25">
      <c r="A110" s="77">
        <f>SOURCES!E3:E573</f>
        <v>0</v>
      </c>
      <c r="B110" s="79">
        <f>SOURCES!BG3:BG573</f>
        <v>0</v>
      </c>
      <c r="C110" s="75" t="e">
        <f t="shared" si="5"/>
        <v>#N/A</v>
      </c>
      <c r="D110" s="80">
        <f>SOURCES!AI3:AI573</f>
        <v>0</v>
      </c>
      <c r="E110" s="81" t="e">
        <f t="shared" si="6"/>
        <v>#N/A</v>
      </c>
      <c r="F110" s="79" t="e">
        <f t="shared" si="7"/>
        <v>#N/A</v>
      </c>
      <c r="J110" s="81" t="e">
        <f t="shared" si="8"/>
        <v>#N/A</v>
      </c>
      <c r="K110" s="75" t="e">
        <f t="shared" si="9"/>
        <v>#N/A</v>
      </c>
    </row>
    <row r="111" spans="1:11" x14ac:dyDescent="0.25">
      <c r="A111" s="77">
        <f>SOURCES!E3:E574</f>
        <v>0</v>
      </c>
      <c r="B111" s="79">
        <f>SOURCES!BG3:BG574</f>
        <v>0</v>
      </c>
      <c r="C111" s="75" t="e">
        <f t="shared" si="5"/>
        <v>#N/A</v>
      </c>
      <c r="D111" s="80">
        <f>SOURCES!AI3:AI574</f>
        <v>0</v>
      </c>
      <c r="E111" s="81" t="e">
        <f t="shared" si="6"/>
        <v>#N/A</v>
      </c>
      <c r="F111" s="79" t="e">
        <f t="shared" si="7"/>
        <v>#N/A</v>
      </c>
      <c r="J111" s="81" t="e">
        <f t="shared" si="8"/>
        <v>#N/A</v>
      </c>
      <c r="K111" s="75" t="e">
        <f t="shared" si="9"/>
        <v>#N/A</v>
      </c>
    </row>
    <row r="112" spans="1:11" x14ac:dyDescent="0.25">
      <c r="A112" s="77">
        <f>SOURCES!E3:E575</f>
        <v>0</v>
      </c>
      <c r="B112" s="79">
        <f>SOURCES!BG3:BG575</f>
        <v>0</v>
      </c>
      <c r="C112" s="75" t="e">
        <f t="shared" si="5"/>
        <v>#N/A</v>
      </c>
      <c r="D112" s="80">
        <f>SOURCES!AI3:AI575</f>
        <v>0</v>
      </c>
      <c r="E112" s="81" t="e">
        <f t="shared" si="6"/>
        <v>#N/A</v>
      </c>
      <c r="F112" s="79" t="e">
        <f t="shared" si="7"/>
        <v>#N/A</v>
      </c>
      <c r="J112" s="81" t="e">
        <f t="shared" si="8"/>
        <v>#N/A</v>
      </c>
      <c r="K112" s="75" t="e">
        <f t="shared" si="9"/>
        <v>#N/A</v>
      </c>
    </row>
    <row r="113" spans="1:11" x14ac:dyDescent="0.25">
      <c r="A113" s="77">
        <f>SOURCES!E3:E576</f>
        <v>0</v>
      </c>
      <c r="B113" s="79">
        <f>SOURCES!BG3:BG576</f>
        <v>0</v>
      </c>
      <c r="C113" s="75" t="e">
        <f t="shared" si="5"/>
        <v>#N/A</v>
      </c>
      <c r="D113" s="80">
        <f>SOURCES!AI3:AI576</f>
        <v>0</v>
      </c>
      <c r="E113" s="81" t="e">
        <f t="shared" si="6"/>
        <v>#N/A</v>
      </c>
      <c r="F113" s="79" t="e">
        <f t="shared" si="7"/>
        <v>#N/A</v>
      </c>
      <c r="J113" s="81" t="e">
        <f t="shared" si="8"/>
        <v>#N/A</v>
      </c>
      <c r="K113" s="75" t="e">
        <f t="shared" si="9"/>
        <v>#N/A</v>
      </c>
    </row>
    <row r="114" spans="1:11" x14ac:dyDescent="0.25">
      <c r="A114" s="77">
        <f>SOURCES!E3:E577</f>
        <v>0</v>
      </c>
      <c r="B114" s="79">
        <f>SOURCES!BG3:BG577</f>
        <v>0</v>
      </c>
      <c r="C114" s="75" t="e">
        <f t="shared" si="5"/>
        <v>#N/A</v>
      </c>
      <c r="D114" s="80">
        <f>SOURCES!AI3:AI577</f>
        <v>0</v>
      </c>
      <c r="E114" s="81" t="e">
        <f t="shared" si="6"/>
        <v>#N/A</v>
      </c>
      <c r="F114" s="79" t="e">
        <f t="shared" si="7"/>
        <v>#N/A</v>
      </c>
      <c r="J114" s="81" t="e">
        <f t="shared" si="8"/>
        <v>#N/A</v>
      </c>
      <c r="K114" s="75" t="e">
        <f t="shared" si="9"/>
        <v>#N/A</v>
      </c>
    </row>
    <row r="115" spans="1:11" x14ac:dyDescent="0.25">
      <c r="A115" s="77">
        <f>SOURCES!E3:E578</f>
        <v>0</v>
      </c>
      <c r="B115" s="79">
        <f>SOURCES!BG3:BG578</f>
        <v>0</v>
      </c>
      <c r="C115" s="75" t="e">
        <f t="shared" si="5"/>
        <v>#N/A</v>
      </c>
      <c r="D115" s="80">
        <f>SOURCES!AI3:AI578</f>
        <v>0</v>
      </c>
      <c r="E115" s="81" t="e">
        <f t="shared" si="6"/>
        <v>#N/A</v>
      </c>
      <c r="F115" s="79" t="e">
        <f t="shared" si="7"/>
        <v>#N/A</v>
      </c>
      <c r="J115" s="81" t="e">
        <f t="shared" si="8"/>
        <v>#N/A</v>
      </c>
      <c r="K115" s="75" t="e">
        <f t="shared" si="9"/>
        <v>#N/A</v>
      </c>
    </row>
    <row r="116" spans="1:11" x14ac:dyDescent="0.25">
      <c r="A116" s="77">
        <f>SOURCES!E3:E579</f>
        <v>0</v>
      </c>
      <c r="B116" s="79">
        <f>SOURCES!BG3:BG579</f>
        <v>0</v>
      </c>
      <c r="C116" s="75" t="e">
        <f t="shared" si="5"/>
        <v>#N/A</v>
      </c>
      <c r="D116" s="80">
        <f>SOURCES!AI3:AI579</f>
        <v>0</v>
      </c>
      <c r="E116" s="81" t="e">
        <f t="shared" si="6"/>
        <v>#N/A</v>
      </c>
      <c r="F116" s="79" t="e">
        <f t="shared" si="7"/>
        <v>#N/A</v>
      </c>
      <c r="J116" s="81" t="e">
        <f t="shared" si="8"/>
        <v>#N/A</v>
      </c>
      <c r="K116" s="75" t="e">
        <f t="shared" si="9"/>
        <v>#N/A</v>
      </c>
    </row>
    <row r="117" spans="1:11" x14ac:dyDescent="0.25">
      <c r="A117" s="77">
        <f>SOURCES!E3:E580</f>
        <v>0</v>
      </c>
      <c r="B117" s="79">
        <f>SOURCES!BG3:BG580</f>
        <v>0</v>
      </c>
      <c r="C117" s="75" t="e">
        <f t="shared" si="5"/>
        <v>#N/A</v>
      </c>
      <c r="D117" s="80">
        <f>SOURCES!AI3:AI580</f>
        <v>0</v>
      </c>
      <c r="E117" s="81" t="e">
        <f t="shared" si="6"/>
        <v>#N/A</v>
      </c>
      <c r="F117" s="79" t="e">
        <f t="shared" si="7"/>
        <v>#N/A</v>
      </c>
      <c r="J117" s="81" t="e">
        <f t="shared" si="8"/>
        <v>#N/A</v>
      </c>
      <c r="K117" s="75" t="e">
        <f t="shared" si="9"/>
        <v>#N/A</v>
      </c>
    </row>
    <row r="118" spans="1:11" x14ac:dyDescent="0.25">
      <c r="A118" s="77">
        <f>SOURCES!E3:E581</f>
        <v>0</v>
      </c>
      <c r="B118" s="79">
        <f>SOURCES!BG3:BG581</f>
        <v>0</v>
      </c>
      <c r="C118" s="75" t="e">
        <f t="shared" si="5"/>
        <v>#N/A</v>
      </c>
      <c r="D118" s="80">
        <f>SOURCES!AI3:AI581</f>
        <v>0</v>
      </c>
      <c r="E118" s="81" t="e">
        <f t="shared" si="6"/>
        <v>#N/A</v>
      </c>
      <c r="F118" s="79" t="e">
        <f t="shared" si="7"/>
        <v>#N/A</v>
      </c>
      <c r="J118" s="81" t="e">
        <f t="shared" si="8"/>
        <v>#N/A</v>
      </c>
      <c r="K118" s="75" t="e">
        <f t="shared" si="9"/>
        <v>#N/A</v>
      </c>
    </row>
    <row r="119" spans="1:11" x14ac:dyDescent="0.25">
      <c r="A119" s="77">
        <f>SOURCES!E3:E582</f>
        <v>0</v>
      </c>
      <c r="B119" s="79">
        <f>SOURCES!BG3:BG582</f>
        <v>0</v>
      </c>
      <c r="C119" s="75" t="e">
        <f t="shared" si="5"/>
        <v>#N/A</v>
      </c>
      <c r="D119" s="80">
        <f>SOURCES!AI3:AI582</f>
        <v>0</v>
      </c>
      <c r="E119" s="81" t="e">
        <f t="shared" si="6"/>
        <v>#N/A</v>
      </c>
      <c r="F119" s="79" t="e">
        <f t="shared" si="7"/>
        <v>#N/A</v>
      </c>
      <c r="J119" s="81" t="e">
        <f t="shared" si="8"/>
        <v>#N/A</v>
      </c>
      <c r="K119" s="75" t="e">
        <f t="shared" si="9"/>
        <v>#N/A</v>
      </c>
    </row>
    <row r="120" spans="1:11" x14ac:dyDescent="0.25">
      <c r="A120" s="77">
        <f>SOURCES!E3:E583</f>
        <v>0</v>
      </c>
      <c r="B120" s="79">
        <f>SOURCES!BG3:BG583</f>
        <v>0</v>
      </c>
      <c r="C120" s="75" t="e">
        <f t="shared" si="5"/>
        <v>#N/A</v>
      </c>
      <c r="D120" s="80">
        <f>SOURCES!AI3:AI583</f>
        <v>0</v>
      </c>
      <c r="E120" s="81" t="e">
        <f t="shared" si="6"/>
        <v>#N/A</v>
      </c>
      <c r="F120" s="79" t="e">
        <f t="shared" si="7"/>
        <v>#N/A</v>
      </c>
      <c r="J120" s="81" t="e">
        <f t="shared" si="8"/>
        <v>#N/A</v>
      </c>
      <c r="K120" s="75" t="e">
        <f t="shared" si="9"/>
        <v>#N/A</v>
      </c>
    </row>
    <row r="121" spans="1:11" x14ac:dyDescent="0.25">
      <c r="A121" s="77">
        <f>SOURCES!E3:E584</f>
        <v>0</v>
      </c>
      <c r="B121" s="79">
        <f>SOURCES!BG3:BG584</f>
        <v>0</v>
      </c>
      <c r="C121" s="75" t="e">
        <f t="shared" si="5"/>
        <v>#N/A</v>
      </c>
      <c r="D121" s="80">
        <f>SOURCES!AI3:AI584</f>
        <v>0</v>
      </c>
      <c r="E121" s="81" t="e">
        <f t="shared" si="6"/>
        <v>#N/A</v>
      </c>
      <c r="F121" s="79" t="e">
        <f t="shared" si="7"/>
        <v>#N/A</v>
      </c>
      <c r="J121" s="81" t="e">
        <f t="shared" si="8"/>
        <v>#N/A</v>
      </c>
      <c r="K121" s="75" t="e">
        <f t="shared" si="9"/>
        <v>#N/A</v>
      </c>
    </row>
    <row r="122" spans="1:11" x14ac:dyDescent="0.25">
      <c r="A122" s="77">
        <f>SOURCES!E3:E585</f>
        <v>0</v>
      </c>
      <c r="B122" s="79">
        <f>SOURCES!BG3:BG585</f>
        <v>0</v>
      </c>
      <c r="C122" s="75" t="e">
        <f t="shared" si="5"/>
        <v>#N/A</v>
      </c>
      <c r="D122" s="80">
        <f>SOURCES!AI3:AI585</f>
        <v>0</v>
      </c>
      <c r="E122" s="81" t="e">
        <f t="shared" si="6"/>
        <v>#N/A</v>
      </c>
      <c r="F122" s="79" t="e">
        <f t="shared" si="7"/>
        <v>#N/A</v>
      </c>
      <c r="J122" s="81" t="e">
        <f t="shared" si="8"/>
        <v>#N/A</v>
      </c>
      <c r="K122" s="75" t="e">
        <f t="shared" si="9"/>
        <v>#N/A</v>
      </c>
    </row>
    <row r="123" spans="1:11" x14ac:dyDescent="0.25">
      <c r="A123" s="77">
        <f>SOURCES!E3:E586</f>
        <v>0</v>
      </c>
      <c r="B123" s="79">
        <f>SOURCES!BG3:BG586</f>
        <v>0</v>
      </c>
      <c r="C123" s="75" t="e">
        <f t="shared" si="5"/>
        <v>#N/A</v>
      </c>
      <c r="D123" s="80">
        <f>SOURCES!AI3:AI586</f>
        <v>0</v>
      </c>
      <c r="E123" s="81" t="e">
        <f t="shared" si="6"/>
        <v>#N/A</v>
      </c>
      <c r="F123" s="79" t="e">
        <f t="shared" si="7"/>
        <v>#N/A</v>
      </c>
      <c r="J123" s="81" t="e">
        <f t="shared" si="8"/>
        <v>#N/A</v>
      </c>
      <c r="K123" s="75" t="e">
        <f t="shared" si="9"/>
        <v>#N/A</v>
      </c>
    </row>
    <row r="124" spans="1:11" x14ac:dyDescent="0.25">
      <c r="A124" s="77">
        <f>SOURCES!E3:E587</f>
        <v>0</v>
      </c>
      <c r="B124" s="79">
        <f>SOURCES!BG3:BG587</f>
        <v>0</v>
      </c>
      <c r="C124" s="75" t="e">
        <f t="shared" si="5"/>
        <v>#N/A</v>
      </c>
      <c r="D124" s="80">
        <f>SOURCES!AI3:AI587</f>
        <v>0</v>
      </c>
      <c r="E124" s="81" t="e">
        <f t="shared" si="6"/>
        <v>#N/A</v>
      </c>
      <c r="F124" s="79" t="e">
        <f t="shared" si="7"/>
        <v>#N/A</v>
      </c>
      <c r="J124" s="81" t="e">
        <f t="shared" si="8"/>
        <v>#N/A</v>
      </c>
      <c r="K124" s="75" t="e">
        <f t="shared" si="9"/>
        <v>#N/A</v>
      </c>
    </row>
    <row r="125" spans="1:11" x14ac:dyDescent="0.25">
      <c r="A125" s="77">
        <f>SOURCES!E3:E588</f>
        <v>0</v>
      </c>
      <c r="B125" s="79">
        <f>SOURCES!BG3:BG588</f>
        <v>0</v>
      </c>
      <c r="C125" s="75" t="e">
        <f t="shared" si="5"/>
        <v>#N/A</v>
      </c>
      <c r="D125" s="80">
        <f>SOURCES!AI3:AI588</f>
        <v>0</v>
      </c>
      <c r="E125" s="81" t="e">
        <f t="shared" si="6"/>
        <v>#N/A</v>
      </c>
      <c r="F125" s="79" t="e">
        <f t="shared" si="7"/>
        <v>#N/A</v>
      </c>
      <c r="J125" s="81" t="e">
        <f t="shared" si="8"/>
        <v>#N/A</v>
      </c>
      <c r="K125" s="75" t="e">
        <f t="shared" si="9"/>
        <v>#N/A</v>
      </c>
    </row>
    <row r="126" spans="1:11" x14ac:dyDescent="0.25">
      <c r="A126" s="77">
        <f>SOURCES!E3:E589</f>
        <v>0</v>
      </c>
      <c r="B126" s="79">
        <f>SOURCES!BG3:BG589</f>
        <v>0</v>
      </c>
      <c r="C126" s="75" t="e">
        <f t="shared" si="5"/>
        <v>#N/A</v>
      </c>
      <c r="D126" s="80">
        <f>SOURCES!AI3:AI589</f>
        <v>0</v>
      </c>
      <c r="E126" s="81" t="e">
        <f t="shared" si="6"/>
        <v>#N/A</v>
      </c>
      <c r="F126" s="79" t="e">
        <f t="shared" si="7"/>
        <v>#N/A</v>
      </c>
      <c r="J126" s="81" t="e">
        <f t="shared" si="8"/>
        <v>#N/A</v>
      </c>
      <c r="K126" s="75" t="e">
        <f t="shared" si="9"/>
        <v>#N/A</v>
      </c>
    </row>
    <row r="127" spans="1:11" x14ac:dyDescent="0.25">
      <c r="A127" s="77">
        <f>SOURCES!E3:E590</f>
        <v>0</v>
      </c>
      <c r="B127" s="79">
        <f>SOURCES!BG3:BG590</f>
        <v>0</v>
      </c>
      <c r="C127" s="75" t="e">
        <f t="shared" si="5"/>
        <v>#N/A</v>
      </c>
      <c r="D127" s="80">
        <f>SOURCES!AI3:AI590</f>
        <v>0</v>
      </c>
      <c r="E127" s="81" t="e">
        <f t="shared" si="6"/>
        <v>#N/A</v>
      </c>
      <c r="F127" s="79" t="e">
        <f t="shared" si="7"/>
        <v>#N/A</v>
      </c>
      <c r="J127" s="81" t="e">
        <f t="shared" si="8"/>
        <v>#N/A</v>
      </c>
      <c r="K127" s="75" t="e">
        <f t="shared" si="9"/>
        <v>#N/A</v>
      </c>
    </row>
    <row r="128" spans="1:11" x14ac:dyDescent="0.25">
      <c r="A128" s="77">
        <f>SOURCES!E3:E591</f>
        <v>0</v>
      </c>
      <c r="B128" s="79">
        <f>SOURCES!BG3:BG591</f>
        <v>0</v>
      </c>
      <c r="C128" s="75" t="e">
        <f t="shared" si="5"/>
        <v>#N/A</v>
      </c>
      <c r="D128" s="80">
        <f>SOURCES!AI3:AI591</f>
        <v>0</v>
      </c>
      <c r="E128" s="81" t="e">
        <f t="shared" si="6"/>
        <v>#N/A</v>
      </c>
      <c r="F128" s="79" t="e">
        <f t="shared" si="7"/>
        <v>#N/A</v>
      </c>
      <c r="J128" s="81" t="e">
        <f t="shared" si="8"/>
        <v>#N/A</v>
      </c>
      <c r="K128" s="75" t="e">
        <f t="shared" si="9"/>
        <v>#N/A</v>
      </c>
    </row>
    <row r="129" spans="1:11" x14ac:dyDescent="0.25">
      <c r="A129" s="77">
        <f>SOURCES!E3:E592</f>
        <v>0</v>
      </c>
      <c r="B129" s="79">
        <f>SOURCES!BG3:BG592</f>
        <v>0</v>
      </c>
      <c r="C129" s="75" t="e">
        <f t="shared" si="5"/>
        <v>#N/A</v>
      </c>
      <c r="D129" s="80">
        <f>SOURCES!AI3:AI592</f>
        <v>0</v>
      </c>
      <c r="E129" s="81" t="e">
        <f t="shared" si="6"/>
        <v>#N/A</v>
      </c>
      <c r="F129" s="79" t="e">
        <f t="shared" si="7"/>
        <v>#N/A</v>
      </c>
      <c r="J129" s="81" t="e">
        <f t="shared" si="8"/>
        <v>#N/A</v>
      </c>
      <c r="K129" s="75" t="e">
        <f t="shared" si="9"/>
        <v>#N/A</v>
      </c>
    </row>
    <row r="130" spans="1:11" x14ac:dyDescent="0.25">
      <c r="A130" s="77">
        <f>SOURCES!E3:E593</f>
        <v>0</v>
      </c>
      <c r="B130" s="79">
        <f>SOURCES!BG3:BG593</f>
        <v>0</v>
      </c>
      <c r="C130" s="75" t="e">
        <f t="shared" ref="C130:C193" si="10">VLOOKUP(B130,$G$3:$H$10,2,FALSE)</f>
        <v>#N/A</v>
      </c>
      <c r="D130" s="80">
        <f>SOURCES!AI3:AI593</f>
        <v>0</v>
      </c>
      <c r="E130" s="81" t="e">
        <f t="shared" ref="E130:E193" si="11">D130-C130</f>
        <v>#N/A</v>
      </c>
      <c r="F130" s="79" t="e">
        <f t="shared" ref="F130:F193" si="12">VLOOKUP(E130,$G$11:$H$14,2,TRUE)</f>
        <v>#N/A</v>
      </c>
      <c r="J130" s="81" t="e">
        <f t="shared" ref="J130:J193" si="13">C130-D130</f>
        <v>#N/A</v>
      </c>
      <c r="K130" s="75" t="e">
        <f t="shared" ref="K130:K193" si="14">VLOOKUP(J130,$L$11:$M$14,2,TRUE)</f>
        <v>#N/A</v>
      </c>
    </row>
    <row r="131" spans="1:11" x14ac:dyDescent="0.25">
      <c r="A131" s="77">
        <f>SOURCES!E3:E594</f>
        <v>0</v>
      </c>
      <c r="B131" s="79">
        <f>SOURCES!BG3:BG594</f>
        <v>0</v>
      </c>
      <c r="C131" s="75" t="e">
        <f t="shared" si="10"/>
        <v>#N/A</v>
      </c>
      <c r="D131" s="80">
        <f>SOURCES!AI3:AI594</f>
        <v>0</v>
      </c>
      <c r="E131" s="81" t="e">
        <f t="shared" si="11"/>
        <v>#N/A</v>
      </c>
      <c r="F131" s="79" t="e">
        <f t="shared" si="12"/>
        <v>#N/A</v>
      </c>
      <c r="J131" s="81" t="e">
        <f t="shared" si="13"/>
        <v>#N/A</v>
      </c>
      <c r="K131" s="75" t="e">
        <f t="shared" si="14"/>
        <v>#N/A</v>
      </c>
    </row>
    <row r="132" spans="1:11" x14ac:dyDescent="0.25">
      <c r="A132" s="77">
        <f>SOURCES!E3:E595</f>
        <v>0</v>
      </c>
      <c r="B132" s="79">
        <f>SOURCES!BG3:BG595</f>
        <v>0</v>
      </c>
      <c r="C132" s="75" t="e">
        <f t="shared" si="10"/>
        <v>#N/A</v>
      </c>
      <c r="D132" s="80">
        <f>SOURCES!AI3:AI595</f>
        <v>0</v>
      </c>
      <c r="E132" s="81" t="e">
        <f t="shared" si="11"/>
        <v>#N/A</v>
      </c>
      <c r="F132" s="79" t="e">
        <f t="shared" si="12"/>
        <v>#N/A</v>
      </c>
      <c r="J132" s="81" t="e">
        <f t="shared" si="13"/>
        <v>#N/A</v>
      </c>
      <c r="K132" s="75" t="e">
        <f t="shared" si="14"/>
        <v>#N/A</v>
      </c>
    </row>
    <row r="133" spans="1:11" x14ac:dyDescent="0.25">
      <c r="A133" s="77">
        <f>SOURCES!E3:E596</f>
        <v>0</v>
      </c>
      <c r="B133" s="79">
        <f>SOURCES!BG3:BG596</f>
        <v>0</v>
      </c>
      <c r="C133" s="75" t="e">
        <f t="shared" si="10"/>
        <v>#N/A</v>
      </c>
      <c r="D133" s="80">
        <f>SOURCES!AI3:AI596</f>
        <v>0</v>
      </c>
      <c r="E133" s="81" t="e">
        <f t="shared" si="11"/>
        <v>#N/A</v>
      </c>
      <c r="F133" s="79" t="e">
        <f t="shared" si="12"/>
        <v>#N/A</v>
      </c>
      <c r="J133" s="81" t="e">
        <f t="shared" si="13"/>
        <v>#N/A</v>
      </c>
      <c r="K133" s="75" t="e">
        <f t="shared" si="14"/>
        <v>#N/A</v>
      </c>
    </row>
    <row r="134" spans="1:11" x14ac:dyDescent="0.25">
      <c r="A134" s="77">
        <f>SOURCES!E3:E597</f>
        <v>0</v>
      </c>
      <c r="B134" s="79">
        <f>SOURCES!BG3:BG597</f>
        <v>0</v>
      </c>
      <c r="C134" s="75" t="e">
        <f t="shared" si="10"/>
        <v>#N/A</v>
      </c>
      <c r="D134" s="80">
        <f>SOURCES!AI3:AI597</f>
        <v>0</v>
      </c>
      <c r="E134" s="81" t="e">
        <f t="shared" si="11"/>
        <v>#N/A</v>
      </c>
      <c r="F134" s="79" t="e">
        <f t="shared" si="12"/>
        <v>#N/A</v>
      </c>
      <c r="J134" s="81" t="e">
        <f t="shared" si="13"/>
        <v>#N/A</v>
      </c>
      <c r="K134" s="75" t="e">
        <f t="shared" si="14"/>
        <v>#N/A</v>
      </c>
    </row>
    <row r="135" spans="1:11" x14ac:dyDescent="0.25">
      <c r="A135" s="77">
        <f>SOURCES!E3:E598</f>
        <v>0</v>
      </c>
      <c r="B135" s="79">
        <f>SOURCES!BG3:BG598</f>
        <v>0</v>
      </c>
      <c r="C135" s="75" t="e">
        <f t="shared" si="10"/>
        <v>#N/A</v>
      </c>
      <c r="D135" s="80">
        <f>SOURCES!AI3:AI598</f>
        <v>0</v>
      </c>
      <c r="E135" s="81" t="e">
        <f t="shared" si="11"/>
        <v>#N/A</v>
      </c>
      <c r="F135" s="79" t="e">
        <f t="shared" si="12"/>
        <v>#N/A</v>
      </c>
      <c r="J135" s="81" t="e">
        <f t="shared" si="13"/>
        <v>#N/A</v>
      </c>
      <c r="K135" s="75" t="e">
        <f t="shared" si="14"/>
        <v>#N/A</v>
      </c>
    </row>
    <row r="136" spans="1:11" x14ac:dyDescent="0.25">
      <c r="A136" s="77">
        <f>SOURCES!E3:E599</f>
        <v>0</v>
      </c>
      <c r="B136" s="79">
        <f>SOURCES!BG3:BG599</f>
        <v>0</v>
      </c>
      <c r="C136" s="75" t="e">
        <f t="shared" si="10"/>
        <v>#N/A</v>
      </c>
      <c r="D136" s="80">
        <f>SOURCES!AI3:AI599</f>
        <v>0</v>
      </c>
      <c r="E136" s="81" t="e">
        <f t="shared" si="11"/>
        <v>#N/A</v>
      </c>
      <c r="F136" s="79" t="e">
        <f t="shared" si="12"/>
        <v>#N/A</v>
      </c>
      <c r="J136" s="81" t="e">
        <f t="shared" si="13"/>
        <v>#N/A</v>
      </c>
      <c r="K136" s="75" t="e">
        <f t="shared" si="14"/>
        <v>#N/A</v>
      </c>
    </row>
    <row r="137" spans="1:11" x14ac:dyDescent="0.25">
      <c r="A137" s="77">
        <f>SOURCES!E3:E600</f>
        <v>0</v>
      </c>
      <c r="B137" s="79">
        <f>SOURCES!BG3:BG600</f>
        <v>0</v>
      </c>
      <c r="C137" s="75" t="e">
        <f t="shared" si="10"/>
        <v>#N/A</v>
      </c>
      <c r="D137" s="80">
        <f>SOURCES!AI3:AI600</f>
        <v>0</v>
      </c>
      <c r="E137" s="81" t="e">
        <f t="shared" si="11"/>
        <v>#N/A</v>
      </c>
      <c r="F137" s="79" t="e">
        <f t="shared" si="12"/>
        <v>#N/A</v>
      </c>
      <c r="J137" s="81" t="e">
        <f t="shared" si="13"/>
        <v>#N/A</v>
      </c>
      <c r="K137" s="75" t="e">
        <f t="shared" si="14"/>
        <v>#N/A</v>
      </c>
    </row>
    <row r="138" spans="1:11" x14ac:dyDescent="0.25">
      <c r="A138" s="77">
        <f>SOURCES!E3:E601</f>
        <v>0</v>
      </c>
      <c r="B138" s="79">
        <f>SOURCES!BG3:BG601</f>
        <v>0</v>
      </c>
      <c r="C138" s="75" t="e">
        <f t="shared" si="10"/>
        <v>#N/A</v>
      </c>
      <c r="D138" s="80">
        <f>SOURCES!AI3:AI601</f>
        <v>0</v>
      </c>
      <c r="E138" s="81" t="e">
        <f t="shared" si="11"/>
        <v>#N/A</v>
      </c>
      <c r="F138" s="79" t="e">
        <f t="shared" si="12"/>
        <v>#N/A</v>
      </c>
      <c r="J138" s="81" t="e">
        <f t="shared" si="13"/>
        <v>#N/A</v>
      </c>
      <c r="K138" s="75" t="e">
        <f t="shared" si="14"/>
        <v>#N/A</v>
      </c>
    </row>
    <row r="139" spans="1:11" x14ac:dyDescent="0.25">
      <c r="A139" s="77">
        <f>SOURCES!E3:E602</f>
        <v>0</v>
      </c>
      <c r="B139" s="79">
        <f>SOURCES!BG3:BG602</f>
        <v>0</v>
      </c>
      <c r="C139" s="75" t="e">
        <f t="shared" si="10"/>
        <v>#N/A</v>
      </c>
      <c r="D139" s="80">
        <f>SOURCES!AI3:AI602</f>
        <v>0</v>
      </c>
      <c r="E139" s="81" t="e">
        <f t="shared" si="11"/>
        <v>#N/A</v>
      </c>
      <c r="F139" s="79" t="e">
        <f t="shared" si="12"/>
        <v>#N/A</v>
      </c>
      <c r="J139" s="81" t="e">
        <f t="shared" si="13"/>
        <v>#N/A</v>
      </c>
      <c r="K139" s="75" t="e">
        <f t="shared" si="14"/>
        <v>#N/A</v>
      </c>
    </row>
    <row r="140" spans="1:11" x14ac:dyDescent="0.25">
      <c r="A140" s="77">
        <f>SOURCES!E3:E603</f>
        <v>0</v>
      </c>
      <c r="B140" s="79">
        <f>SOURCES!BG3:BG603</f>
        <v>0</v>
      </c>
      <c r="C140" s="75" t="e">
        <f t="shared" si="10"/>
        <v>#N/A</v>
      </c>
      <c r="D140" s="80">
        <f>SOURCES!AI3:AI603</f>
        <v>0</v>
      </c>
      <c r="E140" s="81" t="e">
        <f t="shared" si="11"/>
        <v>#N/A</v>
      </c>
      <c r="F140" s="79" t="e">
        <f t="shared" si="12"/>
        <v>#N/A</v>
      </c>
      <c r="J140" s="81" t="e">
        <f t="shared" si="13"/>
        <v>#N/A</v>
      </c>
      <c r="K140" s="75" t="e">
        <f t="shared" si="14"/>
        <v>#N/A</v>
      </c>
    </row>
    <row r="141" spans="1:11" x14ac:dyDescent="0.25">
      <c r="A141" s="77">
        <f>SOURCES!E3:E604</f>
        <v>0</v>
      </c>
      <c r="B141" s="79">
        <f>SOURCES!BG3:BG604</f>
        <v>0</v>
      </c>
      <c r="C141" s="75" t="e">
        <f t="shared" si="10"/>
        <v>#N/A</v>
      </c>
      <c r="D141" s="80">
        <f>SOURCES!AI3:AI604</f>
        <v>0</v>
      </c>
      <c r="E141" s="81" t="e">
        <f t="shared" si="11"/>
        <v>#N/A</v>
      </c>
      <c r="F141" s="79" t="e">
        <f t="shared" si="12"/>
        <v>#N/A</v>
      </c>
      <c r="J141" s="81" t="e">
        <f t="shared" si="13"/>
        <v>#N/A</v>
      </c>
      <c r="K141" s="75" t="e">
        <f t="shared" si="14"/>
        <v>#N/A</v>
      </c>
    </row>
    <row r="142" spans="1:11" x14ac:dyDescent="0.25">
      <c r="A142" s="77">
        <f>SOURCES!E3:E605</f>
        <v>0</v>
      </c>
      <c r="B142" s="79">
        <f>SOURCES!BG3:BG605</f>
        <v>0</v>
      </c>
      <c r="C142" s="75" t="e">
        <f t="shared" si="10"/>
        <v>#N/A</v>
      </c>
      <c r="D142" s="80">
        <f>SOURCES!AI3:AI605</f>
        <v>0</v>
      </c>
      <c r="E142" s="81" t="e">
        <f t="shared" si="11"/>
        <v>#N/A</v>
      </c>
      <c r="F142" s="79" t="e">
        <f t="shared" si="12"/>
        <v>#N/A</v>
      </c>
      <c r="J142" s="81" t="e">
        <f t="shared" si="13"/>
        <v>#N/A</v>
      </c>
      <c r="K142" s="75" t="e">
        <f t="shared" si="14"/>
        <v>#N/A</v>
      </c>
    </row>
    <row r="143" spans="1:11" x14ac:dyDescent="0.25">
      <c r="A143" s="77">
        <f>SOURCES!E3:E606</f>
        <v>0</v>
      </c>
      <c r="B143" s="79">
        <f>SOURCES!BG3:BG606</f>
        <v>0</v>
      </c>
      <c r="C143" s="75" t="e">
        <f t="shared" si="10"/>
        <v>#N/A</v>
      </c>
      <c r="D143" s="80">
        <f>SOURCES!AI3:AI606</f>
        <v>0</v>
      </c>
      <c r="E143" s="81" t="e">
        <f t="shared" si="11"/>
        <v>#N/A</v>
      </c>
      <c r="F143" s="79" t="e">
        <f t="shared" si="12"/>
        <v>#N/A</v>
      </c>
      <c r="J143" s="81" t="e">
        <f t="shared" si="13"/>
        <v>#N/A</v>
      </c>
      <c r="K143" s="75" t="e">
        <f t="shared" si="14"/>
        <v>#N/A</v>
      </c>
    </row>
    <row r="144" spans="1:11" x14ac:dyDescent="0.25">
      <c r="A144" s="77">
        <f>SOURCES!E3:E607</f>
        <v>0</v>
      </c>
      <c r="B144" s="79">
        <f>SOURCES!BG3:BG607</f>
        <v>0</v>
      </c>
      <c r="C144" s="75" t="e">
        <f t="shared" si="10"/>
        <v>#N/A</v>
      </c>
      <c r="D144" s="80">
        <f>SOURCES!AI3:AI607</f>
        <v>0</v>
      </c>
      <c r="E144" s="81" t="e">
        <f t="shared" si="11"/>
        <v>#N/A</v>
      </c>
      <c r="F144" s="79" t="e">
        <f t="shared" si="12"/>
        <v>#N/A</v>
      </c>
      <c r="J144" s="81" t="e">
        <f t="shared" si="13"/>
        <v>#N/A</v>
      </c>
      <c r="K144" s="75" t="e">
        <f t="shared" si="14"/>
        <v>#N/A</v>
      </c>
    </row>
    <row r="145" spans="1:11" x14ac:dyDescent="0.25">
      <c r="A145" s="77">
        <f>SOURCES!E3:E608</f>
        <v>0</v>
      </c>
      <c r="B145" s="79">
        <f>SOURCES!BG3:BG608</f>
        <v>0</v>
      </c>
      <c r="C145" s="75" t="e">
        <f t="shared" si="10"/>
        <v>#N/A</v>
      </c>
      <c r="D145" s="80">
        <f>SOURCES!AI3:AI608</f>
        <v>0</v>
      </c>
      <c r="E145" s="81" t="e">
        <f t="shared" si="11"/>
        <v>#N/A</v>
      </c>
      <c r="F145" s="79" t="e">
        <f t="shared" si="12"/>
        <v>#N/A</v>
      </c>
      <c r="J145" s="81" t="e">
        <f t="shared" si="13"/>
        <v>#N/A</v>
      </c>
      <c r="K145" s="75" t="e">
        <f t="shared" si="14"/>
        <v>#N/A</v>
      </c>
    </row>
    <row r="146" spans="1:11" x14ac:dyDescent="0.25">
      <c r="A146" s="77">
        <f>SOURCES!E3:E609</f>
        <v>0</v>
      </c>
      <c r="B146" s="79">
        <f>SOURCES!BG3:BG609</f>
        <v>0</v>
      </c>
      <c r="C146" s="75" t="e">
        <f t="shared" si="10"/>
        <v>#N/A</v>
      </c>
      <c r="D146" s="80">
        <f>SOURCES!AI3:AI609</f>
        <v>0</v>
      </c>
      <c r="E146" s="81" t="e">
        <f t="shared" si="11"/>
        <v>#N/A</v>
      </c>
      <c r="F146" s="79" t="e">
        <f t="shared" si="12"/>
        <v>#N/A</v>
      </c>
      <c r="J146" s="81" t="e">
        <f t="shared" si="13"/>
        <v>#N/A</v>
      </c>
      <c r="K146" s="75" t="e">
        <f t="shared" si="14"/>
        <v>#N/A</v>
      </c>
    </row>
    <row r="147" spans="1:11" x14ac:dyDescent="0.25">
      <c r="A147" s="77">
        <f>SOURCES!E3:E610</f>
        <v>0</v>
      </c>
      <c r="B147" s="79">
        <f>SOURCES!BG3:BG610</f>
        <v>0</v>
      </c>
      <c r="C147" s="75" t="e">
        <f t="shared" si="10"/>
        <v>#N/A</v>
      </c>
      <c r="D147" s="80">
        <f>SOURCES!AI3:AI610</f>
        <v>0</v>
      </c>
      <c r="E147" s="81" t="e">
        <f t="shared" si="11"/>
        <v>#N/A</v>
      </c>
      <c r="F147" s="79" t="e">
        <f t="shared" si="12"/>
        <v>#N/A</v>
      </c>
      <c r="J147" s="81" t="e">
        <f t="shared" si="13"/>
        <v>#N/A</v>
      </c>
      <c r="K147" s="75" t="e">
        <f t="shared" si="14"/>
        <v>#N/A</v>
      </c>
    </row>
    <row r="148" spans="1:11" x14ac:dyDescent="0.25">
      <c r="A148" s="77">
        <f>SOURCES!E3:E611</f>
        <v>0</v>
      </c>
      <c r="B148" s="79">
        <f>SOURCES!BG3:BG611</f>
        <v>0</v>
      </c>
      <c r="C148" s="75" t="e">
        <f t="shared" si="10"/>
        <v>#N/A</v>
      </c>
      <c r="D148" s="80">
        <f>SOURCES!AI3:AI611</f>
        <v>0</v>
      </c>
      <c r="E148" s="81" t="e">
        <f t="shared" si="11"/>
        <v>#N/A</v>
      </c>
      <c r="F148" s="79" t="e">
        <f t="shared" si="12"/>
        <v>#N/A</v>
      </c>
      <c r="J148" s="81" t="e">
        <f t="shared" si="13"/>
        <v>#N/A</v>
      </c>
      <c r="K148" s="75" t="e">
        <f t="shared" si="14"/>
        <v>#N/A</v>
      </c>
    </row>
    <row r="149" spans="1:11" x14ac:dyDescent="0.25">
      <c r="A149" s="77">
        <f>SOURCES!E3:E612</f>
        <v>0</v>
      </c>
      <c r="B149" s="79">
        <f>SOURCES!BG3:BG612</f>
        <v>0</v>
      </c>
      <c r="C149" s="75" t="e">
        <f t="shared" si="10"/>
        <v>#N/A</v>
      </c>
      <c r="D149" s="80">
        <f>SOURCES!AI3:AI612</f>
        <v>0</v>
      </c>
      <c r="E149" s="81" t="e">
        <f t="shared" si="11"/>
        <v>#N/A</v>
      </c>
      <c r="F149" s="79" t="e">
        <f t="shared" si="12"/>
        <v>#N/A</v>
      </c>
      <c r="J149" s="81" t="e">
        <f t="shared" si="13"/>
        <v>#N/A</v>
      </c>
      <c r="K149" s="75" t="e">
        <f t="shared" si="14"/>
        <v>#N/A</v>
      </c>
    </row>
    <row r="150" spans="1:11" x14ac:dyDescent="0.25">
      <c r="A150" s="77">
        <f>SOURCES!E3:E613</f>
        <v>0</v>
      </c>
      <c r="B150" s="79">
        <f>SOURCES!BG3:BG613</f>
        <v>0</v>
      </c>
      <c r="C150" s="75" t="e">
        <f t="shared" si="10"/>
        <v>#N/A</v>
      </c>
      <c r="D150" s="80">
        <f>SOURCES!AI3:AI613</f>
        <v>0</v>
      </c>
      <c r="E150" s="81" t="e">
        <f t="shared" si="11"/>
        <v>#N/A</v>
      </c>
      <c r="F150" s="79" t="e">
        <f t="shared" si="12"/>
        <v>#N/A</v>
      </c>
      <c r="J150" s="81" t="e">
        <f t="shared" si="13"/>
        <v>#N/A</v>
      </c>
      <c r="K150" s="75" t="e">
        <f t="shared" si="14"/>
        <v>#N/A</v>
      </c>
    </row>
    <row r="151" spans="1:11" x14ac:dyDescent="0.25">
      <c r="A151" s="77">
        <f>SOURCES!E3:E614</f>
        <v>0</v>
      </c>
      <c r="B151" s="79">
        <f>SOURCES!BG3:BG614</f>
        <v>0</v>
      </c>
      <c r="C151" s="75" t="e">
        <f t="shared" si="10"/>
        <v>#N/A</v>
      </c>
      <c r="D151" s="80">
        <f>SOURCES!AI3:AI614</f>
        <v>0</v>
      </c>
      <c r="E151" s="81" t="e">
        <f t="shared" si="11"/>
        <v>#N/A</v>
      </c>
      <c r="F151" s="79" t="e">
        <f t="shared" si="12"/>
        <v>#N/A</v>
      </c>
      <c r="J151" s="81" t="e">
        <f t="shared" si="13"/>
        <v>#N/A</v>
      </c>
      <c r="K151" s="75" t="e">
        <f t="shared" si="14"/>
        <v>#N/A</v>
      </c>
    </row>
    <row r="152" spans="1:11" x14ac:dyDescent="0.25">
      <c r="A152" s="77">
        <f>SOURCES!E3:E615</f>
        <v>0</v>
      </c>
      <c r="B152" s="79">
        <f>SOURCES!BG3:BG615</f>
        <v>0</v>
      </c>
      <c r="C152" s="75" t="e">
        <f t="shared" si="10"/>
        <v>#N/A</v>
      </c>
      <c r="D152" s="80">
        <f>SOURCES!AI3:AI615</f>
        <v>0</v>
      </c>
      <c r="E152" s="81" t="e">
        <f t="shared" si="11"/>
        <v>#N/A</v>
      </c>
      <c r="F152" s="79" t="e">
        <f t="shared" si="12"/>
        <v>#N/A</v>
      </c>
      <c r="J152" s="81" t="e">
        <f t="shared" si="13"/>
        <v>#N/A</v>
      </c>
      <c r="K152" s="75" t="e">
        <f t="shared" si="14"/>
        <v>#N/A</v>
      </c>
    </row>
    <row r="153" spans="1:11" x14ac:dyDescent="0.25">
      <c r="A153" s="77">
        <f>SOURCES!E3:E616</f>
        <v>0</v>
      </c>
      <c r="B153" s="79">
        <f>SOURCES!BG3:BG616</f>
        <v>0</v>
      </c>
      <c r="C153" s="75" t="e">
        <f t="shared" si="10"/>
        <v>#N/A</v>
      </c>
      <c r="D153" s="80">
        <f>SOURCES!AI3:AI616</f>
        <v>0</v>
      </c>
      <c r="E153" s="81" t="e">
        <f t="shared" si="11"/>
        <v>#N/A</v>
      </c>
      <c r="F153" s="79" t="e">
        <f t="shared" si="12"/>
        <v>#N/A</v>
      </c>
      <c r="J153" s="81" t="e">
        <f t="shared" si="13"/>
        <v>#N/A</v>
      </c>
      <c r="K153" s="75" t="e">
        <f t="shared" si="14"/>
        <v>#N/A</v>
      </c>
    </row>
    <row r="154" spans="1:11" x14ac:dyDescent="0.25">
      <c r="A154" s="77">
        <f>SOURCES!E3:E617</f>
        <v>0</v>
      </c>
      <c r="B154" s="79">
        <f>SOURCES!BG3:BG617</f>
        <v>0</v>
      </c>
      <c r="C154" s="75" t="e">
        <f t="shared" si="10"/>
        <v>#N/A</v>
      </c>
      <c r="D154" s="80">
        <f>SOURCES!AI3:AI617</f>
        <v>0</v>
      </c>
      <c r="E154" s="81" t="e">
        <f t="shared" si="11"/>
        <v>#N/A</v>
      </c>
      <c r="F154" s="79" t="e">
        <f t="shared" si="12"/>
        <v>#N/A</v>
      </c>
      <c r="J154" s="81" t="e">
        <f t="shared" si="13"/>
        <v>#N/A</v>
      </c>
      <c r="K154" s="75" t="e">
        <f t="shared" si="14"/>
        <v>#N/A</v>
      </c>
    </row>
    <row r="155" spans="1:11" x14ac:dyDescent="0.25">
      <c r="A155" s="77">
        <f>SOURCES!E3:E618</f>
        <v>0</v>
      </c>
      <c r="B155" s="79">
        <f>SOURCES!BG3:BG618</f>
        <v>0</v>
      </c>
      <c r="C155" s="75" t="e">
        <f t="shared" si="10"/>
        <v>#N/A</v>
      </c>
      <c r="D155" s="80">
        <f>SOURCES!AI3:AI618</f>
        <v>0</v>
      </c>
      <c r="E155" s="81" t="e">
        <f t="shared" si="11"/>
        <v>#N/A</v>
      </c>
      <c r="F155" s="79" t="e">
        <f t="shared" si="12"/>
        <v>#N/A</v>
      </c>
      <c r="J155" s="81" t="e">
        <f t="shared" si="13"/>
        <v>#N/A</v>
      </c>
      <c r="K155" s="75" t="e">
        <f t="shared" si="14"/>
        <v>#N/A</v>
      </c>
    </row>
    <row r="156" spans="1:11" x14ac:dyDescent="0.25">
      <c r="A156" s="77">
        <f>SOURCES!E3:E619</f>
        <v>0</v>
      </c>
      <c r="B156" s="79">
        <f>SOURCES!BG3:BG619</f>
        <v>0</v>
      </c>
      <c r="C156" s="75" t="e">
        <f t="shared" si="10"/>
        <v>#N/A</v>
      </c>
      <c r="D156" s="80">
        <f>SOURCES!AI3:AI619</f>
        <v>0</v>
      </c>
      <c r="E156" s="81" t="e">
        <f t="shared" si="11"/>
        <v>#N/A</v>
      </c>
      <c r="F156" s="79" t="e">
        <f t="shared" si="12"/>
        <v>#N/A</v>
      </c>
      <c r="J156" s="81" t="e">
        <f t="shared" si="13"/>
        <v>#N/A</v>
      </c>
      <c r="K156" s="75" t="e">
        <f t="shared" si="14"/>
        <v>#N/A</v>
      </c>
    </row>
    <row r="157" spans="1:11" x14ac:dyDescent="0.25">
      <c r="A157" s="77">
        <f>SOURCES!E3:E620</f>
        <v>0</v>
      </c>
      <c r="B157" s="79">
        <f>SOURCES!BG3:BG620</f>
        <v>0</v>
      </c>
      <c r="C157" s="75" t="e">
        <f t="shared" si="10"/>
        <v>#N/A</v>
      </c>
      <c r="D157" s="80">
        <f>SOURCES!AI3:AI620</f>
        <v>0</v>
      </c>
      <c r="E157" s="81" t="e">
        <f t="shared" si="11"/>
        <v>#N/A</v>
      </c>
      <c r="F157" s="79" t="e">
        <f t="shared" si="12"/>
        <v>#N/A</v>
      </c>
      <c r="J157" s="81" t="e">
        <f t="shared" si="13"/>
        <v>#N/A</v>
      </c>
      <c r="K157" s="75" t="e">
        <f t="shared" si="14"/>
        <v>#N/A</v>
      </c>
    </row>
    <row r="158" spans="1:11" x14ac:dyDescent="0.25">
      <c r="A158" s="77">
        <f>SOURCES!E3:E621</f>
        <v>0</v>
      </c>
      <c r="B158" s="79">
        <f>SOURCES!BG3:BG621</f>
        <v>0</v>
      </c>
      <c r="C158" s="75" t="e">
        <f t="shared" si="10"/>
        <v>#N/A</v>
      </c>
      <c r="D158" s="80">
        <f>SOURCES!AI3:AI621</f>
        <v>0</v>
      </c>
      <c r="E158" s="81" t="e">
        <f t="shared" si="11"/>
        <v>#N/A</v>
      </c>
      <c r="F158" s="79" t="e">
        <f t="shared" si="12"/>
        <v>#N/A</v>
      </c>
      <c r="J158" s="81" t="e">
        <f t="shared" si="13"/>
        <v>#N/A</v>
      </c>
      <c r="K158" s="75" t="e">
        <f t="shared" si="14"/>
        <v>#N/A</v>
      </c>
    </row>
    <row r="159" spans="1:11" x14ac:dyDescent="0.25">
      <c r="A159" s="77">
        <f>SOURCES!E3:E622</f>
        <v>0</v>
      </c>
      <c r="B159" s="79">
        <f>SOURCES!BG3:BG622</f>
        <v>0</v>
      </c>
      <c r="C159" s="75" t="e">
        <f t="shared" si="10"/>
        <v>#N/A</v>
      </c>
      <c r="D159" s="80">
        <f>SOURCES!AI3:AI622</f>
        <v>0</v>
      </c>
      <c r="E159" s="81" t="e">
        <f t="shared" si="11"/>
        <v>#N/A</v>
      </c>
      <c r="F159" s="79" t="e">
        <f t="shared" si="12"/>
        <v>#N/A</v>
      </c>
      <c r="J159" s="81" t="e">
        <f t="shared" si="13"/>
        <v>#N/A</v>
      </c>
      <c r="K159" s="75" t="e">
        <f t="shared" si="14"/>
        <v>#N/A</v>
      </c>
    </row>
    <row r="160" spans="1:11" x14ac:dyDescent="0.25">
      <c r="A160" s="77">
        <f>SOURCES!E3:E623</f>
        <v>0</v>
      </c>
      <c r="B160" s="79">
        <f>SOURCES!BG3:BG623</f>
        <v>0</v>
      </c>
      <c r="C160" s="75" t="e">
        <f t="shared" si="10"/>
        <v>#N/A</v>
      </c>
      <c r="D160" s="80">
        <f>SOURCES!AI3:AI623</f>
        <v>0</v>
      </c>
      <c r="E160" s="81" t="e">
        <f t="shared" si="11"/>
        <v>#N/A</v>
      </c>
      <c r="F160" s="79" t="e">
        <f t="shared" si="12"/>
        <v>#N/A</v>
      </c>
      <c r="J160" s="81" t="e">
        <f t="shared" si="13"/>
        <v>#N/A</v>
      </c>
      <c r="K160" s="75" t="e">
        <f t="shared" si="14"/>
        <v>#N/A</v>
      </c>
    </row>
    <row r="161" spans="1:11" x14ac:dyDescent="0.25">
      <c r="A161" s="77">
        <f>SOURCES!E3:E624</f>
        <v>0</v>
      </c>
      <c r="B161" s="79">
        <f>SOURCES!BG3:BG624</f>
        <v>0</v>
      </c>
      <c r="C161" s="75" t="e">
        <f t="shared" si="10"/>
        <v>#N/A</v>
      </c>
      <c r="D161" s="80">
        <f>SOURCES!AI3:AI624</f>
        <v>0</v>
      </c>
      <c r="E161" s="81" t="e">
        <f t="shared" si="11"/>
        <v>#N/A</v>
      </c>
      <c r="F161" s="79" t="e">
        <f t="shared" si="12"/>
        <v>#N/A</v>
      </c>
      <c r="J161" s="81" t="e">
        <f t="shared" si="13"/>
        <v>#N/A</v>
      </c>
      <c r="K161" s="75" t="e">
        <f t="shared" si="14"/>
        <v>#N/A</v>
      </c>
    </row>
    <row r="162" spans="1:11" x14ac:dyDescent="0.25">
      <c r="A162" s="77">
        <f>SOURCES!E3:E625</f>
        <v>0</v>
      </c>
      <c r="B162" s="79">
        <f>SOURCES!BG3:BG625</f>
        <v>0</v>
      </c>
      <c r="C162" s="75" t="e">
        <f t="shared" si="10"/>
        <v>#N/A</v>
      </c>
      <c r="D162" s="80">
        <f>SOURCES!AI3:AI625</f>
        <v>0</v>
      </c>
      <c r="E162" s="81" t="e">
        <f t="shared" si="11"/>
        <v>#N/A</v>
      </c>
      <c r="F162" s="79" t="e">
        <f t="shared" si="12"/>
        <v>#N/A</v>
      </c>
      <c r="J162" s="81" t="e">
        <f t="shared" si="13"/>
        <v>#N/A</v>
      </c>
      <c r="K162" s="75" t="e">
        <f t="shared" si="14"/>
        <v>#N/A</v>
      </c>
    </row>
    <row r="163" spans="1:11" x14ac:dyDescent="0.25">
      <c r="A163" s="77">
        <f>SOURCES!E3:E626</f>
        <v>0</v>
      </c>
      <c r="B163" s="79">
        <f>SOURCES!BG3:BG626</f>
        <v>0</v>
      </c>
      <c r="C163" s="75" t="e">
        <f t="shared" si="10"/>
        <v>#N/A</v>
      </c>
      <c r="D163" s="80">
        <f>SOURCES!AI3:AI626</f>
        <v>0</v>
      </c>
      <c r="E163" s="81" t="e">
        <f t="shared" si="11"/>
        <v>#N/A</v>
      </c>
      <c r="F163" s="79" t="e">
        <f t="shared" si="12"/>
        <v>#N/A</v>
      </c>
      <c r="J163" s="81" t="e">
        <f t="shared" si="13"/>
        <v>#N/A</v>
      </c>
      <c r="K163" s="75" t="e">
        <f t="shared" si="14"/>
        <v>#N/A</v>
      </c>
    </row>
    <row r="164" spans="1:11" x14ac:dyDescent="0.25">
      <c r="A164" s="77">
        <f>SOURCES!E3:E627</f>
        <v>0</v>
      </c>
      <c r="B164" s="79">
        <f>SOURCES!BG3:BG627</f>
        <v>0</v>
      </c>
      <c r="C164" s="75" t="e">
        <f t="shared" si="10"/>
        <v>#N/A</v>
      </c>
      <c r="D164" s="80">
        <f>SOURCES!AI3:AI627</f>
        <v>0</v>
      </c>
      <c r="E164" s="81" t="e">
        <f t="shared" si="11"/>
        <v>#N/A</v>
      </c>
      <c r="F164" s="79" t="e">
        <f t="shared" si="12"/>
        <v>#N/A</v>
      </c>
      <c r="J164" s="81" t="e">
        <f t="shared" si="13"/>
        <v>#N/A</v>
      </c>
      <c r="K164" s="75" t="e">
        <f t="shared" si="14"/>
        <v>#N/A</v>
      </c>
    </row>
    <row r="165" spans="1:11" x14ac:dyDescent="0.25">
      <c r="A165" s="77">
        <f>SOURCES!E3:E628</f>
        <v>0</v>
      </c>
      <c r="B165" s="79">
        <f>SOURCES!BG3:BG628</f>
        <v>0</v>
      </c>
      <c r="C165" s="75" t="e">
        <f t="shared" si="10"/>
        <v>#N/A</v>
      </c>
      <c r="D165" s="80">
        <f>SOURCES!AI3:AI628</f>
        <v>0</v>
      </c>
      <c r="E165" s="81" t="e">
        <f t="shared" si="11"/>
        <v>#N/A</v>
      </c>
      <c r="F165" s="79" t="e">
        <f t="shared" si="12"/>
        <v>#N/A</v>
      </c>
      <c r="J165" s="81" t="e">
        <f t="shared" si="13"/>
        <v>#N/A</v>
      </c>
      <c r="K165" s="75" t="e">
        <f t="shared" si="14"/>
        <v>#N/A</v>
      </c>
    </row>
    <row r="166" spans="1:11" x14ac:dyDescent="0.25">
      <c r="A166" s="77">
        <f>SOURCES!E3:E629</f>
        <v>0</v>
      </c>
      <c r="B166" s="79">
        <f>SOURCES!BG3:BG629</f>
        <v>0</v>
      </c>
      <c r="C166" s="75" t="e">
        <f t="shared" si="10"/>
        <v>#N/A</v>
      </c>
      <c r="D166" s="80">
        <f>SOURCES!AI3:AI629</f>
        <v>0</v>
      </c>
      <c r="E166" s="81" t="e">
        <f t="shared" si="11"/>
        <v>#N/A</v>
      </c>
      <c r="F166" s="79" t="e">
        <f t="shared" si="12"/>
        <v>#N/A</v>
      </c>
      <c r="J166" s="81" t="e">
        <f t="shared" si="13"/>
        <v>#N/A</v>
      </c>
      <c r="K166" s="75" t="e">
        <f t="shared" si="14"/>
        <v>#N/A</v>
      </c>
    </row>
    <row r="167" spans="1:11" x14ac:dyDescent="0.25">
      <c r="A167" s="77">
        <f>SOURCES!E3:E630</f>
        <v>0</v>
      </c>
      <c r="B167" s="79">
        <f>SOURCES!BG3:BG630</f>
        <v>0</v>
      </c>
      <c r="C167" s="75" t="e">
        <f t="shared" si="10"/>
        <v>#N/A</v>
      </c>
      <c r="D167" s="80">
        <f>SOURCES!AI3:AI630</f>
        <v>0</v>
      </c>
      <c r="E167" s="81" t="e">
        <f t="shared" si="11"/>
        <v>#N/A</v>
      </c>
      <c r="F167" s="79" t="e">
        <f t="shared" si="12"/>
        <v>#N/A</v>
      </c>
      <c r="J167" s="81" t="e">
        <f t="shared" si="13"/>
        <v>#N/A</v>
      </c>
      <c r="K167" s="75" t="e">
        <f t="shared" si="14"/>
        <v>#N/A</v>
      </c>
    </row>
    <row r="168" spans="1:11" x14ac:dyDescent="0.25">
      <c r="A168" s="77">
        <f>SOURCES!E3:E631</f>
        <v>0</v>
      </c>
      <c r="B168" s="79">
        <f>SOURCES!BG3:BG631</f>
        <v>0</v>
      </c>
      <c r="C168" s="75" t="e">
        <f t="shared" si="10"/>
        <v>#N/A</v>
      </c>
      <c r="D168" s="80">
        <f>SOURCES!AI3:AI631</f>
        <v>0</v>
      </c>
      <c r="E168" s="81" t="e">
        <f t="shared" si="11"/>
        <v>#N/A</v>
      </c>
      <c r="F168" s="79" t="e">
        <f t="shared" si="12"/>
        <v>#N/A</v>
      </c>
      <c r="J168" s="81" t="e">
        <f t="shared" si="13"/>
        <v>#N/A</v>
      </c>
      <c r="K168" s="75" t="e">
        <f t="shared" si="14"/>
        <v>#N/A</v>
      </c>
    </row>
    <row r="169" spans="1:11" x14ac:dyDescent="0.25">
      <c r="A169" s="77">
        <f>SOURCES!E3:E632</f>
        <v>0</v>
      </c>
      <c r="B169" s="79">
        <f>SOURCES!BG3:BG632</f>
        <v>0</v>
      </c>
      <c r="C169" s="75" t="e">
        <f t="shared" si="10"/>
        <v>#N/A</v>
      </c>
      <c r="D169" s="80">
        <f>SOURCES!AI3:AI632</f>
        <v>0</v>
      </c>
      <c r="E169" s="81" t="e">
        <f t="shared" si="11"/>
        <v>#N/A</v>
      </c>
      <c r="F169" s="79" t="e">
        <f t="shared" si="12"/>
        <v>#N/A</v>
      </c>
      <c r="J169" s="81" t="e">
        <f t="shared" si="13"/>
        <v>#N/A</v>
      </c>
      <c r="K169" s="75" t="e">
        <f t="shared" si="14"/>
        <v>#N/A</v>
      </c>
    </row>
    <row r="170" spans="1:11" x14ac:dyDescent="0.25">
      <c r="A170" s="77">
        <f>SOURCES!E3:E633</f>
        <v>0</v>
      </c>
      <c r="B170" s="79">
        <f>SOURCES!BG3:BG633</f>
        <v>0</v>
      </c>
      <c r="C170" s="75" t="e">
        <f t="shared" si="10"/>
        <v>#N/A</v>
      </c>
      <c r="D170" s="80">
        <f>SOURCES!AI3:AI633</f>
        <v>0</v>
      </c>
      <c r="E170" s="81" t="e">
        <f t="shared" si="11"/>
        <v>#N/A</v>
      </c>
      <c r="F170" s="79" t="e">
        <f t="shared" si="12"/>
        <v>#N/A</v>
      </c>
      <c r="J170" s="81" t="e">
        <f t="shared" si="13"/>
        <v>#N/A</v>
      </c>
      <c r="K170" s="75" t="e">
        <f t="shared" si="14"/>
        <v>#N/A</v>
      </c>
    </row>
    <row r="171" spans="1:11" x14ac:dyDescent="0.25">
      <c r="A171" s="77">
        <f>SOURCES!E3:E634</f>
        <v>0</v>
      </c>
      <c r="B171" s="79">
        <f>SOURCES!BG3:BG634</f>
        <v>0</v>
      </c>
      <c r="C171" s="75" t="e">
        <f t="shared" si="10"/>
        <v>#N/A</v>
      </c>
      <c r="D171" s="80">
        <f>SOURCES!AI3:AI634</f>
        <v>0</v>
      </c>
      <c r="E171" s="81" t="e">
        <f t="shared" si="11"/>
        <v>#N/A</v>
      </c>
      <c r="F171" s="79" t="e">
        <f t="shared" si="12"/>
        <v>#N/A</v>
      </c>
      <c r="J171" s="81" t="e">
        <f t="shared" si="13"/>
        <v>#N/A</v>
      </c>
      <c r="K171" s="75" t="e">
        <f t="shared" si="14"/>
        <v>#N/A</v>
      </c>
    </row>
    <row r="172" spans="1:11" x14ac:dyDescent="0.25">
      <c r="A172" s="77">
        <f>SOURCES!E3:E635</f>
        <v>0</v>
      </c>
      <c r="B172" s="79">
        <f>SOURCES!BG3:BG635</f>
        <v>0</v>
      </c>
      <c r="C172" s="75" t="e">
        <f t="shared" si="10"/>
        <v>#N/A</v>
      </c>
      <c r="D172" s="80">
        <f>SOURCES!AI3:AI635</f>
        <v>0</v>
      </c>
      <c r="E172" s="81" t="e">
        <f t="shared" si="11"/>
        <v>#N/A</v>
      </c>
      <c r="F172" s="79" t="e">
        <f t="shared" si="12"/>
        <v>#N/A</v>
      </c>
      <c r="J172" s="81" t="e">
        <f t="shared" si="13"/>
        <v>#N/A</v>
      </c>
      <c r="K172" s="75" t="e">
        <f t="shared" si="14"/>
        <v>#N/A</v>
      </c>
    </row>
    <row r="173" spans="1:11" x14ac:dyDescent="0.25">
      <c r="A173" s="77">
        <f>SOURCES!E3:E636</f>
        <v>0</v>
      </c>
      <c r="B173" s="79">
        <f>SOURCES!BG3:BG636</f>
        <v>0</v>
      </c>
      <c r="C173" s="75" t="e">
        <f t="shared" si="10"/>
        <v>#N/A</v>
      </c>
      <c r="D173" s="80">
        <f>SOURCES!AI3:AI636</f>
        <v>0</v>
      </c>
      <c r="E173" s="81" t="e">
        <f t="shared" si="11"/>
        <v>#N/A</v>
      </c>
      <c r="F173" s="79" t="e">
        <f t="shared" si="12"/>
        <v>#N/A</v>
      </c>
      <c r="J173" s="81" t="e">
        <f t="shared" si="13"/>
        <v>#N/A</v>
      </c>
      <c r="K173" s="75" t="e">
        <f t="shared" si="14"/>
        <v>#N/A</v>
      </c>
    </row>
    <row r="174" spans="1:11" x14ac:dyDescent="0.25">
      <c r="A174" s="77">
        <f>SOURCES!E3:E637</f>
        <v>0</v>
      </c>
      <c r="B174" s="79">
        <f>SOURCES!BG3:BG637</f>
        <v>0</v>
      </c>
      <c r="C174" s="75" t="e">
        <f t="shared" si="10"/>
        <v>#N/A</v>
      </c>
      <c r="D174" s="80">
        <f>SOURCES!AI3:AI637</f>
        <v>0</v>
      </c>
      <c r="E174" s="81" t="e">
        <f t="shared" si="11"/>
        <v>#N/A</v>
      </c>
      <c r="F174" s="79" t="e">
        <f t="shared" si="12"/>
        <v>#N/A</v>
      </c>
      <c r="J174" s="81" t="e">
        <f t="shared" si="13"/>
        <v>#N/A</v>
      </c>
      <c r="K174" s="75" t="e">
        <f t="shared" si="14"/>
        <v>#N/A</v>
      </c>
    </row>
    <row r="175" spans="1:11" x14ac:dyDescent="0.25">
      <c r="A175" s="77">
        <f>SOURCES!E3:E638</f>
        <v>0</v>
      </c>
      <c r="B175" s="79">
        <f>SOURCES!BG3:BG638</f>
        <v>0</v>
      </c>
      <c r="C175" s="75" t="e">
        <f t="shared" si="10"/>
        <v>#N/A</v>
      </c>
      <c r="D175" s="80">
        <f>SOURCES!AI3:AI638</f>
        <v>0</v>
      </c>
      <c r="E175" s="81" t="e">
        <f t="shared" si="11"/>
        <v>#N/A</v>
      </c>
      <c r="F175" s="79" t="e">
        <f t="shared" si="12"/>
        <v>#N/A</v>
      </c>
      <c r="J175" s="81" t="e">
        <f t="shared" si="13"/>
        <v>#N/A</v>
      </c>
      <c r="K175" s="75" t="e">
        <f t="shared" si="14"/>
        <v>#N/A</v>
      </c>
    </row>
    <row r="176" spans="1:11" x14ac:dyDescent="0.25">
      <c r="A176" s="77">
        <f>SOURCES!E3:E639</f>
        <v>0</v>
      </c>
      <c r="B176" s="79">
        <f>SOURCES!BG3:BG639</f>
        <v>0</v>
      </c>
      <c r="C176" s="75" t="e">
        <f t="shared" si="10"/>
        <v>#N/A</v>
      </c>
      <c r="D176" s="80">
        <f>SOURCES!AI3:AI639</f>
        <v>0</v>
      </c>
      <c r="E176" s="81" t="e">
        <f t="shared" si="11"/>
        <v>#N/A</v>
      </c>
      <c r="F176" s="79" t="e">
        <f t="shared" si="12"/>
        <v>#N/A</v>
      </c>
      <c r="J176" s="81" t="e">
        <f t="shared" si="13"/>
        <v>#N/A</v>
      </c>
      <c r="K176" s="75" t="e">
        <f t="shared" si="14"/>
        <v>#N/A</v>
      </c>
    </row>
    <row r="177" spans="1:11" x14ac:dyDescent="0.25">
      <c r="A177" s="77">
        <f>SOURCES!E3:E640</f>
        <v>0</v>
      </c>
      <c r="B177" s="79">
        <f>SOURCES!BG3:BG640</f>
        <v>0</v>
      </c>
      <c r="C177" s="75" t="e">
        <f t="shared" si="10"/>
        <v>#N/A</v>
      </c>
      <c r="D177" s="80">
        <f>SOURCES!AI3:AI640</f>
        <v>0</v>
      </c>
      <c r="E177" s="81" t="e">
        <f t="shared" si="11"/>
        <v>#N/A</v>
      </c>
      <c r="F177" s="79" t="e">
        <f t="shared" si="12"/>
        <v>#N/A</v>
      </c>
      <c r="J177" s="81" t="e">
        <f t="shared" si="13"/>
        <v>#N/A</v>
      </c>
      <c r="K177" s="75" t="e">
        <f t="shared" si="14"/>
        <v>#N/A</v>
      </c>
    </row>
    <row r="178" spans="1:11" x14ac:dyDescent="0.25">
      <c r="A178" s="77">
        <f>SOURCES!E3:E641</f>
        <v>0</v>
      </c>
      <c r="B178" s="79">
        <f>SOURCES!BG3:BG641</f>
        <v>0</v>
      </c>
      <c r="C178" s="75" t="e">
        <f t="shared" si="10"/>
        <v>#N/A</v>
      </c>
      <c r="D178" s="80">
        <f>SOURCES!AI3:AI641</f>
        <v>0</v>
      </c>
      <c r="E178" s="81" t="e">
        <f t="shared" si="11"/>
        <v>#N/A</v>
      </c>
      <c r="F178" s="79" t="e">
        <f t="shared" si="12"/>
        <v>#N/A</v>
      </c>
      <c r="J178" s="81" t="e">
        <f t="shared" si="13"/>
        <v>#N/A</v>
      </c>
      <c r="K178" s="75" t="e">
        <f t="shared" si="14"/>
        <v>#N/A</v>
      </c>
    </row>
    <row r="179" spans="1:11" x14ac:dyDescent="0.25">
      <c r="A179" s="77">
        <f>SOURCES!E3:E642</f>
        <v>0</v>
      </c>
      <c r="B179" s="79">
        <f>SOURCES!BG3:BG642</f>
        <v>0</v>
      </c>
      <c r="C179" s="75" t="e">
        <f t="shared" si="10"/>
        <v>#N/A</v>
      </c>
      <c r="D179" s="80">
        <f>SOURCES!AI3:AI642</f>
        <v>0</v>
      </c>
      <c r="E179" s="81" t="e">
        <f t="shared" si="11"/>
        <v>#N/A</v>
      </c>
      <c r="F179" s="79" t="e">
        <f t="shared" si="12"/>
        <v>#N/A</v>
      </c>
      <c r="J179" s="81" t="e">
        <f t="shared" si="13"/>
        <v>#N/A</v>
      </c>
      <c r="K179" s="75" t="e">
        <f t="shared" si="14"/>
        <v>#N/A</v>
      </c>
    </row>
    <row r="180" spans="1:11" x14ac:dyDescent="0.25">
      <c r="A180" s="77">
        <f>SOURCES!E3:E643</f>
        <v>0</v>
      </c>
      <c r="B180" s="79">
        <f>SOURCES!BG3:BG643</f>
        <v>0</v>
      </c>
      <c r="C180" s="75" t="e">
        <f t="shared" si="10"/>
        <v>#N/A</v>
      </c>
      <c r="D180" s="80">
        <f>SOURCES!AI3:AI643</f>
        <v>0</v>
      </c>
      <c r="E180" s="81" t="e">
        <f t="shared" si="11"/>
        <v>#N/A</v>
      </c>
      <c r="F180" s="79" t="e">
        <f t="shared" si="12"/>
        <v>#N/A</v>
      </c>
      <c r="J180" s="81" t="e">
        <f t="shared" si="13"/>
        <v>#N/A</v>
      </c>
      <c r="K180" s="75" t="e">
        <f t="shared" si="14"/>
        <v>#N/A</v>
      </c>
    </row>
    <row r="181" spans="1:11" x14ac:dyDescent="0.25">
      <c r="A181" s="77">
        <f>SOURCES!E3:E644</f>
        <v>0</v>
      </c>
      <c r="B181" s="79">
        <f>SOURCES!BG3:BG644</f>
        <v>0</v>
      </c>
      <c r="C181" s="75" t="e">
        <f t="shared" si="10"/>
        <v>#N/A</v>
      </c>
      <c r="D181" s="80">
        <f>SOURCES!AI3:AI644</f>
        <v>0</v>
      </c>
      <c r="E181" s="81" t="e">
        <f t="shared" si="11"/>
        <v>#N/A</v>
      </c>
      <c r="F181" s="79" t="e">
        <f t="shared" si="12"/>
        <v>#N/A</v>
      </c>
      <c r="J181" s="81" t="e">
        <f t="shared" si="13"/>
        <v>#N/A</v>
      </c>
      <c r="K181" s="75" t="e">
        <f t="shared" si="14"/>
        <v>#N/A</v>
      </c>
    </row>
    <row r="182" spans="1:11" x14ac:dyDescent="0.25">
      <c r="A182" s="77">
        <f>SOURCES!E3:E645</f>
        <v>0</v>
      </c>
      <c r="B182" s="79">
        <f>SOURCES!BG3:BG645</f>
        <v>0</v>
      </c>
      <c r="C182" s="75" t="e">
        <f t="shared" si="10"/>
        <v>#N/A</v>
      </c>
      <c r="D182" s="80">
        <f>SOURCES!AI3:AI645</f>
        <v>0</v>
      </c>
      <c r="E182" s="81" t="e">
        <f t="shared" si="11"/>
        <v>#N/A</v>
      </c>
      <c r="F182" s="79" t="e">
        <f t="shared" si="12"/>
        <v>#N/A</v>
      </c>
      <c r="J182" s="81" t="e">
        <f t="shared" si="13"/>
        <v>#N/A</v>
      </c>
      <c r="K182" s="75" t="e">
        <f t="shared" si="14"/>
        <v>#N/A</v>
      </c>
    </row>
    <row r="183" spans="1:11" x14ac:dyDescent="0.25">
      <c r="A183" s="77">
        <f>SOURCES!E3:E646</f>
        <v>0</v>
      </c>
      <c r="B183" s="79">
        <f>SOURCES!BG3:BG646</f>
        <v>0</v>
      </c>
      <c r="C183" s="75" t="e">
        <f t="shared" si="10"/>
        <v>#N/A</v>
      </c>
      <c r="D183" s="80">
        <f>SOURCES!AI3:AI646</f>
        <v>0</v>
      </c>
      <c r="E183" s="81" t="e">
        <f t="shared" si="11"/>
        <v>#N/A</v>
      </c>
      <c r="F183" s="79" t="e">
        <f t="shared" si="12"/>
        <v>#N/A</v>
      </c>
      <c r="J183" s="81" t="e">
        <f t="shared" si="13"/>
        <v>#N/A</v>
      </c>
      <c r="K183" s="75" t="e">
        <f t="shared" si="14"/>
        <v>#N/A</v>
      </c>
    </row>
    <row r="184" spans="1:11" x14ac:dyDescent="0.25">
      <c r="A184" s="77">
        <f>SOURCES!E3:E647</f>
        <v>0</v>
      </c>
      <c r="B184" s="79">
        <f>SOURCES!BG3:BG647</f>
        <v>0</v>
      </c>
      <c r="C184" s="75" t="e">
        <f t="shared" si="10"/>
        <v>#N/A</v>
      </c>
      <c r="D184" s="80">
        <f>SOURCES!AI3:AI647</f>
        <v>0</v>
      </c>
      <c r="E184" s="81" t="e">
        <f t="shared" si="11"/>
        <v>#N/A</v>
      </c>
      <c r="F184" s="79" t="e">
        <f t="shared" si="12"/>
        <v>#N/A</v>
      </c>
      <c r="J184" s="81" t="e">
        <f t="shared" si="13"/>
        <v>#N/A</v>
      </c>
      <c r="K184" s="75" t="e">
        <f t="shared" si="14"/>
        <v>#N/A</v>
      </c>
    </row>
    <row r="185" spans="1:11" x14ac:dyDescent="0.25">
      <c r="A185" s="77">
        <f>SOURCES!E3:E648</f>
        <v>0</v>
      </c>
      <c r="B185" s="79">
        <f>SOURCES!BG3:BG648</f>
        <v>0</v>
      </c>
      <c r="C185" s="75" t="e">
        <f t="shared" si="10"/>
        <v>#N/A</v>
      </c>
      <c r="D185" s="80">
        <f>SOURCES!AI3:AI648</f>
        <v>0</v>
      </c>
      <c r="E185" s="81" t="e">
        <f t="shared" si="11"/>
        <v>#N/A</v>
      </c>
      <c r="F185" s="79" t="e">
        <f t="shared" si="12"/>
        <v>#N/A</v>
      </c>
      <c r="J185" s="81" t="e">
        <f t="shared" si="13"/>
        <v>#N/A</v>
      </c>
      <c r="K185" s="75" t="e">
        <f t="shared" si="14"/>
        <v>#N/A</v>
      </c>
    </row>
    <row r="186" spans="1:11" x14ac:dyDescent="0.25">
      <c r="A186" s="77">
        <f>SOURCES!E3:E649</f>
        <v>0</v>
      </c>
      <c r="B186" s="79">
        <f>SOURCES!BG3:BG649</f>
        <v>0</v>
      </c>
      <c r="C186" s="75" t="e">
        <f t="shared" si="10"/>
        <v>#N/A</v>
      </c>
      <c r="D186" s="80">
        <f>SOURCES!AI3:AI649</f>
        <v>0</v>
      </c>
      <c r="E186" s="81" t="e">
        <f t="shared" si="11"/>
        <v>#N/A</v>
      </c>
      <c r="F186" s="79" t="e">
        <f t="shared" si="12"/>
        <v>#N/A</v>
      </c>
      <c r="J186" s="81" t="e">
        <f t="shared" si="13"/>
        <v>#N/A</v>
      </c>
      <c r="K186" s="75" t="e">
        <f t="shared" si="14"/>
        <v>#N/A</v>
      </c>
    </row>
    <row r="187" spans="1:11" x14ac:dyDescent="0.25">
      <c r="A187" s="77">
        <f>SOURCES!E3:E650</f>
        <v>0</v>
      </c>
      <c r="B187" s="79">
        <f>SOURCES!BG3:BG650</f>
        <v>0</v>
      </c>
      <c r="C187" s="75" t="e">
        <f t="shared" si="10"/>
        <v>#N/A</v>
      </c>
      <c r="D187" s="80">
        <f>SOURCES!AI3:AI650</f>
        <v>0</v>
      </c>
      <c r="E187" s="81" t="e">
        <f t="shared" si="11"/>
        <v>#N/A</v>
      </c>
      <c r="F187" s="79" t="e">
        <f t="shared" si="12"/>
        <v>#N/A</v>
      </c>
      <c r="J187" s="81" t="e">
        <f t="shared" si="13"/>
        <v>#N/A</v>
      </c>
      <c r="K187" s="75" t="e">
        <f t="shared" si="14"/>
        <v>#N/A</v>
      </c>
    </row>
    <row r="188" spans="1:11" x14ac:dyDescent="0.25">
      <c r="A188" s="77">
        <f>SOURCES!E3:E651</f>
        <v>0</v>
      </c>
      <c r="B188" s="79">
        <f>SOURCES!BG3:BG651</f>
        <v>0</v>
      </c>
      <c r="C188" s="75" t="e">
        <f t="shared" si="10"/>
        <v>#N/A</v>
      </c>
      <c r="D188" s="80">
        <f>SOURCES!AI3:AI651</f>
        <v>0</v>
      </c>
      <c r="E188" s="81" t="e">
        <f t="shared" si="11"/>
        <v>#N/A</v>
      </c>
      <c r="F188" s="79" t="e">
        <f t="shared" si="12"/>
        <v>#N/A</v>
      </c>
      <c r="J188" s="81" t="e">
        <f t="shared" si="13"/>
        <v>#N/A</v>
      </c>
      <c r="K188" s="75" t="e">
        <f t="shared" si="14"/>
        <v>#N/A</v>
      </c>
    </row>
    <row r="189" spans="1:11" x14ac:dyDescent="0.25">
      <c r="A189" s="77">
        <f>SOURCES!E3:E652</f>
        <v>0</v>
      </c>
      <c r="B189" s="79">
        <f>SOURCES!BG3:BG652</f>
        <v>0</v>
      </c>
      <c r="C189" s="75" t="e">
        <f t="shared" si="10"/>
        <v>#N/A</v>
      </c>
      <c r="D189" s="80">
        <f>SOURCES!AI3:AI652</f>
        <v>0</v>
      </c>
      <c r="E189" s="81" t="e">
        <f t="shared" si="11"/>
        <v>#N/A</v>
      </c>
      <c r="F189" s="79" t="e">
        <f t="shared" si="12"/>
        <v>#N/A</v>
      </c>
      <c r="J189" s="81" t="e">
        <f t="shared" si="13"/>
        <v>#N/A</v>
      </c>
      <c r="K189" s="75" t="e">
        <f t="shared" si="14"/>
        <v>#N/A</v>
      </c>
    </row>
    <row r="190" spans="1:11" x14ac:dyDescent="0.25">
      <c r="A190" s="77">
        <f>SOURCES!E3:E653</f>
        <v>0</v>
      </c>
      <c r="B190" s="79">
        <f>SOURCES!BG3:BG653</f>
        <v>0</v>
      </c>
      <c r="C190" s="75" t="e">
        <f t="shared" si="10"/>
        <v>#N/A</v>
      </c>
      <c r="D190" s="80">
        <f>SOURCES!AI3:AI653</f>
        <v>0</v>
      </c>
      <c r="E190" s="81" t="e">
        <f t="shared" si="11"/>
        <v>#N/A</v>
      </c>
      <c r="F190" s="79" t="e">
        <f t="shared" si="12"/>
        <v>#N/A</v>
      </c>
      <c r="J190" s="81" t="e">
        <f t="shared" si="13"/>
        <v>#N/A</v>
      </c>
      <c r="K190" s="75" t="e">
        <f t="shared" si="14"/>
        <v>#N/A</v>
      </c>
    </row>
    <row r="191" spans="1:11" x14ac:dyDescent="0.25">
      <c r="A191" s="77">
        <f>SOURCES!E3:E654</f>
        <v>0</v>
      </c>
      <c r="B191" s="79">
        <f>SOURCES!BG3:BG654</f>
        <v>0</v>
      </c>
      <c r="C191" s="75" t="e">
        <f t="shared" si="10"/>
        <v>#N/A</v>
      </c>
      <c r="D191" s="80">
        <f>SOURCES!AI3:AI654</f>
        <v>0</v>
      </c>
      <c r="E191" s="81" t="e">
        <f t="shared" si="11"/>
        <v>#N/A</v>
      </c>
      <c r="F191" s="79" t="e">
        <f t="shared" si="12"/>
        <v>#N/A</v>
      </c>
      <c r="J191" s="81" t="e">
        <f t="shared" si="13"/>
        <v>#N/A</v>
      </c>
      <c r="K191" s="75" t="e">
        <f t="shared" si="14"/>
        <v>#N/A</v>
      </c>
    </row>
    <row r="192" spans="1:11" x14ac:dyDescent="0.25">
      <c r="A192" s="77">
        <f>SOURCES!E3:E655</f>
        <v>0</v>
      </c>
      <c r="B192" s="79">
        <f>SOURCES!BG3:BG655</f>
        <v>0</v>
      </c>
      <c r="C192" s="75" t="e">
        <f t="shared" si="10"/>
        <v>#N/A</v>
      </c>
      <c r="D192" s="80">
        <f>SOURCES!AI3:AI655</f>
        <v>0</v>
      </c>
      <c r="E192" s="81" t="e">
        <f t="shared" si="11"/>
        <v>#N/A</v>
      </c>
      <c r="F192" s="79" t="e">
        <f t="shared" si="12"/>
        <v>#N/A</v>
      </c>
      <c r="J192" s="81" t="e">
        <f t="shared" si="13"/>
        <v>#N/A</v>
      </c>
      <c r="K192" s="75" t="e">
        <f t="shared" si="14"/>
        <v>#N/A</v>
      </c>
    </row>
    <row r="193" spans="1:11" x14ac:dyDescent="0.25">
      <c r="A193" s="77">
        <f>SOURCES!E3:E656</f>
        <v>0</v>
      </c>
      <c r="B193" s="79">
        <f>SOURCES!BG3:BG656</f>
        <v>0</v>
      </c>
      <c r="C193" s="75" t="e">
        <f t="shared" si="10"/>
        <v>#N/A</v>
      </c>
      <c r="D193" s="80">
        <f>SOURCES!AI3:AI656</f>
        <v>0</v>
      </c>
      <c r="E193" s="81" t="e">
        <f t="shared" si="11"/>
        <v>#N/A</v>
      </c>
      <c r="F193" s="79" t="e">
        <f t="shared" si="12"/>
        <v>#N/A</v>
      </c>
      <c r="J193" s="81" t="e">
        <f t="shared" si="13"/>
        <v>#N/A</v>
      </c>
      <c r="K193" s="75" t="e">
        <f t="shared" si="14"/>
        <v>#N/A</v>
      </c>
    </row>
    <row r="194" spans="1:11" x14ac:dyDescent="0.25">
      <c r="A194" s="77">
        <f>SOURCES!E3:E657</f>
        <v>0</v>
      </c>
      <c r="B194" s="79">
        <f>SOURCES!BG3:BG657</f>
        <v>0</v>
      </c>
      <c r="C194" s="75" t="e">
        <f t="shared" ref="C194:C257" si="15">VLOOKUP(B194,$G$3:$H$10,2,FALSE)</f>
        <v>#N/A</v>
      </c>
      <c r="D194" s="80">
        <f>SOURCES!AI3:AI657</f>
        <v>0</v>
      </c>
      <c r="E194" s="81" t="e">
        <f t="shared" ref="E194:E257" si="16">D194-C194</f>
        <v>#N/A</v>
      </c>
      <c r="F194" s="79" t="e">
        <f t="shared" ref="F194:F257" si="17">VLOOKUP(E194,$G$11:$H$14,2,TRUE)</f>
        <v>#N/A</v>
      </c>
      <c r="J194" s="81" t="e">
        <f t="shared" ref="J194:J257" si="18">C194-D194</f>
        <v>#N/A</v>
      </c>
      <c r="K194" s="75" t="e">
        <f t="shared" ref="K194:K257" si="19">VLOOKUP(J194,$L$11:$M$14,2,TRUE)</f>
        <v>#N/A</v>
      </c>
    </row>
    <row r="195" spans="1:11" x14ac:dyDescent="0.25">
      <c r="A195" s="77">
        <f>SOURCES!E3:E658</f>
        <v>0</v>
      </c>
      <c r="B195" s="79">
        <f>SOURCES!BG3:BG658</f>
        <v>0</v>
      </c>
      <c r="C195" s="75" t="e">
        <f t="shared" si="15"/>
        <v>#N/A</v>
      </c>
      <c r="D195" s="80">
        <f>SOURCES!AI3:AI658</f>
        <v>0</v>
      </c>
      <c r="E195" s="81" t="e">
        <f t="shared" si="16"/>
        <v>#N/A</v>
      </c>
      <c r="F195" s="79" t="e">
        <f t="shared" si="17"/>
        <v>#N/A</v>
      </c>
      <c r="J195" s="81" t="e">
        <f t="shared" si="18"/>
        <v>#N/A</v>
      </c>
      <c r="K195" s="75" t="e">
        <f t="shared" si="19"/>
        <v>#N/A</v>
      </c>
    </row>
    <row r="196" spans="1:11" x14ac:dyDescent="0.25">
      <c r="A196" s="77">
        <f>SOURCES!E3:E659</f>
        <v>0</v>
      </c>
      <c r="B196" s="79">
        <f>SOURCES!BG3:BG659</f>
        <v>0</v>
      </c>
      <c r="C196" s="75" t="e">
        <f t="shared" si="15"/>
        <v>#N/A</v>
      </c>
      <c r="D196" s="80">
        <f>SOURCES!AI3:AI659</f>
        <v>0</v>
      </c>
      <c r="E196" s="81" t="e">
        <f t="shared" si="16"/>
        <v>#N/A</v>
      </c>
      <c r="F196" s="79" t="e">
        <f t="shared" si="17"/>
        <v>#N/A</v>
      </c>
      <c r="J196" s="81" t="e">
        <f t="shared" si="18"/>
        <v>#N/A</v>
      </c>
      <c r="K196" s="75" t="e">
        <f t="shared" si="19"/>
        <v>#N/A</v>
      </c>
    </row>
    <row r="197" spans="1:11" x14ac:dyDescent="0.25">
      <c r="A197" s="77">
        <f>SOURCES!E3:E660</f>
        <v>0</v>
      </c>
      <c r="B197" s="79">
        <f>SOURCES!BG3:BG660</f>
        <v>0</v>
      </c>
      <c r="C197" s="75" t="e">
        <f t="shared" si="15"/>
        <v>#N/A</v>
      </c>
      <c r="D197" s="80">
        <f>SOURCES!AI3:AI660</f>
        <v>0</v>
      </c>
      <c r="E197" s="81" t="e">
        <f t="shared" si="16"/>
        <v>#N/A</v>
      </c>
      <c r="F197" s="79" t="e">
        <f t="shared" si="17"/>
        <v>#N/A</v>
      </c>
      <c r="J197" s="81" t="e">
        <f t="shared" si="18"/>
        <v>#N/A</v>
      </c>
      <c r="K197" s="75" t="e">
        <f t="shared" si="19"/>
        <v>#N/A</v>
      </c>
    </row>
    <row r="198" spans="1:11" x14ac:dyDescent="0.25">
      <c r="A198" s="77">
        <f>SOURCES!E3:E661</f>
        <v>0</v>
      </c>
      <c r="B198" s="79">
        <f>SOURCES!BG3:BG661</f>
        <v>0</v>
      </c>
      <c r="C198" s="75" t="e">
        <f t="shared" si="15"/>
        <v>#N/A</v>
      </c>
      <c r="D198" s="80">
        <f>SOURCES!AI3:AI661</f>
        <v>0</v>
      </c>
      <c r="E198" s="81" t="e">
        <f t="shared" si="16"/>
        <v>#N/A</v>
      </c>
      <c r="F198" s="79" t="e">
        <f t="shared" si="17"/>
        <v>#N/A</v>
      </c>
      <c r="J198" s="81" t="e">
        <f t="shared" si="18"/>
        <v>#N/A</v>
      </c>
      <c r="K198" s="75" t="e">
        <f t="shared" si="19"/>
        <v>#N/A</v>
      </c>
    </row>
    <row r="199" spans="1:11" x14ac:dyDescent="0.25">
      <c r="A199" s="77">
        <f>SOURCES!E3:E662</f>
        <v>0</v>
      </c>
      <c r="B199" s="79">
        <f>SOURCES!BG3:BG662</f>
        <v>0</v>
      </c>
      <c r="C199" s="75" t="e">
        <f t="shared" si="15"/>
        <v>#N/A</v>
      </c>
      <c r="D199" s="80">
        <f>SOURCES!AI3:AI662</f>
        <v>0</v>
      </c>
      <c r="E199" s="81" t="e">
        <f t="shared" si="16"/>
        <v>#N/A</v>
      </c>
      <c r="F199" s="79" t="e">
        <f t="shared" si="17"/>
        <v>#N/A</v>
      </c>
      <c r="J199" s="81" t="e">
        <f t="shared" si="18"/>
        <v>#N/A</v>
      </c>
      <c r="K199" s="75" t="e">
        <f t="shared" si="19"/>
        <v>#N/A</v>
      </c>
    </row>
    <row r="200" spans="1:11" x14ac:dyDescent="0.25">
      <c r="A200" s="77">
        <f>SOURCES!E3:E663</f>
        <v>0</v>
      </c>
      <c r="B200" s="79">
        <f>SOURCES!BG3:BG663</f>
        <v>0</v>
      </c>
      <c r="C200" s="75" t="e">
        <f t="shared" si="15"/>
        <v>#N/A</v>
      </c>
      <c r="D200" s="80">
        <f>SOURCES!AI3:AI663</f>
        <v>0</v>
      </c>
      <c r="E200" s="81" t="e">
        <f t="shared" si="16"/>
        <v>#N/A</v>
      </c>
      <c r="F200" s="79" t="e">
        <f t="shared" si="17"/>
        <v>#N/A</v>
      </c>
      <c r="J200" s="81" t="e">
        <f t="shared" si="18"/>
        <v>#N/A</v>
      </c>
      <c r="K200" s="75" t="e">
        <f t="shared" si="19"/>
        <v>#N/A</v>
      </c>
    </row>
    <row r="201" spans="1:11" x14ac:dyDescent="0.25">
      <c r="A201" s="77">
        <f>SOURCES!E3:E664</f>
        <v>0</v>
      </c>
      <c r="B201" s="79">
        <f>SOURCES!BG3:BG664</f>
        <v>0</v>
      </c>
      <c r="C201" s="75" t="e">
        <f t="shared" si="15"/>
        <v>#N/A</v>
      </c>
      <c r="D201" s="80">
        <f>SOURCES!AI3:AI664</f>
        <v>0</v>
      </c>
      <c r="E201" s="81" t="e">
        <f t="shared" si="16"/>
        <v>#N/A</v>
      </c>
      <c r="F201" s="79" t="e">
        <f t="shared" si="17"/>
        <v>#N/A</v>
      </c>
      <c r="J201" s="81" t="e">
        <f t="shared" si="18"/>
        <v>#N/A</v>
      </c>
      <c r="K201" s="75" t="e">
        <f t="shared" si="19"/>
        <v>#N/A</v>
      </c>
    </row>
    <row r="202" spans="1:11" x14ac:dyDescent="0.25">
      <c r="A202" s="77">
        <f>SOURCES!E3:E665</f>
        <v>0</v>
      </c>
      <c r="B202" s="79">
        <f>SOURCES!BG3:BG665</f>
        <v>0</v>
      </c>
      <c r="C202" s="75" t="e">
        <f t="shared" si="15"/>
        <v>#N/A</v>
      </c>
      <c r="D202" s="80">
        <f>SOURCES!AI3:AI665</f>
        <v>0</v>
      </c>
      <c r="E202" s="81" t="e">
        <f t="shared" si="16"/>
        <v>#N/A</v>
      </c>
      <c r="F202" s="79" t="e">
        <f t="shared" si="17"/>
        <v>#N/A</v>
      </c>
      <c r="J202" s="81" t="e">
        <f t="shared" si="18"/>
        <v>#N/A</v>
      </c>
      <c r="K202" s="75" t="e">
        <f t="shared" si="19"/>
        <v>#N/A</v>
      </c>
    </row>
    <row r="203" spans="1:11" x14ac:dyDescent="0.25">
      <c r="A203" s="77">
        <f>SOURCES!E3:E666</f>
        <v>0</v>
      </c>
      <c r="B203" s="79">
        <f>SOURCES!BG3:BG666</f>
        <v>0</v>
      </c>
      <c r="C203" s="75" t="e">
        <f t="shared" si="15"/>
        <v>#N/A</v>
      </c>
      <c r="D203" s="80">
        <f>SOURCES!AI3:AI666</f>
        <v>0</v>
      </c>
      <c r="E203" s="81" t="e">
        <f t="shared" si="16"/>
        <v>#N/A</v>
      </c>
      <c r="F203" s="79" t="e">
        <f t="shared" si="17"/>
        <v>#N/A</v>
      </c>
      <c r="J203" s="81" t="e">
        <f t="shared" si="18"/>
        <v>#N/A</v>
      </c>
      <c r="K203" s="75" t="e">
        <f t="shared" si="19"/>
        <v>#N/A</v>
      </c>
    </row>
    <row r="204" spans="1:11" x14ac:dyDescent="0.25">
      <c r="A204" s="77">
        <f>SOURCES!E3:E667</f>
        <v>0</v>
      </c>
      <c r="B204" s="79">
        <f>SOURCES!BG3:BG667</f>
        <v>0</v>
      </c>
      <c r="C204" s="75" t="e">
        <f t="shared" si="15"/>
        <v>#N/A</v>
      </c>
      <c r="D204" s="80">
        <f>SOURCES!AI3:AI667</f>
        <v>0</v>
      </c>
      <c r="E204" s="81" t="e">
        <f t="shared" si="16"/>
        <v>#N/A</v>
      </c>
      <c r="F204" s="79" t="e">
        <f t="shared" si="17"/>
        <v>#N/A</v>
      </c>
      <c r="J204" s="81" t="e">
        <f t="shared" si="18"/>
        <v>#N/A</v>
      </c>
      <c r="K204" s="75" t="e">
        <f t="shared" si="19"/>
        <v>#N/A</v>
      </c>
    </row>
    <row r="205" spans="1:11" x14ac:dyDescent="0.25">
      <c r="A205" s="77">
        <f>SOURCES!E3:E668</f>
        <v>0</v>
      </c>
      <c r="B205" s="79">
        <f>SOURCES!BG3:BG668</f>
        <v>0</v>
      </c>
      <c r="C205" s="75" t="e">
        <f t="shared" si="15"/>
        <v>#N/A</v>
      </c>
      <c r="D205" s="80">
        <f>SOURCES!AI3:AI668</f>
        <v>0</v>
      </c>
      <c r="E205" s="81" t="e">
        <f t="shared" si="16"/>
        <v>#N/A</v>
      </c>
      <c r="F205" s="79" t="e">
        <f t="shared" si="17"/>
        <v>#N/A</v>
      </c>
      <c r="J205" s="81" t="e">
        <f t="shared" si="18"/>
        <v>#N/A</v>
      </c>
      <c r="K205" s="75" t="e">
        <f t="shared" si="19"/>
        <v>#N/A</v>
      </c>
    </row>
    <row r="206" spans="1:11" x14ac:dyDescent="0.25">
      <c r="A206" s="77">
        <f>SOURCES!E3:E669</f>
        <v>0</v>
      </c>
      <c r="B206" s="79">
        <f>SOURCES!BG3:BG669</f>
        <v>0</v>
      </c>
      <c r="C206" s="75" t="e">
        <f t="shared" si="15"/>
        <v>#N/A</v>
      </c>
      <c r="D206" s="80">
        <f>SOURCES!AI3:AI669</f>
        <v>0</v>
      </c>
      <c r="E206" s="81" t="e">
        <f t="shared" si="16"/>
        <v>#N/A</v>
      </c>
      <c r="F206" s="79" t="e">
        <f t="shared" si="17"/>
        <v>#N/A</v>
      </c>
      <c r="J206" s="81" t="e">
        <f t="shared" si="18"/>
        <v>#N/A</v>
      </c>
      <c r="K206" s="75" t="e">
        <f t="shared" si="19"/>
        <v>#N/A</v>
      </c>
    </row>
    <row r="207" spans="1:11" x14ac:dyDescent="0.25">
      <c r="A207" s="77">
        <f>SOURCES!E3:E670</f>
        <v>0</v>
      </c>
      <c r="B207" s="79">
        <f>SOURCES!BG3:BG670</f>
        <v>0</v>
      </c>
      <c r="C207" s="75" t="e">
        <f t="shared" si="15"/>
        <v>#N/A</v>
      </c>
      <c r="D207" s="80">
        <f>SOURCES!AI3:AI670</f>
        <v>0</v>
      </c>
      <c r="E207" s="81" t="e">
        <f t="shared" si="16"/>
        <v>#N/A</v>
      </c>
      <c r="F207" s="79" t="e">
        <f t="shared" si="17"/>
        <v>#N/A</v>
      </c>
      <c r="J207" s="81" t="e">
        <f t="shared" si="18"/>
        <v>#N/A</v>
      </c>
      <c r="K207" s="75" t="e">
        <f t="shared" si="19"/>
        <v>#N/A</v>
      </c>
    </row>
    <row r="208" spans="1:11" x14ac:dyDescent="0.25">
      <c r="A208" s="77">
        <f>SOURCES!E3:E671</f>
        <v>0</v>
      </c>
      <c r="B208" s="79">
        <f>SOURCES!BG3:BG671</f>
        <v>0</v>
      </c>
      <c r="C208" s="75" t="e">
        <f t="shared" si="15"/>
        <v>#N/A</v>
      </c>
      <c r="D208" s="80">
        <f>SOURCES!AI3:AI671</f>
        <v>0</v>
      </c>
      <c r="E208" s="81" t="e">
        <f t="shared" si="16"/>
        <v>#N/A</v>
      </c>
      <c r="F208" s="79" t="e">
        <f t="shared" si="17"/>
        <v>#N/A</v>
      </c>
      <c r="J208" s="81" t="e">
        <f t="shared" si="18"/>
        <v>#N/A</v>
      </c>
      <c r="K208" s="75" t="e">
        <f t="shared" si="19"/>
        <v>#N/A</v>
      </c>
    </row>
    <row r="209" spans="1:11" x14ac:dyDescent="0.25">
      <c r="A209" s="77">
        <f>SOURCES!E3:E672</f>
        <v>0</v>
      </c>
      <c r="B209" s="79">
        <f>SOURCES!BG3:BG672</f>
        <v>0</v>
      </c>
      <c r="C209" s="75" t="e">
        <f t="shared" si="15"/>
        <v>#N/A</v>
      </c>
      <c r="D209" s="80">
        <f>SOURCES!AI3:AI672</f>
        <v>0</v>
      </c>
      <c r="E209" s="81" t="e">
        <f t="shared" si="16"/>
        <v>#N/A</v>
      </c>
      <c r="F209" s="79" t="e">
        <f t="shared" si="17"/>
        <v>#N/A</v>
      </c>
      <c r="J209" s="81" t="e">
        <f t="shared" si="18"/>
        <v>#N/A</v>
      </c>
      <c r="K209" s="75" t="e">
        <f t="shared" si="19"/>
        <v>#N/A</v>
      </c>
    </row>
    <row r="210" spans="1:11" x14ac:dyDescent="0.25">
      <c r="A210" s="77">
        <f>SOURCES!E3:E673</f>
        <v>0</v>
      </c>
      <c r="B210" s="79">
        <f>SOURCES!BG3:BG673</f>
        <v>0</v>
      </c>
      <c r="C210" s="75" t="e">
        <f t="shared" si="15"/>
        <v>#N/A</v>
      </c>
      <c r="D210" s="80">
        <f>SOURCES!AI3:AI673</f>
        <v>0</v>
      </c>
      <c r="E210" s="81" t="e">
        <f t="shared" si="16"/>
        <v>#N/A</v>
      </c>
      <c r="F210" s="79" t="e">
        <f t="shared" si="17"/>
        <v>#N/A</v>
      </c>
      <c r="J210" s="81" t="e">
        <f t="shared" si="18"/>
        <v>#N/A</v>
      </c>
      <c r="K210" s="75" t="e">
        <f t="shared" si="19"/>
        <v>#N/A</v>
      </c>
    </row>
    <row r="211" spans="1:11" x14ac:dyDescent="0.25">
      <c r="A211" s="77">
        <f>SOURCES!E3:E674</f>
        <v>0</v>
      </c>
      <c r="B211" s="79">
        <f>SOURCES!BG3:BG674</f>
        <v>0</v>
      </c>
      <c r="C211" s="75" t="e">
        <f t="shared" si="15"/>
        <v>#N/A</v>
      </c>
      <c r="D211" s="80">
        <f>SOURCES!AI3:AI674</f>
        <v>0</v>
      </c>
      <c r="E211" s="81" t="e">
        <f t="shared" si="16"/>
        <v>#N/A</v>
      </c>
      <c r="F211" s="79" t="e">
        <f t="shared" si="17"/>
        <v>#N/A</v>
      </c>
      <c r="J211" s="81" t="e">
        <f t="shared" si="18"/>
        <v>#N/A</v>
      </c>
      <c r="K211" s="75" t="e">
        <f t="shared" si="19"/>
        <v>#N/A</v>
      </c>
    </row>
    <row r="212" spans="1:11" x14ac:dyDescent="0.25">
      <c r="A212" s="77">
        <f>SOURCES!E3:E675</f>
        <v>0</v>
      </c>
      <c r="B212" s="79">
        <f>SOURCES!BG3:BG675</f>
        <v>0</v>
      </c>
      <c r="C212" s="75" t="e">
        <f t="shared" si="15"/>
        <v>#N/A</v>
      </c>
      <c r="D212" s="80">
        <f>SOURCES!AI3:AI675</f>
        <v>0</v>
      </c>
      <c r="E212" s="81" t="e">
        <f t="shared" si="16"/>
        <v>#N/A</v>
      </c>
      <c r="F212" s="79" t="e">
        <f t="shared" si="17"/>
        <v>#N/A</v>
      </c>
      <c r="J212" s="81" t="e">
        <f t="shared" si="18"/>
        <v>#N/A</v>
      </c>
      <c r="K212" s="75" t="e">
        <f t="shared" si="19"/>
        <v>#N/A</v>
      </c>
    </row>
    <row r="213" spans="1:11" x14ac:dyDescent="0.25">
      <c r="A213" s="77">
        <f>SOURCES!E3:E676</f>
        <v>0</v>
      </c>
      <c r="B213" s="79">
        <f>SOURCES!BG3:BG676</f>
        <v>0</v>
      </c>
      <c r="C213" s="75" t="e">
        <f t="shared" si="15"/>
        <v>#N/A</v>
      </c>
      <c r="D213" s="80">
        <f>SOURCES!AI3:AI676</f>
        <v>0</v>
      </c>
      <c r="E213" s="81" t="e">
        <f t="shared" si="16"/>
        <v>#N/A</v>
      </c>
      <c r="F213" s="79" t="e">
        <f t="shared" si="17"/>
        <v>#N/A</v>
      </c>
      <c r="J213" s="81" t="e">
        <f t="shared" si="18"/>
        <v>#N/A</v>
      </c>
      <c r="K213" s="75" t="e">
        <f t="shared" si="19"/>
        <v>#N/A</v>
      </c>
    </row>
    <row r="214" spans="1:11" x14ac:dyDescent="0.25">
      <c r="A214" s="77">
        <f>SOURCES!E3:E677</f>
        <v>0</v>
      </c>
      <c r="B214" s="79">
        <f>SOURCES!BG3:BG677</f>
        <v>0</v>
      </c>
      <c r="C214" s="75" t="e">
        <f t="shared" si="15"/>
        <v>#N/A</v>
      </c>
      <c r="D214" s="80">
        <f>SOURCES!AI3:AI677</f>
        <v>0</v>
      </c>
      <c r="E214" s="81" t="e">
        <f t="shared" si="16"/>
        <v>#N/A</v>
      </c>
      <c r="F214" s="79" t="e">
        <f t="shared" si="17"/>
        <v>#N/A</v>
      </c>
      <c r="J214" s="81" t="e">
        <f t="shared" si="18"/>
        <v>#N/A</v>
      </c>
      <c r="K214" s="75" t="e">
        <f t="shared" si="19"/>
        <v>#N/A</v>
      </c>
    </row>
    <row r="215" spans="1:11" x14ac:dyDescent="0.25">
      <c r="A215" s="77">
        <f>SOURCES!E3:E678</f>
        <v>0</v>
      </c>
      <c r="B215" s="79">
        <f>SOURCES!BG3:BG678</f>
        <v>0</v>
      </c>
      <c r="C215" s="75" t="e">
        <f t="shared" si="15"/>
        <v>#N/A</v>
      </c>
      <c r="D215" s="80">
        <f>SOURCES!AI3:AI678</f>
        <v>0</v>
      </c>
      <c r="E215" s="81" t="e">
        <f t="shared" si="16"/>
        <v>#N/A</v>
      </c>
      <c r="F215" s="79" t="e">
        <f t="shared" si="17"/>
        <v>#N/A</v>
      </c>
      <c r="J215" s="81" t="e">
        <f t="shared" si="18"/>
        <v>#N/A</v>
      </c>
      <c r="K215" s="75" t="e">
        <f t="shared" si="19"/>
        <v>#N/A</v>
      </c>
    </row>
    <row r="216" spans="1:11" x14ac:dyDescent="0.25">
      <c r="A216" s="77">
        <f>SOURCES!E3:E679</f>
        <v>0</v>
      </c>
      <c r="B216" s="79">
        <f>SOURCES!BG3:BG679</f>
        <v>0</v>
      </c>
      <c r="C216" s="75" t="e">
        <f t="shared" si="15"/>
        <v>#N/A</v>
      </c>
      <c r="D216" s="80">
        <f>SOURCES!AI3:AI679</f>
        <v>0</v>
      </c>
      <c r="E216" s="81" t="e">
        <f t="shared" si="16"/>
        <v>#N/A</v>
      </c>
      <c r="F216" s="79" t="e">
        <f t="shared" si="17"/>
        <v>#N/A</v>
      </c>
      <c r="J216" s="81" t="e">
        <f t="shared" si="18"/>
        <v>#N/A</v>
      </c>
      <c r="K216" s="75" t="e">
        <f t="shared" si="19"/>
        <v>#N/A</v>
      </c>
    </row>
    <row r="217" spans="1:11" x14ac:dyDescent="0.25">
      <c r="A217" s="77">
        <f>SOURCES!E3:E680</f>
        <v>0</v>
      </c>
      <c r="B217" s="79">
        <f>SOURCES!BG3:BG680</f>
        <v>0</v>
      </c>
      <c r="C217" s="75" t="e">
        <f t="shared" si="15"/>
        <v>#N/A</v>
      </c>
      <c r="D217" s="80">
        <f>SOURCES!AI3:AI680</f>
        <v>0</v>
      </c>
      <c r="E217" s="81" t="e">
        <f t="shared" si="16"/>
        <v>#N/A</v>
      </c>
      <c r="F217" s="79" t="e">
        <f t="shared" si="17"/>
        <v>#N/A</v>
      </c>
      <c r="J217" s="81" t="e">
        <f t="shared" si="18"/>
        <v>#N/A</v>
      </c>
      <c r="K217" s="75" t="e">
        <f t="shared" si="19"/>
        <v>#N/A</v>
      </c>
    </row>
    <row r="218" spans="1:11" x14ac:dyDescent="0.25">
      <c r="A218" s="77">
        <f>SOURCES!E3:E681</f>
        <v>0</v>
      </c>
      <c r="B218" s="79">
        <f>SOURCES!BG3:BG681</f>
        <v>0</v>
      </c>
      <c r="C218" s="75" t="e">
        <f t="shared" si="15"/>
        <v>#N/A</v>
      </c>
      <c r="D218" s="80">
        <f>SOURCES!AI3:AI681</f>
        <v>0</v>
      </c>
      <c r="E218" s="81" t="e">
        <f t="shared" si="16"/>
        <v>#N/A</v>
      </c>
      <c r="F218" s="79" t="e">
        <f t="shared" si="17"/>
        <v>#N/A</v>
      </c>
      <c r="J218" s="81" t="e">
        <f t="shared" si="18"/>
        <v>#N/A</v>
      </c>
      <c r="K218" s="75" t="e">
        <f t="shared" si="19"/>
        <v>#N/A</v>
      </c>
    </row>
    <row r="219" spans="1:11" x14ac:dyDescent="0.25">
      <c r="A219" s="77">
        <f>SOURCES!E3:E682</f>
        <v>0</v>
      </c>
      <c r="B219" s="79">
        <f>SOURCES!BG3:BG682</f>
        <v>0</v>
      </c>
      <c r="C219" s="75" t="e">
        <f t="shared" si="15"/>
        <v>#N/A</v>
      </c>
      <c r="D219" s="80">
        <f>SOURCES!AI3:AI682</f>
        <v>0</v>
      </c>
      <c r="E219" s="81" t="e">
        <f t="shared" si="16"/>
        <v>#N/A</v>
      </c>
      <c r="F219" s="79" t="e">
        <f t="shared" si="17"/>
        <v>#N/A</v>
      </c>
      <c r="J219" s="81" t="e">
        <f t="shared" si="18"/>
        <v>#N/A</v>
      </c>
      <c r="K219" s="75" t="e">
        <f t="shared" si="19"/>
        <v>#N/A</v>
      </c>
    </row>
    <row r="220" spans="1:11" x14ac:dyDescent="0.25">
      <c r="A220" s="77">
        <f>SOURCES!E3:E683</f>
        <v>0</v>
      </c>
      <c r="B220" s="79">
        <f>SOURCES!BG3:BG683</f>
        <v>0</v>
      </c>
      <c r="C220" s="75" t="e">
        <f t="shared" si="15"/>
        <v>#N/A</v>
      </c>
      <c r="D220" s="80">
        <f>SOURCES!AI3:AI683</f>
        <v>0</v>
      </c>
      <c r="E220" s="81" t="e">
        <f t="shared" si="16"/>
        <v>#N/A</v>
      </c>
      <c r="F220" s="79" t="e">
        <f t="shared" si="17"/>
        <v>#N/A</v>
      </c>
      <c r="J220" s="81" t="e">
        <f t="shared" si="18"/>
        <v>#N/A</v>
      </c>
      <c r="K220" s="75" t="e">
        <f t="shared" si="19"/>
        <v>#N/A</v>
      </c>
    </row>
    <row r="221" spans="1:11" x14ac:dyDescent="0.25">
      <c r="A221" s="77">
        <f>SOURCES!E3:E684</f>
        <v>0</v>
      </c>
      <c r="B221" s="79">
        <f>SOURCES!BG3:BG684</f>
        <v>0</v>
      </c>
      <c r="C221" s="75" t="e">
        <f t="shared" si="15"/>
        <v>#N/A</v>
      </c>
      <c r="D221" s="80">
        <f>SOURCES!AI3:AI684</f>
        <v>0</v>
      </c>
      <c r="E221" s="81" t="e">
        <f t="shared" si="16"/>
        <v>#N/A</v>
      </c>
      <c r="F221" s="79" t="e">
        <f t="shared" si="17"/>
        <v>#N/A</v>
      </c>
      <c r="J221" s="81" t="e">
        <f t="shared" si="18"/>
        <v>#N/A</v>
      </c>
      <c r="K221" s="75" t="e">
        <f t="shared" si="19"/>
        <v>#N/A</v>
      </c>
    </row>
    <row r="222" spans="1:11" x14ac:dyDescent="0.25">
      <c r="A222" s="77">
        <f>SOURCES!E3:E685</f>
        <v>0</v>
      </c>
      <c r="B222" s="79">
        <f>SOURCES!BG3:BG685</f>
        <v>0</v>
      </c>
      <c r="C222" s="75" t="e">
        <f t="shared" si="15"/>
        <v>#N/A</v>
      </c>
      <c r="D222" s="80">
        <f>SOURCES!AI3:AI685</f>
        <v>0</v>
      </c>
      <c r="E222" s="81" t="e">
        <f t="shared" si="16"/>
        <v>#N/A</v>
      </c>
      <c r="F222" s="79" t="e">
        <f t="shared" si="17"/>
        <v>#N/A</v>
      </c>
      <c r="J222" s="81" t="e">
        <f t="shared" si="18"/>
        <v>#N/A</v>
      </c>
      <c r="K222" s="75" t="e">
        <f t="shared" si="19"/>
        <v>#N/A</v>
      </c>
    </row>
    <row r="223" spans="1:11" x14ac:dyDescent="0.25">
      <c r="A223" s="77">
        <f>SOURCES!E3:E686</f>
        <v>0</v>
      </c>
      <c r="B223" s="79">
        <f>SOURCES!BG3:BG686</f>
        <v>0</v>
      </c>
      <c r="C223" s="75" t="e">
        <f t="shared" si="15"/>
        <v>#N/A</v>
      </c>
      <c r="D223" s="80">
        <f>SOURCES!AI3:AI686</f>
        <v>0</v>
      </c>
      <c r="E223" s="81" t="e">
        <f t="shared" si="16"/>
        <v>#N/A</v>
      </c>
      <c r="F223" s="79" t="e">
        <f t="shared" si="17"/>
        <v>#N/A</v>
      </c>
      <c r="J223" s="81" t="e">
        <f t="shared" si="18"/>
        <v>#N/A</v>
      </c>
      <c r="K223" s="75" t="e">
        <f t="shared" si="19"/>
        <v>#N/A</v>
      </c>
    </row>
    <row r="224" spans="1:11" x14ac:dyDescent="0.25">
      <c r="A224" s="77">
        <f>SOURCES!E3:E687</f>
        <v>0</v>
      </c>
      <c r="B224" s="79">
        <f>SOURCES!BG3:BG687</f>
        <v>0</v>
      </c>
      <c r="C224" s="75" t="e">
        <f t="shared" si="15"/>
        <v>#N/A</v>
      </c>
      <c r="D224" s="80">
        <f>SOURCES!AI3:AI687</f>
        <v>0</v>
      </c>
      <c r="E224" s="81" t="e">
        <f t="shared" si="16"/>
        <v>#N/A</v>
      </c>
      <c r="F224" s="79" t="e">
        <f t="shared" si="17"/>
        <v>#N/A</v>
      </c>
      <c r="J224" s="81" t="e">
        <f t="shared" si="18"/>
        <v>#N/A</v>
      </c>
      <c r="K224" s="75" t="e">
        <f t="shared" si="19"/>
        <v>#N/A</v>
      </c>
    </row>
    <row r="225" spans="1:11" x14ac:dyDescent="0.25">
      <c r="A225" s="77">
        <f>SOURCES!E3:E688</f>
        <v>0</v>
      </c>
      <c r="B225" s="79">
        <f>SOURCES!BG3:BG688</f>
        <v>0</v>
      </c>
      <c r="C225" s="75" t="e">
        <f t="shared" si="15"/>
        <v>#N/A</v>
      </c>
      <c r="D225" s="80">
        <f>SOURCES!AI3:AI688</f>
        <v>0</v>
      </c>
      <c r="E225" s="81" t="e">
        <f t="shared" si="16"/>
        <v>#N/A</v>
      </c>
      <c r="F225" s="79" t="e">
        <f t="shared" si="17"/>
        <v>#N/A</v>
      </c>
      <c r="J225" s="81" t="e">
        <f t="shared" si="18"/>
        <v>#N/A</v>
      </c>
      <c r="K225" s="75" t="e">
        <f t="shared" si="19"/>
        <v>#N/A</v>
      </c>
    </row>
    <row r="226" spans="1:11" x14ac:dyDescent="0.25">
      <c r="A226" s="77">
        <f>SOURCES!E3:E689</f>
        <v>0</v>
      </c>
      <c r="B226" s="79">
        <f>SOURCES!BG3:BG689</f>
        <v>0</v>
      </c>
      <c r="C226" s="75" t="e">
        <f t="shared" si="15"/>
        <v>#N/A</v>
      </c>
      <c r="D226" s="80">
        <f>SOURCES!AI3:AI689</f>
        <v>0</v>
      </c>
      <c r="E226" s="81" t="e">
        <f t="shared" si="16"/>
        <v>#N/A</v>
      </c>
      <c r="F226" s="79" t="e">
        <f t="shared" si="17"/>
        <v>#N/A</v>
      </c>
      <c r="J226" s="81" t="e">
        <f t="shared" si="18"/>
        <v>#N/A</v>
      </c>
      <c r="K226" s="75" t="e">
        <f t="shared" si="19"/>
        <v>#N/A</v>
      </c>
    </row>
    <row r="227" spans="1:11" x14ac:dyDescent="0.25">
      <c r="A227" s="77">
        <f>SOURCES!E3:E690</f>
        <v>0</v>
      </c>
      <c r="B227" s="79">
        <f>SOURCES!BG3:BG690</f>
        <v>0</v>
      </c>
      <c r="C227" s="75" t="e">
        <f t="shared" si="15"/>
        <v>#N/A</v>
      </c>
      <c r="D227" s="80">
        <f>SOURCES!AI3:AI690</f>
        <v>0</v>
      </c>
      <c r="E227" s="81" t="e">
        <f t="shared" si="16"/>
        <v>#N/A</v>
      </c>
      <c r="F227" s="79" t="e">
        <f t="shared" si="17"/>
        <v>#N/A</v>
      </c>
      <c r="J227" s="81" t="e">
        <f t="shared" si="18"/>
        <v>#N/A</v>
      </c>
      <c r="K227" s="75" t="e">
        <f t="shared" si="19"/>
        <v>#N/A</v>
      </c>
    </row>
    <row r="228" spans="1:11" x14ac:dyDescent="0.25">
      <c r="A228" s="77">
        <f>SOURCES!E3:E691</f>
        <v>0</v>
      </c>
      <c r="B228" s="79">
        <f>SOURCES!BG3:BG691</f>
        <v>0</v>
      </c>
      <c r="C228" s="75" t="e">
        <f t="shared" si="15"/>
        <v>#N/A</v>
      </c>
      <c r="D228" s="80">
        <f>SOURCES!AI3:AI691</f>
        <v>0</v>
      </c>
      <c r="E228" s="81" t="e">
        <f t="shared" si="16"/>
        <v>#N/A</v>
      </c>
      <c r="F228" s="79" t="e">
        <f t="shared" si="17"/>
        <v>#N/A</v>
      </c>
      <c r="J228" s="81" t="e">
        <f t="shared" si="18"/>
        <v>#N/A</v>
      </c>
      <c r="K228" s="75" t="e">
        <f t="shared" si="19"/>
        <v>#N/A</v>
      </c>
    </row>
    <row r="229" spans="1:11" x14ac:dyDescent="0.25">
      <c r="A229" s="77">
        <f>SOURCES!E3:E692</f>
        <v>0</v>
      </c>
      <c r="B229" s="79">
        <f>SOURCES!BG3:BG692</f>
        <v>0</v>
      </c>
      <c r="C229" s="75" t="e">
        <f t="shared" si="15"/>
        <v>#N/A</v>
      </c>
      <c r="D229" s="80">
        <f>SOURCES!AI3:AI692</f>
        <v>0</v>
      </c>
      <c r="E229" s="81" t="e">
        <f t="shared" si="16"/>
        <v>#N/A</v>
      </c>
      <c r="F229" s="79" t="e">
        <f t="shared" si="17"/>
        <v>#N/A</v>
      </c>
      <c r="J229" s="81" t="e">
        <f t="shared" si="18"/>
        <v>#N/A</v>
      </c>
      <c r="K229" s="75" t="e">
        <f t="shared" si="19"/>
        <v>#N/A</v>
      </c>
    </row>
    <row r="230" spans="1:11" x14ac:dyDescent="0.25">
      <c r="A230" s="77">
        <f>SOURCES!E3:E693</f>
        <v>0</v>
      </c>
      <c r="B230" s="79">
        <f>SOURCES!BG3:BG693</f>
        <v>0</v>
      </c>
      <c r="C230" s="75" t="e">
        <f t="shared" si="15"/>
        <v>#N/A</v>
      </c>
      <c r="D230" s="80">
        <f>SOURCES!AI3:AI693</f>
        <v>0</v>
      </c>
      <c r="E230" s="81" t="e">
        <f t="shared" si="16"/>
        <v>#N/A</v>
      </c>
      <c r="F230" s="79" t="e">
        <f t="shared" si="17"/>
        <v>#N/A</v>
      </c>
      <c r="J230" s="81" t="e">
        <f t="shared" si="18"/>
        <v>#N/A</v>
      </c>
      <c r="K230" s="75" t="e">
        <f t="shared" si="19"/>
        <v>#N/A</v>
      </c>
    </row>
    <row r="231" spans="1:11" x14ac:dyDescent="0.25">
      <c r="A231" s="77">
        <f>SOURCES!E3:E694</f>
        <v>0</v>
      </c>
      <c r="B231" s="79">
        <f>SOURCES!BG3:BG694</f>
        <v>0</v>
      </c>
      <c r="C231" s="75" t="e">
        <f t="shared" si="15"/>
        <v>#N/A</v>
      </c>
      <c r="D231" s="80">
        <f>SOURCES!AI3:AI694</f>
        <v>0</v>
      </c>
      <c r="E231" s="81" t="e">
        <f t="shared" si="16"/>
        <v>#N/A</v>
      </c>
      <c r="F231" s="79" t="e">
        <f t="shared" si="17"/>
        <v>#N/A</v>
      </c>
      <c r="J231" s="81" t="e">
        <f t="shared" si="18"/>
        <v>#N/A</v>
      </c>
      <c r="K231" s="75" t="e">
        <f t="shared" si="19"/>
        <v>#N/A</v>
      </c>
    </row>
    <row r="232" spans="1:11" x14ac:dyDescent="0.25">
      <c r="A232" s="77">
        <f>SOURCES!E3:E695</f>
        <v>0</v>
      </c>
      <c r="B232" s="79">
        <f>SOURCES!BG3:BG695</f>
        <v>0</v>
      </c>
      <c r="C232" s="75" t="e">
        <f t="shared" si="15"/>
        <v>#N/A</v>
      </c>
      <c r="D232" s="80">
        <f>SOURCES!AI3:AI695</f>
        <v>0</v>
      </c>
      <c r="E232" s="81" t="e">
        <f t="shared" si="16"/>
        <v>#N/A</v>
      </c>
      <c r="F232" s="79" t="e">
        <f t="shared" si="17"/>
        <v>#N/A</v>
      </c>
      <c r="J232" s="81" t="e">
        <f t="shared" si="18"/>
        <v>#N/A</v>
      </c>
      <c r="K232" s="75" t="e">
        <f t="shared" si="19"/>
        <v>#N/A</v>
      </c>
    </row>
    <row r="233" spans="1:11" x14ac:dyDescent="0.25">
      <c r="A233" s="77">
        <f>SOURCES!E3:E696</f>
        <v>0</v>
      </c>
      <c r="B233" s="79">
        <f>SOURCES!BG3:BG696</f>
        <v>0</v>
      </c>
      <c r="C233" s="75" t="e">
        <f t="shared" si="15"/>
        <v>#N/A</v>
      </c>
      <c r="D233" s="80">
        <f>SOURCES!AI3:AI696</f>
        <v>0</v>
      </c>
      <c r="E233" s="81" t="e">
        <f t="shared" si="16"/>
        <v>#N/A</v>
      </c>
      <c r="F233" s="79" t="e">
        <f t="shared" si="17"/>
        <v>#N/A</v>
      </c>
      <c r="J233" s="81" t="e">
        <f t="shared" si="18"/>
        <v>#N/A</v>
      </c>
      <c r="K233" s="75" t="e">
        <f t="shared" si="19"/>
        <v>#N/A</v>
      </c>
    </row>
    <row r="234" spans="1:11" x14ac:dyDescent="0.25">
      <c r="A234" s="77">
        <f>SOURCES!E3:E697</f>
        <v>0</v>
      </c>
      <c r="B234" s="79">
        <f>SOURCES!BG3:BG697</f>
        <v>0</v>
      </c>
      <c r="C234" s="75" t="e">
        <f t="shared" si="15"/>
        <v>#N/A</v>
      </c>
      <c r="D234" s="80">
        <f>SOURCES!AI3:AI697</f>
        <v>0</v>
      </c>
      <c r="E234" s="81" t="e">
        <f t="shared" si="16"/>
        <v>#N/A</v>
      </c>
      <c r="F234" s="79" t="e">
        <f t="shared" si="17"/>
        <v>#N/A</v>
      </c>
      <c r="J234" s="81" t="e">
        <f t="shared" si="18"/>
        <v>#N/A</v>
      </c>
      <c r="K234" s="75" t="e">
        <f t="shared" si="19"/>
        <v>#N/A</v>
      </c>
    </row>
    <row r="235" spans="1:11" x14ac:dyDescent="0.25">
      <c r="A235" s="77">
        <f>SOURCES!E3:E698</f>
        <v>0</v>
      </c>
      <c r="B235" s="79">
        <f>SOURCES!BG3:BG698</f>
        <v>0</v>
      </c>
      <c r="C235" s="75" t="e">
        <f t="shared" si="15"/>
        <v>#N/A</v>
      </c>
      <c r="D235" s="80">
        <f>SOURCES!AI3:AI698</f>
        <v>0</v>
      </c>
      <c r="E235" s="81" t="e">
        <f t="shared" si="16"/>
        <v>#N/A</v>
      </c>
      <c r="F235" s="79" t="e">
        <f t="shared" si="17"/>
        <v>#N/A</v>
      </c>
      <c r="J235" s="81" t="e">
        <f t="shared" si="18"/>
        <v>#N/A</v>
      </c>
      <c r="K235" s="75" t="e">
        <f t="shared" si="19"/>
        <v>#N/A</v>
      </c>
    </row>
    <row r="236" spans="1:11" x14ac:dyDescent="0.25">
      <c r="A236" s="77">
        <f>SOURCES!E3:E699</f>
        <v>0</v>
      </c>
      <c r="B236" s="79">
        <f>SOURCES!BG3:BG699</f>
        <v>0</v>
      </c>
      <c r="C236" s="75" t="e">
        <f t="shared" si="15"/>
        <v>#N/A</v>
      </c>
      <c r="D236" s="80">
        <f>SOURCES!AI3:AI699</f>
        <v>0</v>
      </c>
      <c r="E236" s="81" t="e">
        <f t="shared" si="16"/>
        <v>#N/A</v>
      </c>
      <c r="F236" s="79" t="e">
        <f t="shared" si="17"/>
        <v>#N/A</v>
      </c>
      <c r="J236" s="81" t="e">
        <f t="shared" si="18"/>
        <v>#N/A</v>
      </c>
      <c r="K236" s="75" t="e">
        <f t="shared" si="19"/>
        <v>#N/A</v>
      </c>
    </row>
    <row r="237" spans="1:11" x14ac:dyDescent="0.25">
      <c r="A237" s="77">
        <f>SOURCES!E3:E700</f>
        <v>0</v>
      </c>
      <c r="B237" s="79">
        <f>SOURCES!BG3:BG700</f>
        <v>0</v>
      </c>
      <c r="C237" s="75" t="e">
        <f t="shared" si="15"/>
        <v>#N/A</v>
      </c>
      <c r="D237" s="80">
        <f>SOURCES!AI3:AI700</f>
        <v>0</v>
      </c>
      <c r="E237" s="81" t="e">
        <f t="shared" si="16"/>
        <v>#N/A</v>
      </c>
      <c r="F237" s="79" t="e">
        <f t="shared" si="17"/>
        <v>#N/A</v>
      </c>
      <c r="J237" s="81" t="e">
        <f t="shared" si="18"/>
        <v>#N/A</v>
      </c>
      <c r="K237" s="75" t="e">
        <f t="shared" si="19"/>
        <v>#N/A</v>
      </c>
    </row>
    <row r="238" spans="1:11" x14ac:dyDescent="0.25">
      <c r="A238" s="77">
        <f>SOURCES!E3:E701</f>
        <v>0</v>
      </c>
      <c r="B238" s="79">
        <f>SOURCES!BG3:BG701</f>
        <v>0</v>
      </c>
      <c r="C238" s="75" t="e">
        <f t="shared" si="15"/>
        <v>#N/A</v>
      </c>
      <c r="D238" s="80">
        <f>SOURCES!AI3:AI701</f>
        <v>0</v>
      </c>
      <c r="E238" s="81" t="e">
        <f t="shared" si="16"/>
        <v>#N/A</v>
      </c>
      <c r="F238" s="79" t="e">
        <f t="shared" si="17"/>
        <v>#N/A</v>
      </c>
      <c r="J238" s="81" t="e">
        <f t="shared" si="18"/>
        <v>#N/A</v>
      </c>
      <c r="K238" s="75" t="e">
        <f t="shared" si="19"/>
        <v>#N/A</v>
      </c>
    </row>
    <row r="239" spans="1:11" x14ac:dyDescent="0.25">
      <c r="A239" s="77">
        <f>SOURCES!E3:E702</f>
        <v>0</v>
      </c>
      <c r="B239" s="79">
        <f>SOURCES!BG3:BG702</f>
        <v>0</v>
      </c>
      <c r="C239" s="75" t="e">
        <f t="shared" si="15"/>
        <v>#N/A</v>
      </c>
      <c r="D239" s="80">
        <f>SOURCES!AI3:AI702</f>
        <v>0</v>
      </c>
      <c r="E239" s="81" t="e">
        <f t="shared" si="16"/>
        <v>#N/A</v>
      </c>
      <c r="F239" s="79" t="e">
        <f t="shared" si="17"/>
        <v>#N/A</v>
      </c>
      <c r="J239" s="81" t="e">
        <f t="shared" si="18"/>
        <v>#N/A</v>
      </c>
      <c r="K239" s="75" t="e">
        <f t="shared" si="19"/>
        <v>#N/A</v>
      </c>
    </row>
    <row r="240" spans="1:11" x14ac:dyDescent="0.25">
      <c r="A240" s="77">
        <f>SOURCES!E3:E703</f>
        <v>0</v>
      </c>
      <c r="B240" s="79">
        <f>SOURCES!BG3:BG703</f>
        <v>0</v>
      </c>
      <c r="C240" s="75" t="e">
        <f t="shared" si="15"/>
        <v>#N/A</v>
      </c>
      <c r="D240" s="80">
        <f>SOURCES!AI3:AI703</f>
        <v>0</v>
      </c>
      <c r="E240" s="81" t="e">
        <f t="shared" si="16"/>
        <v>#N/A</v>
      </c>
      <c r="F240" s="79" t="e">
        <f t="shared" si="17"/>
        <v>#N/A</v>
      </c>
      <c r="J240" s="81" t="e">
        <f t="shared" si="18"/>
        <v>#N/A</v>
      </c>
      <c r="K240" s="75" t="e">
        <f t="shared" si="19"/>
        <v>#N/A</v>
      </c>
    </row>
    <row r="241" spans="1:11" x14ac:dyDescent="0.25">
      <c r="A241" s="77">
        <f>SOURCES!E3:E704</f>
        <v>0</v>
      </c>
      <c r="B241" s="79">
        <f>SOURCES!BG3:BG704</f>
        <v>0</v>
      </c>
      <c r="C241" s="75" t="e">
        <f t="shared" si="15"/>
        <v>#N/A</v>
      </c>
      <c r="D241" s="80">
        <f>SOURCES!AI3:AI704</f>
        <v>0</v>
      </c>
      <c r="E241" s="81" t="e">
        <f t="shared" si="16"/>
        <v>#N/A</v>
      </c>
      <c r="F241" s="79" t="e">
        <f t="shared" si="17"/>
        <v>#N/A</v>
      </c>
      <c r="J241" s="81" t="e">
        <f t="shared" si="18"/>
        <v>#N/A</v>
      </c>
      <c r="K241" s="75" t="e">
        <f t="shared" si="19"/>
        <v>#N/A</v>
      </c>
    </row>
    <row r="242" spans="1:11" x14ac:dyDescent="0.25">
      <c r="A242" s="77">
        <f>SOURCES!E3:E705</f>
        <v>0</v>
      </c>
      <c r="B242" s="79">
        <f>SOURCES!BG3:BG705</f>
        <v>0</v>
      </c>
      <c r="C242" s="75" t="e">
        <f t="shared" si="15"/>
        <v>#N/A</v>
      </c>
      <c r="D242" s="80">
        <f>SOURCES!AI3:AI705</f>
        <v>0</v>
      </c>
      <c r="E242" s="81" t="e">
        <f t="shared" si="16"/>
        <v>#N/A</v>
      </c>
      <c r="F242" s="79" t="e">
        <f t="shared" si="17"/>
        <v>#N/A</v>
      </c>
      <c r="J242" s="81" t="e">
        <f t="shared" si="18"/>
        <v>#N/A</v>
      </c>
      <c r="K242" s="75" t="e">
        <f t="shared" si="19"/>
        <v>#N/A</v>
      </c>
    </row>
    <row r="243" spans="1:11" x14ac:dyDescent="0.25">
      <c r="A243" s="77">
        <f>SOURCES!E3:E706</f>
        <v>0</v>
      </c>
      <c r="B243" s="79">
        <f>SOURCES!BG3:BG706</f>
        <v>0</v>
      </c>
      <c r="C243" s="75" t="e">
        <f t="shared" si="15"/>
        <v>#N/A</v>
      </c>
      <c r="D243" s="80">
        <f>SOURCES!AI3:AI706</f>
        <v>0</v>
      </c>
      <c r="E243" s="81" t="e">
        <f t="shared" si="16"/>
        <v>#N/A</v>
      </c>
      <c r="F243" s="79" t="e">
        <f t="shared" si="17"/>
        <v>#N/A</v>
      </c>
      <c r="J243" s="81" t="e">
        <f t="shared" si="18"/>
        <v>#N/A</v>
      </c>
      <c r="K243" s="75" t="e">
        <f t="shared" si="19"/>
        <v>#N/A</v>
      </c>
    </row>
    <row r="244" spans="1:11" x14ac:dyDescent="0.25">
      <c r="A244" s="77">
        <f>SOURCES!E3:E707</f>
        <v>0</v>
      </c>
      <c r="B244" s="79">
        <f>SOURCES!BG3:BG707</f>
        <v>0</v>
      </c>
      <c r="C244" s="75" t="e">
        <f t="shared" si="15"/>
        <v>#N/A</v>
      </c>
      <c r="D244" s="80">
        <f>SOURCES!AI3:AI707</f>
        <v>0</v>
      </c>
      <c r="E244" s="81" t="e">
        <f t="shared" si="16"/>
        <v>#N/A</v>
      </c>
      <c r="F244" s="79" t="e">
        <f t="shared" si="17"/>
        <v>#N/A</v>
      </c>
      <c r="J244" s="81" t="e">
        <f t="shared" si="18"/>
        <v>#N/A</v>
      </c>
      <c r="K244" s="75" t="e">
        <f t="shared" si="19"/>
        <v>#N/A</v>
      </c>
    </row>
    <row r="245" spans="1:11" x14ac:dyDescent="0.25">
      <c r="A245" s="77">
        <f>SOURCES!E3:E708</f>
        <v>0</v>
      </c>
      <c r="B245" s="79">
        <f>SOURCES!BG3:BG708</f>
        <v>0</v>
      </c>
      <c r="C245" s="75" t="e">
        <f t="shared" si="15"/>
        <v>#N/A</v>
      </c>
      <c r="D245" s="80">
        <f>SOURCES!AI3:AI708</f>
        <v>0</v>
      </c>
      <c r="E245" s="81" t="e">
        <f t="shared" si="16"/>
        <v>#N/A</v>
      </c>
      <c r="F245" s="79" t="e">
        <f t="shared" si="17"/>
        <v>#N/A</v>
      </c>
      <c r="J245" s="81" t="e">
        <f t="shared" si="18"/>
        <v>#N/A</v>
      </c>
      <c r="K245" s="75" t="e">
        <f t="shared" si="19"/>
        <v>#N/A</v>
      </c>
    </row>
    <row r="246" spans="1:11" x14ac:dyDescent="0.25">
      <c r="A246" s="77">
        <f>SOURCES!E3:E709</f>
        <v>0</v>
      </c>
      <c r="B246" s="79">
        <f>SOURCES!BG3:BG709</f>
        <v>0</v>
      </c>
      <c r="C246" s="75" t="e">
        <f t="shared" si="15"/>
        <v>#N/A</v>
      </c>
      <c r="D246" s="80">
        <f>SOURCES!AI3:AI709</f>
        <v>0</v>
      </c>
      <c r="E246" s="81" t="e">
        <f t="shared" si="16"/>
        <v>#N/A</v>
      </c>
      <c r="F246" s="79" t="e">
        <f t="shared" si="17"/>
        <v>#N/A</v>
      </c>
      <c r="J246" s="81" t="e">
        <f t="shared" si="18"/>
        <v>#N/A</v>
      </c>
      <c r="K246" s="75" t="e">
        <f t="shared" si="19"/>
        <v>#N/A</v>
      </c>
    </row>
    <row r="247" spans="1:11" x14ac:dyDescent="0.25">
      <c r="A247" s="77">
        <f>SOURCES!E3:E710</f>
        <v>0</v>
      </c>
      <c r="B247" s="79">
        <f>SOURCES!BG3:BG710</f>
        <v>0</v>
      </c>
      <c r="C247" s="75" t="e">
        <f t="shared" si="15"/>
        <v>#N/A</v>
      </c>
      <c r="D247" s="80">
        <f>SOURCES!AI3:AI710</f>
        <v>0</v>
      </c>
      <c r="E247" s="81" t="e">
        <f t="shared" si="16"/>
        <v>#N/A</v>
      </c>
      <c r="F247" s="79" t="e">
        <f t="shared" si="17"/>
        <v>#N/A</v>
      </c>
      <c r="J247" s="81" t="e">
        <f t="shared" si="18"/>
        <v>#N/A</v>
      </c>
      <c r="K247" s="75" t="e">
        <f t="shared" si="19"/>
        <v>#N/A</v>
      </c>
    </row>
    <row r="248" spans="1:11" x14ac:dyDescent="0.25">
      <c r="A248" s="77">
        <f>SOURCES!E3:E711</f>
        <v>0</v>
      </c>
      <c r="B248" s="79">
        <f>SOURCES!BG3:BG711</f>
        <v>0</v>
      </c>
      <c r="C248" s="75" t="e">
        <f t="shared" si="15"/>
        <v>#N/A</v>
      </c>
      <c r="D248" s="80">
        <f>SOURCES!AI3:AI711</f>
        <v>0</v>
      </c>
      <c r="E248" s="81" t="e">
        <f t="shared" si="16"/>
        <v>#N/A</v>
      </c>
      <c r="F248" s="79" t="e">
        <f t="shared" si="17"/>
        <v>#N/A</v>
      </c>
      <c r="J248" s="81" t="e">
        <f t="shared" si="18"/>
        <v>#N/A</v>
      </c>
      <c r="K248" s="75" t="e">
        <f t="shared" si="19"/>
        <v>#N/A</v>
      </c>
    </row>
    <row r="249" spans="1:11" x14ac:dyDescent="0.25">
      <c r="A249" s="77">
        <f>SOURCES!E3:E712</f>
        <v>0</v>
      </c>
      <c r="B249" s="79">
        <f>SOURCES!BG3:BG712</f>
        <v>0</v>
      </c>
      <c r="C249" s="75" t="e">
        <f t="shared" si="15"/>
        <v>#N/A</v>
      </c>
      <c r="D249" s="80">
        <f>SOURCES!AI3:AI712</f>
        <v>0</v>
      </c>
      <c r="E249" s="81" t="e">
        <f t="shared" si="16"/>
        <v>#N/A</v>
      </c>
      <c r="F249" s="79" t="e">
        <f t="shared" si="17"/>
        <v>#N/A</v>
      </c>
      <c r="J249" s="81" t="e">
        <f t="shared" si="18"/>
        <v>#N/A</v>
      </c>
      <c r="K249" s="75" t="e">
        <f t="shared" si="19"/>
        <v>#N/A</v>
      </c>
    </row>
    <row r="250" spans="1:11" x14ac:dyDescent="0.25">
      <c r="A250" s="77">
        <f>SOURCES!E3:E713</f>
        <v>0</v>
      </c>
      <c r="B250" s="79">
        <f>SOURCES!BG3:BG713</f>
        <v>0</v>
      </c>
      <c r="C250" s="75" t="e">
        <f t="shared" si="15"/>
        <v>#N/A</v>
      </c>
      <c r="D250" s="80">
        <f>SOURCES!AI3:AI713</f>
        <v>0</v>
      </c>
      <c r="E250" s="81" t="e">
        <f t="shared" si="16"/>
        <v>#N/A</v>
      </c>
      <c r="F250" s="79" t="e">
        <f t="shared" si="17"/>
        <v>#N/A</v>
      </c>
      <c r="J250" s="81" t="e">
        <f t="shared" si="18"/>
        <v>#N/A</v>
      </c>
      <c r="K250" s="75" t="e">
        <f t="shared" si="19"/>
        <v>#N/A</v>
      </c>
    </row>
    <row r="251" spans="1:11" x14ac:dyDescent="0.25">
      <c r="A251" s="77">
        <f>SOURCES!E3:E714</f>
        <v>0</v>
      </c>
      <c r="B251" s="79">
        <f>SOURCES!BG3:BG714</f>
        <v>0</v>
      </c>
      <c r="C251" s="75" t="e">
        <f t="shared" si="15"/>
        <v>#N/A</v>
      </c>
      <c r="D251" s="80">
        <f>SOURCES!AI3:AI714</f>
        <v>0</v>
      </c>
      <c r="E251" s="81" t="e">
        <f t="shared" si="16"/>
        <v>#N/A</v>
      </c>
      <c r="F251" s="79" t="e">
        <f t="shared" si="17"/>
        <v>#N/A</v>
      </c>
      <c r="J251" s="81" t="e">
        <f t="shared" si="18"/>
        <v>#N/A</v>
      </c>
      <c r="K251" s="75" t="e">
        <f t="shared" si="19"/>
        <v>#N/A</v>
      </c>
    </row>
    <row r="252" spans="1:11" x14ac:dyDescent="0.25">
      <c r="A252" s="77">
        <f>SOURCES!E3:E715</f>
        <v>0</v>
      </c>
      <c r="B252" s="79">
        <f>SOURCES!BG3:BG715</f>
        <v>0</v>
      </c>
      <c r="C252" s="75" t="e">
        <f t="shared" si="15"/>
        <v>#N/A</v>
      </c>
      <c r="D252" s="80">
        <f>SOURCES!AI3:AI715</f>
        <v>0</v>
      </c>
      <c r="E252" s="81" t="e">
        <f t="shared" si="16"/>
        <v>#N/A</v>
      </c>
      <c r="F252" s="79" t="e">
        <f t="shared" si="17"/>
        <v>#N/A</v>
      </c>
      <c r="J252" s="81" t="e">
        <f t="shared" si="18"/>
        <v>#N/A</v>
      </c>
      <c r="K252" s="75" t="e">
        <f t="shared" si="19"/>
        <v>#N/A</v>
      </c>
    </row>
    <row r="253" spans="1:11" x14ac:dyDescent="0.25">
      <c r="A253" s="77">
        <f>SOURCES!E3:E716</f>
        <v>0</v>
      </c>
      <c r="B253" s="79">
        <f>SOURCES!BG3:BG716</f>
        <v>0</v>
      </c>
      <c r="C253" s="75" t="e">
        <f t="shared" si="15"/>
        <v>#N/A</v>
      </c>
      <c r="D253" s="80">
        <f>SOURCES!AI3:AI716</f>
        <v>0</v>
      </c>
      <c r="E253" s="81" t="e">
        <f t="shared" si="16"/>
        <v>#N/A</v>
      </c>
      <c r="F253" s="79" t="e">
        <f t="shared" si="17"/>
        <v>#N/A</v>
      </c>
      <c r="J253" s="81" t="e">
        <f t="shared" si="18"/>
        <v>#N/A</v>
      </c>
      <c r="K253" s="75" t="e">
        <f t="shared" si="19"/>
        <v>#N/A</v>
      </c>
    </row>
    <row r="254" spans="1:11" x14ac:dyDescent="0.25">
      <c r="A254" s="77">
        <f>SOURCES!E3:E717</f>
        <v>0</v>
      </c>
      <c r="B254" s="79">
        <f>SOURCES!BG3:BG717</f>
        <v>0</v>
      </c>
      <c r="C254" s="75" t="e">
        <f t="shared" si="15"/>
        <v>#N/A</v>
      </c>
      <c r="D254" s="80">
        <f>SOURCES!AI3:AI717</f>
        <v>0</v>
      </c>
      <c r="E254" s="81" t="e">
        <f t="shared" si="16"/>
        <v>#N/A</v>
      </c>
      <c r="F254" s="79" t="e">
        <f t="shared" si="17"/>
        <v>#N/A</v>
      </c>
      <c r="J254" s="81" t="e">
        <f t="shared" si="18"/>
        <v>#N/A</v>
      </c>
      <c r="K254" s="75" t="e">
        <f t="shared" si="19"/>
        <v>#N/A</v>
      </c>
    </row>
    <row r="255" spans="1:11" x14ac:dyDescent="0.25">
      <c r="A255" s="77">
        <f>SOURCES!E3:E718</f>
        <v>0</v>
      </c>
      <c r="B255" s="79">
        <f>SOURCES!BG3:BG718</f>
        <v>0</v>
      </c>
      <c r="C255" s="75" t="e">
        <f t="shared" si="15"/>
        <v>#N/A</v>
      </c>
      <c r="D255" s="80">
        <f>SOURCES!AI3:AI718</f>
        <v>0</v>
      </c>
      <c r="E255" s="81" t="e">
        <f t="shared" si="16"/>
        <v>#N/A</v>
      </c>
      <c r="F255" s="79" t="e">
        <f t="shared" si="17"/>
        <v>#N/A</v>
      </c>
      <c r="J255" s="81" t="e">
        <f t="shared" si="18"/>
        <v>#N/A</v>
      </c>
      <c r="K255" s="75" t="e">
        <f t="shared" si="19"/>
        <v>#N/A</v>
      </c>
    </row>
    <row r="256" spans="1:11" x14ac:dyDescent="0.25">
      <c r="A256" s="77">
        <f>SOURCES!E3:E719</f>
        <v>0</v>
      </c>
      <c r="B256" s="79">
        <f>SOURCES!BG3:BG719</f>
        <v>0</v>
      </c>
      <c r="C256" s="75" t="e">
        <f t="shared" si="15"/>
        <v>#N/A</v>
      </c>
      <c r="D256" s="80">
        <f>SOURCES!AI3:AI719</f>
        <v>0</v>
      </c>
      <c r="E256" s="81" t="e">
        <f t="shared" si="16"/>
        <v>#N/A</v>
      </c>
      <c r="F256" s="79" t="e">
        <f t="shared" si="17"/>
        <v>#N/A</v>
      </c>
      <c r="J256" s="81" t="e">
        <f t="shared" si="18"/>
        <v>#N/A</v>
      </c>
      <c r="K256" s="75" t="e">
        <f t="shared" si="19"/>
        <v>#N/A</v>
      </c>
    </row>
    <row r="257" spans="1:11" x14ac:dyDescent="0.25">
      <c r="A257" s="77">
        <f>SOURCES!E3:E720</f>
        <v>0</v>
      </c>
      <c r="B257" s="79">
        <f>SOURCES!BG3:BG720</f>
        <v>0</v>
      </c>
      <c r="C257" s="75" t="e">
        <f t="shared" si="15"/>
        <v>#N/A</v>
      </c>
      <c r="D257" s="80">
        <f>SOURCES!AI3:AI720</f>
        <v>0</v>
      </c>
      <c r="E257" s="81" t="e">
        <f t="shared" si="16"/>
        <v>#N/A</v>
      </c>
      <c r="F257" s="79" t="e">
        <f t="shared" si="17"/>
        <v>#N/A</v>
      </c>
      <c r="J257" s="81" t="e">
        <f t="shared" si="18"/>
        <v>#N/A</v>
      </c>
      <c r="K257" s="75" t="e">
        <f t="shared" si="19"/>
        <v>#N/A</v>
      </c>
    </row>
    <row r="258" spans="1:11" x14ac:dyDescent="0.25">
      <c r="A258" s="77">
        <f>SOURCES!E3:E721</f>
        <v>0</v>
      </c>
      <c r="B258" s="79">
        <f>SOURCES!BG3:BG721</f>
        <v>0</v>
      </c>
      <c r="C258" s="75" t="e">
        <f t="shared" ref="C258:C321" si="20">VLOOKUP(B258,$G$3:$H$10,2,FALSE)</f>
        <v>#N/A</v>
      </c>
      <c r="D258" s="80">
        <f>SOURCES!AI3:AI721</f>
        <v>0</v>
      </c>
      <c r="E258" s="81" t="e">
        <f t="shared" ref="E258:E321" si="21">D258-C258</f>
        <v>#N/A</v>
      </c>
      <c r="F258" s="79" t="e">
        <f t="shared" ref="F258:F321" si="22">VLOOKUP(E258,$G$11:$H$14,2,TRUE)</f>
        <v>#N/A</v>
      </c>
      <c r="J258" s="81" t="e">
        <f t="shared" ref="J258:J321" si="23">C258-D258</f>
        <v>#N/A</v>
      </c>
      <c r="K258" s="75" t="e">
        <f t="shared" ref="K258:K321" si="24">VLOOKUP(J258,$L$11:$M$14,2,TRUE)</f>
        <v>#N/A</v>
      </c>
    </row>
    <row r="259" spans="1:11" x14ac:dyDescent="0.25">
      <c r="A259" s="77">
        <f>SOURCES!E3:E722</f>
        <v>0</v>
      </c>
      <c r="B259" s="79">
        <f>SOURCES!BG3:BG722</f>
        <v>0</v>
      </c>
      <c r="C259" s="75" t="e">
        <f t="shared" si="20"/>
        <v>#N/A</v>
      </c>
      <c r="D259" s="80">
        <f>SOURCES!AI3:AI722</f>
        <v>0</v>
      </c>
      <c r="E259" s="81" t="e">
        <f t="shared" si="21"/>
        <v>#N/A</v>
      </c>
      <c r="F259" s="79" t="e">
        <f t="shared" si="22"/>
        <v>#N/A</v>
      </c>
      <c r="J259" s="81" t="e">
        <f t="shared" si="23"/>
        <v>#N/A</v>
      </c>
      <c r="K259" s="75" t="e">
        <f t="shared" si="24"/>
        <v>#N/A</v>
      </c>
    </row>
    <row r="260" spans="1:11" x14ac:dyDescent="0.25">
      <c r="A260" s="77">
        <f>SOURCES!E3:E723</f>
        <v>0</v>
      </c>
      <c r="B260" s="79">
        <f>SOURCES!BG3:BG723</f>
        <v>0</v>
      </c>
      <c r="C260" s="75" t="e">
        <f t="shared" si="20"/>
        <v>#N/A</v>
      </c>
      <c r="D260" s="80">
        <f>SOURCES!AI3:AI723</f>
        <v>0</v>
      </c>
      <c r="E260" s="81" t="e">
        <f t="shared" si="21"/>
        <v>#N/A</v>
      </c>
      <c r="F260" s="79" t="e">
        <f t="shared" si="22"/>
        <v>#N/A</v>
      </c>
      <c r="J260" s="81" t="e">
        <f t="shared" si="23"/>
        <v>#N/A</v>
      </c>
      <c r="K260" s="75" t="e">
        <f t="shared" si="24"/>
        <v>#N/A</v>
      </c>
    </row>
    <row r="261" spans="1:11" x14ac:dyDescent="0.25">
      <c r="A261" s="77">
        <f>SOURCES!E3:E724</f>
        <v>0</v>
      </c>
      <c r="B261" s="79">
        <f>SOURCES!BG3:BG724</f>
        <v>0</v>
      </c>
      <c r="C261" s="75" t="e">
        <f t="shared" si="20"/>
        <v>#N/A</v>
      </c>
      <c r="D261" s="80">
        <f>SOURCES!AI3:AI724</f>
        <v>0</v>
      </c>
      <c r="E261" s="81" t="e">
        <f t="shared" si="21"/>
        <v>#N/A</v>
      </c>
      <c r="F261" s="79" t="e">
        <f t="shared" si="22"/>
        <v>#N/A</v>
      </c>
      <c r="J261" s="81" t="e">
        <f t="shared" si="23"/>
        <v>#N/A</v>
      </c>
      <c r="K261" s="75" t="e">
        <f t="shared" si="24"/>
        <v>#N/A</v>
      </c>
    </row>
    <row r="262" spans="1:11" x14ac:dyDescent="0.25">
      <c r="A262" s="77">
        <f>SOURCES!E3:E725</f>
        <v>0</v>
      </c>
      <c r="B262" s="79">
        <f>SOURCES!BG3:BG725</f>
        <v>0</v>
      </c>
      <c r="C262" s="75" t="e">
        <f t="shared" si="20"/>
        <v>#N/A</v>
      </c>
      <c r="D262" s="80">
        <f>SOURCES!AI3:AI725</f>
        <v>0</v>
      </c>
      <c r="E262" s="81" t="e">
        <f t="shared" si="21"/>
        <v>#N/A</v>
      </c>
      <c r="F262" s="79" t="e">
        <f t="shared" si="22"/>
        <v>#N/A</v>
      </c>
      <c r="J262" s="81" t="e">
        <f t="shared" si="23"/>
        <v>#N/A</v>
      </c>
      <c r="K262" s="75" t="e">
        <f t="shared" si="24"/>
        <v>#N/A</v>
      </c>
    </row>
    <row r="263" spans="1:11" x14ac:dyDescent="0.25">
      <c r="A263" s="77">
        <f>SOURCES!E3:E726</f>
        <v>0</v>
      </c>
      <c r="B263" s="79">
        <f>SOURCES!BG3:BG726</f>
        <v>0</v>
      </c>
      <c r="C263" s="75" t="e">
        <f t="shared" si="20"/>
        <v>#N/A</v>
      </c>
      <c r="D263" s="80">
        <f>SOURCES!AI3:AI726</f>
        <v>0</v>
      </c>
      <c r="E263" s="81" t="e">
        <f t="shared" si="21"/>
        <v>#N/A</v>
      </c>
      <c r="F263" s="79" t="e">
        <f t="shared" si="22"/>
        <v>#N/A</v>
      </c>
      <c r="J263" s="81" t="e">
        <f t="shared" si="23"/>
        <v>#N/A</v>
      </c>
      <c r="K263" s="75" t="e">
        <f t="shared" si="24"/>
        <v>#N/A</v>
      </c>
    </row>
    <row r="264" spans="1:11" x14ac:dyDescent="0.25">
      <c r="A264" s="77">
        <f>SOURCES!E3:E727</f>
        <v>0</v>
      </c>
      <c r="B264" s="79">
        <f>SOURCES!BG3:BG727</f>
        <v>0</v>
      </c>
      <c r="C264" s="75" t="e">
        <f t="shared" si="20"/>
        <v>#N/A</v>
      </c>
      <c r="D264" s="80">
        <f>SOURCES!AI3:AI727</f>
        <v>0</v>
      </c>
      <c r="E264" s="81" t="e">
        <f t="shared" si="21"/>
        <v>#N/A</v>
      </c>
      <c r="F264" s="79" t="e">
        <f t="shared" si="22"/>
        <v>#N/A</v>
      </c>
      <c r="J264" s="81" t="e">
        <f t="shared" si="23"/>
        <v>#N/A</v>
      </c>
      <c r="K264" s="75" t="e">
        <f t="shared" si="24"/>
        <v>#N/A</v>
      </c>
    </row>
    <row r="265" spans="1:11" x14ac:dyDescent="0.25">
      <c r="A265" s="77">
        <f>SOURCES!E3:E728</f>
        <v>0</v>
      </c>
      <c r="B265" s="79">
        <f>SOURCES!BG3:BG728</f>
        <v>0</v>
      </c>
      <c r="C265" s="75" t="e">
        <f t="shared" si="20"/>
        <v>#N/A</v>
      </c>
      <c r="D265" s="80">
        <f>SOURCES!AI3:AI728</f>
        <v>0</v>
      </c>
      <c r="E265" s="81" t="e">
        <f t="shared" si="21"/>
        <v>#N/A</v>
      </c>
      <c r="F265" s="79" t="e">
        <f t="shared" si="22"/>
        <v>#N/A</v>
      </c>
      <c r="J265" s="81" t="e">
        <f t="shared" si="23"/>
        <v>#N/A</v>
      </c>
      <c r="K265" s="75" t="e">
        <f t="shared" si="24"/>
        <v>#N/A</v>
      </c>
    </row>
    <row r="266" spans="1:11" x14ac:dyDescent="0.25">
      <c r="A266" s="77">
        <f>SOURCES!E3:E729</f>
        <v>0</v>
      </c>
      <c r="B266" s="79">
        <f>SOURCES!BG3:BG729</f>
        <v>0</v>
      </c>
      <c r="C266" s="75" t="e">
        <f t="shared" si="20"/>
        <v>#N/A</v>
      </c>
      <c r="D266" s="80">
        <f>SOURCES!AI3:AI729</f>
        <v>0</v>
      </c>
      <c r="E266" s="81" t="e">
        <f t="shared" si="21"/>
        <v>#N/A</v>
      </c>
      <c r="F266" s="79" t="e">
        <f t="shared" si="22"/>
        <v>#N/A</v>
      </c>
      <c r="J266" s="81" t="e">
        <f t="shared" si="23"/>
        <v>#N/A</v>
      </c>
      <c r="K266" s="75" t="e">
        <f t="shared" si="24"/>
        <v>#N/A</v>
      </c>
    </row>
    <row r="267" spans="1:11" x14ac:dyDescent="0.25">
      <c r="A267" s="77">
        <f>SOURCES!E3:E730</f>
        <v>0</v>
      </c>
      <c r="B267" s="79">
        <f>SOURCES!BG3:BG730</f>
        <v>0</v>
      </c>
      <c r="C267" s="75" t="e">
        <f t="shared" si="20"/>
        <v>#N/A</v>
      </c>
      <c r="D267" s="80">
        <f>SOURCES!AI3:AI730</f>
        <v>0</v>
      </c>
      <c r="E267" s="81" t="e">
        <f t="shared" si="21"/>
        <v>#N/A</v>
      </c>
      <c r="F267" s="79" t="e">
        <f t="shared" si="22"/>
        <v>#N/A</v>
      </c>
      <c r="J267" s="81" t="e">
        <f t="shared" si="23"/>
        <v>#N/A</v>
      </c>
      <c r="K267" s="75" t="e">
        <f t="shared" si="24"/>
        <v>#N/A</v>
      </c>
    </row>
    <row r="268" spans="1:11" x14ac:dyDescent="0.25">
      <c r="A268" s="77">
        <f>SOURCES!E3:E731</f>
        <v>0</v>
      </c>
      <c r="B268" s="79">
        <f>SOURCES!BG3:BG731</f>
        <v>0</v>
      </c>
      <c r="C268" s="75" t="e">
        <f t="shared" si="20"/>
        <v>#N/A</v>
      </c>
      <c r="D268" s="80">
        <f>SOURCES!AI3:AI731</f>
        <v>0</v>
      </c>
      <c r="E268" s="81" t="e">
        <f t="shared" si="21"/>
        <v>#N/A</v>
      </c>
      <c r="F268" s="79" t="e">
        <f t="shared" si="22"/>
        <v>#N/A</v>
      </c>
      <c r="J268" s="81" t="e">
        <f t="shared" si="23"/>
        <v>#N/A</v>
      </c>
      <c r="K268" s="75" t="e">
        <f t="shared" si="24"/>
        <v>#N/A</v>
      </c>
    </row>
    <row r="269" spans="1:11" x14ac:dyDescent="0.25">
      <c r="A269" s="77">
        <f>SOURCES!E3:E732</f>
        <v>0</v>
      </c>
      <c r="B269" s="79">
        <f>SOURCES!BG3:BG732</f>
        <v>0</v>
      </c>
      <c r="C269" s="75" t="e">
        <f t="shared" si="20"/>
        <v>#N/A</v>
      </c>
      <c r="D269" s="80">
        <f>SOURCES!AI3:AI732</f>
        <v>0</v>
      </c>
      <c r="E269" s="81" t="e">
        <f t="shared" si="21"/>
        <v>#N/A</v>
      </c>
      <c r="F269" s="79" t="e">
        <f t="shared" si="22"/>
        <v>#N/A</v>
      </c>
      <c r="J269" s="81" t="e">
        <f t="shared" si="23"/>
        <v>#N/A</v>
      </c>
      <c r="K269" s="75" t="e">
        <f t="shared" si="24"/>
        <v>#N/A</v>
      </c>
    </row>
    <row r="270" spans="1:11" x14ac:dyDescent="0.25">
      <c r="A270" s="77">
        <f>SOURCES!E3:E733</f>
        <v>0</v>
      </c>
      <c r="B270" s="79">
        <f>SOURCES!BG3:BG733</f>
        <v>0</v>
      </c>
      <c r="C270" s="75" t="e">
        <f t="shared" si="20"/>
        <v>#N/A</v>
      </c>
      <c r="D270" s="80">
        <f>SOURCES!AI3:AI733</f>
        <v>0</v>
      </c>
      <c r="E270" s="81" t="e">
        <f t="shared" si="21"/>
        <v>#N/A</v>
      </c>
      <c r="F270" s="79" t="e">
        <f t="shared" si="22"/>
        <v>#N/A</v>
      </c>
      <c r="J270" s="81" t="e">
        <f t="shared" si="23"/>
        <v>#N/A</v>
      </c>
      <c r="K270" s="75" t="e">
        <f t="shared" si="24"/>
        <v>#N/A</v>
      </c>
    </row>
    <row r="271" spans="1:11" x14ac:dyDescent="0.25">
      <c r="A271" s="77">
        <f>SOURCES!E3:E734</f>
        <v>0</v>
      </c>
      <c r="B271" s="79">
        <f>SOURCES!BG3:BG734</f>
        <v>0</v>
      </c>
      <c r="C271" s="75" t="e">
        <f t="shared" si="20"/>
        <v>#N/A</v>
      </c>
      <c r="D271" s="80">
        <f>SOURCES!AI3:AI734</f>
        <v>0</v>
      </c>
      <c r="E271" s="81" t="e">
        <f t="shared" si="21"/>
        <v>#N/A</v>
      </c>
      <c r="F271" s="79" t="e">
        <f t="shared" si="22"/>
        <v>#N/A</v>
      </c>
      <c r="J271" s="81" t="e">
        <f t="shared" si="23"/>
        <v>#N/A</v>
      </c>
      <c r="K271" s="75" t="e">
        <f t="shared" si="24"/>
        <v>#N/A</v>
      </c>
    </row>
    <row r="272" spans="1:11" x14ac:dyDescent="0.25">
      <c r="A272" s="77">
        <f>SOURCES!E3:E735</f>
        <v>0</v>
      </c>
      <c r="B272" s="79">
        <f>SOURCES!BG3:BG735</f>
        <v>0</v>
      </c>
      <c r="C272" s="75" t="e">
        <f t="shared" si="20"/>
        <v>#N/A</v>
      </c>
      <c r="D272" s="80">
        <f>SOURCES!AI3:AI735</f>
        <v>0</v>
      </c>
      <c r="E272" s="81" t="e">
        <f t="shared" si="21"/>
        <v>#N/A</v>
      </c>
      <c r="F272" s="79" t="e">
        <f t="shared" si="22"/>
        <v>#N/A</v>
      </c>
      <c r="J272" s="81" t="e">
        <f t="shared" si="23"/>
        <v>#N/A</v>
      </c>
      <c r="K272" s="75" t="e">
        <f t="shared" si="24"/>
        <v>#N/A</v>
      </c>
    </row>
    <row r="273" spans="1:11" x14ac:dyDescent="0.25">
      <c r="A273" s="77">
        <f>SOURCES!E3:E736</f>
        <v>0</v>
      </c>
      <c r="B273" s="79">
        <f>SOURCES!BG3:BG736</f>
        <v>0</v>
      </c>
      <c r="C273" s="75" t="e">
        <f t="shared" si="20"/>
        <v>#N/A</v>
      </c>
      <c r="D273" s="80">
        <f>SOURCES!AI3:AI736</f>
        <v>0</v>
      </c>
      <c r="E273" s="81" t="e">
        <f t="shared" si="21"/>
        <v>#N/A</v>
      </c>
      <c r="F273" s="79" t="e">
        <f t="shared" si="22"/>
        <v>#N/A</v>
      </c>
      <c r="J273" s="81" t="e">
        <f t="shared" si="23"/>
        <v>#N/A</v>
      </c>
      <c r="K273" s="75" t="e">
        <f t="shared" si="24"/>
        <v>#N/A</v>
      </c>
    </row>
    <row r="274" spans="1:11" x14ac:dyDescent="0.25">
      <c r="A274" s="77">
        <f>SOURCES!E3:E737</f>
        <v>0</v>
      </c>
      <c r="B274" s="79">
        <f>SOURCES!BG3:BG737</f>
        <v>0</v>
      </c>
      <c r="C274" s="75" t="e">
        <f t="shared" si="20"/>
        <v>#N/A</v>
      </c>
      <c r="D274" s="80">
        <f>SOURCES!AI3:AI737</f>
        <v>0</v>
      </c>
      <c r="E274" s="81" t="e">
        <f t="shared" si="21"/>
        <v>#N/A</v>
      </c>
      <c r="F274" s="79" t="e">
        <f t="shared" si="22"/>
        <v>#N/A</v>
      </c>
      <c r="J274" s="81" t="e">
        <f t="shared" si="23"/>
        <v>#N/A</v>
      </c>
      <c r="K274" s="75" t="e">
        <f t="shared" si="24"/>
        <v>#N/A</v>
      </c>
    </row>
    <row r="275" spans="1:11" x14ac:dyDescent="0.25">
      <c r="A275" s="77">
        <f>SOURCES!E3:E738</f>
        <v>0</v>
      </c>
      <c r="B275" s="79">
        <f>SOURCES!BG3:BG738</f>
        <v>0</v>
      </c>
      <c r="C275" s="75" t="e">
        <f t="shared" si="20"/>
        <v>#N/A</v>
      </c>
      <c r="D275" s="80">
        <f>SOURCES!AI3:AI738</f>
        <v>0</v>
      </c>
      <c r="E275" s="81" t="e">
        <f t="shared" si="21"/>
        <v>#N/A</v>
      </c>
      <c r="F275" s="79" t="e">
        <f t="shared" si="22"/>
        <v>#N/A</v>
      </c>
      <c r="J275" s="81" t="e">
        <f t="shared" si="23"/>
        <v>#N/A</v>
      </c>
      <c r="K275" s="75" t="e">
        <f t="shared" si="24"/>
        <v>#N/A</v>
      </c>
    </row>
    <row r="276" spans="1:11" x14ac:dyDescent="0.25">
      <c r="A276" s="77">
        <f>SOURCES!E3:E739</f>
        <v>0</v>
      </c>
      <c r="B276" s="79">
        <f>SOURCES!BG3:BG739</f>
        <v>0</v>
      </c>
      <c r="C276" s="75" t="e">
        <f t="shared" si="20"/>
        <v>#N/A</v>
      </c>
      <c r="D276" s="80">
        <f>SOURCES!AI3:AI739</f>
        <v>0</v>
      </c>
      <c r="E276" s="81" t="e">
        <f t="shared" si="21"/>
        <v>#N/A</v>
      </c>
      <c r="F276" s="79" t="e">
        <f t="shared" si="22"/>
        <v>#N/A</v>
      </c>
      <c r="J276" s="81" t="e">
        <f t="shared" si="23"/>
        <v>#N/A</v>
      </c>
      <c r="K276" s="75" t="e">
        <f t="shared" si="24"/>
        <v>#N/A</v>
      </c>
    </row>
    <row r="277" spans="1:11" x14ac:dyDescent="0.25">
      <c r="A277" s="77">
        <f>SOURCES!E3:E740</f>
        <v>0</v>
      </c>
      <c r="B277" s="79">
        <f>SOURCES!BG3:BG740</f>
        <v>0</v>
      </c>
      <c r="C277" s="75" t="e">
        <f t="shared" si="20"/>
        <v>#N/A</v>
      </c>
      <c r="D277" s="80">
        <f>SOURCES!AI3:AI740</f>
        <v>0</v>
      </c>
      <c r="E277" s="81" t="e">
        <f t="shared" si="21"/>
        <v>#N/A</v>
      </c>
      <c r="F277" s="79" t="e">
        <f t="shared" si="22"/>
        <v>#N/A</v>
      </c>
      <c r="J277" s="81" t="e">
        <f t="shared" si="23"/>
        <v>#N/A</v>
      </c>
      <c r="K277" s="75" t="e">
        <f t="shared" si="24"/>
        <v>#N/A</v>
      </c>
    </row>
    <row r="278" spans="1:11" x14ac:dyDescent="0.25">
      <c r="A278" s="77">
        <f>SOURCES!E3:E741</f>
        <v>0</v>
      </c>
      <c r="B278" s="79">
        <f>SOURCES!BG3:BG741</f>
        <v>0</v>
      </c>
      <c r="C278" s="75" t="e">
        <f t="shared" si="20"/>
        <v>#N/A</v>
      </c>
      <c r="D278" s="80">
        <f>SOURCES!AI3:AI741</f>
        <v>0</v>
      </c>
      <c r="E278" s="81" t="e">
        <f t="shared" si="21"/>
        <v>#N/A</v>
      </c>
      <c r="F278" s="79" t="e">
        <f t="shared" si="22"/>
        <v>#N/A</v>
      </c>
      <c r="J278" s="81" t="e">
        <f t="shared" si="23"/>
        <v>#N/A</v>
      </c>
      <c r="K278" s="75" t="e">
        <f t="shared" si="24"/>
        <v>#N/A</v>
      </c>
    </row>
    <row r="279" spans="1:11" x14ac:dyDescent="0.25">
      <c r="A279" s="77">
        <f>SOURCES!E3:E742</f>
        <v>0</v>
      </c>
      <c r="B279" s="79">
        <f>SOURCES!BG3:BG742</f>
        <v>0</v>
      </c>
      <c r="C279" s="75" t="e">
        <f t="shared" si="20"/>
        <v>#N/A</v>
      </c>
      <c r="D279" s="80">
        <f>SOURCES!AI3:AI742</f>
        <v>0</v>
      </c>
      <c r="E279" s="81" t="e">
        <f t="shared" si="21"/>
        <v>#N/A</v>
      </c>
      <c r="F279" s="79" t="e">
        <f t="shared" si="22"/>
        <v>#N/A</v>
      </c>
      <c r="J279" s="81" t="e">
        <f t="shared" si="23"/>
        <v>#N/A</v>
      </c>
      <c r="K279" s="75" t="e">
        <f t="shared" si="24"/>
        <v>#N/A</v>
      </c>
    </row>
    <row r="280" spans="1:11" x14ac:dyDescent="0.25">
      <c r="A280" s="77">
        <f>SOURCES!E3:E743</f>
        <v>0</v>
      </c>
      <c r="B280" s="79">
        <f>SOURCES!BG3:BG743</f>
        <v>0</v>
      </c>
      <c r="C280" s="75" t="e">
        <f t="shared" si="20"/>
        <v>#N/A</v>
      </c>
      <c r="D280" s="80">
        <f>SOURCES!AI3:AI743</f>
        <v>0</v>
      </c>
      <c r="E280" s="81" t="e">
        <f t="shared" si="21"/>
        <v>#N/A</v>
      </c>
      <c r="F280" s="79" t="e">
        <f t="shared" si="22"/>
        <v>#N/A</v>
      </c>
      <c r="J280" s="81" t="e">
        <f t="shared" si="23"/>
        <v>#N/A</v>
      </c>
      <c r="K280" s="75" t="e">
        <f t="shared" si="24"/>
        <v>#N/A</v>
      </c>
    </row>
    <row r="281" spans="1:11" x14ac:dyDescent="0.25">
      <c r="A281" s="77">
        <f>SOURCES!E3:E744</f>
        <v>0</v>
      </c>
      <c r="B281" s="79">
        <f>SOURCES!BG3:BG744</f>
        <v>0</v>
      </c>
      <c r="C281" s="75" t="e">
        <f t="shared" si="20"/>
        <v>#N/A</v>
      </c>
      <c r="D281" s="80">
        <f>SOURCES!AI3:AI744</f>
        <v>0</v>
      </c>
      <c r="E281" s="81" t="e">
        <f t="shared" si="21"/>
        <v>#N/A</v>
      </c>
      <c r="F281" s="79" t="e">
        <f t="shared" si="22"/>
        <v>#N/A</v>
      </c>
      <c r="J281" s="81" t="e">
        <f t="shared" si="23"/>
        <v>#N/A</v>
      </c>
      <c r="K281" s="75" t="e">
        <f t="shared" si="24"/>
        <v>#N/A</v>
      </c>
    </row>
    <row r="282" spans="1:11" x14ac:dyDescent="0.25">
      <c r="A282" s="77">
        <f>SOURCES!E3:E745</f>
        <v>0</v>
      </c>
      <c r="B282" s="79">
        <f>SOURCES!BG3:BG745</f>
        <v>0</v>
      </c>
      <c r="C282" s="75" t="e">
        <f t="shared" si="20"/>
        <v>#N/A</v>
      </c>
      <c r="D282" s="80">
        <f>SOURCES!AI3:AI745</f>
        <v>0</v>
      </c>
      <c r="E282" s="81" t="e">
        <f t="shared" si="21"/>
        <v>#N/A</v>
      </c>
      <c r="F282" s="79" t="e">
        <f t="shared" si="22"/>
        <v>#N/A</v>
      </c>
      <c r="J282" s="81" t="e">
        <f t="shared" si="23"/>
        <v>#N/A</v>
      </c>
      <c r="K282" s="75" t="e">
        <f t="shared" si="24"/>
        <v>#N/A</v>
      </c>
    </row>
    <row r="283" spans="1:11" x14ac:dyDescent="0.25">
      <c r="A283" s="77">
        <f>SOURCES!E3:E746</f>
        <v>0</v>
      </c>
      <c r="B283" s="79">
        <f>SOURCES!BG3:BG746</f>
        <v>0</v>
      </c>
      <c r="C283" s="75" t="e">
        <f t="shared" si="20"/>
        <v>#N/A</v>
      </c>
      <c r="D283" s="80">
        <f>SOURCES!AI3:AI746</f>
        <v>0</v>
      </c>
      <c r="E283" s="81" t="e">
        <f t="shared" si="21"/>
        <v>#N/A</v>
      </c>
      <c r="F283" s="79" t="e">
        <f t="shared" si="22"/>
        <v>#N/A</v>
      </c>
      <c r="J283" s="81" t="e">
        <f t="shared" si="23"/>
        <v>#N/A</v>
      </c>
      <c r="K283" s="75" t="e">
        <f t="shared" si="24"/>
        <v>#N/A</v>
      </c>
    </row>
    <row r="284" spans="1:11" x14ac:dyDescent="0.25">
      <c r="A284" s="77">
        <f>SOURCES!E3:E747</f>
        <v>0</v>
      </c>
      <c r="B284" s="79">
        <f>SOURCES!BG3:BG747</f>
        <v>0</v>
      </c>
      <c r="C284" s="75" t="e">
        <f t="shared" si="20"/>
        <v>#N/A</v>
      </c>
      <c r="D284" s="80">
        <f>SOURCES!AI3:AI747</f>
        <v>0</v>
      </c>
      <c r="E284" s="81" t="e">
        <f t="shared" si="21"/>
        <v>#N/A</v>
      </c>
      <c r="F284" s="79" t="e">
        <f t="shared" si="22"/>
        <v>#N/A</v>
      </c>
      <c r="J284" s="81" t="e">
        <f t="shared" si="23"/>
        <v>#N/A</v>
      </c>
      <c r="K284" s="75" t="e">
        <f t="shared" si="24"/>
        <v>#N/A</v>
      </c>
    </row>
    <row r="285" spans="1:11" x14ac:dyDescent="0.25">
      <c r="A285" s="77">
        <f>SOURCES!E3:E748</f>
        <v>0</v>
      </c>
      <c r="B285" s="79">
        <f>SOURCES!BG3:BG748</f>
        <v>0</v>
      </c>
      <c r="C285" s="75" t="e">
        <f t="shared" si="20"/>
        <v>#N/A</v>
      </c>
      <c r="D285" s="80">
        <f>SOURCES!AI3:AI748</f>
        <v>0</v>
      </c>
      <c r="E285" s="81" t="e">
        <f t="shared" si="21"/>
        <v>#N/A</v>
      </c>
      <c r="F285" s="79" t="e">
        <f t="shared" si="22"/>
        <v>#N/A</v>
      </c>
      <c r="J285" s="81" t="e">
        <f t="shared" si="23"/>
        <v>#N/A</v>
      </c>
      <c r="K285" s="75" t="e">
        <f t="shared" si="24"/>
        <v>#N/A</v>
      </c>
    </row>
    <row r="286" spans="1:11" x14ac:dyDescent="0.25">
      <c r="A286" s="77">
        <f>SOURCES!E3:E749</f>
        <v>0</v>
      </c>
      <c r="B286" s="79">
        <f>SOURCES!BG3:BG749</f>
        <v>0</v>
      </c>
      <c r="C286" s="75" t="e">
        <f t="shared" si="20"/>
        <v>#N/A</v>
      </c>
      <c r="D286" s="80">
        <f>SOURCES!AI3:AI749</f>
        <v>0</v>
      </c>
      <c r="E286" s="81" t="e">
        <f t="shared" si="21"/>
        <v>#N/A</v>
      </c>
      <c r="F286" s="79" t="e">
        <f t="shared" si="22"/>
        <v>#N/A</v>
      </c>
      <c r="J286" s="81" t="e">
        <f t="shared" si="23"/>
        <v>#N/A</v>
      </c>
      <c r="K286" s="75" t="e">
        <f t="shared" si="24"/>
        <v>#N/A</v>
      </c>
    </row>
    <row r="287" spans="1:11" x14ac:dyDescent="0.25">
      <c r="A287" s="77">
        <f>SOURCES!E3:E750</f>
        <v>0</v>
      </c>
      <c r="B287" s="79">
        <f>SOURCES!BG3:BG750</f>
        <v>0</v>
      </c>
      <c r="C287" s="75" t="e">
        <f t="shared" si="20"/>
        <v>#N/A</v>
      </c>
      <c r="D287" s="80">
        <f>SOURCES!AI3:AI750</f>
        <v>0</v>
      </c>
      <c r="E287" s="81" t="e">
        <f t="shared" si="21"/>
        <v>#N/A</v>
      </c>
      <c r="F287" s="79" t="e">
        <f t="shared" si="22"/>
        <v>#N/A</v>
      </c>
      <c r="J287" s="81" t="e">
        <f t="shared" si="23"/>
        <v>#N/A</v>
      </c>
      <c r="K287" s="75" t="e">
        <f t="shared" si="24"/>
        <v>#N/A</v>
      </c>
    </row>
    <row r="288" spans="1:11" x14ac:dyDescent="0.25">
      <c r="A288" s="77">
        <f>SOURCES!E3:E751</f>
        <v>0</v>
      </c>
      <c r="B288" s="79">
        <f>SOURCES!BG3:BG751</f>
        <v>0</v>
      </c>
      <c r="C288" s="75" t="e">
        <f t="shared" si="20"/>
        <v>#N/A</v>
      </c>
      <c r="D288" s="80">
        <f>SOURCES!AI3:AI751</f>
        <v>0</v>
      </c>
      <c r="E288" s="81" t="e">
        <f t="shared" si="21"/>
        <v>#N/A</v>
      </c>
      <c r="F288" s="79" t="e">
        <f t="shared" si="22"/>
        <v>#N/A</v>
      </c>
      <c r="J288" s="81" t="e">
        <f t="shared" si="23"/>
        <v>#N/A</v>
      </c>
      <c r="K288" s="75" t="e">
        <f t="shared" si="24"/>
        <v>#N/A</v>
      </c>
    </row>
    <row r="289" spans="1:11" x14ac:dyDescent="0.25">
      <c r="A289" s="77">
        <f>SOURCES!E3:E752</f>
        <v>0</v>
      </c>
      <c r="B289" s="79">
        <f>SOURCES!BG3:BG752</f>
        <v>0</v>
      </c>
      <c r="C289" s="75" t="e">
        <f t="shared" si="20"/>
        <v>#N/A</v>
      </c>
      <c r="D289" s="80">
        <f>SOURCES!AI3:AI752</f>
        <v>0</v>
      </c>
      <c r="E289" s="81" t="e">
        <f t="shared" si="21"/>
        <v>#N/A</v>
      </c>
      <c r="F289" s="79" t="e">
        <f t="shared" si="22"/>
        <v>#N/A</v>
      </c>
      <c r="J289" s="81" t="e">
        <f t="shared" si="23"/>
        <v>#N/A</v>
      </c>
      <c r="K289" s="75" t="e">
        <f t="shared" si="24"/>
        <v>#N/A</v>
      </c>
    </row>
    <row r="290" spans="1:11" x14ac:dyDescent="0.25">
      <c r="A290" s="77">
        <f>SOURCES!E3:E753</f>
        <v>0</v>
      </c>
      <c r="B290" s="79">
        <f>SOURCES!BG3:BG753</f>
        <v>0</v>
      </c>
      <c r="C290" s="75" t="e">
        <f t="shared" si="20"/>
        <v>#N/A</v>
      </c>
      <c r="D290" s="80">
        <f>SOURCES!AI3:AI753</f>
        <v>0</v>
      </c>
      <c r="E290" s="81" t="e">
        <f t="shared" si="21"/>
        <v>#N/A</v>
      </c>
      <c r="F290" s="79" t="e">
        <f t="shared" si="22"/>
        <v>#N/A</v>
      </c>
      <c r="J290" s="81" t="e">
        <f t="shared" si="23"/>
        <v>#N/A</v>
      </c>
      <c r="K290" s="75" t="e">
        <f t="shared" si="24"/>
        <v>#N/A</v>
      </c>
    </row>
    <row r="291" spans="1:11" x14ac:dyDescent="0.25">
      <c r="A291" s="77">
        <f>SOURCES!E3:E754</f>
        <v>0</v>
      </c>
      <c r="B291" s="79">
        <f>SOURCES!BG3:BG754</f>
        <v>0</v>
      </c>
      <c r="C291" s="75" t="e">
        <f t="shared" si="20"/>
        <v>#N/A</v>
      </c>
      <c r="D291" s="80">
        <f>SOURCES!AI3:AI754</f>
        <v>0</v>
      </c>
      <c r="E291" s="81" t="e">
        <f t="shared" si="21"/>
        <v>#N/A</v>
      </c>
      <c r="F291" s="79" t="e">
        <f t="shared" si="22"/>
        <v>#N/A</v>
      </c>
      <c r="J291" s="81" t="e">
        <f t="shared" si="23"/>
        <v>#N/A</v>
      </c>
      <c r="K291" s="75" t="e">
        <f t="shared" si="24"/>
        <v>#N/A</v>
      </c>
    </row>
    <row r="292" spans="1:11" x14ac:dyDescent="0.25">
      <c r="A292" s="77">
        <f>SOURCES!E3:E755</f>
        <v>0</v>
      </c>
      <c r="B292" s="79">
        <f>SOURCES!BG3:BG755</f>
        <v>0</v>
      </c>
      <c r="C292" s="75" t="e">
        <f t="shared" si="20"/>
        <v>#N/A</v>
      </c>
      <c r="D292" s="80">
        <f>SOURCES!AI3:AI755</f>
        <v>0</v>
      </c>
      <c r="E292" s="81" t="e">
        <f t="shared" si="21"/>
        <v>#N/A</v>
      </c>
      <c r="F292" s="79" t="e">
        <f t="shared" si="22"/>
        <v>#N/A</v>
      </c>
      <c r="J292" s="81" t="e">
        <f t="shared" si="23"/>
        <v>#N/A</v>
      </c>
      <c r="K292" s="75" t="e">
        <f t="shared" si="24"/>
        <v>#N/A</v>
      </c>
    </row>
    <row r="293" spans="1:11" x14ac:dyDescent="0.25">
      <c r="A293" s="77">
        <f>SOURCES!E3:E756</f>
        <v>0</v>
      </c>
      <c r="B293" s="79">
        <f>SOURCES!BG3:BG756</f>
        <v>0</v>
      </c>
      <c r="C293" s="75" t="e">
        <f t="shared" si="20"/>
        <v>#N/A</v>
      </c>
      <c r="D293" s="80">
        <f>SOURCES!AI3:AI756</f>
        <v>0</v>
      </c>
      <c r="E293" s="81" t="e">
        <f t="shared" si="21"/>
        <v>#N/A</v>
      </c>
      <c r="F293" s="79" t="e">
        <f t="shared" si="22"/>
        <v>#N/A</v>
      </c>
      <c r="J293" s="81" t="e">
        <f t="shared" si="23"/>
        <v>#N/A</v>
      </c>
      <c r="K293" s="75" t="e">
        <f t="shared" si="24"/>
        <v>#N/A</v>
      </c>
    </row>
    <row r="294" spans="1:11" x14ac:dyDescent="0.25">
      <c r="A294" s="77">
        <f>SOURCES!E3:E757</f>
        <v>0</v>
      </c>
      <c r="B294" s="79">
        <f>SOURCES!BG3:BG757</f>
        <v>0</v>
      </c>
      <c r="C294" s="75" t="e">
        <f t="shared" si="20"/>
        <v>#N/A</v>
      </c>
      <c r="D294" s="80">
        <f>SOURCES!AI3:AI757</f>
        <v>0</v>
      </c>
      <c r="E294" s="81" t="e">
        <f t="shared" si="21"/>
        <v>#N/A</v>
      </c>
      <c r="F294" s="79" t="e">
        <f t="shared" si="22"/>
        <v>#N/A</v>
      </c>
      <c r="J294" s="81" t="e">
        <f t="shared" si="23"/>
        <v>#N/A</v>
      </c>
      <c r="K294" s="75" t="e">
        <f t="shared" si="24"/>
        <v>#N/A</v>
      </c>
    </row>
    <row r="295" spans="1:11" x14ac:dyDescent="0.25">
      <c r="A295" s="77">
        <f>SOURCES!E3:E758</f>
        <v>0</v>
      </c>
      <c r="B295" s="79">
        <f>SOURCES!BG3:BG758</f>
        <v>0</v>
      </c>
      <c r="C295" s="75" t="e">
        <f t="shared" si="20"/>
        <v>#N/A</v>
      </c>
      <c r="D295" s="80">
        <f>SOURCES!AI3:AI758</f>
        <v>0</v>
      </c>
      <c r="E295" s="81" t="e">
        <f t="shared" si="21"/>
        <v>#N/A</v>
      </c>
      <c r="F295" s="79" t="e">
        <f t="shared" si="22"/>
        <v>#N/A</v>
      </c>
      <c r="J295" s="81" t="e">
        <f t="shared" si="23"/>
        <v>#N/A</v>
      </c>
      <c r="K295" s="75" t="e">
        <f t="shared" si="24"/>
        <v>#N/A</v>
      </c>
    </row>
    <row r="296" spans="1:11" x14ac:dyDescent="0.25">
      <c r="A296" s="77">
        <f>SOURCES!E3:E759</f>
        <v>0</v>
      </c>
      <c r="B296" s="79">
        <f>SOURCES!BG3:BG759</f>
        <v>0</v>
      </c>
      <c r="C296" s="75" t="e">
        <f t="shared" si="20"/>
        <v>#N/A</v>
      </c>
      <c r="D296" s="80">
        <f>SOURCES!AI3:AI759</f>
        <v>0</v>
      </c>
      <c r="E296" s="81" t="e">
        <f t="shared" si="21"/>
        <v>#N/A</v>
      </c>
      <c r="F296" s="79" t="e">
        <f t="shared" si="22"/>
        <v>#N/A</v>
      </c>
      <c r="J296" s="81" t="e">
        <f t="shared" si="23"/>
        <v>#N/A</v>
      </c>
      <c r="K296" s="75" t="e">
        <f t="shared" si="24"/>
        <v>#N/A</v>
      </c>
    </row>
    <row r="297" spans="1:11" x14ac:dyDescent="0.25">
      <c r="A297" s="77">
        <f>SOURCES!E3:E760</f>
        <v>0</v>
      </c>
      <c r="B297" s="79">
        <f>SOURCES!BG3:BG760</f>
        <v>0</v>
      </c>
      <c r="C297" s="75" t="e">
        <f t="shared" si="20"/>
        <v>#N/A</v>
      </c>
      <c r="D297" s="80">
        <f>SOURCES!AI3:AI760</f>
        <v>0</v>
      </c>
      <c r="E297" s="81" t="e">
        <f t="shared" si="21"/>
        <v>#N/A</v>
      </c>
      <c r="F297" s="79" t="e">
        <f t="shared" si="22"/>
        <v>#N/A</v>
      </c>
      <c r="J297" s="81" t="e">
        <f t="shared" si="23"/>
        <v>#N/A</v>
      </c>
      <c r="K297" s="75" t="e">
        <f t="shared" si="24"/>
        <v>#N/A</v>
      </c>
    </row>
    <row r="298" spans="1:11" x14ac:dyDescent="0.25">
      <c r="A298" s="77">
        <f>SOURCES!E3:E761</f>
        <v>0</v>
      </c>
      <c r="B298" s="79">
        <f>SOURCES!BG3:BG761</f>
        <v>0</v>
      </c>
      <c r="C298" s="75" t="e">
        <f t="shared" si="20"/>
        <v>#N/A</v>
      </c>
      <c r="D298" s="80">
        <f>SOURCES!AI3:AI761</f>
        <v>0</v>
      </c>
      <c r="E298" s="81" t="e">
        <f t="shared" si="21"/>
        <v>#N/A</v>
      </c>
      <c r="F298" s="79" t="e">
        <f t="shared" si="22"/>
        <v>#N/A</v>
      </c>
      <c r="J298" s="81" t="e">
        <f t="shared" si="23"/>
        <v>#N/A</v>
      </c>
      <c r="K298" s="75" t="e">
        <f t="shared" si="24"/>
        <v>#N/A</v>
      </c>
    </row>
    <row r="299" spans="1:11" x14ac:dyDescent="0.25">
      <c r="A299" s="77">
        <f>SOURCES!E3:E762</f>
        <v>0</v>
      </c>
      <c r="B299" s="79">
        <f>SOURCES!BG3:BG762</f>
        <v>0</v>
      </c>
      <c r="C299" s="75" t="e">
        <f t="shared" si="20"/>
        <v>#N/A</v>
      </c>
      <c r="D299" s="80">
        <f>SOURCES!AI3:AI762</f>
        <v>0</v>
      </c>
      <c r="E299" s="81" t="e">
        <f t="shared" si="21"/>
        <v>#N/A</v>
      </c>
      <c r="F299" s="79" t="e">
        <f t="shared" si="22"/>
        <v>#N/A</v>
      </c>
      <c r="J299" s="81" t="e">
        <f t="shared" si="23"/>
        <v>#N/A</v>
      </c>
      <c r="K299" s="75" t="e">
        <f t="shared" si="24"/>
        <v>#N/A</v>
      </c>
    </row>
    <row r="300" spans="1:11" x14ac:dyDescent="0.25">
      <c r="A300" s="77">
        <f>SOURCES!E3:E763</f>
        <v>0</v>
      </c>
      <c r="B300" s="79">
        <f>SOURCES!BG3:BG763</f>
        <v>0</v>
      </c>
      <c r="C300" s="75" t="e">
        <f t="shared" si="20"/>
        <v>#N/A</v>
      </c>
      <c r="D300" s="80">
        <f>SOURCES!AI3:AI763</f>
        <v>0</v>
      </c>
      <c r="E300" s="81" t="e">
        <f t="shared" si="21"/>
        <v>#N/A</v>
      </c>
      <c r="F300" s="79" t="e">
        <f t="shared" si="22"/>
        <v>#N/A</v>
      </c>
      <c r="J300" s="81" t="e">
        <f t="shared" si="23"/>
        <v>#N/A</v>
      </c>
      <c r="K300" s="75" t="e">
        <f t="shared" si="24"/>
        <v>#N/A</v>
      </c>
    </row>
    <row r="301" spans="1:11" x14ac:dyDescent="0.25">
      <c r="A301" s="77">
        <f>SOURCES!E3:E764</f>
        <v>0</v>
      </c>
      <c r="B301" s="79">
        <f>SOURCES!BG3:BG764</f>
        <v>0</v>
      </c>
      <c r="C301" s="75" t="e">
        <f t="shared" si="20"/>
        <v>#N/A</v>
      </c>
      <c r="D301" s="80">
        <f>SOURCES!AI3:AI764</f>
        <v>0</v>
      </c>
      <c r="E301" s="81" t="e">
        <f t="shared" si="21"/>
        <v>#N/A</v>
      </c>
      <c r="F301" s="79" t="e">
        <f t="shared" si="22"/>
        <v>#N/A</v>
      </c>
      <c r="J301" s="81" t="e">
        <f t="shared" si="23"/>
        <v>#N/A</v>
      </c>
      <c r="K301" s="75" t="e">
        <f t="shared" si="24"/>
        <v>#N/A</v>
      </c>
    </row>
    <row r="302" spans="1:11" x14ac:dyDescent="0.25">
      <c r="A302" s="77">
        <f>SOURCES!E3:E765</f>
        <v>0</v>
      </c>
      <c r="B302" s="79">
        <f>SOURCES!BG3:BG765</f>
        <v>0</v>
      </c>
      <c r="C302" s="75" t="e">
        <f t="shared" si="20"/>
        <v>#N/A</v>
      </c>
      <c r="D302" s="80">
        <f>SOURCES!AI3:AI765</f>
        <v>0</v>
      </c>
      <c r="E302" s="81" t="e">
        <f t="shared" si="21"/>
        <v>#N/A</v>
      </c>
      <c r="F302" s="79" t="e">
        <f t="shared" si="22"/>
        <v>#N/A</v>
      </c>
      <c r="J302" s="81" t="e">
        <f t="shared" si="23"/>
        <v>#N/A</v>
      </c>
      <c r="K302" s="75" t="e">
        <f t="shared" si="24"/>
        <v>#N/A</v>
      </c>
    </row>
    <row r="303" spans="1:11" x14ac:dyDescent="0.25">
      <c r="A303" s="77">
        <f>SOURCES!E3:E766</f>
        <v>0</v>
      </c>
      <c r="B303" s="79">
        <f>SOURCES!BG3:BG766</f>
        <v>0</v>
      </c>
      <c r="C303" s="75" t="e">
        <f t="shared" si="20"/>
        <v>#N/A</v>
      </c>
      <c r="D303" s="80">
        <f>SOURCES!AI3:AI766</f>
        <v>0</v>
      </c>
      <c r="E303" s="81" t="e">
        <f t="shared" si="21"/>
        <v>#N/A</v>
      </c>
      <c r="F303" s="79" t="e">
        <f t="shared" si="22"/>
        <v>#N/A</v>
      </c>
      <c r="J303" s="81" t="e">
        <f t="shared" si="23"/>
        <v>#N/A</v>
      </c>
      <c r="K303" s="75" t="e">
        <f t="shared" si="24"/>
        <v>#N/A</v>
      </c>
    </row>
    <row r="304" spans="1:11" x14ac:dyDescent="0.25">
      <c r="A304" s="77">
        <f>SOURCES!E3:E767</f>
        <v>0</v>
      </c>
      <c r="B304" s="79">
        <f>SOURCES!BG3:BG767</f>
        <v>0</v>
      </c>
      <c r="C304" s="75" t="e">
        <f t="shared" si="20"/>
        <v>#N/A</v>
      </c>
      <c r="D304" s="80">
        <f>SOURCES!AI3:AI767</f>
        <v>0</v>
      </c>
      <c r="E304" s="81" t="e">
        <f t="shared" si="21"/>
        <v>#N/A</v>
      </c>
      <c r="F304" s="79" t="e">
        <f t="shared" si="22"/>
        <v>#N/A</v>
      </c>
      <c r="J304" s="81" t="e">
        <f t="shared" si="23"/>
        <v>#N/A</v>
      </c>
      <c r="K304" s="75" t="e">
        <f t="shared" si="24"/>
        <v>#N/A</v>
      </c>
    </row>
    <row r="305" spans="1:11" x14ac:dyDescent="0.25">
      <c r="A305" s="77">
        <f>SOURCES!E3:E768</f>
        <v>0</v>
      </c>
      <c r="B305" s="79">
        <f>SOURCES!BG3:BG768</f>
        <v>0</v>
      </c>
      <c r="C305" s="75" t="e">
        <f t="shared" si="20"/>
        <v>#N/A</v>
      </c>
      <c r="D305" s="80">
        <f>SOURCES!AI3:AI768</f>
        <v>0</v>
      </c>
      <c r="E305" s="81" t="e">
        <f t="shared" si="21"/>
        <v>#N/A</v>
      </c>
      <c r="F305" s="79" t="e">
        <f t="shared" si="22"/>
        <v>#N/A</v>
      </c>
      <c r="J305" s="81" t="e">
        <f t="shared" si="23"/>
        <v>#N/A</v>
      </c>
      <c r="K305" s="75" t="e">
        <f t="shared" si="24"/>
        <v>#N/A</v>
      </c>
    </row>
    <row r="306" spans="1:11" x14ac:dyDescent="0.25">
      <c r="A306" s="77">
        <f>SOURCES!E3:E769</f>
        <v>0</v>
      </c>
      <c r="B306" s="79">
        <f>SOURCES!BG3:BG769</f>
        <v>0</v>
      </c>
      <c r="C306" s="75" t="e">
        <f t="shared" si="20"/>
        <v>#N/A</v>
      </c>
      <c r="D306" s="80">
        <f>SOURCES!AI3:AI769</f>
        <v>0</v>
      </c>
      <c r="E306" s="81" t="e">
        <f t="shared" si="21"/>
        <v>#N/A</v>
      </c>
      <c r="F306" s="79" t="e">
        <f t="shared" si="22"/>
        <v>#N/A</v>
      </c>
      <c r="J306" s="81" t="e">
        <f t="shared" si="23"/>
        <v>#N/A</v>
      </c>
      <c r="K306" s="75" t="e">
        <f t="shared" si="24"/>
        <v>#N/A</v>
      </c>
    </row>
    <row r="307" spans="1:11" x14ac:dyDescent="0.25">
      <c r="A307" s="77">
        <f>SOURCES!E3:E770</f>
        <v>0</v>
      </c>
      <c r="B307" s="79">
        <f>SOURCES!BG3:BG770</f>
        <v>0</v>
      </c>
      <c r="C307" s="75" t="e">
        <f t="shared" si="20"/>
        <v>#N/A</v>
      </c>
      <c r="D307" s="80">
        <f>SOURCES!AI3:AI770</f>
        <v>0</v>
      </c>
      <c r="E307" s="81" t="e">
        <f t="shared" si="21"/>
        <v>#N/A</v>
      </c>
      <c r="F307" s="79" t="e">
        <f t="shared" si="22"/>
        <v>#N/A</v>
      </c>
      <c r="J307" s="81" t="e">
        <f t="shared" si="23"/>
        <v>#N/A</v>
      </c>
      <c r="K307" s="75" t="e">
        <f t="shared" si="24"/>
        <v>#N/A</v>
      </c>
    </row>
    <row r="308" spans="1:11" x14ac:dyDescent="0.25">
      <c r="A308" s="77">
        <f>SOURCES!E3:E771</f>
        <v>0</v>
      </c>
      <c r="B308" s="79">
        <f>SOURCES!BG3:BG771</f>
        <v>0</v>
      </c>
      <c r="C308" s="75" t="e">
        <f t="shared" si="20"/>
        <v>#N/A</v>
      </c>
      <c r="D308" s="80">
        <f>SOURCES!AI3:AI771</f>
        <v>0</v>
      </c>
      <c r="E308" s="81" t="e">
        <f t="shared" si="21"/>
        <v>#N/A</v>
      </c>
      <c r="F308" s="79" t="e">
        <f t="shared" si="22"/>
        <v>#N/A</v>
      </c>
      <c r="J308" s="81" t="e">
        <f t="shared" si="23"/>
        <v>#N/A</v>
      </c>
      <c r="K308" s="75" t="e">
        <f t="shared" si="24"/>
        <v>#N/A</v>
      </c>
    </row>
    <row r="309" spans="1:11" x14ac:dyDescent="0.25">
      <c r="A309" s="77">
        <f>SOURCES!E3:E772</f>
        <v>0</v>
      </c>
      <c r="B309" s="79">
        <f>SOURCES!BG3:BG772</f>
        <v>0</v>
      </c>
      <c r="C309" s="75" t="e">
        <f t="shared" si="20"/>
        <v>#N/A</v>
      </c>
      <c r="D309" s="80">
        <f>SOURCES!AI3:AI772</f>
        <v>0</v>
      </c>
      <c r="E309" s="81" t="e">
        <f t="shared" si="21"/>
        <v>#N/A</v>
      </c>
      <c r="F309" s="79" t="e">
        <f t="shared" si="22"/>
        <v>#N/A</v>
      </c>
      <c r="J309" s="81" t="e">
        <f t="shared" si="23"/>
        <v>#N/A</v>
      </c>
      <c r="K309" s="75" t="e">
        <f t="shared" si="24"/>
        <v>#N/A</v>
      </c>
    </row>
    <row r="310" spans="1:11" x14ac:dyDescent="0.25">
      <c r="A310" s="77">
        <f>SOURCES!E3:E773</f>
        <v>0</v>
      </c>
      <c r="B310" s="79">
        <f>SOURCES!BG3:BG773</f>
        <v>0</v>
      </c>
      <c r="C310" s="75" t="e">
        <f t="shared" si="20"/>
        <v>#N/A</v>
      </c>
      <c r="D310" s="80">
        <f>SOURCES!AI3:AI773</f>
        <v>0</v>
      </c>
      <c r="E310" s="81" t="e">
        <f t="shared" si="21"/>
        <v>#N/A</v>
      </c>
      <c r="F310" s="79" t="e">
        <f t="shared" si="22"/>
        <v>#N/A</v>
      </c>
      <c r="J310" s="81" t="e">
        <f t="shared" si="23"/>
        <v>#N/A</v>
      </c>
      <c r="K310" s="75" t="e">
        <f t="shared" si="24"/>
        <v>#N/A</v>
      </c>
    </row>
    <row r="311" spans="1:11" x14ac:dyDescent="0.25">
      <c r="A311" s="77">
        <f>SOURCES!E3:E774</f>
        <v>0</v>
      </c>
      <c r="B311" s="79">
        <f>SOURCES!BG3:BG774</f>
        <v>0</v>
      </c>
      <c r="C311" s="75" t="e">
        <f t="shared" si="20"/>
        <v>#N/A</v>
      </c>
      <c r="D311" s="80">
        <f>SOURCES!AI3:AI774</f>
        <v>0</v>
      </c>
      <c r="E311" s="81" t="e">
        <f t="shared" si="21"/>
        <v>#N/A</v>
      </c>
      <c r="F311" s="79" t="e">
        <f t="shared" si="22"/>
        <v>#N/A</v>
      </c>
      <c r="J311" s="81" t="e">
        <f t="shared" si="23"/>
        <v>#N/A</v>
      </c>
      <c r="K311" s="75" t="e">
        <f t="shared" si="24"/>
        <v>#N/A</v>
      </c>
    </row>
    <row r="312" spans="1:11" x14ac:dyDescent="0.25">
      <c r="A312" s="77">
        <f>SOURCES!E3:E775</f>
        <v>0</v>
      </c>
      <c r="B312" s="79">
        <f>SOURCES!BG3:BG775</f>
        <v>0</v>
      </c>
      <c r="C312" s="75" t="e">
        <f t="shared" si="20"/>
        <v>#N/A</v>
      </c>
      <c r="D312" s="80">
        <f>SOURCES!AI3:AI775</f>
        <v>0</v>
      </c>
      <c r="E312" s="81" t="e">
        <f t="shared" si="21"/>
        <v>#N/A</v>
      </c>
      <c r="F312" s="79" t="e">
        <f t="shared" si="22"/>
        <v>#N/A</v>
      </c>
      <c r="J312" s="81" t="e">
        <f t="shared" si="23"/>
        <v>#N/A</v>
      </c>
      <c r="K312" s="75" t="e">
        <f t="shared" si="24"/>
        <v>#N/A</v>
      </c>
    </row>
    <row r="313" spans="1:11" x14ac:dyDescent="0.25">
      <c r="A313" s="77">
        <f>SOURCES!E3:E776</f>
        <v>0</v>
      </c>
      <c r="B313" s="79">
        <f>SOURCES!BG3:BG776</f>
        <v>0</v>
      </c>
      <c r="C313" s="75" t="e">
        <f t="shared" si="20"/>
        <v>#N/A</v>
      </c>
      <c r="D313" s="80">
        <f>SOURCES!AI3:AI776</f>
        <v>0</v>
      </c>
      <c r="E313" s="81" t="e">
        <f t="shared" si="21"/>
        <v>#N/A</v>
      </c>
      <c r="F313" s="79" t="e">
        <f t="shared" si="22"/>
        <v>#N/A</v>
      </c>
      <c r="J313" s="81" t="e">
        <f t="shared" si="23"/>
        <v>#N/A</v>
      </c>
      <c r="K313" s="75" t="e">
        <f t="shared" si="24"/>
        <v>#N/A</v>
      </c>
    </row>
    <row r="314" spans="1:11" x14ac:dyDescent="0.25">
      <c r="A314" s="77">
        <f>SOURCES!E3:E777</f>
        <v>0</v>
      </c>
      <c r="B314" s="79">
        <f>SOURCES!BG3:BG777</f>
        <v>0</v>
      </c>
      <c r="C314" s="75" t="e">
        <f t="shared" si="20"/>
        <v>#N/A</v>
      </c>
      <c r="D314" s="80">
        <f>SOURCES!AI3:AI777</f>
        <v>0</v>
      </c>
      <c r="E314" s="81" t="e">
        <f t="shared" si="21"/>
        <v>#N/A</v>
      </c>
      <c r="F314" s="79" t="e">
        <f t="shared" si="22"/>
        <v>#N/A</v>
      </c>
      <c r="J314" s="81" t="e">
        <f t="shared" si="23"/>
        <v>#N/A</v>
      </c>
      <c r="K314" s="75" t="e">
        <f t="shared" si="24"/>
        <v>#N/A</v>
      </c>
    </row>
    <row r="315" spans="1:11" x14ac:dyDescent="0.25">
      <c r="A315" s="77">
        <f>SOURCES!E3:E778</f>
        <v>0</v>
      </c>
      <c r="B315" s="79">
        <f>SOURCES!BG3:BG778</f>
        <v>0</v>
      </c>
      <c r="C315" s="75" t="e">
        <f t="shared" si="20"/>
        <v>#N/A</v>
      </c>
      <c r="D315" s="80">
        <f>SOURCES!AI3:AI778</f>
        <v>0</v>
      </c>
      <c r="E315" s="81" t="e">
        <f t="shared" si="21"/>
        <v>#N/A</v>
      </c>
      <c r="F315" s="79" t="e">
        <f t="shared" si="22"/>
        <v>#N/A</v>
      </c>
      <c r="J315" s="81" t="e">
        <f t="shared" si="23"/>
        <v>#N/A</v>
      </c>
      <c r="K315" s="75" t="e">
        <f t="shared" si="24"/>
        <v>#N/A</v>
      </c>
    </row>
    <row r="316" spans="1:11" x14ac:dyDescent="0.25">
      <c r="A316" s="77">
        <f>SOURCES!E3:E779</f>
        <v>0</v>
      </c>
      <c r="B316" s="79">
        <f>SOURCES!BG3:BG779</f>
        <v>0</v>
      </c>
      <c r="C316" s="75" t="e">
        <f t="shared" si="20"/>
        <v>#N/A</v>
      </c>
      <c r="D316" s="80">
        <f>SOURCES!AI3:AI779</f>
        <v>0</v>
      </c>
      <c r="E316" s="81" t="e">
        <f t="shared" si="21"/>
        <v>#N/A</v>
      </c>
      <c r="F316" s="79" t="e">
        <f t="shared" si="22"/>
        <v>#N/A</v>
      </c>
      <c r="J316" s="81" t="e">
        <f t="shared" si="23"/>
        <v>#N/A</v>
      </c>
      <c r="K316" s="75" t="e">
        <f t="shared" si="24"/>
        <v>#N/A</v>
      </c>
    </row>
    <row r="317" spans="1:11" x14ac:dyDescent="0.25">
      <c r="A317" s="77">
        <f>SOURCES!E3:E780</f>
        <v>0</v>
      </c>
      <c r="B317" s="79">
        <f>SOURCES!BG3:BG780</f>
        <v>0</v>
      </c>
      <c r="C317" s="75" t="e">
        <f t="shared" si="20"/>
        <v>#N/A</v>
      </c>
      <c r="D317" s="80">
        <f>SOURCES!AI3:AI780</f>
        <v>0</v>
      </c>
      <c r="E317" s="81" t="e">
        <f t="shared" si="21"/>
        <v>#N/A</v>
      </c>
      <c r="F317" s="79" t="e">
        <f t="shared" si="22"/>
        <v>#N/A</v>
      </c>
      <c r="J317" s="81" t="e">
        <f t="shared" si="23"/>
        <v>#N/A</v>
      </c>
      <c r="K317" s="75" t="e">
        <f t="shared" si="24"/>
        <v>#N/A</v>
      </c>
    </row>
    <row r="318" spans="1:11" x14ac:dyDescent="0.25">
      <c r="A318" s="77">
        <f>SOURCES!E3:E781</f>
        <v>0</v>
      </c>
      <c r="B318" s="79">
        <f>SOURCES!BG3:BG781</f>
        <v>0</v>
      </c>
      <c r="C318" s="75" t="e">
        <f t="shared" si="20"/>
        <v>#N/A</v>
      </c>
      <c r="D318" s="80">
        <f>SOURCES!AI3:AI781</f>
        <v>0</v>
      </c>
      <c r="E318" s="81" t="e">
        <f t="shared" si="21"/>
        <v>#N/A</v>
      </c>
      <c r="F318" s="79" t="e">
        <f t="shared" si="22"/>
        <v>#N/A</v>
      </c>
      <c r="J318" s="81" t="e">
        <f t="shared" si="23"/>
        <v>#N/A</v>
      </c>
      <c r="K318" s="75" t="e">
        <f t="shared" si="24"/>
        <v>#N/A</v>
      </c>
    </row>
    <row r="319" spans="1:11" x14ac:dyDescent="0.25">
      <c r="A319" s="77">
        <f>SOURCES!E3:E782</f>
        <v>0</v>
      </c>
      <c r="B319" s="79">
        <f>SOURCES!BG3:BG782</f>
        <v>0</v>
      </c>
      <c r="C319" s="75" t="e">
        <f t="shared" si="20"/>
        <v>#N/A</v>
      </c>
      <c r="D319" s="80">
        <f>SOURCES!AI3:AI782</f>
        <v>0</v>
      </c>
      <c r="E319" s="81" t="e">
        <f t="shared" si="21"/>
        <v>#N/A</v>
      </c>
      <c r="F319" s="79" t="e">
        <f t="shared" si="22"/>
        <v>#N/A</v>
      </c>
      <c r="J319" s="81" t="e">
        <f t="shared" si="23"/>
        <v>#N/A</v>
      </c>
      <c r="K319" s="75" t="e">
        <f t="shared" si="24"/>
        <v>#N/A</v>
      </c>
    </row>
    <row r="320" spans="1:11" x14ac:dyDescent="0.25">
      <c r="A320" s="77">
        <f>SOURCES!E3:E783</f>
        <v>0</v>
      </c>
      <c r="B320" s="79">
        <f>SOURCES!BG3:BG783</f>
        <v>0</v>
      </c>
      <c r="C320" s="75" t="e">
        <f t="shared" si="20"/>
        <v>#N/A</v>
      </c>
      <c r="D320" s="80">
        <f>SOURCES!AI3:AI783</f>
        <v>0</v>
      </c>
      <c r="E320" s="81" t="e">
        <f t="shared" si="21"/>
        <v>#N/A</v>
      </c>
      <c r="F320" s="79" t="e">
        <f t="shared" si="22"/>
        <v>#N/A</v>
      </c>
      <c r="J320" s="81" t="e">
        <f t="shared" si="23"/>
        <v>#N/A</v>
      </c>
      <c r="K320" s="75" t="e">
        <f t="shared" si="24"/>
        <v>#N/A</v>
      </c>
    </row>
    <row r="321" spans="1:11" x14ac:dyDescent="0.25">
      <c r="A321" s="77">
        <f>SOURCES!E3:E784</f>
        <v>0</v>
      </c>
      <c r="B321" s="79">
        <f>SOURCES!BG3:BG784</f>
        <v>0</v>
      </c>
      <c r="C321" s="75" t="e">
        <f t="shared" si="20"/>
        <v>#N/A</v>
      </c>
      <c r="D321" s="80">
        <f>SOURCES!AI3:AI784</f>
        <v>0</v>
      </c>
      <c r="E321" s="81" t="e">
        <f t="shared" si="21"/>
        <v>#N/A</v>
      </c>
      <c r="F321" s="79" t="e">
        <f t="shared" si="22"/>
        <v>#N/A</v>
      </c>
      <c r="J321" s="81" t="e">
        <f t="shared" si="23"/>
        <v>#N/A</v>
      </c>
      <c r="K321" s="75" t="e">
        <f t="shared" si="24"/>
        <v>#N/A</v>
      </c>
    </row>
    <row r="322" spans="1:11" x14ac:dyDescent="0.25">
      <c r="A322" s="77">
        <f>SOURCES!E3:E785</f>
        <v>0</v>
      </c>
      <c r="B322" s="79">
        <f>SOURCES!BG3:BG785</f>
        <v>0</v>
      </c>
      <c r="C322" s="75" t="e">
        <f t="shared" ref="C322:C385" si="25">VLOOKUP(B322,$G$3:$H$10,2,FALSE)</f>
        <v>#N/A</v>
      </c>
      <c r="D322" s="80">
        <f>SOURCES!AI3:AI785</f>
        <v>0</v>
      </c>
      <c r="E322" s="81" t="e">
        <f t="shared" ref="E322:E385" si="26">D322-C322</f>
        <v>#N/A</v>
      </c>
      <c r="F322" s="79" t="e">
        <f t="shared" ref="F322:F385" si="27">VLOOKUP(E322,$G$11:$H$14,2,TRUE)</f>
        <v>#N/A</v>
      </c>
      <c r="J322" s="81" t="e">
        <f t="shared" ref="J322:J385" si="28">C322-D322</f>
        <v>#N/A</v>
      </c>
      <c r="K322" s="75" t="e">
        <f t="shared" ref="K322:K385" si="29">VLOOKUP(J322,$L$11:$M$14,2,TRUE)</f>
        <v>#N/A</v>
      </c>
    </row>
    <row r="323" spans="1:11" x14ac:dyDescent="0.25">
      <c r="A323" s="77">
        <f>SOURCES!E3:E786</f>
        <v>0</v>
      </c>
      <c r="B323" s="79">
        <f>SOURCES!BG3:BG786</f>
        <v>0</v>
      </c>
      <c r="C323" s="75" t="e">
        <f t="shared" si="25"/>
        <v>#N/A</v>
      </c>
      <c r="D323" s="80">
        <f>SOURCES!AI3:AI786</f>
        <v>0</v>
      </c>
      <c r="E323" s="81" t="e">
        <f t="shared" si="26"/>
        <v>#N/A</v>
      </c>
      <c r="F323" s="79" t="e">
        <f t="shared" si="27"/>
        <v>#N/A</v>
      </c>
      <c r="J323" s="81" t="e">
        <f t="shared" si="28"/>
        <v>#N/A</v>
      </c>
      <c r="K323" s="75" t="e">
        <f t="shared" si="29"/>
        <v>#N/A</v>
      </c>
    </row>
    <row r="324" spans="1:11" x14ac:dyDescent="0.25">
      <c r="A324" s="77">
        <f>SOURCES!E3:E787</f>
        <v>0</v>
      </c>
      <c r="B324" s="79">
        <f>SOURCES!BG3:BG787</f>
        <v>0</v>
      </c>
      <c r="C324" s="75" t="e">
        <f t="shared" si="25"/>
        <v>#N/A</v>
      </c>
      <c r="D324" s="80">
        <f>SOURCES!AI3:AI787</f>
        <v>0</v>
      </c>
      <c r="E324" s="81" t="e">
        <f t="shared" si="26"/>
        <v>#N/A</v>
      </c>
      <c r="F324" s="79" t="e">
        <f t="shared" si="27"/>
        <v>#N/A</v>
      </c>
      <c r="J324" s="81" t="e">
        <f t="shared" si="28"/>
        <v>#N/A</v>
      </c>
      <c r="K324" s="75" t="e">
        <f t="shared" si="29"/>
        <v>#N/A</v>
      </c>
    </row>
    <row r="325" spans="1:11" x14ac:dyDescent="0.25">
      <c r="A325" s="77">
        <f>SOURCES!E3:E788</f>
        <v>0</v>
      </c>
      <c r="B325" s="79">
        <f>SOURCES!BG3:BG788</f>
        <v>0</v>
      </c>
      <c r="C325" s="75" t="e">
        <f t="shared" si="25"/>
        <v>#N/A</v>
      </c>
      <c r="D325" s="80">
        <f>SOURCES!AI3:AI788</f>
        <v>0</v>
      </c>
      <c r="E325" s="81" t="e">
        <f t="shared" si="26"/>
        <v>#N/A</v>
      </c>
      <c r="F325" s="79" t="e">
        <f t="shared" si="27"/>
        <v>#N/A</v>
      </c>
      <c r="J325" s="81" t="e">
        <f t="shared" si="28"/>
        <v>#N/A</v>
      </c>
      <c r="K325" s="75" t="e">
        <f t="shared" si="29"/>
        <v>#N/A</v>
      </c>
    </row>
    <row r="326" spans="1:11" x14ac:dyDescent="0.25">
      <c r="A326" s="77">
        <f>SOURCES!E3:E789</f>
        <v>0</v>
      </c>
      <c r="B326" s="79">
        <f>SOURCES!BG3:BG789</f>
        <v>0</v>
      </c>
      <c r="C326" s="75" t="e">
        <f t="shared" si="25"/>
        <v>#N/A</v>
      </c>
      <c r="D326" s="80">
        <f>SOURCES!AI3:AI789</f>
        <v>0</v>
      </c>
      <c r="E326" s="81" t="e">
        <f t="shared" si="26"/>
        <v>#N/A</v>
      </c>
      <c r="F326" s="79" t="e">
        <f t="shared" si="27"/>
        <v>#N/A</v>
      </c>
      <c r="J326" s="81" t="e">
        <f t="shared" si="28"/>
        <v>#N/A</v>
      </c>
      <c r="K326" s="75" t="e">
        <f t="shared" si="29"/>
        <v>#N/A</v>
      </c>
    </row>
    <row r="327" spans="1:11" x14ac:dyDescent="0.25">
      <c r="A327" s="77">
        <f>SOURCES!E3:E790</f>
        <v>0</v>
      </c>
      <c r="B327" s="79">
        <f>SOURCES!BG3:BG790</f>
        <v>0</v>
      </c>
      <c r="C327" s="75" t="e">
        <f t="shared" si="25"/>
        <v>#N/A</v>
      </c>
      <c r="D327" s="80">
        <f>SOURCES!AI3:AI790</f>
        <v>0</v>
      </c>
      <c r="E327" s="81" t="e">
        <f t="shared" si="26"/>
        <v>#N/A</v>
      </c>
      <c r="F327" s="79" t="e">
        <f t="shared" si="27"/>
        <v>#N/A</v>
      </c>
      <c r="J327" s="81" t="e">
        <f t="shared" si="28"/>
        <v>#N/A</v>
      </c>
      <c r="K327" s="75" t="e">
        <f t="shared" si="29"/>
        <v>#N/A</v>
      </c>
    </row>
    <row r="328" spans="1:11" x14ac:dyDescent="0.25">
      <c r="A328" s="77">
        <f>SOURCES!E3:E791</f>
        <v>0</v>
      </c>
      <c r="B328" s="79">
        <f>SOURCES!BG3:BG791</f>
        <v>0</v>
      </c>
      <c r="C328" s="75" t="e">
        <f t="shared" si="25"/>
        <v>#N/A</v>
      </c>
      <c r="D328" s="80">
        <f>SOURCES!AI3:AI791</f>
        <v>0</v>
      </c>
      <c r="E328" s="81" t="e">
        <f t="shared" si="26"/>
        <v>#N/A</v>
      </c>
      <c r="F328" s="79" t="e">
        <f t="shared" si="27"/>
        <v>#N/A</v>
      </c>
      <c r="J328" s="81" t="e">
        <f t="shared" si="28"/>
        <v>#N/A</v>
      </c>
      <c r="K328" s="75" t="e">
        <f t="shared" si="29"/>
        <v>#N/A</v>
      </c>
    </row>
    <row r="329" spans="1:11" x14ac:dyDescent="0.25">
      <c r="A329" s="77">
        <f>SOURCES!E3:E792</f>
        <v>0</v>
      </c>
      <c r="B329" s="79">
        <f>SOURCES!BG3:BG792</f>
        <v>0</v>
      </c>
      <c r="C329" s="75" t="e">
        <f t="shared" si="25"/>
        <v>#N/A</v>
      </c>
      <c r="D329" s="80">
        <f>SOURCES!AI3:AI792</f>
        <v>0</v>
      </c>
      <c r="E329" s="81" t="e">
        <f t="shared" si="26"/>
        <v>#N/A</v>
      </c>
      <c r="F329" s="79" t="e">
        <f t="shared" si="27"/>
        <v>#N/A</v>
      </c>
      <c r="J329" s="81" t="e">
        <f t="shared" si="28"/>
        <v>#N/A</v>
      </c>
      <c r="K329" s="75" t="e">
        <f t="shared" si="29"/>
        <v>#N/A</v>
      </c>
    </row>
    <row r="330" spans="1:11" x14ac:dyDescent="0.25">
      <c r="A330" s="77">
        <f>SOURCES!E3:E793</f>
        <v>0</v>
      </c>
      <c r="B330" s="79">
        <f>SOURCES!BG3:BG793</f>
        <v>0</v>
      </c>
      <c r="C330" s="75" t="e">
        <f t="shared" si="25"/>
        <v>#N/A</v>
      </c>
      <c r="D330" s="80">
        <f>SOURCES!AI3:AI793</f>
        <v>0</v>
      </c>
      <c r="E330" s="81" t="e">
        <f t="shared" si="26"/>
        <v>#N/A</v>
      </c>
      <c r="F330" s="79" t="e">
        <f t="shared" si="27"/>
        <v>#N/A</v>
      </c>
      <c r="J330" s="81" t="e">
        <f t="shared" si="28"/>
        <v>#N/A</v>
      </c>
      <c r="K330" s="75" t="e">
        <f t="shared" si="29"/>
        <v>#N/A</v>
      </c>
    </row>
    <row r="331" spans="1:11" x14ac:dyDescent="0.25">
      <c r="A331" s="77">
        <f>SOURCES!E3:E794</f>
        <v>0</v>
      </c>
      <c r="B331" s="79">
        <f>SOURCES!BG3:BG794</f>
        <v>0</v>
      </c>
      <c r="C331" s="75" t="e">
        <f t="shared" si="25"/>
        <v>#N/A</v>
      </c>
      <c r="D331" s="80">
        <f>SOURCES!AI3:AI794</f>
        <v>0</v>
      </c>
      <c r="E331" s="81" t="e">
        <f t="shared" si="26"/>
        <v>#N/A</v>
      </c>
      <c r="F331" s="79" t="e">
        <f t="shared" si="27"/>
        <v>#N/A</v>
      </c>
      <c r="J331" s="81" t="e">
        <f t="shared" si="28"/>
        <v>#N/A</v>
      </c>
      <c r="K331" s="75" t="e">
        <f t="shared" si="29"/>
        <v>#N/A</v>
      </c>
    </row>
    <row r="332" spans="1:11" x14ac:dyDescent="0.25">
      <c r="A332" s="77">
        <f>SOURCES!E3:E795</f>
        <v>0</v>
      </c>
      <c r="B332" s="79">
        <f>SOURCES!BG3:BG795</f>
        <v>0</v>
      </c>
      <c r="C332" s="75" t="e">
        <f t="shared" si="25"/>
        <v>#N/A</v>
      </c>
      <c r="D332" s="80">
        <f>SOURCES!AI3:AI795</f>
        <v>0</v>
      </c>
      <c r="E332" s="81" t="e">
        <f t="shared" si="26"/>
        <v>#N/A</v>
      </c>
      <c r="F332" s="79" t="e">
        <f t="shared" si="27"/>
        <v>#N/A</v>
      </c>
      <c r="J332" s="81" t="e">
        <f t="shared" si="28"/>
        <v>#N/A</v>
      </c>
      <c r="K332" s="75" t="e">
        <f t="shared" si="29"/>
        <v>#N/A</v>
      </c>
    </row>
    <row r="333" spans="1:11" x14ac:dyDescent="0.25">
      <c r="A333" s="77">
        <f>SOURCES!E3:E796</f>
        <v>0</v>
      </c>
      <c r="B333" s="79">
        <f>SOURCES!BG3:BG796</f>
        <v>0</v>
      </c>
      <c r="C333" s="75" t="e">
        <f t="shared" si="25"/>
        <v>#N/A</v>
      </c>
      <c r="D333" s="80">
        <f>SOURCES!AI3:AI796</f>
        <v>0</v>
      </c>
      <c r="E333" s="81" t="e">
        <f t="shared" si="26"/>
        <v>#N/A</v>
      </c>
      <c r="F333" s="79" t="e">
        <f t="shared" si="27"/>
        <v>#N/A</v>
      </c>
      <c r="J333" s="81" t="e">
        <f t="shared" si="28"/>
        <v>#N/A</v>
      </c>
      <c r="K333" s="75" t="e">
        <f t="shared" si="29"/>
        <v>#N/A</v>
      </c>
    </row>
    <row r="334" spans="1:11" x14ac:dyDescent="0.25">
      <c r="A334" s="77">
        <f>SOURCES!E3:E797</f>
        <v>0</v>
      </c>
      <c r="B334" s="79">
        <f>SOURCES!BG3:BG797</f>
        <v>0</v>
      </c>
      <c r="C334" s="75" t="e">
        <f t="shared" si="25"/>
        <v>#N/A</v>
      </c>
      <c r="D334" s="80">
        <f>SOURCES!AI3:AI797</f>
        <v>0</v>
      </c>
      <c r="E334" s="81" t="e">
        <f t="shared" si="26"/>
        <v>#N/A</v>
      </c>
      <c r="F334" s="79" t="e">
        <f t="shared" si="27"/>
        <v>#N/A</v>
      </c>
      <c r="J334" s="81" t="e">
        <f t="shared" si="28"/>
        <v>#N/A</v>
      </c>
      <c r="K334" s="75" t="e">
        <f t="shared" si="29"/>
        <v>#N/A</v>
      </c>
    </row>
    <row r="335" spans="1:11" x14ac:dyDescent="0.25">
      <c r="A335" s="77">
        <f>SOURCES!E3:E798</f>
        <v>0</v>
      </c>
      <c r="B335" s="79">
        <f>SOURCES!BG3:BG798</f>
        <v>0</v>
      </c>
      <c r="C335" s="75" t="e">
        <f t="shared" si="25"/>
        <v>#N/A</v>
      </c>
      <c r="D335" s="80">
        <f>SOURCES!AI3:AI798</f>
        <v>0</v>
      </c>
      <c r="E335" s="81" t="e">
        <f t="shared" si="26"/>
        <v>#N/A</v>
      </c>
      <c r="F335" s="79" t="e">
        <f t="shared" si="27"/>
        <v>#N/A</v>
      </c>
      <c r="J335" s="81" t="e">
        <f t="shared" si="28"/>
        <v>#N/A</v>
      </c>
      <c r="K335" s="75" t="e">
        <f t="shared" si="29"/>
        <v>#N/A</v>
      </c>
    </row>
    <row r="336" spans="1:11" x14ac:dyDescent="0.25">
      <c r="A336" s="77">
        <f>SOURCES!E3:E799</f>
        <v>0</v>
      </c>
      <c r="B336" s="79">
        <f>SOURCES!BG3:BG799</f>
        <v>0</v>
      </c>
      <c r="C336" s="75" t="e">
        <f t="shared" si="25"/>
        <v>#N/A</v>
      </c>
      <c r="D336" s="80">
        <f>SOURCES!AI3:AI799</f>
        <v>0</v>
      </c>
      <c r="E336" s="81" t="e">
        <f t="shared" si="26"/>
        <v>#N/A</v>
      </c>
      <c r="F336" s="79" t="e">
        <f t="shared" si="27"/>
        <v>#N/A</v>
      </c>
      <c r="J336" s="81" t="e">
        <f t="shared" si="28"/>
        <v>#N/A</v>
      </c>
      <c r="K336" s="75" t="e">
        <f t="shared" si="29"/>
        <v>#N/A</v>
      </c>
    </row>
    <row r="337" spans="1:11" x14ac:dyDescent="0.25">
      <c r="A337" s="77">
        <f>SOURCES!E3:E800</f>
        <v>0</v>
      </c>
      <c r="B337" s="79">
        <f>SOURCES!BG3:BG800</f>
        <v>0</v>
      </c>
      <c r="C337" s="75" t="e">
        <f t="shared" si="25"/>
        <v>#N/A</v>
      </c>
      <c r="D337" s="80">
        <f>SOURCES!AI3:AI800</f>
        <v>0</v>
      </c>
      <c r="E337" s="81" t="e">
        <f t="shared" si="26"/>
        <v>#N/A</v>
      </c>
      <c r="F337" s="79" t="e">
        <f t="shared" si="27"/>
        <v>#N/A</v>
      </c>
      <c r="J337" s="81" t="e">
        <f t="shared" si="28"/>
        <v>#N/A</v>
      </c>
      <c r="K337" s="75" t="e">
        <f t="shared" si="29"/>
        <v>#N/A</v>
      </c>
    </row>
    <row r="338" spans="1:11" x14ac:dyDescent="0.25">
      <c r="A338" s="77">
        <f>SOURCES!E3:E801</f>
        <v>0</v>
      </c>
      <c r="B338" s="79">
        <f>SOURCES!BG3:BG801</f>
        <v>0</v>
      </c>
      <c r="C338" s="75" t="e">
        <f t="shared" si="25"/>
        <v>#N/A</v>
      </c>
      <c r="D338" s="80">
        <f>SOURCES!AI3:AI801</f>
        <v>0</v>
      </c>
      <c r="E338" s="81" t="e">
        <f t="shared" si="26"/>
        <v>#N/A</v>
      </c>
      <c r="F338" s="79" t="e">
        <f t="shared" si="27"/>
        <v>#N/A</v>
      </c>
      <c r="J338" s="81" t="e">
        <f t="shared" si="28"/>
        <v>#N/A</v>
      </c>
      <c r="K338" s="75" t="e">
        <f t="shared" si="29"/>
        <v>#N/A</v>
      </c>
    </row>
    <row r="339" spans="1:11" x14ac:dyDescent="0.25">
      <c r="A339" s="77">
        <f>SOURCES!E3:E802</f>
        <v>0</v>
      </c>
      <c r="B339" s="79">
        <f>SOURCES!BG3:BG802</f>
        <v>0</v>
      </c>
      <c r="C339" s="75" t="e">
        <f t="shared" si="25"/>
        <v>#N/A</v>
      </c>
      <c r="D339" s="80">
        <f>SOURCES!AI3:AI802</f>
        <v>0</v>
      </c>
      <c r="E339" s="81" t="e">
        <f t="shared" si="26"/>
        <v>#N/A</v>
      </c>
      <c r="F339" s="79" t="e">
        <f t="shared" si="27"/>
        <v>#N/A</v>
      </c>
      <c r="J339" s="81" t="e">
        <f t="shared" si="28"/>
        <v>#N/A</v>
      </c>
      <c r="K339" s="75" t="e">
        <f t="shared" si="29"/>
        <v>#N/A</v>
      </c>
    </row>
    <row r="340" spans="1:11" x14ac:dyDescent="0.25">
      <c r="A340" s="77">
        <f>SOURCES!E3:E803</f>
        <v>0</v>
      </c>
      <c r="B340" s="79">
        <f>SOURCES!BG3:BG803</f>
        <v>0</v>
      </c>
      <c r="C340" s="75" t="e">
        <f t="shared" si="25"/>
        <v>#N/A</v>
      </c>
      <c r="D340" s="80">
        <f>SOURCES!AI3:AI803</f>
        <v>0</v>
      </c>
      <c r="E340" s="81" t="e">
        <f t="shared" si="26"/>
        <v>#N/A</v>
      </c>
      <c r="F340" s="79" t="e">
        <f t="shared" si="27"/>
        <v>#N/A</v>
      </c>
      <c r="J340" s="81" t="e">
        <f t="shared" si="28"/>
        <v>#N/A</v>
      </c>
      <c r="K340" s="75" t="e">
        <f t="shared" si="29"/>
        <v>#N/A</v>
      </c>
    </row>
    <row r="341" spans="1:11" x14ac:dyDescent="0.25">
      <c r="A341" s="77">
        <f>SOURCES!E3:E804</f>
        <v>0</v>
      </c>
      <c r="B341" s="79">
        <f>SOURCES!BG3:BG804</f>
        <v>0</v>
      </c>
      <c r="C341" s="75" t="e">
        <f t="shared" si="25"/>
        <v>#N/A</v>
      </c>
      <c r="D341" s="80">
        <f>SOURCES!AI3:AI804</f>
        <v>0</v>
      </c>
      <c r="E341" s="81" t="e">
        <f t="shared" si="26"/>
        <v>#N/A</v>
      </c>
      <c r="F341" s="79" t="e">
        <f t="shared" si="27"/>
        <v>#N/A</v>
      </c>
      <c r="J341" s="81" t="e">
        <f t="shared" si="28"/>
        <v>#N/A</v>
      </c>
      <c r="K341" s="75" t="e">
        <f t="shared" si="29"/>
        <v>#N/A</v>
      </c>
    </row>
    <row r="342" spans="1:11" x14ac:dyDescent="0.25">
      <c r="A342" s="77">
        <f>SOURCES!E3:E805</f>
        <v>0</v>
      </c>
      <c r="B342" s="79">
        <f>SOURCES!BG3:BG805</f>
        <v>0</v>
      </c>
      <c r="C342" s="75" t="e">
        <f t="shared" si="25"/>
        <v>#N/A</v>
      </c>
      <c r="D342" s="80">
        <f>SOURCES!AI3:AI805</f>
        <v>0</v>
      </c>
      <c r="E342" s="81" t="e">
        <f t="shared" si="26"/>
        <v>#N/A</v>
      </c>
      <c r="F342" s="79" t="e">
        <f t="shared" si="27"/>
        <v>#N/A</v>
      </c>
      <c r="J342" s="81" t="e">
        <f t="shared" si="28"/>
        <v>#N/A</v>
      </c>
      <c r="K342" s="75" t="e">
        <f t="shared" si="29"/>
        <v>#N/A</v>
      </c>
    </row>
    <row r="343" spans="1:11" x14ac:dyDescent="0.25">
      <c r="A343" s="77">
        <f>SOURCES!E3:E806</f>
        <v>0</v>
      </c>
      <c r="B343" s="79">
        <f>SOURCES!BG3:BG806</f>
        <v>0</v>
      </c>
      <c r="C343" s="75" t="e">
        <f t="shared" si="25"/>
        <v>#N/A</v>
      </c>
      <c r="D343" s="80">
        <f>SOURCES!AI3:AI806</f>
        <v>0</v>
      </c>
      <c r="E343" s="81" t="e">
        <f t="shared" si="26"/>
        <v>#N/A</v>
      </c>
      <c r="F343" s="79" t="e">
        <f t="shared" si="27"/>
        <v>#N/A</v>
      </c>
      <c r="J343" s="81" t="e">
        <f t="shared" si="28"/>
        <v>#N/A</v>
      </c>
      <c r="K343" s="75" t="e">
        <f t="shared" si="29"/>
        <v>#N/A</v>
      </c>
    </row>
    <row r="344" spans="1:11" x14ac:dyDescent="0.25">
      <c r="A344" s="77">
        <f>SOURCES!E3:E807</f>
        <v>0</v>
      </c>
      <c r="B344" s="79">
        <f>SOURCES!BG3:BG807</f>
        <v>0</v>
      </c>
      <c r="C344" s="75" t="e">
        <f t="shared" si="25"/>
        <v>#N/A</v>
      </c>
      <c r="D344" s="80">
        <f>SOURCES!AI3:AI807</f>
        <v>0</v>
      </c>
      <c r="E344" s="81" t="e">
        <f t="shared" si="26"/>
        <v>#N/A</v>
      </c>
      <c r="F344" s="79" t="e">
        <f t="shared" si="27"/>
        <v>#N/A</v>
      </c>
      <c r="J344" s="81" t="e">
        <f t="shared" si="28"/>
        <v>#N/A</v>
      </c>
      <c r="K344" s="75" t="e">
        <f t="shared" si="29"/>
        <v>#N/A</v>
      </c>
    </row>
    <row r="345" spans="1:11" x14ac:dyDescent="0.25">
      <c r="A345" s="77">
        <f>SOURCES!E3:E808</f>
        <v>0</v>
      </c>
      <c r="B345" s="79">
        <f>SOURCES!BG3:BG808</f>
        <v>0</v>
      </c>
      <c r="C345" s="75" t="e">
        <f t="shared" si="25"/>
        <v>#N/A</v>
      </c>
      <c r="D345" s="80">
        <f>SOURCES!AI3:AI808</f>
        <v>0</v>
      </c>
      <c r="E345" s="81" t="e">
        <f t="shared" si="26"/>
        <v>#N/A</v>
      </c>
      <c r="F345" s="79" t="e">
        <f t="shared" si="27"/>
        <v>#N/A</v>
      </c>
      <c r="J345" s="81" t="e">
        <f t="shared" si="28"/>
        <v>#N/A</v>
      </c>
      <c r="K345" s="75" t="e">
        <f t="shared" si="29"/>
        <v>#N/A</v>
      </c>
    </row>
    <row r="346" spans="1:11" x14ac:dyDescent="0.25">
      <c r="A346" s="77">
        <f>SOURCES!E3:E809</f>
        <v>0</v>
      </c>
      <c r="B346" s="79">
        <f>SOURCES!BG3:BG809</f>
        <v>0</v>
      </c>
      <c r="C346" s="75" t="e">
        <f t="shared" si="25"/>
        <v>#N/A</v>
      </c>
      <c r="D346" s="80">
        <f>SOURCES!AI3:AI809</f>
        <v>0</v>
      </c>
      <c r="E346" s="81" t="e">
        <f t="shared" si="26"/>
        <v>#N/A</v>
      </c>
      <c r="F346" s="79" t="e">
        <f t="shared" si="27"/>
        <v>#N/A</v>
      </c>
      <c r="J346" s="81" t="e">
        <f t="shared" si="28"/>
        <v>#N/A</v>
      </c>
      <c r="K346" s="75" t="e">
        <f t="shared" si="29"/>
        <v>#N/A</v>
      </c>
    </row>
    <row r="347" spans="1:11" x14ac:dyDescent="0.25">
      <c r="A347" s="77">
        <f>SOURCES!E3:E810</f>
        <v>0</v>
      </c>
      <c r="B347" s="79">
        <f>SOURCES!BG3:BG810</f>
        <v>0</v>
      </c>
      <c r="C347" s="75" t="e">
        <f t="shared" si="25"/>
        <v>#N/A</v>
      </c>
      <c r="D347" s="80">
        <f>SOURCES!AI3:AI810</f>
        <v>0</v>
      </c>
      <c r="E347" s="81" t="e">
        <f t="shared" si="26"/>
        <v>#N/A</v>
      </c>
      <c r="F347" s="79" t="e">
        <f t="shared" si="27"/>
        <v>#N/A</v>
      </c>
      <c r="J347" s="81" t="e">
        <f t="shared" si="28"/>
        <v>#N/A</v>
      </c>
      <c r="K347" s="75" t="e">
        <f t="shared" si="29"/>
        <v>#N/A</v>
      </c>
    </row>
    <row r="348" spans="1:11" x14ac:dyDescent="0.25">
      <c r="A348" s="77">
        <f>SOURCES!E3:E811</f>
        <v>0</v>
      </c>
      <c r="B348" s="79">
        <f>SOURCES!BG3:BG811</f>
        <v>0</v>
      </c>
      <c r="C348" s="75" t="e">
        <f t="shared" si="25"/>
        <v>#N/A</v>
      </c>
      <c r="D348" s="80">
        <f>SOURCES!AI3:AI811</f>
        <v>0</v>
      </c>
      <c r="E348" s="81" t="e">
        <f t="shared" si="26"/>
        <v>#N/A</v>
      </c>
      <c r="F348" s="79" t="e">
        <f t="shared" si="27"/>
        <v>#N/A</v>
      </c>
      <c r="J348" s="81" t="e">
        <f t="shared" si="28"/>
        <v>#N/A</v>
      </c>
      <c r="K348" s="75" t="e">
        <f t="shared" si="29"/>
        <v>#N/A</v>
      </c>
    </row>
    <row r="349" spans="1:11" x14ac:dyDescent="0.25">
      <c r="A349" s="77">
        <f>SOURCES!E3:E812</f>
        <v>0</v>
      </c>
      <c r="B349" s="79">
        <f>SOURCES!BG3:BG812</f>
        <v>0</v>
      </c>
      <c r="C349" s="75" t="e">
        <f t="shared" si="25"/>
        <v>#N/A</v>
      </c>
      <c r="D349" s="80">
        <f>SOURCES!AI3:AI812</f>
        <v>0</v>
      </c>
      <c r="E349" s="81" t="e">
        <f t="shared" si="26"/>
        <v>#N/A</v>
      </c>
      <c r="F349" s="79" t="e">
        <f t="shared" si="27"/>
        <v>#N/A</v>
      </c>
      <c r="J349" s="81" t="e">
        <f t="shared" si="28"/>
        <v>#N/A</v>
      </c>
      <c r="K349" s="75" t="e">
        <f t="shared" si="29"/>
        <v>#N/A</v>
      </c>
    </row>
    <row r="350" spans="1:11" x14ac:dyDescent="0.25">
      <c r="A350" s="77">
        <f>SOURCES!E3:E813</f>
        <v>0</v>
      </c>
      <c r="B350" s="79">
        <f>SOURCES!BG3:BG813</f>
        <v>0</v>
      </c>
      <c r="C350" s="75" t="e">
        <f t="shared" si="25"/>
        <v>#N/A</v>
      </c>
      <c r="D350" s="80">
        <f>SOURCES!AI3:AI813</f>
        <v>0</v>
      </c>
      <c r="E350" s="81" t="e">
        <f t="shared" si="26"/>
        <v>#N/A</v>
      </c>
      <c r="F350" s="79" t="e">
        <f t="shared" si="27"/>
        <v>#N/A</v>
      </c>
      <c r="J350" s="81" t="e">
        <f t="shared" si="28"/>
        <v>#N/A</v>
      </c>
      <c r="K350" s="75" t="e">
        <f t="shared" si="29"/>
        <v>#N/A</v>
      </c>
    </row>
    <row r="351" spans="1:11" x14ac:dyDescent="0.25">
      <c r="A351" s="77">
        <f>SOURCES!E3:E814</f>
        <v>0</v>
      </c>
      <c r="B351" s="79">
        <f>SOURCES!BG3:BG814</f>
        <v>0</v>
      </c>
      <c r="C351" s="75" t="e">
        <f t="shared" si="25"/>
        <v>#N/A</v>
      </c>
      <c r="D351" s="80">
        <f>SOURCES!AI3:AI814</f>
        <v>0</v>
      </c>
      <c r="E351" s="81" t="e">
        <f t="shared" si="26"/>
        <v>#N/A</v>
      </c>
      <c r="F351" s="79" t="e">
        <f t="shared" si="27"/>
        <v>#N/A</v>
      </c>
      <c r="J351" s="81" t="e">
        <f t="shared" si="28"/>
        <v>#N/A</v>
      </c>
      <c r="K351" s="75" t="e">
        <f t="shared" si="29"/>
        <v>#N/A</v>
      </c>
    </row>
    <row r="352" spans="1:11" x14ac:dyDescent="0.25">
      <c r="A352" s="77">
        <f>SOURCES!E3:E815</f>
        <v>0</v>
      </c>
      <c r="B352" s="79">
        <f>SOURCES!BG3:BG815</f>
        <v>0</v>
      </c>
      <c r="C352" s="75" t="e">
        <f t="shared" si="25"/>
        <v>#N/A</v>
      </c>
      <c r="D352" s="80">
        <f>SOURCES!AI3:AI815</f>
        <v>0</v>
      </c>
      <c r="E352" s="81" t="e">
        <f t="shared" si="26"/>
        <v>#N/A</v>
      </c>
      <c r="F352" s="79" t="e">
        <f t="shared" si="27"/>
        <v>#N/A</v>
      </c>
      <c r="J352" s="81" t="e">
        <f t="shared" si="28"/>
        <v>#N/A</v>
      </c>
      <c r="K352" s="75" t="e">
        <f t="shared" si="29"/>
        <v>#N/A</v>
      </c>
    </row>
    <row r="353" spans="1:11" x14ac:dyDescent="0.25">
      <c r="A353" s="77">
        <f>SOURCES!E3:E816</f>
        <v>0</v>
      </c>
      <c r="B353" s="79">
        <f>SOURCES!BG3:BG816</f>
        <v>0</v>
      </c>
      <c r="C353" s="75" t="e">
        <f t="shared" si="25"/>
        <v>#N/A</v>
      </c>
      <c r="D353" s="80">
        <f>SOURCES!AI3:AI816</f>
        <v>0</v>
      </c>
      <c r="E353" s="81" t="e">
        <f t="shared" si="26"/>
        <v>#N/A</v>
      </c>
      <c r="F353" s="79" t="e">
        <f t="shared" si="27"/>
        <v>#N/A</v>
      </c>
      <c r="J353" s="81" t="e">
        <f t="shared" si="28"/>
        <v>#N/A</v>
      </c>
      <c r="K353" s="75" t="e">
        <f t="shared" si="29"/>
        <v>#N/A</v>
      </c>
    </row>
    <row r="354" spans="1:11" x14ac:dyDescent="0.25">
      <c r="A354" s="77">
        <f>SOURCES!E3:E817</f>
        <v>0</v>
      </c>
      <c r="B354" s="79">
        <f>SOURCES!BG3:BG817</f>
        <v>0</v>
      </c>
      <c r="C354" s="75" t="e">
        <f t="shared" si="25"/>
        <v>#N/A</v>
      </c>
      <c r="D354" s="80">
        <f>SOURCES!AI3:AI817</f>
        <v>0</v>
      </c>
      <c r="E354" s="81" t="e">
        <f t="shared" si="26"/>
        <v>#N/A</v>
      </c>
      <c r="F354" s="79" t="e">
        <f t="shared" si="27"/>
        <v>#N/A</v>
      </c>
      <c r="J354" s="81" t="e">
        <f t="shared" si="28"/>
        <v>#N/A</v>
      </c>
      <c r="K354" s="75" t="e">
        <f t="shared" si="29"/>
        <v>#N/A</v>
      </c>
    </row>
    <row r="355" spans="1:11" x14ac:dyDescent="0.25">
      <c r="A355" s="77">
        <f>SOURCES!E3:E818</f>
        <v>0</v>
      </c>
      <c r="B355" s="79">
        <f>SOURCES!BG3:BG818</f>
        <v>0</v>
      </c>
      <c r="C355" s="75" t="e">
        <f t="shared" si="25"/>
        <v>#N/A</v>
      </c>
      <c r="D355" s="80">
        <f>SOURCES!AI3:AI818</f>
        <v>0</v>
      </c>
      <c r="E355" s="81" t="e">
        <f t="shared" si="26"/>
        <v>#N/A</v>
      </c>
      <c r="F355" s="79" t="e">
        <f t="shared" si="27"/>
        <v>#N/A</v>
      </c>
      <c r="J355" s="81" t="e">
        <f t="shared" si="28"/>
        <v>#N/A</v>
      </c>
      <c r="K355" s="75" t="e">
        <f t="shared" si="29"/>
        <v>#N/A</v>
      </c>
    </row>
    <row r="356" spans="1:11" x14ac:dyDescent="0.25">
      <c r="A356" s="77">
        <f>SOURCES!E3:E819</f>
        <v>0</v>
      </c>
      <c r="B356" s="79">
        <f>SOURCES!BG3:BG819</f>
        <v>0</v>
      </c>
      <c r="C356" s="75" t="e">
        <f t="shared" si="25"/>
        <v>#N/A</v>
      </c>
      <c r="D356" s="80">
        <f>SOURCES!AI3:AI819</f>
        <v>0</v>
      </c>
      <c r="E356" s="81" t="e">
        <f t="shared" si="26"/>
        <v>#N/A</v>
      </c>
      <c r="F356" s="79" t="e">
        <f t="shared" si="27"/>
        <v>#N/A</v>
      </c>
      <c r="J356" s="81" t="e">
        <f t="shared" si="28"/>
        <v>#N/A</v>
      </c>
      <c r="K356" s="75" t="e">
        <f t="shared" si="29"/>
        <v>#N/A</v>
      </c>
    </row>
    <row r="357" spans="1:11" x14ac:dyDescent="0.25">
      <c r="A357" s="77">
        <f>SOURCES!E3:E820</f>
        <v>0</v>
      </c>
      <c r="B357" s="79">
        <f>SOURCES!BG3:BG820</f>
        <v>0</v>
      </c>
      <c r="C357" s="75" t="e">
        <f t="shared" si="25"/>
        <v>#N/A</v>
      </c>
      <c r="D357" s="80">
        <f>SOURCES!AI3:AI820</f>
        <v>0</v>
      </c>
      <c r="E357" s="81" t="e">
        <f t="shared" si="26"/>
        <v>#N/A</v>
      </c>
      <c r="F357" s="79" t="e">
        <f t="shared" si="27"/>
        <v>#N/A</v>
      </c>
      <c r="J357" s="81" t="e">
        <f t="shared" si="28"/>
        <v>#N/A</v>
      </c>
      <c r="K357" s="75" t="e">
        <f t="shared" si="29"/>
        <v>#N/A</v>
      </c>
    </row>
    <row r="358" spans="1:11" x14ac:dyDescent="0.25">
      <c r="A358" s="77">
        <f>SOURCES!E3:E821</f>
        <v>0</v>
      </c>
      <c r="B358" s="79">
        <f>SOURCES!BG3:BG821</f>
        <v>0</v>
      </c>
      <c r="C358" s="75" t="e">
        <f t="shared" si="25"/>
        <v>#N/A</v>
      </c>
      <c r="D358" s="80">
        <f>SOURCES!AI3:AI821</f>
        <v>0</v>
      </c>
      <c r="E358" s="81" t="e">
        <f t="shared" si="26"/>
        <v>#N/A</v>
      </c>
      <c r="F358" s="79" t="e">
        <f t="shared" si="27"/>
        <v>#N/A</v>
      </c>
      <c r="J358" s="81" t="e">
        <f t="shared" si="28"/>
        <v>#N/A</v>
      </c>
      <c r="K358" s="75" t="e">
        <f t="shared" si="29"/>
        <v>#N/A</v>
      </c>
    </row>
    <row r="359" spans="1:11" x14ac:dyDescent="0.25">
      <c r="A359" s="77">
        <f>SOURCES!E3:E822</f>
        <v>0</v>
      </c>
      <c r="B359" s="79">
        <f>SOURCES!BG3:BG822</f>
        <v>0</v>
      </c>
      <c r="C359" s="75" t="e">
        <f t="shared" si="25"/>
        <v>#N/A</v>
      </c>
      <c r="D359" s="80">
        <f>SOURCES!AI3:AI822</f>
        <v>0</v>
      </c>
      <c r="E359" s="81" t="e">
        <f t="shared" si="26"/>
        <v>#N/A</v>
      </c>
      <c r="F359" s="79" t="e">
        <f t="shared" si="27"/>
        <v>#N/A</v>
      </c>
      <c r="J359" s="81" t="e">
        <f t="shared" si="28"/>
        <v>#N/A</v>
      </c>
      <c r="K359" s="75" t="e">
        <f t="shared" si="29"/>
        <v>#N/A</v>
      </c>
    </row>
    <row r="360" spans="1:11" x14ac:dyDescent="0.25">
      <c r="A360" s="77">
        <f>SOURCES!E3:E823</f>
        <v>0</v>
      </c>
      <c r="B360" s="79">
        <f>SOURCES!BG3:BG823</f>
        <v>0</v>
      </c>
      <c r="C360" s="75" t="e">
        <f t="shared" si="25"/>
        <v>#N/A</v>
      </c>
      <c r="D360" s="80">
        <f>SOURCES!AI3:AI823</f>
        <v>0</v>
      </c>
      <c r="E360" s="81" t="e">
        <f t="shared" si="26"/>
        <v>#N/A</v>
      </c>
      <c r="F360" s="79" t="e">
        <f t="shared" si="27"/>
        <v>#N/A</v>
      </c>
      <c r="J360" s="81" t="e">
        <f t="shared" si="28"/>
        <v>#N/A</v>
      </c>
      <c r="K360" s="75" t="e">
        <f t="shared" si="29"/>
        <v>#N/A</v>
      </c>
    </row>
    <row r="361" spans="1:11" x14ac:dyDescent="0.25">
      <c r="A361" s="77">
        <f>SOURCES!E3:E824</f>
        <v>0</v>
      </c>
      <c r="B361" s="79">
        <f>SOURCES!BG3:BG824</f>
        <v>0</v>
      </c>
      <c r="C361" s="75" t="e">
        <f t="shared" si="25"/>
        <v>#N/A</v>
      </c>
      <c r="D361" s="80">
        <f>SOURCES!AI3:AI824</f>
        <v>0</v>
      </c>
      <c r="E361" s="81" t="e">
        <f t="shared" si="26"/>
        <v>#N/A</v>
      </c>
      <c r="F361" s="79" t="e">
        <f t="shared" si="27"/>
        <v>#N/A</v>
      </c>
      <c r="J361" s="81" t="e">
        <f t="shared" si="28"/>
        <v>#N/A</v>
      </c>
      <c r="K361" s="75" t="e">
        <f t="shared" si="29"/>
        <v>#N/A</v>
      </c>
    </row>
    <row r="362" spans="1:11" x14ac:dyDescent="0.25">
      <c r="A362" s="77">
        <f>SOURCES!E3:E825</f>
        <v>0</v>
      </c>
      <c r="B362" s="79">
        <f>SOURCES!BG3:BG825</f>
        <v>0</v>
      </c>
      <c r="C362" s="75" t="e">
        <f t="shared" si="25"/>
        <v>#N/A</v>
      </c>
      <c r="D362" s="80">
        <f>SOURCES!AI3:AI825</f>
        <v>0</v>
      </c>
      <c r="E362" s="81" t="e">
        <f t="shared" si="26"/>
        <v>#N/A</v>
      </c>
      <c r="F362" s="79" t="e">
        <f t="shared" si="27"/>
        <v>#N/A</v>
      </c>
      <c r="J362" s="81" t="e">
        <f t="shared" si="28"/>
        <v>#N/A</v>
      </c>
      <c r="K362" s="75" t="e">
        <f t="shared" si="29"/>
        <v>#N/A</v>
      </c>
    </row>
    <row r="363" spans="1:11" x14ac:dyDescent="0.25">
      <c r="A363" s="77">
        <f>SOURCES!E3:E826</f>
        <v>0</v>
      </c>
      <c r="B363" s="79">
        <f>SOURCES!BG3:BG826</f>
        <v>0</v>
      </c>
      <c r="C363" s="75" t="e">
        <f t="shared" si="25"/>
        <v>#N/A</v>
      </c>
      <c r="D363" s="80">
        <f>SOURCES!AI3:AI826</f>
        <v>0</v>
      </c>
      <c r="E363" s="81" t="e">
        <f t="shared" si="26"/>
        <v>#N/A</v>
      </c>
      <c r="F363" s="79" t="e">
        <f t="shared" si="27"/>
        <v>#N/A</v>
      </c>
      <c r="J363" s="81" t="e">
        <f t="shared" si="28"/>
        <v>#N/A</v>
      </c>
      <c r="K363" s="75" t="e">
        <f t="shared" si="29"/>
        <v>#N/A</v>
      </c>
    </row>
    <row r="364" spans="1:11" x14ac:dyDescent="0.25">
      <c r="A364" s="77">
        <f>SOURCES!E3:E827</f>
        <v>0</v>
      </c>
      <c r="B364" s="79">
        <f>SOURCES!BG3:BG827</f>
        <v>0</v>
      </c>
      <c r="C364" s="75" t="e">
        <f t="shared" si="25"/>
        <v>#N/A</v>
      </c>
      <c r="D364" s="80">
        <f>SOURCES!AI3:AI827</f>
        <v>0</v>
      </c>
      <c r="E364" s="81" t="e">
        <f t="shared" si="26"/>
        <v>#N/A</v>
      </c>
      <c r="F364" s="79" t="e">
        <f t="shared" si="27"/>
        <v>#N/A</v>
      </c>
      <c r="J364" s="81" t="e">
        <f t="shared" si="28"/>
        <v>#N/A</v>
      </c>
      <c r="K364" s="75" t="e">
        <f t="shared" si="29"/>
        <v>#N/A</v>
      </c>
    </row>
    <row r="365" spans="1:11" x14ac:dyDescent="0.25">
      <c r="A365" s="77">
        <f>SOURCES!E3:E828</f>
        <v>0</v>
      </c>
      <c r="B365" s="79">
        <f>SOURCES!BG3:BG828</f>
        <v>0</v>
      </c>
      <c r="C365" s="75" t="e">
        <f t="shared" si="25"/>
        <v>#N/A</v>
      </c>
      <c r="D365" s="80">
        <f>SOURCES!AI3:AI828</f>
        <v>0</v>
      </c>
      <c r="E365" s="81" t="e">
        <f t="shared" si="26"/>
        <v>#N/A</v>
      </c>
      <c r="F365" s="79" t="e">
        <f t="shared" si="27"/>
        <v>#N/A</v>
      </c>
      <c r="J365" s="81" t="e">
        <f t="shared" si="28"/>
        <v>#N/A</v>
      </c>
      <c r="K365" s="75" t="e">
        <f t="shared" si="29"/>
        <v>#N/A</v>
      </c>
    </row>
    <row r="366" spans="1:11" x14ac:dyDescent="0.25">
      <c r="A366" s="77">
        <f>SOURCES!E3:E829</f>
        <v>0</v>
      </c>
      <c r="B366" s="79">
        <f>SOURCES!BG3:BG829</f>
        <v>0</v>
      </c>
      <c r="C366" s="75" t="e">
        <f t="shared" si="25"/>
        <v>#N/A</v>
      </c>
      <c r="D366" s="80">
        <f>SOURCES!AI3:AI829</f>
        <v>0</v>
      </c>
      <c r="E366" s="81" t="e">
        <f t="shared" si="26"/>
        <v>#N/A</v>
      </c>
      <c r="F366" s="79" t="e">
        <f t="shared" si="27"/>
        <v>#N/A</v>
      </c>
      <c r="J366" s="81" t="e">
        <f t="shared" si="28"/>
        <v>#N/A</v>
      </c>
      <c r="K366" s="75" t="e">
        <f t="shared" si="29"/>
        <v>#N/A</v>
      </c>
    </row>
    <row r="367" spans="1:11" x14ac:dyDescent="0.25">
      <c r="A367" s="77">
        <f>SOURCES!E3:E830</f>
        <v>0</v>
      </c>
      <c r="B367" s="79">
        <f>SOURCES!BG3:BG830</f>
        <v>0</v>
      </c>
      <c r="C367" s="75" t="e">
        <f t="shared" si="25"/>
        <v>#N/A</v>
      </c>
      <c r="D367" s="80">
        <f>SOURCES!AI3:AI830</f>
        <v>0</v>
      </c>
      <c r="E367" s="81" t="e">
        <f t="shared" si="26"/>
        <v>#N/A</v>
      </c>
      <c r="F367" s="79" t="e">
        <f t="shared" si="27"/>
        <v>#N/A</v>
      </c>
      <c r="J367" s="81" t="e">
        <f t="shared" si="28"/>
        <v>#N/A</v>
      </c>
      <c r="K367" s="75" t="e">
        <f t="shared" si="29"/>
        <v>#N/A</v>
      </c>
    </row>
    <row r="368" spans="1:11" x14ac:dyDescent="0.25">
      <c r="A368" s="77">
        <f>SOURCES!E3:E831</f>
        <v>0</v>
      </c>
      <c r="B368" s="79">
        <f>SOURCES!BG3:BG831</f>
        <v>0</v>
      </c>
      <c r="C368" s="75" t="e">
        <f t="shared" si="25"/>
        <v>#N/A</v>
      </c>
      <c r="D368" s="80">
        <f>SOURCES!AI3:AI831</f>
        <v>0</v>
      </c>
      <c r="E368" s="81" t="e">
        <f t="shared" si="26"/>
        <v>#N/A</v>
      </c>
      <c r="F368" s="79" t="e">
        <f t="shared" si="27"/>
        <v>#N/A</v>
      </c>
      <c r="J368" s="81" t="e">
        <f t="shared" si="28"/>
        <v>#N/A</v>
      </c>
      <c r="K368" s="75" t="e">
        <f t="shared" si="29"/>
        <v>#N/A</v>
      </c>
    </row>
    <row r="369" spans="1:11" x14ac:dyDescent="0.25">
      <c r="A369" s="77">
        <f>SOURCES!E3:E832</f>
        <v>0</v>
      </c>
      <c r="B369" s="79">
        <f>SOURCES!BG3:BG832</f>
        <v>0</v>
      </c>
      <c r="C369" s="75" t="e">
        <f t="shared" si="25"/>
        <v>#N/A</v>
      </c>
      <c r="D369" s="80">
        <f>SOURCES!AI3:AI832</f>
        <v>0</v>
      </c>
      <c r="E369" s="81" t="e">
        <f t="shared" si="26"/>
        <v>#N/A</v>
      </c>
      <c r="F369" s="79" t="e">
        <f t="shared" si="27"/>
        <v>#N/A</v>
      </c>
      <c r="J369" s="81" t="e">
        <f t="shared" si="28"/>
        <v>#N/A</v>
      </c>
      <c r="K369" s="75" t="e">
        <f t="shared" si="29"/>
        <v>#N/A</v>
      </c>
    </row>
    <row r="370" spans="1:11" x14ac:dyDescent="0.25">
      <c r="A370" s="77">
        <f>SOURCES!E3:E833</f>
        <v>0</v>
      </c>
      <c r="B370" s="79">
        <f>SOURCES!BG3:BG833</f>
        <v>0</v>
      </c>
      <c r="C370" s="75" t="e">
        <f t="shared" si="25"/>
        <v>#N/A</v>
      </c>
      <c r="D370" s="80">
        <f>SOURCES!AI3:AI833</f>
        <v>0</v>
      </c>
      <c r="E370" s="81" t="e">
        <f t="shared" si="26"/>
        <v>#N/A</v>
      </c>
      <c r="F370" s="79" t="e">
        <f t="shared" si="27"/>
        <v>#N/A</v>
      </c>
      <c r="J370" s="81" t="e">
        <f t="shared" si="28"/>
        <v>#N/A</v>
      </c>
      <c r="K370" s="75" t="e">
        <f t="shared" si="29"/>
        <v>#N/A</v>
      </c>
    </row>
    <row r="371" spans="1:11" x14ac:dyDescent="0.25">
      <c r="A371" s="77">
        <f>SOURCES!E3:E834</f>
        <v>0</v>
      </c>
      <c r="B371" s="79">
        <f>SOURCES!BG3:BG834</f>
        <v>0</v>
      </c>
      <c r="C371" s="75" t="e">
        <f t="shared" si="25"/>
        <v>#N/A</v>
      </c>
      <c r="D371" s="80">
        <f>SOURCES!AI3:AI834</f>
        <v>0</v>
      </c>
      <c r="E371" s="81" t="e">
        <f t="shared" si="26"/>
        <v>#N/A</v>
      </c>
      <c r="F371" s="79" t="e">
        <f t="shared" si="27"/>
        <v>#N/A</v>
      </c>
      <c r="J371" s="81" t="e">
        <f t="shared" si="28"/>
        <v>#N/A</v>
      </c>
      <c r="K371" s="75" t="e">
        <f t="shared" si="29"/>
        <v>#N/A</v>
      </c>
    </row>
    <row r="372" spans="1:11" x14ac:dyDescent="0.25">
      <c r="A372" s="77">
        <f>SOURCES!E3:E835</f>
        <v>0</v>
      </c>
      <c r="B372" s="79">
        <f>SOURCES!BG3:BG835</f>
        <v>0</v>
      </c>
      <c r="C372" s="75" t="e">
        <f t="shared" si="25"/>
        <v>#N/A</v>
      </c>
      <c r="D372" s="80">
        <f>SOURCES!AI3:AI835</f>
        <v>0</v>
      </c>
      <c r="E372" s="81" t="e">
        <f t="shared" si="26"/>
        <v>#N/A</v>
      </c>
      <c r="F372" s="79" t="e">
        <f t="shared" si="27"/>
        <v>#N/A</v>
      </c>
      <c r="J372" s="81" t="e">
        <f t="shared" si="28"/>
        <v>#N/A</v>
      </c>
      <c r="K372" s="75" t="e">
        <f t="shared" si="29"/>
        <v>#N/A</v>
      </c>
    </row>
    <row r="373" spans="1:11" x14ac:dyDescent="0.25">
      <c r="A373" s="77">
        <f>SOURCES!E3:E836</f>
        <v>0</v>
      </c>
      <c r="B373" s="79">
        <f>SOURCES!BG3:BG836</f>
        <v>0</v>
      </c>
      <c r="C373" s="75" t="e">
        <f t="shared" si="25"/>
        <v>#N/A</v>
      </c>
      <c r="D373" s="80">
        <f>SOURCES!AI3:AI836</f>
        <v>0</v>
      </c>
      <c r="E373" s="81" t="e">
        <f t="shared" si="26"/>
        <v>#N/A</v>
      </c>
      <c r="F373" s="79" t="e">
        <f t="shared" si="27"/>
        <v>#N/A</v>
      </c>
      <c r="J373" s="81" t="e">
        <f t="shared" si="28"/>
        <v>#N/A</v>
      </c>
      <c r="K373" s="75" t="e">
        <f t="shared" si="29"/>
        <v>#N/A</v>
      </c>
    </row>
    <row r="374" spans="1:11" x14ac:dyDescent="0.25">
      <c r="A374" s="77">
        <f>SOURCES!E3:E837</f>
        <v>0</v>
      </c>
      <c r="B374" s="79">
        <f>SOURCES!BG3:BG837</f>
        <v>0</v>
      </c>
      <c r="C374" s="75" t="e">
        <f t="shared" si="25"/>
        <v>#N/A</v>
      </c>
      <c r="D374" s="80">
        <f>SOURCES!AI3:AI837</f>
        <v>0</v>
      </c>
      <c r="E374" s="81" t="e">
        <f t="shared" si="26"/>
        <v>#N/A</v>
      </c>
      <c r="F374" s="79" t="e">
        <f t="shared" si="27"/>
        <v>#N/A</v>
      </c>
      <c r="J374" s="81" t="e">
        <f t="shared" si="28"/>
        <v>#N/A</v>
      </c>
      <c r="K374" s="75" t="e">
        <f t="shared" si="29"/>
        <v>#N/A</v>
      </c>
    </row>
    <row r="375" spans="1:11" x14ac:dyDescent="0.25">
      <c r="A375" s="77">
        <f>SOURCES!E3:E838</f>
        <v>0</v>
      </c>
      <c r="B375" s="79">
        <f>SOURCES!BG3:BG838</f>
        <v>0</v>
      </c>
      <c r="C375" s="75" t="e">
        <f t="shared" si="25"/>
        <v>#N/A</v>
      </c>
      <c r="D375" s="80">
        <f>SOURCES!AI3:AI838</f>
        <v>0</v>
      </c>
      <c r="E375" s="81" t="e">
        <f t="shared" si="26"/>
        <v>#N/A</v>
      </c>
      <c r="F375" s="79" t="e">
        <f t="shared" si="27"/>
        <v>#N/A</v>
      </c>
      <c r="J375" s="81" t="e">
        <f t="shared" si="28"/>
        <v>#N/A</v>
      </c>
      <c r="K375" s="75" t="e">
        <f t="shared" si="29"/>
        <v>#N/A</v>
      </c>
    </row>
    <row r="376" spans="1:11" x14ac:dyDescent="0.25">
      <c r="A376" s="77">
        <f>SOURCES!E3:E839</f>
        <v>0</v>
      </c>
      <c r="B376" s="79">
        <f>SOURCES!BG3:BG839</f>
        <v>0</v>
      </c>
      <c r="C376" s="75" t="e">
        <f t="shared" si="25"/>
        <v>#N/A</v>
      </c>
      <c r="D376" s="80">
        <f>SOURCES!AI3:AI839</f>
        <v>0</v>
      </c>
      <c r="E376" s="81" t="e">
        <f t="shared" si="26"/>
        <v>#N/A</v>
      </c>
      <c r="F376" s="79" t="e">
        <f t="shared" si="27"/>
        <v>#N/A</v>
      </c>
      <c r="J376" s="81" t="e">
        <f t="shared" si="28"/>
        <v>#N/A</v>
      </c>
      <c r="K376" s="75" t="e">
        <f t="shared" si="29"/>
        <v>#N/A</v>
      </c>
    </row>
    <row r="377" spans="1:11" x14ac:dyDescent="0.25">
      <c r="A377" s="77">
        <f>SOURCES!E3:E840</f>
        <v>0</v>
      </c>
      <c r="B377" s="79">
        <f>SOURCES!BG3:BG840</f>
        <v>0</v>
      </c>
      <c r="C377" s="75" t="e">
        <f t="shared" si="25"/>
        <v>#N/A</v>
      </c>
      <c r="D377" s="80">
        <f>SOURCES!AI3:AI840</f>
        <v>0</v>
      </c>
      <c r="E377" s="81" t="e">
        <f t="shared" si="26"/>
        <v>#N/A</v>
      </c>
      <c r="F377" s="79" t="e">
        <f t="shared" si="27"/>
        <v>#N/A</v>
      </c>
      <c r="J377" s="81" t="e">
        <f t="shared" si="28"/>
        <v>#N/A</v>
      </c>
      <c r="K377" s="75" t="e">
        <f t="shared" si="29"/>
        <v>#N/A</v>
      </c>
    </row>
    <row r="378" spans="1:11" x14ac:dyDescent="0.25">
      <c r="A378" s="77">
        <f>SOURCES!E3:E841</f>
        <v>0</v>
      </c>
      <c r="B378" s="79">
        <f>SOURCES!BG3:BG841</f>
        <v>0</v>
      </c>
      <c r="C378" s="75" t="e">
        <f t="shared" si="25"/>
        <v>#N/A</v>
      </c>
      <c r="D378" s="80">
        <f>SOURCES!AI3:AI841</f>
        <v>0</v>
      </c>
      <c r="E378" s="81" t="e">
        <f t="shared" si="26"/>
        <v>#N/A</v>
      </c>
      <c r="F378" s="79" t="e">
        <f t="shared" si="27"/>
        <v>#N/A</v>
      </c>
      <c r="J378" s="81" t="e">
        <f t="shared" si="28"/>
        <v>#N/A</v>
      </c>
      <c r="K378" s="75" t="e">
        <f t="shared" si="29"/>
        <v>#N/A</v>
      </c>
    </row>
    <row r="379" spans="1:11" x14ac:dyDescent="0.25">
      <c r="A379" s="77">
        <f>SOURCES!E3:E842</f>
        <v>0</v>
      </c>
      <c r="B379" s="79">
        <f>SOURCES!BG3:BG842</f>
        <v>0</v>
      </c>
      <c r="C379" s="75" t="e">
        <f t="shared" si="25"/>
        <v>#N/A</v>
      </c>
      <c r="D379" s="80">
        <f>SOURCES!AI3:AI842</f>
        <v>0</v>
      </c>
      <c r="E379" s="81" t="e">
        <f t="shared" si="26"/>
        <v>#N/A</v>
      </c>
      <c r="F379" s="79" t="e">
        <f t="shared" si="27"/>
        <v>#N/A</v>
      </c>
      <c r="J379" s="81" t="e">
        <f t="shared" si="28"/>
        <v>#N/A</v>
      </c>
      <c r="K379" s="75" t="e">
        <f t="shared" si="29"/>
        <v>#N/A</v>
      </c>
    </row>
    <row r="380" spans="1:11" x14ac:dyDescent="0.25">
      <c r="A380" s="77">
        <f>SOURCES!E3:E843</f>
        <v>0</v>
      </c>
      <c r="B380" s="79">
        <f>SOURCES!BG3:BG843</f>
        <v>0</v>
      </c>
      <c r="C380" s="75" t="e">
        <f t="shared" si="25"/>
        <v>#N/A</v>
      </c>
      <c r="D380" s="80">
        <f>SOURCES!AI3:AI843</f>
        <v>0</v>
      </c>
      <c r="E380" s="81" t="e">
        <f t="shared" si="26"/>
        <v>#N/A</v>
      </c>
      <c r="F380" s="79" t="e">
        <f t="shared" si="27"/>
        <v>#N/A</v>
      </c>
      <c r="J380" s="81" t="e">
        <f t="shared" si="28"/>
        <v>#N/A</v>
      </c>
      <c r="K380" s="75" t="e">
        <f t="shared" si="29"/>
        <v>#N/A</v>
      </c>
    </row>
    <row r="381" spans="1:11" x14ac:dyDescent="0.25">
      <c r="A381" s="77">
        <f>SOURCES!E3:E844</f>
        <v>0</v>
      </c>
      <c r="B381" s="79">
        <f>SOURCES!BG3:BG844</f>
        <v>0</v>
      </c>
      <c r="C381" s="75" t="e">
        <f t="shared" si="25"/>
        <v>#N/A</v>
      </c>
      <c r="D381" s="80">
        <f>SOURCES!AI3:AI844</f>
        <v>0</v>
      </c>
      <c r="E381" s="81" t="e">
        <f t="shared" si="26"/>
        <v>#N/A</v>
      </c>
      <c r="F381" s="79" t="e">
        <f t="shared" si="27"/>
        <v>#N/A</v>
      </c>
      <c r="J381" s="81" t="e">
        <f t="shared" si="28"/>
        <v>#N/A</v>
      </c>
      <c r="K381" s="75" t="e">
        <f t="shared" si="29"/>
        <v>#N/A</v>
      </c>
    </row>
    <row r="382" spans="1:11" x14ac:dyDescent="0.25">
      <c r="A382" s="77">
        <f>SOURCES!E3:E845</f>
        <v>0</v>
      </c>
      <c r="B382" s="79">
        <f>SOURCES!BG3:BG845</f>
        <v>0</v>
      </c>
      <c r="C382" s="75" t="e">
        <f t="shared" si="25"/>
        <v>#N/A</v>
      </c>
      <c r="D382" s="80">
        <f>SOURCES!AI3:AI845</f>
        <v>0</v>
      </c>
      <c r="E382" s="81" t="e">
        <f t="shared" si="26"/>
        <v>#N/A</v>
      </c>
      <c r="F382" s="79" t="e">
        <f t="shared" si="27"/>
        <v>#N/A</v>
      </c>
      <c r="J382" s="81" t="e">
        <f t="shared" si="28"/>
        <v>#N/A</v>
      </c>
      <c r="K382" s="75" t="e">
        <f t="shared" si="29"/>
        <v>#N/A</v>
      </c>
    </row>
    <row r="383" spans="1:11" x14ac:dyDescent="0.25">
      <c r="A383" s="77">
        <f>SOURCES!E3:E846</f>
        <v>0</v>
      </c>
      <c r="B383" s="79">
        <f>SOURCES!BG3:BG846</f>
        <v>0</v>
      </c>
      <c r="C383" s="75" t="e">
        <f t="shared" si="25"/>
        <v>#N/A</v>
      </c>
      <c r="D383" s="80">
        <f>SOURCES!AI3:AI846</f>
        <v>0</v>
      </c>
      <c r="E383" s="81" t="e">
        <f t="shared" si="26"/>
        <v>#N/A</v>
      </c>
      <c r="F383" s="79" t="e">
        <f t="shared" si="27"/>
        <v>#N/A</v>
      </c>
      <c r="J383" s="81" t="e">
        <f t="shared" si="28"/>
        <v>#N/A</v>
      </c>
      <c r="K383" s="75" t="e">
        <f t="shared" si="29"/>
        <v>#N/A</v>
      </c>
    </row>
    <row r="384" spans="1:11" x14ac:dyDescent="0.25">
      <c r="A384" s="77">
        <f>SOURCES!E3:E847</f>
        <v>0</v>
      </c>
      <c r="B384" s="79">
        <f>SOURCES!BG3:BG847</f>
        <v>0</v>
      </c>
      <c r="C384" s="75" t="e">
        <f t="shared" si="25"/>
        <v>#N/A</v>
      </c>
      <c r="D384" s="80">
        <f>SOURCES!AI3:AI847</f>
        <v>0</v>
      </c>
      <c r="E384" s="81" t="e">
        <f t="shared" si="26"/>
        <v>#N/A</v>
      </c>
      <c r="F384" s="79" t="e">
        <f t="shared" si="27"/>
        <v>#N/A</v>
      </c>
      <c r="J384" s="81" t="e">
        <f t="shared" si="28"/>
        <v>#N/A</v>
      </c>
      <c r="K384" s="75" t="e">
        <f t="shared" si="29"/>
        <v>#N/A</v>
      </c>
    </row>
    <row r="385" spans="1:11" x14ac:dyDescent="0.25">
      <c r="A385" s="77">
        <f>SOURCES!E3:E848</f>
        <v>0</v>
      </c>
      <c r="B385" s="79">
        <f>SOURCES!BG3:BG848</f>
        <v>0</v>
      </c>
      <c r="C385" s="75" t="e">
        <f t="shared" si="25"/>
        <v>#N/A</v>
      </c>
      <c r="D385" s="80">
        <f>SOURCES!AI3:AI848</f>
        <v>0</v>
      </c>
      <c r="E385" s="81" t="e">
        <f t="shared" si="26"/>
        <v>#N/A</v>
      </c>
      <c r="F385" s="79" t="e">
        <f t="shared" si="27"/>
        <v>#N/A</v>
      </c>
      <c r="J385" s="81" t="e">
        <f t="shared" si="28"/>
        <v>#N/A</v>
      </c>
      <c r="K385" s="75" t="e">
        <f t="shared" si="29"/>
        <v>#N/A</v>
      </c>
    </row>
    <row r="386" spans="1:11" x14ac:dyDescent="0.25">
      <c r="A386" s="77">
        <f>SOURCES!E3:E849</f>
        <v>0</v>
      </c>
      <c r="B386" s="79">
        <f>SOURCES!BG3:BG849</f>
        <v>0</v>
      </c>
      <c r="C386" s="75" t="e">
        <f t="shared" ref="C386:C449" si="30">VLOOKUP(B386,$G$3:$H$10,2,FALSE)</f>
        <v>#N/A</v>
      </c>
      <c r="D386" s="80">
        <f>SOURCES!AI3:AI849</f>
        <v>0</v>
      </c>
      <c r="E386" s="81" t="e">
        <f t="shared" ref="E386:E449" si="31">D386-C386</f>
        <v>#N/A</v>
      </c>
      <c r="F386" s="79" t="e">
        <f t="shared" ref="F386:F449" si="32">VLOOKUP(E386,$G$11:$H$14,2,TRUE)</f>
        <v>#N/A</v>
      </c>
      <c r="J386" s="81" t="e">
        <f t="shared" ref="J386:J449" si="33">C386-D386</f>
        <v>#N/A</v>
      </c>
      <c r="K386" s="75" t="e">
        <f t="shared" ref="K386:K449" si="34">VLOOKUP(J386,$L$11:$M$14,2,TRUE)</f>
        <v>#N/A</v>
      </c>
    </row>
    <row r="387" spans="1:11" x14ac:dyDescent="0.25">
      <c r="A387" s="77">
        <f>SOURCES!E3:E850</f>
        <v>0</v>
      </c>
      <c r="B387" s="79">
        <f>SOURCES!BG3:BG850</f>
        <v>0</v>
      </c>
      <c r="C387" s="75" t="e">
        <f t="shared" si="30"/>
        <v>#N/A</v>
      </c>
      <c r="D387" s="80">
        <f>SOURCES!AI3:AI850</f>
        <v>0</v>
      </c>
      <c r="E387" s="81" t="e">
        <f t="shared" si="31"/>
        <v>#N/A</v>
      </c>
      <c r="F387" s="79" t="e">
        <f t="shared" si="32"/>
        <v>#N/A</v>
      </c>
      <c r="J387" s="81" t="e">
        <f t="shared" si="33"/>
        <v>#N/A</v>
      </c>
      <c r="K387" s="75" t="e">
        <f t="shared" si="34"/>
        <v>#N/A</v>
      </c>
    </row>
    <row r="388" spans="1:11" x14ac:dyDescent="0.25">
      <c r="A388" s="77">
        <f>SOURCES!E3:E851</f>
        <v>0</v>
      </c>
      <c r="B388" s="79">
        <f>SOURCES!BG3:BG851</f>
        <v>0</v>
      </c>
      <c r="C388" s="75" t="e">
        <f t="shared" si="30"/>
        <v>#N/A</v>
      </c>
      <c r="D388" s="80">
        <f>SOURCES!AI3:AI851</f>
        <v>0</v>
      </c>
      <c r="E388" s="81" t="e">
        <f t="shared" si="31"/>
        <v>#N/A</v>
      </c>
      <c r="F388" s="79" t="e">
        <f t="shared" si="32"/>
        <v>#N/A</v>
      </c>
      <c r="J388" s="81" t="e">
        <f t="shared" si="33"/>
        <v>#N/A</v>
      </c>
      <c r="K388" s="75" t="e">
        <f t="shared" si="34"/>
        <v>#N/A</v>
      </c>
    </row>
    <row r="389" spans="1:11" x14ac:dyDescent="0.25">
      <c r="A389" s="77">
        <f>SOURCES!E3:E852</f>
        <v>0</v>
      </c>
      <c r="B389" s="79">
        <f>SOURCES!BG3:BG852</f>
        <v>0</v>
      </c>
      <c r="C389" s="75" t="e">
        <f t="shared" si="30"/>
        <v>#N/A</v>
      </c>
      <c r="D389" s="80">
        <f>SOURCES!AI3:AI852</f>
        <v>0</v>
      </c>
      <c r="E389" s="81" t="e">
        <f t="shared" si="31"/>
        <v>#N/A</v>
      </c>
      <c r="F389" s="79" t="e">
        <f t="shared" si="32"/>
        <v>#N/A</v>
      </c>
      <c r="J389" s="81" t="e">
        <f t="shared" si="33"/>
        <v>#N/A</v>
      </c>
      <c r="K389" s="75" t="e">
        <f t="shared" si="34"/>
        <v>#N/A</v>
      </c>
    </row>
    <row r="390" spans="1:11" x14ac:dyDescent="0.25">
      <c r="A390" s="77">
        <f>SOURCES!E3:E853</f>
        <v>0</v>
      </c>
      <c r="B390" s="79">
        <f>SOURCES!BG3:BG853</f>
        <v>0</v>
      </c>
      <c r="C390" s="75" t="e">
        <f t="shared" si="30"/>
        <v>#N/A</v>
      </c>
      <c r="D390" s="80">
        <f>SOURCES!AI3:AI853</f>
        <v>0</v>
      </c>
      <c r="E390" s="81" t="e">
        <f t="shared" si="31"/>
        <v>#N/A</v>
      </c>
      <c r="F390" s="79" t="e">
        <f t="shared" si="32"/>
        <v>#N/A</v>
      </c>
      <c r="J390" s="81" t="e">
        <f t="shared" si="33"/>
        <v>#N/A</v>
      </c>
      <c r="K390" s="75" t="e">
        <f t="shared" si="34"/>
        <v>#N/A</v>
      </c>
    </row>
    <row r="391" spans="1:11" x14ac:dyDescent="0.25">
      <c r="A391" s="77">
        <f>SOURCES!E3:E854</f>
        <v>0</v>
      </c>
      <c r="B391" s="79">
        <f>SOURCES!BG3:BG854</f>
        <v>0</v>
      </c>
      <c r="C391" s="75" t="e">
        <f t="shared" si="30"/>
        <v>#N/A</v>
      </c>
      <c r="D391" s="80">
        <f>SOURCES!AI3:AI854</f>
        <v>0</v>
      </c>
      <c r="E391" s="81" t="e">
        <f t="shared" si="31"/>
        <v>#N/A</v>
      </c>
      <c r="F391" s="79" t="e">
        <f t="shared" si="32"/>
        <v>#N/A</v>
      </c>
      <c r="J391" s="81" t="e">
        <f t="shared" si="33"/>
        <v>#N/A</v>
      </c>
      <c r="K391" s="75" t="e">
        <f t="shared" si="34"/>
        <v>#N/A</v>
      </c>
    </row>
    <row r="392" spans="1:11" x14ac:dyDescent="0.25">
      <c r="A392" s="77">
        <f>SOURCES!E3:E855</f>
        <v>0</v>
      </c>
      <c r="B392" s="79">
        <f>SOURCES!BG3:BG855</f>
        <v>0</v>
      </c>
      <c r="C392" s="75" t="e">
        <f t="shared" si="30"/>
        <v>#N/A</v>
      </c>
      <c r="D392" s="80">
        <f>SOURCES!AI3:AI855</f>
        <v>0</v>
      </c>
      <c r="E392" s="81" t="e">
        <f t="shared" si="31"/>
        <v>#N/A</v>
      </c>
      <c r="F392" s="79" t="e">
        <f t="shared" si="32"/>
        <v>#N/A</v>
      </c>
      <c r="J392" s="81" t="e">
        <f t="shared" si="33"/>
        <v>#N/A</v>
      </c>
      <c r="K392" s="75" t="e">
        <f t="shared" si="34"/>
        <v>#N/A</v>
      </c>
    </row>
    <row r="393" spans="1:11" x14ac:dyDescent="0.25">
      <c r="A393" s="77">
        <f>SOURCES!E3:E856</f>
        <v>0</v>
      </c>
      <c r="B393" s="79">
        <f>SOURCES!BG3:BG856</f>
        <v>0</v>
      </c>
      <c r="C393" s="75" t="e">
        <f t="shared" si="30"/>
        <v>#N/A</v>
      </c>
      <c r="D393" s="80">
        <f>SOURCES!AI3:AI856</f>
        <v>0</v>
      </c>
      <c r="E393" s="81" t="e">
        <f t="shared" si="31"/>
        <v>#N/A</v>
      </c>
      <c r="F393" s="79" t="e">
        <f t="shared" si="32"/>
        <v>#N/A</v>
      </c>
      <c r="J393" s="81" t="e">
        <f t="shared" si="33"/>
        <v>#N/A</v>
      </c>
      <c r="K393" s="75" t="e">
        <f t="shared" si="34"/>
        <v>#N/A</v>
      </c>
    </row>
    <row r="394" spans="1:11" x14ac:dyDescent="0.25">
      <c r="A394" s="77">
        <f>SOURCES!E3:E857</f>
        <v>0</v>
      </c>
      <c r="B394" s="79">
        <f>SOURCES!BG3:BG857</f>
        <v>0</v>
      </c>
      <c r="C394" s="75" t="e">
        <f t="shared" si="30"/>
        <v>#N/A</v>
      </c>
      <c r="D394" s="80">
        <f>SOURCES!AI3:AI857</f>
        <v>0</v>
      </c>
      <c r="E394" s="81" t="e">
        <f t="shared" si="31"/>
        <v>#N/A</v>
      </c>
      <c r="F394" s="79" t="e">
        <f t="shared" si="32"/>
        <v>#N/A</v>
      </c>
      <c r="J394" s="81" t="e">
        <f t="shared" si="33"/>
        <v>#N/A</v>
      </c>
      <c r="K394" s="75" t="e">
        <f t="shared" si="34"/>
        <v>#N/A</v>
      </c>
    </row>
    <row r="395" spans="1:11" x14ac:dyDescent="0.25">
      <c r="A395" s="77">
        <f>SOURCES!E3:E858</f>
        <v>0</v>
      </c>
      <c r="B395" s="79">
        <f>SOURCES!BG3:BG858</f>
        <v>0</v>
      </c>
      <c r="C395" s="75" t="e">
        <f t="shared" si="30"/>
        <v>#N/A</v>
      </c>
      <c r="D395" s="80">
        <f>SOURCES!AI3:AI858</f>
        <v>0</v>
      </c>
      <c r="E395" s="81" t="e">
        <f t="shared" si="31"/>
        <v>#N/A</v>
      </c>
      <c r="F395" s="79" t="e">
        <f t="shared" si="32"/>
        <v>#N/A</v>
      </c>
      <c r="J395" s="81" t="e">
        <f t="shared" si="33"/>
        <v>#N/A</v>
      </c>
      <c r="K395" s="75" t="e">
        <f t="shared" si="34"/>
        <v>#N/A</v>
      </c>
    </row>
    <row r="396" spans="1:11" x14ac:dyDescent="0.25">
      <c r="A396" s="77">
        <f>SOURCES!E3:E859</f>
        <v>0</v>
      </c>
      <c r="B396" s="79">
        <f>SOURCES!BG3:BG859</f>
        <v>0</v>
      </c>
      <c r="C396" s="75" t="e">
        <f t="shared" si="30"/>
        <v>#N/A</v>
      </c>
      <c r="D396" s="80">
        <f>SOURCES!AI3:AI859</f>
        <v>0</v>
      </c>
      <c r="E396" s="81" t="e">
        <f t="shared" si="31"/>
        <v>#N/A</v>
      </c>
      <c r="F396" s="79" t="e">
        <f t="shared" si="32"/>
        <v>#N/A</v>
      </c>
      <c r="J396" s="81" t="e">
        <f t="shared" si="33"/>
        <v>#N/A</v>
      </c>
      <c r="K396" s="75" t="e">
        <f t="shared" si="34"/>
        <v>#N/A</v>
      </c>
    </row>
    <row r="397" spans="1:11" x14ac:dyDescent="0.25">
      <c r="A397" s="77">
        <f>SOURCES!E3:E860</f>
        <v>0</v>
      </c>
      <c r="B397" s="79">
        <f>SOURCES!BG3:BG860</f>
        <v>0</v>
      </c>
      <c r="C397" s="75" t="e">
        <f t="shared" si="30"/>
        <v>#N/A</v>
      </c>
      <c r="D397" s="80">
        <f>SOURCES!AI3:AI860</f>
        <v>0</v>
      </c>
      <c r="E397" s="81" t="e">
        <f t="shared" si="31"/>
        <v>#N/A</v>
      </c>
      <c r="F397" s="79" t="e">
        <f t="shared" si="32"/>
        <v>#N/A</v>
      </c>
      <c r="J397" s="81" t="e">
        <f t="shared" si="33"/>
        <v>#N/A</v>
      </c>
      <c r="K397" s="75" t="e">
        <f t="shared" si="34"/>
        <v>#N/A</v>
      </c>
    </row>
    <row r="398" spans="1:11" x14ac:dyDescent="0.25">
      <c r="A398" s="77">
        <f>SOURCES!E3:E861</f>
        <v>0</v>
      </c>
      <c r="B398" s="79">
        <f>SOURCES!BG3:BG861</f>
        <v>0</v>
      </c>
      <c r="C398" s="75" t="e">
        <f t="shared" si="30"/>
        <v>#N/A</v>
      </c>
      <c r="D398" s="80">
        <f>SOURCES!AI3:AI861</f>
        <v>0</v>
      </c>
      <c r="E398" s="81" t="e">
        <f t="shared" si="31"/>
        <v>#N/A</v>
      </c>
      <c r="F398" s="79" t="e">
        <f t="shared" si="32"/>
        <v>#N/A</v>
      </c>
      <c r="J398" s="81" t="e">
        <f t="shared" si="33"/>
        <v>#N/A</v>
      </c>
      <c r="K398" s="75" t="e">
        <f t="shared" si="34"/>
        <v>#N/A</v>
      </c>
    </row>
    <row r="399" spans="1:11" x14ac:dyDescent="0.25">
      <c r="A399" s="77">
        <f>SOURCES!E3:E862</f>
        <v>0</v>
      </c>
      <c r="B399" s="79">
        <f>SOURCES!BG3:BG862</f>
        <v>0</v>
      </c>
      <c r="C399" s="75" t="e">
        <f t="shared" si="30"/>
        <v>#N/A</v>
      </c>
      <c r="D399" s="80">
        <f>SOURCES!AI3:AI862</f>
        <v>0</v>
      </c>
      <c r="E399" s="81" t="e">
        <f t="shared" si="31"/>
        <v>#N/A</v>
      </c>
      <c r="F399" s="79" t="e">
        <f t="shared" si="32"/>
        <v>#N/A</v>
      </c>
      <c r="J399" s="81" t="e">
        <f t="shared" si="33"/>
        <v>#N/A</v>
      </c>
      <c r="K399" s="75" t="e">
        <f t="shared" si="34"/>
        <v>#N/A</v>
      </c>
    </row>
    <row r="400" spans="1:11" x14ac:dyDescent="0.25">
      <c r="A400" s="77">
        <f>SOURCES!E3:E863</f>
        <v>0</v>
      </c>
      <c r="B400" s="79">
        <f>SOURCES!BG3:BG863</f>
        <v>0</v>
      </c>
      <c r="C400" s="75" t="e">
        <f t="shared" si="30"/>
        <v>#N/A</v>
      </c>
      <c r="D400" s="80">
        <f>SOURCES!AI3:AI863</f>
        <v>0</v>
      </c>
      <c r="E400" s="81" t="e">
        <f t="shared" si="31"/>
        <v>#N/A</v>
      </c>
      <c r="F400" s="79" t="e">
        <f t="shared" si="32"/>
        <v>#N/A</v>
      </c>
      <c r="J400" s="81" t="e">
        <f t="shared" si="33"/>
        <v>#N/A</v>
      </c>
      <c r="K400" s="75" t="e">
        <f t="shared" si="34"/>
        <v>#N/A</v>
      </c>
    </row>
    <row r="401" spans="1:11" x14ac:dyDescent="0.25">
      <c r="A401" s="77">
        <f>SOURCES!E3:E864</f>
        <v>0</v>
      </c>
      <c r="B401" s="79">
        <f>SOURCES!BG3:BG864</f>
        <v>0</v>
      </c>
      <c r="C401" s="75" t="e">
        <f t="shared" si="30"/>
        <v>#N/A</v>
      </c>
      <c r="D401" s="80">
        <f>SOURCES!AI3:AI864</f>
        <v>0</v>
      </c>
      <c r="E401" s="81" t="e">
        <f t="shared" si="31"/>
        <v>#N/A</v>
      </c>
      <c r="F401" s="79" t="e">
        <f t="shared" si="32"/>
        <v>#N/A</v>
      </c>
      <c r="J401" s="81" t="e">
        <f t="shared" si="33"/>
        <v>#N/A</v>
      </c>
      <c r="K401" s="75" t="e">
        <f t="shared" si="34"/>
        <v>#N/A</v>
      </c>
    </row>
    <row r="402" spans="1:11" x14ac:dyDescent="0.25">
      <c r="A402" s="77">
        <f>SOURCES!E3:E865</f>
        <v>0</v>
      </c>
      <c r="B402" s="79">
        <f>SOURCES!BG3:BG865</f>
        <v>0</v>
      </c>
      <c r="C402" s="75" t="e">
        <f t="shared" si="30"/>
        <v>#N/A</v>
      </c>
      <c r="D402" s="80">
        <f>SOURCES!AI3:AI865</f>
        <v>0</v>
      </c>
      <c r="E402" s="81" t="e">
        <f t="shared" si="31"/>
        <v>#N/A</v>
      </c>
      <c r="F402" s="79" t="e">
        <f t="shared" si="32"/>
        <v>#N/A</v>
      </c>
      <c r="J402" s="81" t="e">
        <f t="shared" si="33"/>
        <v>#N/A</v>
      </c>
      <c r="K402" s="75" t="e">
        <f t="shared" si="34"/>
        <v>#N/A</v>
      </c>
    </row>
    <row r="403" spans="1:11" x14ac:dyDescent="0.25">
      <c r="A403" s="77">
        <f>SOURCES!E3:E866</f>
        <v>0</v>
      </c>
      <c r="B403" s="79">
        <f>SOURCES!BG3:BG866</f>
        <v>0</v>
      </c>
      <c r="C403" s="75" t="e">
        <f t="shared" si="30"/>
        <v>#N/A</v>
      </c>
      <c r="D403" s="80">
        <f>SOURCES!AI3:AI866</f>
        <v>0</v>
      </c>
      <c r="E403" s="81" t="e">
        <f t="shared" si="31"/>
        <v>#N/A</v>
      </c>
      <c r="F403" s="79" t="e">
        <f t="shared" si="32"/>
        <v>#N/A</v>
      </c>
      <c r="J403" s="81" t="e">
        <f t="shared" si="33"/>
        <v>#N/A</v>
      </c>
      <c r="K403" s="75" t="e">
        <f t="shared" si="34"/>
        <v>#N/A</v>
      </c>
    </row>
    <row r="404" spans="1:11" x14ac:dyDescent="0.25">
      <c r="A404" s="77">
        <f>SOURCES!E3:E867</f>
        <v>0</v>
      </c>
      <c r="B404" s="79">
        <f>SOURCES!BG3:BG867</f>
        <v>0</v>
      </c>
      <c r="C404" s="75" t="e">
        <f t="shared" si="30"/>
        <v>#N/A</v>
      </c>
      <c r="D404" s="80">
        <f>SOURCES!AI3:AI867</f>
        <v>0</v>
      </c>
      <c r="E404" s="81" t="e">
        <f t="shared" si="31"/>
        <v>#N/A</v>
      </c>
      <c r="F404" s="79" t="e">
        <f t="shared" si="32"/>
        <v>#N/A</v>
      </c>
      <c r="J404" s="81" t="e">
        <f t="shared" si="33"/>
        <v>#N/A</v>
      </c>
      <c r="K404" s="75" t="e">
        <f t="shared" si="34"/>
        <v>#N/A</v>
      </c>
    </row>
    <row r="405" spans="1:11" x14ac:dyDescent="0.25">
      <c r="A405" s="77">
        <f>SOURCES!E3:E868</f>
        <v>0</v>
      </c>
      <c r="B405" s="79">
        <f>SOURCES!BG3:BG868</f>
        <v>0</v>
      </c>
      <c r="C405" s="75" t="e">
        <f t="shared" si="30"/>
        <v>#N/A</v>
      </c>
      <c r="D405" s="80">
        <f>SOURCES!AI3:AI868</f>
        <v>0</v>
      </c>
      <c r="E405" s="81" t="e">
        <f t="shared" si="31"/>
        <v>#N/A</v>
      </c>
      <c r="F405" s="79" t="e">
        <f t="shared" si="32"/>
        <v>#N/A</v>
      </c>
      <c r="J405" s="81" t="e">
        <f t="shared" si="33"/>
        <v>#N/A</v>
      </c>
      <c r="K405" s="75" t="e">
        <f t="shared" si="34"/>
        <v>#N/A</v>
      </c>
    </row>
    <row r="406" spans="1:11" x14ac:dyDescent="0.25">
      <c r="A406" s="77">
        <f>SOURCES!E3:E869</f>
        <v>0</v>
      </c>
      <c r="B406" s="79">
        <f>SOURCES!BG3:BG869</f>
        <v>0</v>
      </c>
      <c r="C406" s="75" t="e">
        <f t="shared" si="30"/>
        <v>#N/A</v>
      </c>
      <c r="D406" s="80">
        <f>SOURCES!AI3:AI869</f>
        <v>0</v>
      </c>
      <c r="E406" s="81" t="e">
        <f t="shared" si="31"/>
        <v>#N/A</v>
      </c>
      <c r="F406" s="79" t="e">
        <f t="shared" si="32"/>
        <v>#N/A</v>
      </c>
      <c r="J406" s="81" t="e">
        <f t="shared" si="33"/>
        <v>#N/A</v>
      </c>
      <c r="K406" s="75" t="e">
        <f t="shared" si="34"/>
        <v>#N/A</v>
      </c>
    </row>
    <row r="407" spans="1:11" x14ac:dyDescent="0.25">
      <c r="A407" s="77">
        <f>SOURCES!E3:E870</f>
        <v>0</v>
      </c>
      <c r="B407" s="79">
        <f>SOURCES!BG3:BG870</f>
        <v>0</v>
      </c>
      <c r="C407" s="75" t="e">
        <f t="shared" si="30"/>
        <v>#N/A</v>
      </c>
      <c r="D407" s="80">
        <f>SOURCES!AI3:AI870</f>
        <v>0</v>
      </c>
      <c r="E407" s="81" t="e">
        <f t="shared" si="31"/>
        <v>#N/A</v>
      </c>
      <c r="F407" s="79" t="e">
        <f t="shared" si="32"/>
        <v>#N/A</v>
      </c>
      <c r="J407" s="81" t="e">
        <f t="shared" si="33"/>
        <v>#N/A</v>
      </c>
      <c r="K407" s="75" t="e">
        <f t="shared" si="34"/>
        <v>#N/A</v>
      </c>
    </row>
    <row r="408" spans="1:11" x14ac:dyDescent="0.25">
      <c r="A408" s="77">
        <f>SOURCES!E3:E871</f>
        <v>0</v>
      </c>
      <c r="B408" s="79">
        <f>SOURCES!BG3:BG871</f>
        <v>0</v>
      </c>
      <c r="C408" s="75" t="e">
        <f t="shared" si="30"/>
        <v>#N/A</v>
      </c>
      <c r="D408" s="80">
        <f>SOURCES!AI3:AI871</f>
        <v>0</v>
      </c>
      <c r="E408" s="81" t="e">
        <f t="shared" si="31"/>
        <v>#N/A</v>
      </c>
      <c r="F408" s="79" t="e">
        <f t="shared" si="32"/>
        <v>#N/A</v>
      </c>
      <c r="J408" s="81" t="e">
        <f t="shared" si="33"/>
        <v>#N/A</v>
      </c>
      <c r="K408" s="75" t="e">
        <f t="shared" si="34"/>
        <v>#N/A</v>
      </c>
    </row>
    <row r="409" spans="1:11" x14ac:dyDescent="0.25">
      <c r="A409" s="77">
        <f>SOURCES!E3:E872</f>
        <v>0</v>
      </c>
      <c r="B409" s="79">
        <f>SOURCES!BG3:BG872</f>
        <v>0</v>
      </c>
      <c r="C409" s="75" t="e">
        <f t="shared" si="30"/>
        <v>#N/A</v>
      </c>
      <c r="D409" s="80">
        <f>SOURCES!AI3:AI872</f>
        <v>0</v>
      </c>
      <c r="E409" s="81" t="e">
        <f t="shared" si="31"/>
        <v>#N/A</v>
      </c>
      <c r="F409" s="79" t="e">
        <f t="shared" si="32"/>
        <v>#N/A</v>
      </c>
      <c r="J409" s="81" t="e">
        <f t="shared" si="33"/>
        <v>#N/A</v>
      </c>
      <c r="K409" s="75" t="e">
        <f t="shared" si="34"/>
        <v>#N/A</v>
      </c>
    </row>
    <row r="410" spans="1:11" x14ac:dyDescent="0.25">
      <c r="A410" s="77">
        <f>SOURCES!E3:E873</f>
        <v>0</v>
      </c>
      <c r="B410" s="79">
        <f>SOURCES!BG3:BG873</f>
        <v>0</v>
      </c>
      <c r="C410" s="75" t="e">
        <f t="shared" si="30"/>
        <v>#N/A</v>
      </c>
      <c r="D410" s="80">
        <f>SOURCES!AI3:AI873</f>
        <v>0</v>
      </c>
      <c r="E410" s="81" t="e">
        <f t="shared" si="31"/>
        <v>#N/A</v>
      </c>
      <c r="F410" s="79" t="e">
        <f t="shared" si="32"/>
        <v>#N/A</v>
      </c>
      <c r="J410" s="81" t="e">
        <f t="shared" si="33"/>
        <v>#N/A</v>
      </c>
      <c r="K410" s="75" t="e">
        <f t="shared" si="34"/>
        <v>#N/A</v>
      </c>
    </row>
    <row r="411" spans="1:11" x14ac:dyDescent="0.25">
      <c r="A411" s="77">
        <f>SOURCES!E3:E874</f>
        <v>0</v>
      </c>
      <c r="B411" s="79">
        <f>SOURCES!BG3:BG874</f>
        <v>0</v>
      </c>
      <c r="C411" s="75" t="e">
        <f t="shared" si="30"/>
        <v>#N/A</v>
      </c>
      <c r="D411" s="80">
        <f>SOURCES!AI3:AI874</f>
        <v>0</v>
      </c>
      <c r="E411" s="81" t="e">
        <f t="shared" si="31"/>
        <v>#N/A</v>
      </c>
      <c r="F411" s="79" t="e">
        <f t="shared" si="32"/>
        <v>#N/A</v>
      </c>
      <c r="J411" s="81" t="e">
        <f t="shared" si="33"/>
        <v>#N/A</v>
      </c>
      <c r="K411" s="75" t="e">
        <f t="shared" si="34"/>
        <v>#N/A</v>
      </c>
    </row>
    <row r="412" spans="1:11" x14ac:dyDescent="0.25">
      <c r="A412" s="77">
        <f>SOURCES!E3:E875</f>
        <v>0</v>
      </c>
      <c r="B412" s="79">
        <f>SOURCES!BG3:BG875</f>
        <v>0</v>
      </c>
      <c r="C412" s="75" t="e">
        <f t="shared" si="30"/>
        <v>#N/A</v>
      </c>
      <c r="D412" s="80">
        <f>SOURCES!AI3:AI875</f>
        <v>0</v>
      </c>
      <c r="E412" s="81" t="e">
        <f t="shared" si="31"/>
        <v>#N/A</v>
      </c>
      <c r="F412" s="79" t="e">
        <f t="shared" si="32"/>
        <v>#N/A</v>
      </c>
      <c r="J412" s="81" t="e">
        <f t="shared" si="33"/>
        <v>#N/A</v>
      </c>
      <c r="K412" s="75" t="e">
        <f t="shared" si="34"/>
        <v>#N/A</v>
      </c>
    </row>
    <row r="413" spans="1:11" x14ac:dyDescent="0.25">
      <c r="A413" s="77">
        <f>SOURCES!E3:E876</f>
        <v>0</v>
      </c>
      <c r="B413" s="79">
        <f>SOURCES!BG3:BG876</f>
        <v>0</v>
      </c>
      <c r="C413" s="75" t="e">
        <f t="shared" si="30"/>
        <v>#N/A</v>
      </c>
      <c r="D413" s="80">
        <f>SOURCES!AI3:AI876</f>
        <v>0</v>
      </c>
      <c r="E413" s="81" t="e">
        <f t="shared" si="31"/>
        <v>#N/A</v>
      </c>
      <c r="F413" s="79" t="e">
        <f t="shared" si="32"/>
        <v>#N/A</v>
      </c>
      <c r="J413" s="81" t="e">
        <f t="shared" si="33"/>
        <v>#N/A</v>
      </c>
      <c r="K413" s="75" t="e">
        <f t="shared" si="34"/>
        <v>#N/A</v>
      </c>
    </row>
    <row r="414" spans="1:11" x14ac:dyDescent="0.25">
      <c r="A414" s="77">
        <f>SOURCES!E3:E877</f>
        <v>0</v>
      </c>
      <c r="B414" s="79">
        <f>SOURCES!BG3:BG877</f>
        <v>0</v>
      </c>
      <c r="C414" s="75" t="e">
        <f t="shared" si="30"/>
        <v>#N/A</v>
      </c>
      <c r="D414" s="80">
        <f>SOURCES!AI3:AI877</f>
        <v>0</v>
      </c>
      <c r="E414" s="81" t="e">
        <f t="shared" si="31"/>
        <v>#N/A</v>
      </c>
      <c r="F414" s="79" t="e">
        <f t="shared" si="32"/>
        <v>#N/A</v>
      </c>
      <c r="J414" s="81" t="e">
        <f t="shared" si="33"/>
        <v>#N/A</v>
      </c>
      <c r="K414" s="75" t="e">
        <f t="shared" si="34"/>
        <v>#N/A</v>
      </c>
    </row>
    <row r="415" spans="1:11" x14ac:dyDescent="0.25">
      <c r="A415" s="77">
        <f>SOURCES!E3:E878</f>
        <v>0</v>
      </c>
      <c r="B415" s="79">
        <f>SOURCES!BG3:BG878</f>
        <v>0</v>
      </c>
      <c r="C415" s="75" t="e">
        <f t="shared" si="30"/>
        <v>#N/A</v>
      </c>
      <c r="D415" s="80">
        <f>SOURCES!AI3:AI878</f>
        <v>0</v>
      </c>
      <c r="E415" s="81" t="e">
        <f t="shared" si="31"/>
        <v>#N/A</v>
      </c>
      <c r="F415" s="79" t="e">
        <f t="shared" si="32"/>
        <v>#N/A</v>
      </c>
      <c r="J415" s="81" t="e">
        <f t="shared" si="33"/>
        <v>#N/A</v>
      </c>
      <c r="K415" s="75" t="e">
        <f t="shared" si="34"/>
        <v>#N/A</v>
      </c>
    </row>
    <row r="416" spans="1:11" x14ac:dyDescent="0.25">
      <c r="A416" s="77">
        <f>SOURCES!E3:E879</f>
        <v>0</v>
      </c>
      <c r="B416" s="79">
        <f>SOURCES!BG3:BG879</f>
        <v>0</v>
      </c>
      <c r="C416" s="75" t="e">
        <f t="shared" si="30"/>
        <v>#N/A</v>
      </c>
      <c r="D416" s="80">
        <f>SOURCES!AI3:AI879</f>
        <v>0</v>
      </c>
      <c r="E416" s="81" t="e">
        <f t="shared" si="31"/>
        <v>#N/A</v>
      </c>
      <c r="F416" s="79" t="e">
        <f t="shared" si="32"/>
        <v>#N/A</v>
      </c>
      <c r="J416" s="81" t="e">
        <f t="shared" si="33"/>
        <v>#N/A</v>
      </c>
      <c r="K416" s="75" t="e">
        <f t="shared" si="34"/>
        <v>#N/A</v>
      </c>
    </row>
    <row r="417" spans="1:11" x14ac:dyDescent="0.25">
      <c r="A417" s="77">
        <f>SOURCES!E3:E880</f>
        <v>0</v>
      </c>
      <c r="B417" s="79">
        <f>SOURCES!BG3:BG880</f>
        <v>0</v>
      </c>
      <c r="C417" s="75" t="e">
        <f t="shared" si="30"/>
        <v>#N/A</v>
      </c>
      <c r="D417" s="80">
        <f>SOURCES!AI3:AI880</f>
        <v>0</v>
      </c>
      <c r="E417" s="81" t="e">
        <f t="shared" si="31"/>
        <v>#N/A</v>
      </c>
      <c r="F417" s="79" t="e">
        <f t="shared" si="32"/>
        <v>#N/A</v>
      </c>
      <c r="J417" s="81" t="e">
        <f t="shared" si="33"/>
        <v>#N/A</v>
      </c>
      <c r="K417" s="75" t="e">
        <f t="shared" si="34"/>
        <v>#N/A</v>
      </c>
    </row>
    <row r="418" spans="1:11" x14ac:dyDescent="0.25">
      <c r="A418" s="77">
        <f>SOURCES!E3:E881</f>
        <v>0</v>
      </c>
      <c r="B418" s="79">
        <f>SOURCES!BG3:BG881</f>
        <v>0</v>
      </c>
      <c r="C418" s="75" t="e">
        <f t="shared" si="30"/>
        <v>#N/A</v>
      </c>
      <c r="D418" s="80">
        <f>SOURCES!AI3:AI881</f>
        <v>0</v>
      </c>
      <c r="E418" s="81" t="e">
        <f t="shared" si="31"/>
        <v>#N/A</v>
      </c>
      <c r="F418" s="79" t="e">
        <f t="shared" si="32"/>
        <v>#N/A</v>
      </c>
      <c r="J418" s="81" t="e">
        <f t="shared" si="33"/>
        <v>#N/A</v>
      </c>
      <c r="K418" s="75" t="e">
        <f t="shared" si="34"/>
        <v>#N/A</v>
      </c>
    </row>
    <row r="419" spans="1:11" x14ac:dyDescent="0.25">
      <c r="A419" s="77">
        <f>SOURCES!E3:E882</f>
        <v>0</v>
      </c>
      <c r="B419" s="79">
        <f>SOURCES!BG3:BG882</f>
        <v>0</v>
      </c>
      <c r="C419" s="75" t="e">
        <f t="shared" si="30"/>
        <v>#N/A</v>
      </c>
      <c r="D419" s="80">
        <f>SOURCES!AI3:AI882</f>
        <v>0</v>
      </c>
      <c r="E419" s="81" t="e">
        <f t="shared" si="31"/>
        <v>#N/A</v>
      </c>
      <c r="F419" s="79" t="e">
        <f t="shared" si="32"/>
        <v>#N/A</v>
      </c>
      <c r="J419" s="81" t="e">
        <f t="shared" si="33"/>
        <v>#N/A</v>
      </c>
      <c r="K419" s="75" t="e">
        <f t="shared" si="34"/>
        <v>#N/A</v>
      </c>
    </row>
    <row r="420" spans="1:11" x14ac:dyDescent="0.25">
      <c r="A420" s="77">
        <f>SOURCES!E3:E883</f>
        <v>0</v>
      </c>
      <c r="B420" s="79">
        <f>SOURCES!BG3:BG883</f>
        <v>0</v>
      </c>
      <c r="C420" s="75" t="e">
        <f t="shared" si="30"/>
        <v>#N/A</v>
      </c>
      <c r="D420" s="80">
        <f>SOURCES!AI3:AI883</f>
        <v>0</v>
      </c>
      <c r="E420" s="81" t="e">
        <f t="shared" si="31"/>
        <v>#N/A</v>
      </c>
      <c r="F420" s="79" t="e">
        <f t="shared" si="32"/>
        <v>#N/A</v>
      </c>
      <c r="J420" s="81" t="e">
        <f t="shared" si="33"/>
        <v>#N/A</v>
      </c>
      <c r="K420" s="75" t="e">
        <f t="shared" si="34"/>
        <v>#N/A</v>
      </c>
    </row>
    <row r="421" spans="1:11" x14ac:dyDescent="0.25">
      <c r="A421" s="77">
        <f>SOURCES!E3:E884</f>
        <v>0</v>
      </c>
      <c r="B421" s="79">
        <f>SOURCES!BG3:BG884</f>
        <v>0</v>
      </c>
      <c r="C421" s="75" t="e">
        <f t="shared" si="30"/>
        <v>#N/A</v>
      </c>
      <c r="D421" s="80">
        <f>SOURCES!AI3:AI884</f>
        <v>0</v>
      </c>
      <c r="E421" s="81" t="e">
        <f t="shared" si="31"/>
        <v>#N/A</v>
      </c>
      <c r="F421" s="79" t="e">
        <f t="shared" si="32"/>
        <v>#N/A</v>
      </c>
      <c r="J421" s="81" t="e">
        <f t="shared" si="33"/>
        <v>#N/A</v>
      </c>
      <c r="K421" s="75" t="e">
        <f t="shared" si="34"/>
        <v>#N/A</v>
      </c>
    </row>
    <row r="422" spans="1:11" x14ac:dyDescent="0.25">
      <c r="A422" s="77">
        <f>SOURCES!E3:E885</f>
        <v>0</v>
      </c>
      <c r="B422" s="79">
        <f>SOURCES!BG3:BG885</f>
        <v>0</v>
      </c>
      <c r="C422" s="75" t="e">
        <f t="shared" si="30"/>
        <v>#N/A</v>
      </c>
      <c r="D422" s="80">
        <f>SOURCES!AI3:AI885</f>
        <v>0</v>
      </c>
      <c r="E422" s="81" t="e">
        <f t="shared" si="31"/>
        <v>#N/A</v>
      </c>
      <c r="F422" s="79" t="e">
        <f t="shared" si="32"/>
        <v>#N/A</v>
      </c>
      <c r="J422" s="81" t="e">
        <f t="shared" si="33"/>
        <v>#N/A</v>
      </c>
      <c r="K422" s="75" t="e">
        <f t="shared" si="34"/>
        <v>#N/A</v>
      </c>
    </row>
    <row r="423" spans="1:11" x14ac:dyDescent="0.25">
      <c r="A423" s="77">
        <f>SOURCES!E3:E886</f>
        <v>0</v>
      </c>
      <c r="B423" s="79">
        <f>SOURCES!BG3:BG886</f>
        <v>0</v>
      </c>
      <c r="C423" s="75" t="e">
        <f t="shared" si="30"/>
        <v>#N/A</v>
      </c>
      <c r="D423" s="80">
        <f>SOURCES!AI3:AI886</f>
        <v>0</v>
      </c>
      <c r="E423" s="81" t="e">
        <f t="shared" si="31"/>
        <v>#N/A</v>
      </c>
      <c r="F423" s="79" t="e">
        <f t="shared" si="32"/>
        <v>#N/A</v>
      </c>
      <c r="J423" s="81" t="e">
        <f t="shared" si="33"/>
        <v>#N/A</v>
      </c>
      <c r="K423" s="75" t="e">
        <f t="shared" si="34"/>
        <v>#N/A</v>
      </c>
    </row>
    <row r="424" spans="1:11" x14ac:dyDescent="0.25">
      <c r="A424" s="77">
        <f>SOURCES!E3:E887</f>
        <v>0</v>
      </c>
      <c r="B424" s="79">
        <f>SOURCES!BG3:BG887</f>
        <v>0</v>
      </c>
      <c r="C424" s="75" t="e">
        <f t="shared" si="30"/>
        <v>#N/A</v>
      </c>
      <c r="D424" s="80">
        <f>SOURCES!AI3:AI887</f>
        <v>0</v>
      </c>
      <c r="E424" s="81" t="e">
        <f t="shared" si="31"/>
        <v>#N/A</v>
      </c>
      <c r="F424" s="79" t="e">
        <f t="shared" si="32"/>
        <v>#N/A</v>
      </c>
      <c r="J424" s="81" t="e">
        <f t="shared" si="33"/>
        <v>#N/A</v>
      </c>
      <c r="K424" s="75" t="e">
        <f t="shared" si="34"/>
        <v>#N/A</v>
      </c>
    </row>
    <row r="425" spans="1:11" x14ac:dyDescent="0.25">
      <c r="A425" s="77">
        <f>SOURCES!E3:E888</f>
        <v>0</v>
      </c>
      <c r="B425" s="79">
        <f>SOURCES!BG3:BG888</f>
        <v>0</v>
      </c>
      <c r="C425" s="75" t="e">
        <f t="shared" si="30"/>
        <v>#N/A</v>
      </c>
      <c r="D425" s="80">
        <f>SOURCES!AI3:AI888</f>
        <v>0</v>
      </c>
      <c r="E425" s="81" t="e">
        <f t="shared" si="31"/>
        <v>#N/A</v>
      </c>
      <c r="F425" s="79" t="e">
        <f t="shared" si="32"/>
        <v>#N/A</v>
      </c>
      <c r="J425" s="81" t="e">
        <f t="shared" si="33"/>
        <v>#N/A</v>
      </c>
      <c r="K425" s="75" t="e">
        <f t="shared" si="34"/>
        <v>#N/A</v>
      </c>
    </row>
    <row r="426" spans="1:11" x14ac:dyDescent="0.25">
      <c r="A426" s="77">
        <f>SOURCES!E3:E889</f>
        <v>0</v>
      </c>
      <c r="B426" s="79">
        <f>SOURCES!BG3:BG889</f>
        <v>0</v>
      </c>
      <c r="C426" s="75" t="e">
        <f t="shared" si="30"/>
        <v>#N/A</v>
      </c>
      <c r="D426" s="80">
        <f>SOURCES!AI3:AI889</f>
        <v>0</v>
      </c>
      <c r="E426" s="81" t="e">
        <f t="shared" si="31"/>
        <v>#N/A</v>
      </c>
      <c r="F426" s="79" t="e">
        <f t="shared" si="32"/>
        <v>#N/A</v>
      </c>
      <c r="J426" s="81" t="e">
        <f t="shared" si="33"/>
        <v>#N/A</v>
      </c>
      <c r="K426" s="75" t="e">
        <f t="shared" si="34"/>
        <v>#N/A</v>
      </c>
    </row>
    <row r="427" spans="1:11" x14ac:dyDescent="0.25">
      <c r="A427" s="77">
        <f>SOURCES!E3:E890</f>
        <v>0</v>
      </c>
      <c r="B427" s="79">
        <f>SOURCES!BG3:BG890</f>
        <v>0</v>
      </c>
      <c r="C427" s="75" t="e">
        <f t="shared" si="30"/>
        <v>#N/A</v>
      </c>
      <c r="D427" s="80">
        <f>SOURCES!AI3:AI890</f>
        <v>0</v>
      </c>
      <c r="E427" s="81" t="e">
        <f t="shared" si="31"/>
        <v>#N/A</v>
      </c>
      <c r="F427" s="79" t="e">
        <f t="shared" si="32"/>
        <v>#N/A</v>
      </c>
      <c r="J427" s="81" t="e">
        <f t="shared" si="33"/>
        <v>#N/A</v>
      </c>
      <c r="K427" s="75" t="e">
        <f t="shared" si="34"/>
        <v>#N/A</v>
      </c>
    </row>
    <row r="428" spans="1:11" x14ac:dyDescent="0.25">
      <c r="A428" s="77">
        <f>SOURCES!E3:E891</f>
        <v>0</v>
      </c>
      <c r="B428" s="79">
        <f>SOURCES!BG3:BG891</f>
        <v>0</v>
      </c>
      <c r="C428" s="75" t="e">
        <f t="shared" si="30"/>
        <v>#N/A</v>
      </c>
      <c r="D428" s="80">
        <f>SOURCES!AI3:AI891</f>
        <v>0</v>
      </c>
      <c r="E428" s="81" t="e">
        <f t="shared" si="31"/>
        <v>#N/A</v>
      </c>
      <c r="F428" s="79" t="e">
        <f t="shared" si="32"/>
        <v>#N/A</v>
      </c>
      <c r="J428" s="81" t="e">
        <f t="shared" si="33"/>
        <v>#N/A</v>
      </c>
      <c r="K428" s="75" t="e">
        <f t="shared" si="34"/>
        <v>#N/A</v>
      </c>
    </row>
    <row r="429" spans="1:11" x14ac:dyDescent="0.25">
      <c r="A429" s="77">
        <f>SOURCES!E3:E892</f>
        <v>0</v>
      </c>
      <c r="B429" s="79">
        <f>SOURCES!BG3:BG892</f>
        <v>0</v>
      </c>
      <c r="C429" s="75" t="e">
        <f t="shared" si="30"/>
        <v>#N/A</v>
      </c>
      <c r="D429" s="80">
        <f>SOURCES!AI3:AI892</f>
        <v>0</v>
      </c>
      <c r="E429" s="81" t="e">
        <f t="shared" si="31"/>
        <v>#N/A</v>
      </c>
      <c r="F429" s="79" t="e">
        <f t="shared" si="32"/>
        <v>#N/A</v>
      </c>
      <c r="J429" s="81" t="e">
        <f t="shared" si="33"/>
        <v>#N/A</v>
      </c>
      <c r="K429" s="75" t="e">
        <f t="shared" si="34"/>
        <v>#N/A</v>
      </c>
    </row>
    <row r="430" spans="1:11" x14ac:dyDescent="0.25">
      <c r="A430" s="77">
        <f>SOURCES!E3:E893</f>
        <v>0</v>
      </c>
      <c r="B430" s="79">
        <f>SOURCES!BG3:BG893</f>
        <v>0</v>
      </c>
      <c r="C430" s="75" t="e">
        <f t="shared" si="30"/>
        <v>#N/A</v>
      </c>
      <c r="D430" s="80">
        <f>SOURCES!AI3:AI893</f>
        <v>0</v>
      </c>
      <c r="E430" s="81" t="e">
        <f t="shared" si="31"/>
        <v>#N/A</v>
      </c>
      <c r="F430" s="79" t="e">
        <f t="shared" si="32"/>
        <v>#N/A</v>
      </c>
      <c r="J430" s="81" t="e">
        <f t="shared" si="33"/>
        <v>#N/A</v>
      </c>
      <c r="K430" s="75" t="e">
        <f t="shared" si="34"/>
        <v>#N/A</v>
      </c>
    </row>
    <row r="431" spans="1:11" x14ac:dyDescent="0.25">
      <c r="A431" s="77">
        <f>SOURCES!E3:E894</f>
        <v>0</v>
      </c>
      <c r="B431" s="79">
        <f>SOURCES!BG3:BG894</f>
        <v>0</v>
      </c>
      <c r="C431" s="75" t="e">
        <f t="shared" si="30"/>
        <v>#N/A</v>
      </c>
      <c r="D431" s="80">
        <f>SOURCES!AI3:AI894</f>
        <v>0</v>
      </c>
      <c r="E431" s="81" t="e">
        <f t="shared" si="31"/>
        <v>#N/A</v>
      </c>
      <c r="F431" s="79" t="e">
        <f t="shared" si="32"/>
        <v>#N/A</v>
      </c>
      <c r="J431" s="81" t="e">
        <f t="shared" si="33"/>
        <v>#N/A</v>
      </c>
      <c r="K431" s="75" t="e">
        <f t="shared" si="34"/>
        <v>#N/A</v>
      </c>
    </row>
    <row r="432" spans="1:11" x14ac:dyDescent="0.25">
      <c r="A432" s="77">
        <f>SOURCES!E3:E895</f>
        <v>0</v>
      </c>
      <c r="B432" s="79">
        <f>SOURCES!BG3:BG895</f>
        <v>0</v>
      </c>
      <c r="C432" s="75" t="e">
        <f t="shared" si="30"/>
        <v>#N/A</v>
      </c>
      <c r="D432" s="80">
        <f>SOURCES!AI3:AI895</f>
        <v>0</v>
      </c>
      <c r="E432" s="81" t="e">
        <f t="shared" si="31"/>
        <v>#N/A</v>
      </c>
      <c r="F432" s="79" t="e">
        <f t="shared" si="32"/>
        <v>#N/A</v>
      </c>
      <c r="J432" s="81" t="e">
        <f t="shared" si="33"/>
        <v>#N/A</v>
      </c>
      <c r="K432" s="75" t="e">
        <f t="shared" si="34"/>
        <v>#N/A</v>
      </c>
    </row>
    <row r="433" spans="1:11" x14ac:dyDescent="0.25">
      <c r="A433" s="77">
        <f>SOURCES!E3:E896</f>
        <v>0</v>
      </c>
      <c r="B433" s="79">
        <f>SOURCES!BG3:BG896</f>
        <v>0</v>
      </c>
      <c r="C433" s="75" t="e">
        <f t="shared" si="30"/>
        <v>#N/A</v>
      </c>
      <c r="D433" s="80">
        <f>SOURCES!AI3:AI896</f>
        <v>0</v>
      </c>
      <c r="E433" s="81" t="e">
        <f t="shared" si="31"/>
        <v>#N/A</v>
      </c>
      <c r="F433" s="79" t="e">
        <f t="shared" si="32"/>
        <v>#N/A</v>
      </c>
      <c r="J433" s="81" t="e">
        <f t="shared" si="33"/>
        <v>#N/A</v>
      </c>
      <c r="K433" s="75" t="e">
        <f t="shared" si="34"/>
        <v>#N/A</v>
      </c>
    </row>
    <row r="434" spans="1:11" x14ac:dyDescent="0.25">
      <c r="A434" s="77">
        <f>SOURCES!E3:E897</f>
        <v>0</v>
      </c>
      <c r="B434" s="79">
        <f>SOURCES!BG3:BG897</f>
        <v>0</v>
      </c>
      <c r="C434" s="75" t="e">
        <f t="shared" si="30"/>
        <v>#N/A</v>
      </c>
      <c r="D434" s="80">
        <f>SOURCES!AI3:AI897</f>
        <v>0</v>
      </c>
      <c r="E434" s="81" t="e">
        <f t="shared" si="31"/>
        <v>#N/A</v>
      </c>
      <c r="F434" s="79" t="e">
        <f t="shared" si="32"/>
        <v>#N/A</v>
      </c>
      <c r="J434" s="81" t="e">
        <f t="shared" si="33"/>
        <v>#N/A</v>
      </c>
      <c r="K434" s="75" t="e">
        <f t="shared" si="34"/>
        <v>#N/A</v>
      </c>
    </row>
    <row r="435" spans="1:11" x14ac:dyDescent="0.25">
      <c r="A435" s="77">
        <f>SOURCES!E3:E898</f>
        <v>0</v>
      </c>
      <c r="B435" s="79">
        <f>SOURCES!BG3:BG898</f>
        <v>0</v>
      </c>
      <c r="C435" s="75" t="e">
        <f t="shared" si="30"/>
        <v>#N/A</v>
      </c>
      <c r="D435" s="80">
        <f>SOURCES!AI3:AI898</f>
        <v>0</v>
      </c>
      <c r="E435" s="81" t="e">
        <f t="shared" si="31"/>
        <v>#N/A</v>
      </c>
      <c r="F435" s="79" t="e">
        <f t="shared" si="32"/>
        <v>#N/A</v>
      </c>
      <c r="J435" s="81" t="e">
        <f t="shared" si="33"/>
        <v>#N/A</v>
      </c>
      <c r="K435" s="75" t="e">
        <f t="shared" si="34"/>
        <v>#N/A</v>
      </c>
    </row>
    <row r="436" spans="1:11" x14ac:dyDescent="0.25">
      <c r="A436" s="77">
        <f>SOURCES!E3:E899</f>
        <v>0</v>
      </c>
      <c r="B436" s="79">
        <f>SOURCES!BG3:BG899</f>
        <v>0</v>
      </c>
      <c r="C436" s="75" t="e">
        <f t="shared" si="30"/>
        <v>#N/A</v>
      </c>
      <c r="D436" s="80">
        <f>SOURCES!AI3:AI899</f>
        <v>0</v>
      </c>
      <c r="E436" s="81" t="e">
        <f t="shared" si="31"/>
        <v>#N/A</v>
      </c>
      <c r="F436" s="79" t="e">
        <f t="shared" si="32"/>
        <v>#N/A</v>
      </c>
      <c r="J436" s="81" t="e">
        <f t="shared" si="33"/>
        <v>#N/A</v>
      </c>
      <c r="K436" s="75" t="e">
        <f t="shared" si="34"/>
        <v>#N/A</v>
      </c>
    </row>
    <row r="437" spans="1:11" x14ac:dyDescent="0.25">
      <c r="A437" s="77">
        <f>SOURCES!E3:E900</f>
        <v>0</v>
      </c>
      <c r="B437" s="79">
        <f>SOURCES!BG3:BG900</f>
        <v>0</v>
      </c>
      <c r="C437" s="75" t="e">
        <f t="shared" si="30"/>
        <v>#N/A</v>
      </c>
      <c r="D437" s="80">
        <f>SOURCES!AI3:AI900</f>
        <v>0</v>
      </c>
      <c r="E437" s="81" t="e">
        <f t="shared" si="31"/>
        <v>#N/A</v>
      </c>
      <c r="F437" s="79" t="e">
        <f t="shared" si="32"/>
        <v>#N/A</v>
      </c>
      <c r="J437" s="81" t="e">
        <f t="shared" si="33"/>
        <v>#N/A</v>
      </c>
      <c r="K437" s="75" t="e">
        <f t="shared" si="34"/>
        <v>#N/A</v>
      </c>
    </row>
    <row r="438" spans="1:11" x14ac:dyDescent="0.25">
      <c r="A438" s="77">
        <f>SOURCES!E3:E901</f>
        <v>0</v>
      </c>
      <c r="B438" s="79">
        <f>SOURCES!BG3:BG901</f>
        <v>0</v>
      </c>
      <c r="C438" s="75" t="e">
        <f t="shared" si="30"/>
        <v>#N/A</v>
      </c>
      <c r="D438" s="80">
        <f>SOURCES!AI3:AI901</f>
        <v>0</v>
      </c>
      <c r="E438" s="81" t="e">
        <f t="shared" si="31"/>
        <v>#N/A</v>
      </c>
      <c r="F438" s="79" t="e">
        <f t="shared" si="32"/>
        <v>#N/A</v>
      </c>
      <c r="J438" s="81" t="e">
        <f t="shared" si="33"/>
        <v>#N/A</v>
      </c>
      <c r="K438" s="75" t="e">
        <f t="shared" si="34"/>
        <v>#N/A</v>
      </c>
    </row>
    <row r="439" spans="1:11" x14ac:dyDescent="0.25">
      <c r="A439" s="77">
        <f>SOURCES!E3:E902</f>
        <v>0</v>
      </c>
      <c r="B439" s="79">
        <f>SOURCES!BG3:BG902</f>
        <v>0</v>
      </c>
      <c r="C439" s="75" t="e">
        <f t="shared" si="30"/>
        <v>#N/A</v>
      </c>
      <c r="D439" s="80">
        <f>SOURCES!AI3:AI902</f>
        <v>0</v>
      </c>
      <c r="E439" s="81" t="e">
        <f t="shared" si="31"/>
        <v>#N/A</v>
      </c>
      <c r="F439" s="79" t="e">
        <f t="shared" si="32"/>
        <v>#N/A</v>
      </c>
      <c r="J439" s="81" t="e">
        <f t="shared" si="33"/>
        <v>#N/A</v>
      </c>
      <c r="K439" s="75" t="e">
        <f t="shared" si="34"/>
        <v>#N/A</v>
      </c>
    </row>
    <row r="440" spans="1:11" x14ac:dyDescent="0.25">
      <c r="A440" s="77">
        <f>SOURCES!E3:E903</f>
        <v>0</v>
      </c>
      <c r="B440" s="79">
        <f>SOURCES!BG3:BG903</f>
        <v>0</v>
      </c>
      <c r="C440" s="75" t="e">
        <f t="shared" si="30"/>
        <v>#N/A</v>
      </c>
      <c r="D440" s="80">
        <f>SOURCES!AI3:AI903</f>
        <v>0</v>
      </c>
      <c r="E440" s="81" t="e">
        <f t="shared" si="31"/>
        <v>#N/A</v>
      </c>
      <c r="F440" s="79" t="e">
        <f t="shared" si="32"/>
        <v>#N/A</v>
      </c>
      <c r="J440" s="81" t="e">
        <f t="shared" si="33"/>
        <v>#N/A</v>
      </c>
      <c r="K440" s="75" t="e">
        <f t="shared" si="34"/>
        <v>#N/A</v>
      </c>
    </row>
    <row r="441" spans="1:11" x14ac:dyDescent="0.25">
      <c r="A441" s="77">
        <f>SOURCES!E3:E904</f>
        <v>0</v>
      </c>
      <c r="B441" s="79">
        <f>SOURCES!BG3:BG904</f>
        <v>0</v>
      </c>
      <c r="C441" s="75" t="e">
        <f t="shared" si="30"/>
        <v>#N/A</v>
      </c>
      <c r="D441" s="80">
        <f>SOURCES!AI3:AI904</f>
        <v>0</v>
      </c>
      <c r="E441" s="81" t="e">
        <f t="shared" si="31"/>
        <v>#N/A</v>
      </c>
      <c r="F441" s="79" t="e">
        <f t="shared" si="32"/>
        <v>#N/A</v>
      </c>
      <c r="J441" s="81" t="e">
        <f t="shared" si="33"/>
        <v>#N/A</v>
      </c>
      <c r="K441" s="75" t="e">
        <f t="shared" si="34"/>
        <v>#N/A</v>
      </c>
    </row>
    <row r="442" spans="1:11" x14ac:dyDescent="0.25">
      <c r="A442" s="77">
        <f>SOURCES!E3:E905</f>
        <v>0</v>
      </c>
      <c r="B442" s="79">
        <f>SOURCES!BG3:BG905</f>
        <v>0</v>
      </c>
      <c r="C442" s="75" t="e">
        <f t="shared" si="30"/>
        <v>#N/A</v>
      </c>
      <c r="D442" s="80">
        <f>SOURCES!AI3:AI905</f>
        <v>0</v>
      </c>
      <c r="E442" s="81" t="e">
        <f t="shared" si="31"/>
        <v>#N/A</v>
      </c>
      <c r="F442" s="79" t="e">
        <f t="shared" si="32"/>
        <v>#N/A</v>
      </c>
      <c r="J442" s="81" t="e">
        <f t="shared" si="33"/>
        <v>#N/A</v>
      </c>
      <c r="K442" s="75" t="e">
        <f t="shared" si="34"/>
        <v>#N/A</v>
      </c>
    </row>
    <row r="443" spans="1:11" x14ac:dyDescent="0.25">
      <c r="A443" s="77">
        <f>SOURCES!E3:E906</f>
        <v>0</v>
      </c>
      <c r="B443" s="79">
        <f>SOURCES!BG3:BG906</f>
        <v>0</v>
      </c>
      <c r="C443" s="75" t="e">
        <f t="shared" si="30"/>
        <v>#N/A</v>
      </c>
      <c r="D443" s="80">
        <f>SOURCES!AI3:AI906</f>
        <v>0</v>
      </c>
      <c r="E443" s="81" t="e">
        <f t="shared" si="31"/>
        <v>#N/A</v>
      </c>
      <c r="F443" s="79" t="e">
        <f t="shared" si="32"/>
        <v>#N/A</v>
      </c>
      <c r="J443" s="81" t="e">
        <f t="shared" si="33"/>
        <v>#N/A</v>
      </c>
      <c r="K443" s="75" t="e">
        <f t="shared" si="34"/>
        <v>#N/A</v>
      </c>
    </row>
    <row r="444" spans="1:11" x14ac:dyDescent="0.25">
      <c r="A444" s="77">
        <f>SOURCES!E3:E907</f>
        <v>0</v>
      </c>
      <c r="B444" s="79">
        <f>SOURCES!BG3:BG907</f>
        <v>0</v>
      </c>
      <c r="C444" s="75" t="e">
        <f t="shared" si="30"/>
        <v>#N/A</v>
      </c>
      <c r="D444" s="80">
        <f>SOURCES!AI3:AI907</f>
        <v>0</v>
      </c>
      <c r="E444" s="81" t="e">
        <f t="shared" si="31"/>
        <v>#N/A</v>
      </c>
      <c r="F444" s="79" t="e">
        <f t="shared" si="32"/>
        <v>#N/A</v>
      </c>
      <c r="J444" s="81" t="e">
        <f t="shared" si="33"/>
        <v>#N/A</v>
      </c>
      <c r="K444" s="75" t="e">
        <f t="shared" si="34"/>
        <v>#N/A</v>
      </c>
    </row>
    <row r="445" spans="1:11" x14ac:dyDescent="0.25">
      <c r="A445" s="77">
        <f>SOURCES!E3:E908</f>
        <v>0</v>
      </c>
      <c r="B445" s="79">
        <f>SOURCES!BG3:BG908</f>
        <v>0</v>
      </c>
      <c r="C445" s="75" t="e">
        <f t="shared" si="30"/>
        <v>#N/A</v>
      </c>
      <c r="D445" s="80">
        <f>SOURCES!AI3:AI908</f>
        <v>0</v>
      </c>
      <c r="E445" s="81" t="e">
        <f t="shared" si="31"/>
        <v>#N/A</v>
      </c>
      <c r="F445" s="79" t="e">
        <f t="shared" si="32"/>
        <v>#N/A</v>
      </c>
      <c r="J445" s="81" t="e">
        <f t="shared" si="33"/>
        <v>#N/A</v>
      </c>
      <c r="K445" s="75" t="e">
        <f t="shared" si="34"/>
        <v>#N/A</v>
      </c>
    </row>
    <row r="446" spans="1:11" x14ac:dyDescent="0.25">
      <c r="A446" s="77">
        <f>SOURCES!E3:E909</f>
        <v>0</v>
      </c>
      <c r="B446" s="79">
        <f>SOURCES!BG3:BG909</f>
        <v>0</v>
      </c>
      <c r="C446" s="75" t="e">
        <f t="shared" si="30"/>
        <v>#N/A</v>
      </c>
      <c r="D446" s="80">
        <f>SOURCES!AI3:AI909</f>
        <v>0</v>
      </c>
      <c r="E446" s="81" t="e">
        <f t="shared" si="31"/>
        <v>#N/A</v>
      </c>
      <c r="F446" s="79" t="e">
        <f t="shared" si="32"/>
        <v>#N/A</v>
      </c>
      <c r="J446" s="81" t="e">
        <f t="shared" si="33"/>
        <v>#N/A</v>
      </c>
      <c r="K446" s="75" t="e">
        <f t="shared" si="34"/>
        <v>#N/A</v>
      </c>
    </row>
    <row r="447" spans="1:11" x14ac:dyDescent="0.25">
      <c r="A447" s="77">
        <f>SOURCES!E3:E910</f>
        <v>0</v>
      </c>
      <c r="B447" s="79">
        <f>SOURCES!BG3:BG910</f>
        <v>0</v>
      </c>
      <c r="C447" s="75" t="e">
        <f t="shared" si="30"/>
        <v>#N/A</v>
      </c>
      <c r="D447" s="80">
        <f>SOURCES!AI3:AI910</f>
        <v>0</v>
      </c>
      <c r="E447" s="81" t="e">
        <f t="shared" si="31"/>
        <v>#N/A</v>
      </c>
      <c r="F447" s="79" t="e">
        <f t="shared" si="32"/>
        <v>#N/A</v>
      </c>
      <c r="J447" s="81" t="e">
        <f t="shared" si="33"/>
        <v>#N/A</v>
      </c>
      <c r="K447" s="75" t="e">
        <f t="shared" si="34"/>
        <v>#N/A</v>
      </c>
    </row>
    <row r="448" spans="1:11" x14ac:dyDescent="0.25">
      <c r="A448" s="77">
        <f>SOURCES!E3:E911</f>
        <v>0</v>
      </c>
      <c r="B448" s="79">
        <f>SOURCES!BG3:BG911</f>
        <v>0</v>
      </c>
      <c r="C448" s="75" t="e">
        <f t="shared" si="30"/>
        <v>#N/A</v>
      </c>
      <c r="D448" s="80">
        <f>SOURCES!AI3:AI911</f>
        <v>0</v>
      </c>
      <c r="E448" s="81" t="e">
        <f t="shared" si="31"/>
        <v>#N/A</v>
      </c>
      <c r="F448" s="79" t="e">
        <f t="shared" si="32"/>
        <v>#N/A</v>
      </c>
      <c r="J448" s="81" t="e">
        <f t="shared" si="33"/>
        <v>#N/A</v>
      </c>
      <c r="K448" s="75" t="e">
        <f t="shared" si="34"/>
        <v>#N/A</v>
      </c>
    </row>
    <row r="449" spans="1:11" x14ac:dyDescent="0.25">
      <c r="A449" s="77">
        <f>SOURCES!E3:E912</f>
        <v>0</v>
      </c>
      <c r="B449" s="79">
        <f>SOURCES!BG3:BG912</f>
        <v>0</v>
      </c>
      <c r="C449" s="75" t="e">
        <f t="shared" si="30"/>
        <v>#N/A</v>
      </c>
      <c r="D449" s="80">
        <f>SOURCES!AI3:AI912</f>
        <v>0</v>
      </c>
      <c r="E449" s="81" t="e">
        <f t="shared" si="31"/>
        <v>#N/A</v>
      </c>
      <c r="F449" s="79" t="e">
        <f t="shared" si="32"/>
        <v>#N/A</v>
      </c>
      <c r="J449" s="81" t="e">
        <f t="shared" si="33"/>
        <v>#N/A</v>
      </c>
      <c r="K449" s="75" t="e">
        <f t="shared" si="34"/>
        <v>#N/A</v>
      </c>
    </row>
    <row r="450" spans="1:11" x14ac:dyDescent="0.25">
      <c r="A450" s="77">
        <f>SOURCES!E3:E913</f>
        <v>0</v>
      </c>
      <c r="B450" s="79">
        <f>SOURCES!BG3:BG913</f>
        <v>0</v>
      </c>
      <c r="C450" s="75" t="e">
        <f t="shared" ref="C450:C513" si="35">VLOOKUP(B450,$G$3:$H$10,2,FALSE)</f>
        <v>#N/A</v>
      </c>
      <c r="D450" s="80">
        <f>SOURCES!AI3:AI913</f>
        <v>0</v>
      </c>
      <c r="E450" s="81" t="e">
        <f t="shared" ref="E450:E513" si="36">D450-C450</f>
        <v>#N/A</v>
      </c>
      <c r="F450" s="79" t="e">
        <f t="shared" ref="F450:F513" si="37">VLOOKUP(E450,$G$11:$H$14,2,TRUE)</f>
        <v>#N/A</v>
      </c>
      <c r="J450" s="81" t="e">
        <f t="shared" ref="J450:J513" si="38">C450-D450</f>
        <v>#N/A</v>
      </c>
      <c r="K450" s="75" t="e">
        <f t="shared" ref="K450:K513" si="39">VLOOKUP(J450,$L$11:$M$14,2,TRUE)</f>
        <v>#N/A</v>
      </c>
    </row>
    <row r="451" spans="1:11" x14ac:dyDescent="0.25">
      <c r="A451" s="77">
        <f>SOURCES!E3:E914</f>
        <v>0</v>
      </c>
      <c r="B451" s="79">
        <f>SOURCES!BG3:BG914</f>
        <v>0</v>
      </c>
      <c r="C451" s="75" t="e">
        <f t="shared" si="35"/>
        <v>#N/A</v>
      </c>
      <c r="D451" s="80">
        <f>SOURCES!AI3:AI914</f>
        <v>0</v>
      </c>
      <c r="E451" s="81" t="e">
        <f t="shared" si="36"/>
        <v>#N/A</v>
      </c>
      <c r="F451" s="79" t="e">
        <f t="shared" si="37"/>
        <v>#N/A</v>
      </c>
      <c r="J451" s="81" t="e">
        <f t="shared" si="38"/>
        <v>#N/A</v>
      </c>
      <c r="K451" s="75" t="e">
        <f t="shared" si="39"/>
        <v>#N/A</v>
      </c>
    </row>
    <row r="452" spans="1:11" x14ac:dyDescent="0.25">
      <c r="A452" s="77">
        <f>SOURCES!E3:E915</f>
        <v>0</v>
      </c>
      <c r="B452" s="79">
        <f>SOURCES!BG3:BG915</f>
        <v>0</v>
      </c>
      <c r="C452" s="75" t="e">
        <f t="shared" si="35"/>
        <v>#N/A</v>
      </c>
      <c r="D452" s="80">
        <f>SOURCES!AI3:AI915</f>
        <v>0</v>
      </c>
      <c r="E452" s="81" t="e">
        <f t="shared" si="36"/>
        <v>#N/A</v>
      </c>
      <c r="F452" s="79" t="e">
        <f t="shared" si="37"/>
        <v>#N/A</v>
      </c>
      <c r="J452" s="81" t="e">
        <f t="shared" si="38"/>
        <v>#N/A</v>
      </c>
      <c r="K452" s="75" t="e">
        <f t="shared" si="39"/>
        <v>#N/A</v>
      </c>
    </row>
    <row r="453" spans="1:11" x14ac:dyDescent="0.25">
      <c r="A453" s="77">
        <f>SOURCES!E3:E916</f>
        <v>0</v>
      </c>
      <c r="B453" s="79">
        <f>SOURCES!BG3:BG916</f>
        <v>0</v>
      </c>
      <c r="C453" s="75" t="e">
        <f t="shared" si="35"/>
        <v>#N/A</v>
      </c>
      <c r="D453" s="80">
        <f>SOURCES!AI3:AI916</f>
        <v>0</v>
      </c>
      <c r="E453" s="81" t="e">
        <f t="shared" si="36"/>
        <v>#N/A</v>
      </c>
      <c r="F453" s="79" t="e">
        <f t="shared" si="37"/>
        <v>#N/A</v>
      </c>
      <c r="J453" s="81" t="e">
        <f t="shared" si="38"/>
        <v>#N/A</v>
      </c>
      <c r="K453" s="75" t="e">
        <f t="shared" si="39"/>
        <v>#N/A</v>
      </c>
    </row>
    <row r="454" spans="1:11" x14ac:dyDescent="0.25">
      <c r="A454" s="77">
        <f>SOURCES!E3:E917</f>
        <v>0</v>
      </c>
      <c r="B454" s="79">
        <f>SOURCES!BG3:BG917</f>
        <v>0</v>
      </c>
      <c r="C454" s="75" t="e">
        <f t="shared" si="35"/>
        <v>#N/A</v>
      </c>
      <c r="D454" s="80">
        <f>SOURCES!AI3:AI917</f>
        <v>0</v>
      </c>
      <c r="E454" s="81" t="e">
        <f t="shared" si="36"/>
        <v>#N/A</v>
      </c>
      <c r="F454" s="79" t="e">
        <f t="shared" si="37"/>
        <v>#N/A</v>
      </c>
      <c r="J454" s="81" t="e">
        <f t="shared" si="38"/>
        <v>#N/A</v>
      </c>
      <c r="K454" s="75" t="e">
        <f t="shared" si="39"/>
        <v>#N/A</v>
      </c>
    </row>
    <row r="455" spans="1:11" x14ac:dyDescent="0.25">
      <c r="A455" s="77">
        <f>SOURCES!E3:E918</f>
        <v>0</v>
      </c>
      <c r="B455" s="79">
        <f>SOURCES!BG3:BG918</f>
        <v>0</v>
      </c>
      <c r="C455" s="75" t="e">
        <f t="shared" si="35"/>
        <v>#N/A</v>
      </c>
      <c r="D455" s="80">
        <f>SOURCES!AI3:AI918</f>
        <v>0</v>
      </c>
      <c r="E455" s="81" t="e">
        <f t="shared" si="36"/>
        <v>#N/A</v>
      </c>
      <c r="F455" s="79" t="e">
        <f t="shared" si="37"/>
        <v>#N/A</v>
      </c>
      <c r="J455" s="81" t="e">
        <f t="shared" si="38"/>
        <v>#N/A</v>
      </c>
      <c r="K455" s="75" t="e">
        <f t="shared" si="39"/>
        <v>#N/A</v>
      </c>
    </row>
    <row r="456" spans="1:11" x14ac:dyDescent="0.25">
      <c r="A456" s="77">
        <f>SOURCES!E3:E919</f>
        <v>0</v>
      </c>
      <c r="B456" s="79">
        <f>SOURCES!BG3:BG919</f>
        <v>0</v>
      </c>
      <c r="C456" s="75" t="e">
        <f t="shared" si="35"/>
        <v>#N/A</v>
      </c>
      <c r="D456" s="80">
        <f>SOURCES!AI3:AI919</f>
        <v>0</v>
      </c>
      <c r="E456" s="81" t="e">
        <f t="shared" si="36"/>
        <v>#N/A</v>
      </c>
      <c r="F456" s="79" t="e">
        <f t="shared" si="37"/>
        <v>#N/A</v>
      </c>
      <c r="J456" s="81" t="e">
        <f t="shared" si="38"/>
        <v>#N/A</v>
      </c>
      <c r="K456" s="75" t="e">
        <f t="shared" si="39"/>
        <v>#N/A</v>
      </c>
    </row>
    <row r="457" spans="1:11" x14ac:dyDescent="0.25">
      <c r="A457" s="77">
        <f>SOURCES!E3:E920</f>
        <v>0</v>
      </c>
      <c r="B457" s="79">
        <f>SOURCES!BG3:BG920</f>
        <v>0</v>
      </c>
      <c r="C457" s="75" t="e">
        <f t="shared" si="35"/>
        <v>#N/A</v>
      </c>
      <c r="D457" s="80">
        <f>SOURCES!AI3:AI920</f>
        <v>0</v>
      </c>
      <c r="E457" s="81" t="e">
        <f t="shared" si="36"/>
        <v>#N/A</v>
      </c>
      <c r="F457" s="79" t="e">
        <f t="shared" si="37"/>
        <v>#N/A</v>
      </c>
      <c r="J457" s="81" t="e">
        <f t="shared" si="38"/>
        <v>#N/A</v>
      </c>
      <c r="K457" s="75" t="e">
        <f t="shared" si="39"/>
        <v>#N/A</v>
      </c>
    </row>
    <row r="458" spans="1:11" x14ac:dyDescent="0.25">
      <c r="A458" s="77">
        <f>SOURCES!E3:E921</f>
        <v>0</v>
      </c>
      <c r="B458" s="79">
        <f>SOURCES!BG3:BG921</f>
        <v>0</v>
      </c>
      <c r="C458" s="75" t="e">
        <f t="shared" si="35"/>
        <v>#N/A</v>
      </c>
      <c r="D458" s="80">
        <f>SOURCES!AI3:AI921</f>
        <v>0</v>
      </c>
      <c r="E458" s="81" t="e">
        <f t="shared" si="36"/>
        <v>#N/A</v>
      </c>
      <c r="F458" s="79" t="e">
        <f t="shared" si="37"/>
        <v>#N/A</v>
      </c>
      <c r="J458" s="81" t="e">
        <f t="shared" si="38"/>
        <v>#N/A</v>
      </c>
      <c r="K458" s="75" t="e">
        <f t="shared" si="39"/>
        <v>#N/A</v>
      </c>
    </row>
    <row r="459" spans="1:11" x14ac:dyDescent="0.25">
      <c r="A459" s="77">
        <f>SOURCES!E3:E922</f>
        <v>0</v>
      </c>
      <c r="B459" s="79">
        <f>SOURCES!BG3:BG922</f>
        <v>0</v>
      </c>
      <c r="C459" s="75" t="e">
        <f t="shared" si="35"/>
        <v>#N/A</v>
      </c>
      <c r="D459" s="80">
        <f>SOURCES!AI3:AI922</f>
        <v>0</v>
      </c>
      <c r="E459" s="81" t="e">
        <f t="shared" si="36"/>
        <v>#N/A</v>
      </c>
      <c r="F459" s="79" t="e">
        <f t="shared" si="37"/>
        <v>#N/A</v>
      </c>
      <c r="J459" s="81" t="e">
        <f t="shared" si="38"/>
        <v>#N/A</v>
      </c>
      <c r="K459" s="75" t="e">
        <f t="shared" si="39"/>
        <v>#N/A</v>
      </c>
    </row>
    <row r="460" spans="1:11" x14ac:dyDescent="0.25">
      <c r="A460" s="77">
        <f>SOURCES!E3:E923</f>
        <v>0</v>
      </c>
      <c r="B460" s="79">
        <f>SOURCES!BG3:BG923</f>
        <v>0</v>
      </c>
      <c r="C460" s="75" t="e">
        <f t="shared" si="35"/>
        <v>#N/A</v>
      </c>
      <c r="D460" s="80">
        <f>SOURCES!AI3:AI923</f>
        <v>0</v>
      </c>
      <c r="E460" s="81" t="e">
        <f t="shared" si="36"/>
        <v>#N/A</v>
      </c>
      <c r="F460" s="79" t="e">
        <f t="shared" si="37"/>
        <v>#N/A</v>
      </c>
      <c r="J460" s="81" t="e">
        <f t="shared" si="38"/>
        <v>#N/A</v>
      </c>
      <c r="K460" s="75" t="e">
        <f t="shared" si="39"/>
        <v>#N/A</v>
      </c>
    </row>
    <row r="461" spans="1:11" x14ac:dyDescent="0.25">
      <c r="A461" s="77">
        <f>SOURCES!E3:E924</f>
        <v>0</v>
      </c>
      <c r="B461" s="79">
        <f>SOURCES!BG3:BG924</f>
        <v>0</v>
      </c>
      <c r="C461" s="75" t="e">
        <f t="shared" si="35"/>
        <v>#N/A</v>
      </c>
      <c r="D461" s="80">
        <f>SOURCES!AI3:AI924</f>
        <v>0</v>
      </c>
      <c r="E461" s="81" t="e">
        <f t="shared" si="36"/>
        <v>#N/A</v>
      </c>
      <c r="F461" s="79" t="e">
        <f t="shared" si="37"/>
        <v>#N/A</v>
      </c>
      <c r="J461" s="81" t="e">
        <f t="shared" si="38"/>
        <v>#N/A</v>
      </c>
      <c r="K461" s="75" t="e">
        <f t="shared" si="39"/>
        <v>#N/A</v>
      </c>
    </row>
    <row r="462" spans="1:11" x14ac:dyDescent="0.25">
      <c r="A462" s="77">
        <f>SOURCES!E3:E925</f>
        <v>0</v>
      </c>
      <c r="B462" s="79">
        <f>SOURCES!BG3:BG925</f>
        <v>0</v>
      </c>
      <c r="C462" s="75" t="e">
        <f t="shared" si="35"/>
        <v>#N/A</v>
      </c>
      <c r="D462" s="80">
        <f>SOURCES!AI3:AI925</f>
        <v>0</v>
      </c>
      <c r="E462" s="81" t="e">
        <f t="shared" si="36"/>
        <v>#N/A</v>
      </c>
      <c r="F462" s="79" t="e">
        <f t="shared" si="37"/>
        <v>#N/A</v>
      </c>
      <c r="J462" s="81" t="e">
        <f t="shared" si="38"/>
        <v>#N/A</v>
      </c>
      <c r="K462" s="75" t="e">
        <f t="shared" si="39"/>
        <v>#N/A</v>
      </c>
    </row>
    <row r="463" spans="1:11" x14ac:dyDescent="0.25">
      <c r="A463" s="77">
        <f>SOURCES!E3:E926</f>
        <v>0</v>
      </c>
      <c r="B463" s="79">
        <f>SOURCES!BG3:BG926</f>
        <v>0</v>
      </c>
      <c r="C463" s="75" t="e">
        <f t="shared" si="35"/>
        <v>#N/A</v>
      </c>
      <c r="D463" s="80">
        <f>SOURCES!AI3:AI926</f>
        <v>0</v>
      </c>
      <c r="E463" s="81" t="e">
        <f t="shared" si="36"/>
        <v>#N/A</v>
      </c>
      <c r="F463" s="79" t="e">
        <f t="shared" si="37"/>
        <v>#N/A</v>
      </c>
      <c r="J463" s="81" t="e">
        <f t="shared" si="38"/>
        <v>#N/A</v>
      </c>
      <c r="K463" s="75" t="e">
        <f t="shared" si="39"/>
        <v>#N/A</v>
      </c>
    </row>
    <row r="464" spans="1:11" x14ac:dyDescent="0.25">
      <c r="A464" s="77">
        <f>SOURCES!E3:E927</f>
        <v>0</v>
      </c>
      <c r="B464" s="79">
        <f>SOURCES!BG3:BG927</f>
        <v>0</v>
      </c>
      <c r="C464" s="75" t="e">
        <f t="shared" si="35"/>
        <v>#N/A</v>
      </c>
      <c r="D464" s="80">
        <f>SOURCES!AI3:AI927</f>
        <v>0</v>
      </c>
      <c r="E464" s="81" t="e">
        <f t="shared" si="36"/>
        <v>#N/A</v>
      </c>
      <c r="F464" s="79" t="e">
        <f t="shared" si="37"/>
        <v>#N/A</v>
      </c>
      <c r="J464" s="81" t="e">
        <f t="shared" si="38"/>
        <v>#N/A</v>
      </c>
      <c r="K464" s="75" t="e">
        <f t="shared" si="39"/>
        <v>#N/A</v>
      </c>
    </row>
    <row r="465" spans="1:11" x14ac:dyDescent="0.25">
      <c r="A465" s="77">
        <f>SOURCES!E3:E928</f>
        <v>0</v>
      </c>
      <c r="B465" s="79">
        <f>SOURCES!BG3:BG928</f>
        <v>0</v>
      </c>
      <c r="C465" s="75" t="e">
        <f t="shared" si="35"/>
        <v>#N/A</v>
      </c>
      <c r="D465" s="80">
        <f>SOURCES!AI3:AI928</f>
        <v>0</v>
      </c>
      <c r="E465" s="81" t="e">
        <f t="shared" si="36"/>
        <v>#N/A</v>
      </c>
      <c r="F465" s="79" t="e">
        <f t="shared" si="37"/>
        <v>#N/A</v>
      </c>
      <c r="J465" s="81" t="e">
        <f t="shared" si="38"/>
        <v>#N/A</v>
      </c>
      <c r="K465" s="75" t="e">
        <f t="shared" si="39"/>
        <v>#N/A</v>
      </c>
    </row>
    <row r="466" spans="1:11" x14ac:dyDescent="0.25">
      <c r="A466" s="77">
        <f>SOURCES!E3:E929</f>
        <v>0</v>
      </c>
      <c r="B466" s="79">
        <f>SOURCES!BG3:BG929</f>
        <v>0</v>
      </c>
      <c r="C466" s="75" t="e">
        <f t="shared" si="35"/>
        <v>#N/A</v>
      </c>
      <c r="D466" s="80">
        <f>SOURCES!AI3:AI929</f>
        <v>0</v>
      </c>
      <c r="E466" s="81" t="e">
        <f t="shared" si="36"/>
        <v>#N/A</v>
      </c>
      <c r="F466" s="79" t="e">
        <f t="shared" si="37"/>
        <v>#N/A</v>
      </c>
      <c r="J466" s="81" t="e">
        <f t="shared" si="38"/>
        <v>#N/A</v>
      </c>
      <c r="K466" s="75" t="e">
        <f t="shared" si="39"/>
        <v>#N/A</v>
      </c>
    </row>
    <row r="467" spans="1:11" x14ac:dyDescent="0.25">
      <c r="A467" s="77">
        <f>SOURCES!E3:E930</f>
        <v>0</v>
      </c>
      <c r="B467" s="79">
        <f>SOURCES!BG3:BG930</f>
        <v>0</v>
      </c>
      <c r="C467" s="75" t="e">
        <f t="shared" si="35"/>
        <v>#N/A</v>
      </c>
      <c r="D467" s="80">
        <f>SOURCES!AI3:AI930</f>
        <v>0</v>
      </c>
      <c r="E467" s="81" t="e">
        <f t="shared" si="36"/>
        <v>#N/A</v>
      </c>
      <c r="F467" s="79" t="e">
        <f t="shared" si="37"/>
        <v>#N/A</v>
      </c>
      <c r="J467" s="81" t="e">
        <f t="shared" si="38"/>
        <v>#N/A</v>
      </c>
      <c r="K467" s="75" t="e">
        <f t="shared" si="39"/>
        <v>#N/A</v>
      </c>
    </row>
    <row r="468" spans="1:11" x14ac:dyDescent="0.25">
      <c r="A468" s="77">
        <f>SOURCES!E3:E931</f>
        <v>0</v>
      </c>
      <c r="B468" s="79">
        <f>SOURCES!BG3:BG931</f>
        <v>0</v>
      </c>
      <c r="C468" s="75" t="e">
        <f t="shared" si="35"/>
        <v>#N/A</v>
      </c>
      <c r="D468" s="80">
        <f>SOURCES!AI3:AI931</f>
        <v>0</v>
      </c>
      <c r="E468" s="81" t="e">
        <f t="shared" si="36"/>
        <v>#N/A</v>
      </c>
      <c r="F468" s="79" t="e">
        <f t="shared" si="37"/>
        <v>#N/A</v>
      </c>
      <c r="J468" s="81" t="e">
        <f t="shared" si="38"/>
        <v>#N/A</v>
      </c>
      <c r="K468" s="75" t="e">
        <f t="shared" si="39"/>
        <v>#N/A</v>
      </c>
    </row>
    <row r="469" spans="1:11" x14ac:dyDescent="0.25">
      <c r="A469" s="77">
        <f>SOURCES!E3:E932</f>
        <v>0</v>
      </c>
      <c r="B469" s="79">
        <f>SOURCES!BG3:BG932</f>
        <v>0</v>
      </c>
      <c r="C469" s="75" t="e">
        <f t="shared" si="35"/>
        <v>#N/A</v>
      </c>
      <c r="D469" s="80">
        <f>SOURCES!AI3:AI932</f>
        <v>0</v>
      </c>
      <c r="E469" s="81" t="e">
        <f t="shared" si="36"/>
        <v>#N/A</v>
      </c>
      <c r="F469" s="79" t="e">
        <f t="shared" si="37"/>
        <v>#N/A</v>
      </c>
      <c r="J469" s="81" t="e">
        <f t="shared" si="38"/>
        <v>#N/A</v>
      </c>
      <c r="K469" s="75" t="e">
        <f t="shared" si="39"/>
        <v>#N/A</v>
      </c>
    </row>
    <row r="470" spans="1:11" x14ac:dyDescent="0.25">
      <c r="A470" s="77">
        <f>SOURCES!E3:E933</f>
        <v>0</v>
      </c>
      <c r="B470" s="79">
        <f>SOURCES!BG3:BG933</f>
        <v>0</v>
      </c>
      <c r="C470" s="75" t="e">
        <f t="shared" si="35"/>
        <v>#N/A</v>
      </c>
      <c r="D470" s="80">
        <f>SOURCES!AI3:AI933</f>
        <v>0</v>
      </c>
      <c r="E470" s="81" t="e">
        <f t="shared" si="36"/>
        <v>#N/A</v>
      </c>
      <c r="F470" s="79" t="e">
        <f t="shared" si="37"/>
        <v>#N/A</v>
      </c>
      <c r="J470" s="81" t="e">
        <f t="shared" si="38"/>
        <v>#N/A</v>
      </c>
      <c r="K470" s="75" t="e">
        <f t="shared" si="39"/>
        <v>#N/A</v>
      </c>
    </row>
    <row r="471" spans="1:11" x14ac:dyDescent="0.25">
      <c r="A471" s="77">
        <f>SOURCES!E3:E934</f>
        <v>0</v>
      </c>
      <c r="B471" s="79">
        <f>SOURCES!BG3:BG934</f>
        <v>0</v>
      </c>
      <c r="C471" s="75" t="e">
        <f t="shared" si="35"/>
        <v>#N/A</v>
      </c>
      <c r="D471" s="80">
        <f>SOURCES!AI3:AI934</f>
        <v>0</v>
      </c>
      <c r="E471" s="81" t="e">
        <f t="shared" si="36"/>
        <v>#N/A</v>
      </c>
      <c r="F471" s="79" t="e">
        <f t="shared" si="37"/>
        <v>#N/A</v>
      </c>
      <c r="J471" s="81" t="e">
        <f t="shared" si="38"/>
        <v>#N/A</v>
      </c>
      <c r="K471" s="75" t="e">
        <f t="shared" si="39"/>
        <v>#N/A</v>
      </c>
    </row>
    <row r="472" spans="1:11" x14ac:dyDescent="0.25">
      <c r="A472" s="77">
        <f>SOURCES!E3:E935</f>
        <v>0</v>
      </c>
      <c r="B472" s="79">
        <f>SOURCES!BG3:BG935</f>
        <v>0</v>
      </c>
      <c r="C472" s="75" t="e">
        <f t="shared" si="35"/>
        <v>#N/A</v>
      </c>
      <c r="D472" s="80">
        <f>SOURCES!AI3:AI935</f>
        <v>0</v>
      </c>
      <c r="E472" s="81" t="e">
        <f t="shared" si="36"/>
        <v>#N/A</v>
      </c>
      <c r="F472" s="79" t="e">
        <f t="shared" si="37"/>
        <v>#N/A</v>
      </c>
      <c r="J472" s="81" t="e">
        <f t="shared" si="38"/>
        <v>#N/A</v>
      </c>
      <c r="K472" s="75" t="e">
        <f t="shared" si="39"/>
        <v>#N/A</v>
      </c>
    </row>
    <row r="473" spans="1:11" x14ac:dyDescent="0.25">
      <c r="A473" s="77">
        <f>SOURCES!E3:E936</f>
        <v>0</v>
      </c>
      <c r="B473" s="79">
        <f>SOURCES!BG3:BG936</f>
        <v>0</v>
      </c>
      <c r="C473" s="75" t="e">
        <f t="shared" si="35"/>
        <v>#N/A</v>
      </c>
      <c r="D473" s="80">
        <f>SOURCES!AI3:AI936</f>
        <v>0</v>
      </c>
      <c r="E473" s="81" t="e">
        <f t="shared" si="36"/>
        <v>#N/A</v>
      </c>
      <c r="F473" s="79" t="e">
        <f t="shared" si="37"/>
        <v>#N/A</v>
      </c>
      <c r="J473" s="81" t="e">
        <f t="shared" si="38"/>
        <v>#N/A</v>
      </c>
      <c r="K473" s="75" t="e">
        <f t="shared" si="39"/>
        <v>#N/A</v>
      </c>
    </row>
    <row r="474" spans="1:11" x14ac:dyDescent="0.25">
      <c r="A474" s="77">
        <f>SOURCES!E3:E937</f>
        <v>0</v>
      </c>
      <c r="B474" s="79">
        <f>SOURCES!BG3:BG937</f>
        <v>0</v>
      </c>
      <c r="C474" s="75" t="e">
        <f t="shared" si="35"/>
        <v>#N/A</v>
      </c>
      <c r="D474" s="80">
        <f>SOURCES!AI3:AI937</f>
        <v>0</v>
      </c>
      <c r="E474" s="81" t="e">
        <f t="shared" si="36"/>
        <v>#N/A</v>
      </c>
      <c r="F474" s="79" t="e">
        <f t="shared" si="37"/>
        <v>#N/A</v>
      </c>
      <c r="J474" s="81" t="e">
        <f t="shared" si="38"/>
        <v>#N/A</v>
      </c>
      <c r="K474" s="75" t="e">
        <f t="shared" si="39"/>
        <v>#N/A</v>
      </c>
    </row>
    <row r="475" spans="1:11" x14ac:dyDescent="0.25">
      <c r="A475" s="77">
        <f>SOURCES!E3:E938</f>
        <v>0</v>
      </c>
      <c r="B475" s="79">
        <f>SOURCES!BG3:BG938</f>
        <v>0</v>
      </c>
      <c r="C475" s="75" t="e">
        <f t="shared" si="35"/>
        <v>#N/A</v>
      </c>
      <c r="D475" s="80">
        <f>SOURCES!AI3:AI938</f>
        <v>0</v>
      </c>
      <c r="E475" s="81" t="e">
        <f t="shared" si="36"/>
        <v>#N/A</v>
      </c>
      <c r="F475" s="79" t="e">
        <f t="shared" si="37"/>
        <v>#N/A</v>
      </c>
      <c r="J475" s="81" t="e">
        <f t="shared" si="38"/>
        <v>#N/A</v>
      </c>
      <c r="K475" s="75" t="e">
        <f t="shared" si="39"/>
        <v>#N/A</v>
      </c>
    </row>
    <row r="476" spans="1:11" x14ac:dyDescent="0.25">
      <c r="A476" s="77">
        <f>SOURCES!E3:E939</f>
        <v>0</v>
      </c>
      <c r="B476" s="79">
        <f>SOURCES!BG3:BG939</f>
        <v>0</v>
      </c>
      <c r="C476" s="75" t="e">
        <f t="shared" si="35"/>
        <v>#N/A</v>
      </c>
      <c r="D476" s="80">
        <f>SOURCES!AI3:AI939</f>
        <v>0</v>
      </c>
      <c r="E476" s="81" t="e">
        <f t="shared" si="36"/>
        <v>#N/A</v>
      </c>
      <c r="F476" s="79" t="e">
        <f t="shared" si="37"/>
        <v>#N/A</v>
      </c>
      <c r="J476" s="81" t="e">
        <f t="shared" si="38"/>
        <v>#N/A</v>
      </c>
      <c r="K476" s="75" t="e">
        <f t="shared" si="39"/>
        <v>#N/A</v>
      </c>
    </row>
    <row r="477" spans="1:11" x14ac:dyDescent="0.25">
      <c r="A477" s="77">
        <f>SOURCES!E3:E940</f>
        <v>0</v>
      </c>
      <c r="B477" s="79">
        <f>SOURCES!BG3:BG940</f>
        <v>0</v>
      </c>
      <c r="C477" s="75" t="e">
        <f t="shared" si="35"/>
        <v>#N/A</v>
      </c>
      <c r="D477" s="80">
        <f>SOURCES!AI3:AI940</f>
        <v>0</v>
      </c>
      <c r="E477" s="81" t="e">
        <f t="shared" si="36"/>
        <v>#N/A</v>
      </c>
      <c r="F477" s="79" t="e">
        <f t="shared" si="37"/>
        <v>#N/A</v>
      </c>
      <c r="J477" s="81" t="e">
        <f t="shared" si="38"/>
        <v>#N/A</v>
      </c>
      <c r="K477" s="75" t="e">
        <f t="shared" si="39"/>
        <v>#N/A</v>
      </c>
    </row>
    <row r="478" spans="1:11" x14ac:dyDescent="0.25">
      <c r="A478" s="77">
        <f>SOURCES!E3:E941</f>
        <v>0</v>
      </c>
      <c r="B478" s="79">
        <f>SOURCES!BG3:BG941</f>
        <v>0</v>
      </c>
      <c r="C478" s="75" t="e">
        <f t="shared" si="35"/>
        <v>#N/A</v>
      </c>
      <c r="D478" s="80">
        <f>SOURCES!AI3:AI941</f>
        <v>0</v>
      </c>
      <c r="E478" s="81" t="e">
        <f t="shared" si="36"/>
        <v>#N/A</v>
      </c>
      <c r="F478" s="79" t="e">
        <f t="shared" si="37"/>
        <v>#N/A</v>
      </c>
      <c r="J478" s="81" t="e">
        <f t="shared" si="38"/>
        <v>#N/A</v>
      </c>
      <c r="K478" s="75" t="e">
        <f t="shared" si="39"/>
        <v>#N/A</v>
      </c>
    </row>
    <row r="479" spans="1:11" x14ac:dyDescent="0.25">
      <c r="A479" s="77">
        <f>SOURCES!E3:E942</f>
        <v>0</v>
      </c>
      <c r="B479" s="79">
        <f>SOURCES!BG3:BG942</f>
        <v>0</v>
      </c>
      <c r="C479" s="75" t="e">
        <f t="shared" si="35"/>
        <v>#N/A</v>
      </c>
      <c r="D479" s="80">
        <f>SOURCES!AI3:AI942</f>
        <v>0</v>
      </c>
      <c r="E479" s="81" t="e">
        <f t="shared" si="36"/>
        <v>#N/A</v>
      </c>
      <c r="F479" s="79" t="e">
        <f t="shared" si="37"/>
        <v>#N/A</v>
      </c>
      <c r="J479" s="81" t="e">
        <f t="shared" si="38"/>
        <v>#N/A</v>
      </c>
      <c r="K479" s="75" t="e">
        <f t="shared" si="39"/>
        <v>#N/A</v>
      </c>
    </row>
    <row r="480" spans="1:11" x14ac:dyDescent="0.25">
      <c r="A480" s="77">
        <f>SOURCES!E3:E943</f>
        <v>0</v>
      </c>
      <c r="B480" s="79">
        <f>SOURCES!BG3:BG943</f>
        <v>0</v>
      </c>
      <c r="C480" s="75" t="e">
        <f t="shared" si="35"/>
        <v>#N/A</v>
      </c>
      <c r="D480" s="80">
        <f>SOURCES!AI3:AI943</f>
        <v>0</v>
      </c>
      <c r="E480" s="81" t="e">
        <f t="shared" si="36"/>
        <v>#N/A</v>
      </c>
      <c r="F480" s="79" t="e">
        <f t="shared" si="37"/>
        <v>#N/A</v>
      </c>
      <c r="J480" s="81" t="e">
        <f t="shared" si="38"/>
        <v>#N/A</v>
      </c>
      <c r="K480" s="75" t="e">
        <f t="shared" si="39"/>
        <v>#N/A</v>
      </c>
    </row>
    <row r="481" spans="1:11" x14ac:dyDescent="0.25">
      <c r="A481" s="77">
        <f>SOURCES!E3:E944</f>
        <v>0</v>
      </c>
      <c r="B481" s="79">
        <f>SOURCES!BG3:BG944</f>
        <v>0</v>
      </c>
      <c r="C481" s="75" t="e">
        <f t="shared" si="35"/>
        <v>#N/A</v>
      </c>
      <c r="D481" s="80">
        <f>SOURCES!AI3:AI944</f>
        <v>0</v>
      </c>
      <c r="E481" s="81" t="e">
        <f t="shared" si="36"/>
        <v>#N/A</v>
      </c>
      <c r="F481" s="79" t="e">
        <f t="shared" si="37"/>
        <v>#N/A</v>
      </c>
      <c r="J481" s="81" t="e">
        <f t="shared" si="38"/>
        <v>#N/A</v>
      </c>
      <c r="K481" s="75" t="e">
        <f t="shared" si="39"/>
        <v>#N/A</v>
      </c>
    </row>
    <row r="482" spans="1:11" x14ac:dyDescent="0.25">
      <c r="A482" s="77">
        <f>SOURCES!E3:E945</f>
        <v>0</v>
      </c>
      <c r="B482" s="79">
        <f>SOURCES!BG3:BG945</f>
        <v>0</v>
      </c>
      <c r="C482" s="75" t="e">
        <f t="shared" si="35"/>
        <v>#N/A</v>
      </c>
      <c r="D482" s="80">
        <f>SOURCES!AI3:AI945</f>
        <v>0</v>
      </c>
      <c r="E482" s="81" t="e">
        <f t="shared" si="36"/>
        <v>#N/A</v>
      </c>
      <c r="F482" s="79" t="e">
        <f t="shared" si="37"/>
        <v>#N/A</v>
      </c>
      <c r="J482" s="81" t="e">
        <f t="shared" si="38"/>
        <v>#N/A</v>
      </c>
      <c r="K482" s="75" t="e">
        <f t="shared" si="39"/>
        <v>#N/A</v>
      </c>
    </row>
    <row r="483" spans="1:11" x14ac:dyDescent="0.25">
      <c r="A483" s="77">
        <f>SOURCES!E3:E946</f>
        <v>0</v>
      </c>
      <c r="B483" s="79">
        <f>SOURCES!BG3:BG946</f>
        <v>0</v>
      </c>
      <c r="C483" s="75" t="e">
        <f t="shared" si="35"/>
        <v>#N/A</v>
      </c>
      <c r="D483" s="80">
        <f>SOURCES!AI3:AI946</f>
        <v>0</v>
      </c>
      <c r="E483" s="81" t="e">
        <f t="shared" si="36"/>
        <v>#N/A</v>
      </c>
      <c r="F483" s="79" t="e">
        <f t="shared" si="37"/>
        <v>#N/A</v>
      </c>
      <c r="J483" s="81" t="e">
        <f t="shared" si="38"/>
        <v>#N/A</v>
      </c>
      <c r="K483" s="75" t="e">
        <f t="shared" si="39"/>
        <v>#N/A</v>
      </c>
    </row>
    <row r="484" spans="1:11" x14ac:dyDescent="0.25">
      <c r="A484" s="77">
        <f>SOURCES!E3:E947</f>
        <v>0</v>
      </c>
      <c r="B484" s="79">
        <f>SOURCES!BG3:BG947</f>
        <v>0</v>
      </c>
      <c r="C484" s="75" t="e">
        <f t="shared" si="35"/>
        <v>#N/A</v>
      </c>
      <c r="D484" s="80">
        <f>SOURCES!AI3:AI947</f>
        <v>0</v>
      </c>
      <c r="E484" s="81" t="e">
        <f t="shared" si="36"/>
        <v>#N/A</v>
      </c>
      <c r="F484" s="79" t="e">
        <f t="shared" si="37"/>
        <v>#N/A</v>
      </c>
      <c r="J484" s="81" t="e">
        <f t="shared" si="38"/>
        <v>#N/A</v>
      </c>
      <c r="K484" s="75" t="e">
        <f t="shared" si="39"/>
        <v>#N/A</v>
      </c>
    </row>
    <row r="485" spans="1:11" x14ac:dyDescent="0.25">
      <c r="A485" s="77">
        <f>SOURCES!E3:E948</f>
        <v>0</v>
      </c>
      <c r="B485" s="79">
        <f>SOURCES!BG3:BG948</f>
        <v>0</v>
      </c>
      <c r="C485" s="75" t="e">
        <f t="shared" si="35"/>
        <v>#N/A</v>
      </c>
      <c r="D485" s="80">
        <f>SOURCES!AI3:AI948</f>
        <v>0</v>
      </c>
      <c r="E485" s="81" t="e">
        <f t="shared" si="36"/>
        <v>#N/A</v>
      </c>
      <c r="F485" s="79" t="e">
        <f t="shared" si="37"/>
        <v>#N/A</v>
      </c>
      <c r="J485" s="81" t="e">
        <f t="shared" si="38"/>
        <v>#N/A</v>
      </c>
      <c r="K485" s="75" t="e">
        <f t="shared" si="39"/>
        <v>#N/A</v>
      </c>
    </row>
    <row r="486" spans="1:11" x14ac:dyDescent="0.25">
      <c r="A486" s="77">
        <f>SOURCES!E3:E949</f>
        <v>0</v>
      </c>
      <c r="B486" s="79">
        <f>SOURCES!BG3:BG949</f>
        <v>0</v>
      </c>
      <c r="C486" s="75" t="e">
        <f t="shared" si="35"/>
        <v>#N/A</v>
      </c>
      <c r="D486" s="80">
        <f>SOURCES!AI3:AI949</f>
        <v>0</v>
      </c>
      <c r="E486" s="81" t="e">
        <f t="shared" si="36"/>
        <v>#N/A</v>
      </c>
      <c r="F486" s="79" t="e">
        <f t="shared" si="37"/>
        <v>#N/A</v>
      </c>
      <c r="J486" s="81" t="e">
        <f t="shared" si="38"/>
        <v>#N/A</v>
      </c>
      <c r="K486" s="75" t="e">
        <f t="shared" si="39"/>
        <v>#N/A</v>
      </c>
    </row>
    <row r="487" spans="1:11" x14ac:dyDescent="0.25">
      <c r="A487" s="77">
        <f>SOURCES!E3:E950</f>
        <v>0</v>
      </c>
      <c r="B487" s="79">
        <f>SOURCES!BG3:BG950</f>
        <v>0</v>
      </c>
      <c r="C487" s="75" t="e">
        <f t="shared" si="35"/>
        <v>#N/A</v>
      </c>
      <c r="D487" s="80">
        <f>SOURCES!AI3:AI950</f>
        <v>0</v>
      </c>
      <c r="E487" s="81" t="e">
        <f t="shared" si="36"/>
        <v>#N/A</v>
      </c>
      <c r="F487" s="79" t="e">
        <f t="shared" si="37"/>
        <v>#N/A</v>
      </c>
      <c r="J487" s="81" t="e">
        <f t="shared" si="38"/>
        <v>#N/A</v>
      </c>
      <c r="K487" s="75" t="e">
        <f t="shared" si="39"/>
        <v>#N/A</v>
      </c>
    </row>
    <row r="488" spans="1:11" x14ac:dyDescent="0.25">
      <c r="A488" s="77">
        <f>SOURCES!E3:E951</f>
        <v>0</v>
      </c>
      <c r="B488" s="79">
        <f>SOURCES!BG3:BG951</f>
        <v>0</v>
      </c>
      <c r="C488" s="75" t="e">
        <f t="shared" si="35"/>
        <v>#N/A</v>
      </c>
      <c r="D488" s="80">
        <f>SOURCES!AI3:AI951</f>
        <v>0</v>
      </c>
      <c r="E488" s="81" t="e">
        <f t="shared" si="36"/>
        <v>#N/A</v>
      </c>
      <c r="F488" s="79" t="e">
        <f t="shared" si="37"/>
        <v>#N/A</v>
      </c>
      <c r="J488" s="81" t="e">
        <f t="shared" si="38"/>
        <v>#N/A</v>
      </c>
      <c r="K488" s="75" t="e">
        <f t="shared" si="39"/>
        <v>#N/A</v>
      </c>
    </row>
    <row r="489" spans="1:11" x14ac:dyDescent="0.25">
      <c r="A489" s="77">
        <f>SOURCES!E3:E952</f>
        <v>0</v>
      </c>
      <c r="B489" s="79">
        <f>SOURCES!BG3:BG952</f>
        <v>0</v>
      </c>
      <c r="C489" s="75" t="e">
        <f t="shared" si="35"/>
        <v>#N/A</v>
      </c>
      <c r="D489" s="80">
        <f>SOURCES!AI3:AI952</f>
        <v>0</v>
      </c>
      <c r="E489" s="81" t="e">
        <f t="shared" si="36"/>
        <v>#N/A</v>
      </c>
      <c r="F489" s="79" t="e">
        <f t="shared" si="37"/>
        <v>#N/A</v>
      </c>
      <c r="J489" s="81" t="e">
        <f t="shared" si="38"/>
        <v>#N/A</v>
      </c>
      <c r="K489" s="75" t="e">
        <f t="shared" si="39"/>
        <v>#N/A</v>
      </c>
    </row>
    <row r="490" spans="1:11" x14ac:dyDescent="0.25">
      <c r="A490" s="77">
        <f>SOURCES!E3:E953</f>
        <v>0</v>
      </c>
      <c r="B490" s="79">
        <f>SOURCES!BG3:BG953</f>
        <v>0</v>
      </c>
      <c r="C490" s="75" t="e">
        <f t="shared" si="35"/>
        <v>#N/A</v>
      </c>
      <c r="D490" s="80">
        <f>SOURCES!AI3:AI953</f>
        <v>0</v>
      </c>
      <c r="E490" s="81" t="e">
        <f t="shared" si="36"/>
        <v>#N/A</v>
      </c>
      <c r="F490" s="79" t="e">
        <f t="shared" si="37"/>
        <v>#N/A</v>
      </c>
      <c r="J490" s="81" t="e">
        <f t="shared" si="38"/>
        <v>#N/A</v>
      </c>
      <c r="K490" s="75" t="e">
        <f t="shared" si="39"/>
        <v>#N/A</v>
      </c>
    </row>
    <row r="491" spans="1:11" x14ac:dyDescent="0.25">
      <c r="A491" s="77">
        <f>SOURCES!E3:E954</f>
        <v>0</v>
      </c>
      <c r="B491" s="79">
        <f>SOURCES!BG3:BG954</f>
        <v>0</v>
      </c>
      <c r="C491" s="75" t="e">
        <f t="shared" si="35"/>
        <v>#N/A</v>
      </c>
      <c r="D491" s="80">
        <f>SOURCES!AI3:AI954</f>
        <v>0</v>
      </c>
      <c r="E491" s="81" t="e">
        <f t="shared" si="36"/>
        <v>#N/A</v>
      </c>
      <c r="F491" s="79" t="e">
        <f t="shared" si="37"/>
        <v>#N/A</v>
      </c>
      <c r="J491" s="81" t="e">
        <f t="shared" si="38"/>
        <v>#N/A</v>
      </c>
      <c r="K491" s="75" t="e">
        <f t="shared" si="39"/>
        <v>#N/A</v>
      </c>
    </row>
    <row r="492" spans="1:11" x14ac:dyDescent="0.25">
      <c r="A492" s="77">
        <f>SOURCES!E3:E955</f>
        <v>0</v>
      </c>
      <c r="B492" s="79">
        <f>SOURCES!BG3:BG955</f>
        <v>0</v>
      </c>
      <c r="C492" s="75" t="e">
        <f t="shared" si="35"/>
        <v>#N/A</v>
      </c>
      <c r="D492" s="80">
        <f>SOURCES!AI3:AI955</f>
        <v>0</v>
      </c>
      <c r="E492" s="81" t="e">
        <f t="shared" si="36"/>
        <v>#N/A</v>
      </c>
      <c r="F492" s="79" t="e">
        <f t="shared" si="37"/>
        <v>#N/A</v>
      </c>
      <c r="J492" s="81" t="e">
        <f t="shared" si="38"/>
        <v>#N/A</v>
      </c>
      <c r="K492" s="75" t="e">
        <f t="shared" si="39"/>
        <v>#N/A</v>
      </c>
    </row>
    <row r="493" spans="1:11" x14ac:dyDescent="0.25">
      <c r="A493" s="77">
        <f>SOURCES!E3:E956</f>
        <v>0</v>
      </c>
      <c r="B493" s="79">
        <f>SOURCES!BG3:BG956</f>
        <v>0</v>
      </c>
      <c r="C493" s="75" t="e">
        <f t="shared" si="35"/>
        <v>#N/A</v>
      </c>
      <c r="D493" s="80">
        <f>SOURCES!AI3:AI956</f>
        <v>0</v>
      </c>
      <c r="E493" s="81" t="e">
        <f t="shared" si="36"/>
        <v>#N/A</v>
      </c>
      <c r="F493" s="79" t="e">
        <f t="shared" si="37"/>
        <v>#N/A</v>
      </c>
      <c r="J493" s="81" t="e">
        <f t="shared" si="38"/>
        <v>#N/A</v>
      </c>
      <c r="K493" s="75" t="e">
        <f t="shared" si="39"/>
        <v>#N/A</v>
      </c>
    </row>
    <row r="494" spans="1:11" x14ac:dyDescent="0.25">
      <c r="A494" s="77">
        <f>SOURCES!E3:E957</f>
        <v>0</v>
      </c>
      <c r="B494" s="79">
        <f>SOURCES!BG3:BG957</f>
        <v>0</v>
      </c>
      <c r="C494" s="75" t="e">
        <f t="shared" si="35"/>
        <v>#N/A</v>
      </c>
      <c r="D494" s="80">
        <f>SOURCES!AI3:AI957</f>
        <v>0</v>
      </c>
      <c r="E494" s="81" t="e">
        <f t="shared" si="36"/>
        <v>#N/A</v>
      </c>
      <c r="F494" s="79" t="e">
        <f t="shared" si="37"/>
        <v>#N/A</v>
      </c>
      <c r="J494" s="81" t="e">
        <f t="shared" si="38"/>
        <v>#N/A</v>
      </c>
      <c r="K494" s="75" t="e">
        <f t="shared" si="39"/>
        <v>#N/A</v>
      </c>
    </row>
    <row r="495" spans="1:11" x14ac:dyDescent="0.25">
      <c r="A495" s="77">
        <f>SOURCES!E3:E958</f>
        <v>0</v>
      </c>
      <c r="B495" s="79">
        <f>SOURCES!BG3:BG958</f>
        <v>0</v>
      </c>
      <c r="C495" s="75" t="e">
        <f t="shared" si="35"/>
        <v>#N/A</v>
      </c>
      <c r="D495" s="80">
        <f>SOURCES!AI3:AI958</f>
        <v>0</v>
      </c>
      <c r="E495" s="81" t="e">
        <f t="shared" si="36"/>
        <v>#N/A</v>
      </c>
      <c r="F495" s="79" t="e">
        <f t="shared" si="37"/>
        <v>#N/A</v>
      </c>
      <c r="J495" s="81" t="e">
        <f t="shared" si="38"/>
        <v>#N/A</v>
      </c>
      <c r="K495" s="75" t="e">
        <f t="shared" si="39"/>
        <v>#N/A</v>
      </c>
    </row>
    <row r="496" spans="1:11" x14ac:dyDescent="0.25">
      <c r="A496" s="77">
        <f>SOURCES!E3:E959</f>
        <v>0</v>
      </c>
      <c r="B496" s="79">
        <f>SOURCES!BG3:BG959</f>
        <v>0</v>
      </c>
      <c r="C496" s="75" t="e">
        <f t="shared" si="35"/>
        <v>#N/A</v>
      </c>
      <c r="D496" s="80">
        <f>SOURCES!AI3:AI959</f>
        <v>0</v>
      </c>
      <c r="E496" s="81" t="e">
        <f t="shared" si="36"/>
        <v>#N/A</v>
      </c>
      <c r="F496" s="79" t="e">
        <f t="shared" si="37"/>
        <v>#N/A</v>
      </c>
      <c r="J496" s="81" t="e">
        <f t="shared" si="38"/>
        <v>#N/A</v>
      </c>
      <c r="K496" s="75" t="e">
        <f t="shared" si="39"/>
        <v>#N/A</v>
      </c>
    </row>
    <row r="497" spans="1:11" x14ac:dyDescent="0.25">
      <c r="A497" s="77">
        <f>SOURCES!E3:E960</f>
        <v>0</v>
      </c>
      <c r="B497" s="79">
        <f>SOURCES!BG3:BG960</f>
        <v>0</v>
      </c>
      <c r="C497" s="75" t="e">
        <f t="shared" si="35"/>
        <v>#N/A</v>
      </c>
      <c r="D497" s="80">
        <f>SOURCES!AI3:AI960</f>
        <v>0</v>
      </c>
      <c r="E497" s="81" t="e">
        <f t="shared" si="36"/>
        <v>#N/A</v>
      </c>
      <c r="F497" s="79" t="e">
        <f t="shared" si="37"/>
        <v>#N/A</v>
      </c>
      <c r="J497" s="81" t="e">
        <f t="shared" si="38"/>
        <v>#N/A</v>
      </c>
      <c r="K497" s="75" t="e">
        <f t="shared" si="39"/>
        <v>#N/A</v>
      </c>
    </row>
    <row r="498" spans="1:11" x14ac:dyDescent="0.25">
      <c r="A498" s="77">
        <f>SOURCES!E3:E961</f>
        <v>0</v>
      </c>
      <c r="B498" s="79">
        <f>SOURCES!BG3:BG961</f>
        <v>0</v>
      </c>
      <c r="C498" s="75" t="e">
        <f t="shared" si="35"/>
        <v>#N/A</v>
      </c>
      <c r="D498" s="80">
        <f>SOURCES!AI3:AI961</f>
        <v>0</v>
      </c>
      <c r="E498" s="81" t="e">
        <f t="shared" si="36"/>
        <v>#N/A</v>
      </c>
      <c r="F498" s="79" t="e">
        <f t="shared" si="37"/>
        <v>#N/A</v>
      </c>
      <c r="J498" s="81" t="e">
        <f t="shared" si="38"/>
        <v>#N/A</v>
      </c>
      <c r="K498" s="75" t="e">
        <f t="shared" si="39"/>
        <v>#N/A</v>
      </c>
    </row>
    <row r="499" spans="1:11" x14ac:dyDescent="0.25">
      <c r="A499" s="77">
        <f>SOURCES!E3:E962</f>
        <v>0</v>
      </c>
      <c r="B499" s="79">
        <f>SOURCES!BG3:BG962</f>
        <v>0</v>
      </c>
      <c r="C499" s="75" t="e">
        <f t="shared" si="35"/>
        <v>#N/A</v>
      </c>
      <c r="D499" s="80">
        <f>SOURCES!AI3:AI962</f>
        <v>0</v>
      </c>
      <c r="E499" s="81" t="e">
        <f t="shared" si="36"/>
        <v>#N/A</v>
      </c>
      <c r="F499" s="79" t="e">
        <f t="shared" si="37"/>
        <v>#N/A</v>
      </c>
      <c r="J499" s="81" t="e">
        <f t="shared" si="38"/>
        <v>#N/A</v>
      </c>
      <c r="K499" s="75" t="e">
        <f t="shared" si="39"/>
        <v>#N/A</v>
      </c>
    </row>
    <row r="500" spans="1:11" x14ac:dyDescent="0.25">
      <c r="A500" s="77">
        <f>SOURCES!E3:E963</f>
        <v>0</v>
      </c>
      <c r="B500" s="79">
        <f>SOURCES!BG3:BG963</f>
        <v>0</v>
      </c>
      <c r="C500" s="75" t="e">
        <f t="shared" si="35"/>
        <v>#N/A</v>
      </c>
      <c r="D500" s="80">
        <f>SOURCES!AI3:AI963</f>
        <v>0</v>
      </c>
      <c r="E500" s="81" t="e">
        <f t="shared" si="36"/>
        <v>#N/A</v>
      </c>
      <c r="F500" s="79" t="e">
        <f t="shared" si="37"/>
        <v>#N/A</v>
      </c>
      <c r="J500" s="81" t="e">
        <f t="shared" si="38"/>
        <v>#N/A</v>
      </c>
      <c r="K500" s="75" t="e">
        <f t="shared" si="39"/>
        <v>#N/A</v>
      </c>
    </row>
    <row r="501" spans="1:11" x14ac:dyDescent="0.25">
      <c r="A501" s="77">
        <f>SOURCES!E3:E964</f>
        <v>0</v>
      </c>
      <c r="B501" s="79">
        <f>SOURCES!BG3:BG964</f>
        <v>0</v>
      </c>
      <c r="C501" s="75" t="e">
        <f t="shared" si="35"/>
        <v>#N/A</v>
      </c>
      <c r="D501" s="80">
        <f>SOURCES!AI3:AI964</f>
        <v>0</v>
      </c>
      <c r="E501" s="81" t="e">
        <f t="shared" si="36"/>
        <v>#N/A</v>
      </c>
      <c r="F501" s="79" t="e">
        <f t="shared" si="37"/>
        <v>#N/A</v>
      </c>
      <c r="J501" s="81" t="e">
        <f t="shared" si="38"/>
        <v>#N/A</v>
      </c>
      <c r="K501" s="75" t="e">
        <f t="shared" si="39"/>
        <v>#N/A</v>
      </c>
    </row>
    <row r="502" spans="1:11" x14ac:dyDescent="0.25">
      <c r="A502" s="77">
        <f>SOURCES!E3:E965</f>
        <v>0</v>
      </c>
      <c r="B502" s="79">
        <f>SOURCES!BG3:BG965</f>
        <v>0</v>
      </c>
      <c r="C502" s="75" t="e">
        <f t="shared" si="35"/>
        <v>#N/A</v>
      </c>
      <c r="D502" s="80">
        <f>SOURCES!AI3:AI965</f>
        <v>0</v>
      </c>
      <c r="E502" s="81" t="e">
        <f t="shared" si="36"/>
        <v>#N/A</v>
      </c>
      <c r="F502" s="79" t="e">
        <f t="shared" si="37"/>
        <v>#N/A</v>
      </c>
      <c r="J502" s="81" t="e">
        <f t="shared" si="38"/>
        <v>#N/A</v>
      </c>
      <c r="K502" s="75" t="e">
        <f t="shared" si="39"/>
        <v>#N/A</v>
      </c>
    </row>
    <row r="503" spans="1:11" x14ac:dyDescent="0.25">
      <c r="A503" s="77">
        <f>SOURCES!E3:E966</f>
        <v>0</v>
      </c>
      <c r="B503" s="79">
        <f>SOURCES!BG3:BG966</f>
        <v>0</v>
      </c>
      <c r="C503" s="75" t="e">
        <f t="shared" si="35"/>
        <v>#N/A</v>
      </c>
      <c r="D503" s="80">
        <f>SOURCES!AI3:AI966</f>
        <v>0</v>
      </c>
      <c r="E503" s="81" t="e">
        <f t="shared" si="36"/>
        <v>#N/A</v>
      </c>
      <c r="F503" s="79" t="e">
        <f t="shared" si="37"/>
        <v>#N/A</v>
      </c>
      <c r="J503" s="81" t="e">
        <f t="shared" si="38"/>
        <v>#N/A</v>
      </c>
      <c r="K503" s="75" t="e">
        <f t="shared" si="39"/>
        <v>#N/A</v>
      </c>
    </row>
    <row r="504" spans="1:11" x14ac:dyDescent="0.25">
      <c r="A504" s="77">
        <f>SOURCES!E3:E967</f>
        <v>0</v>
      </c>
      <c r="B504" s="79">
        <f>SOURCES!BG3:BG967</f>
        <v>0</v>
      </c>
      <c r="C504" s="75" t="e">
        <f t="shared" si="35"/>
        <v>#N/A</v>
      </c>
      <c r="D504" s="80">
        <f>SOURCES!AI3:AI967</f>
        <v>0</v>
      </c>
      <c r="E504" s="81" t="e">
        <f t="shared" si="36"/>
        <v>#N/A</v>
      </c>
      <c r="F504" s="79" t="e">
        <f t="shared" si="37"/>
        <v>#N/A</v>
      </c>
      <c r="J504" s="81" t="e">
        <f t="shared" si="38"/>
        <v>#N/A</v>
      </c>
      <c r="K504" s="75" t="e">
        <f t="shared" si="39"/>
        <v>#N/A</v>
      </c>
    </row>
    <row r="505" spans="1:11" x14ac:dyDescent="0.25">
      <c r="A505" s="77">
        <f>SOURCES!E3:E968</f>
        <v>0</v>
      </c>
      <c r="B505" s="79">
        <f>SOURCES!BG3:BG968</f>
        <v>0</v>
      </c>
      <c r="C505" s="75" t="e">
        <f t="shared" si="35"/>
        <v>#N/A</v>
      </c>
      <c r="D505" s="80">
        <f>SOURCES!AI3:AI968</f>
        <v>0</v>
      </c>
      <c r="E505" s="81" t="e">
        <f t="shared" si="36"/>
        <v>#N/A</v>
      </c>
      <c r="F505" s="79" t="e">
        <f t="shared" si="37"/>
        <v>#N/A</v>
      </c>
      <c r="J505" s="81" t="e">
        <f t="shared" si="38"/>
        <v>#N/A</v>
      </c>
      <c r="K505" s="75" t="e">
        <f t="shared" si="39"/>
        <v>#N/A</v>
      </c>
    </row>
    <row r="506" spans="1:11" x14ac:dyDescent="0.25">
      <c r="A506" s="77">
        <f>SOURCES!E3:E969</f>
        <v>0</v>
      </c>
      <c r="B506" s="79">
        <f>SOURCES!BG3:BG969</f>
        <v>0</v>
      </c>
      <c r="C506" s="75" t="e">
        <f t="shared" si="35"/>
        <v>#N/A</v>
      </c>
      <c r="D506" s="80">
        <f>SOURCES!AI3:AI969</f>
        <v>0</v>
      </c>
      <c r="E506" s="81" t="e">
        <f t="shared" si="36"/>
        <v>#N/A</v>
      </c>
      <c r="F506" s="79" t="e">
        <f t="shared" si="37"/>
        <v>#N/A</v>
      </c>
      <c r="J506" s="81" t="e">
        <f t="shared" si="38"/>
        <v>#N/A</v>
      </c>
      <c r="K506" s="75" t="e">
        <f t="shared" si="39"/>
        <v>#N/A</v>
      </c>
    </row>
    <row r="507" spans="1:11" x14ac:dyDescent="0.25">
      <c r="A507" s="77">
        <f>SOURCES!E3:E970</f>
        <v>0</v>
      </c>
      <c r="B507" s="79">
        <f>SOURCES!BG3:BG970</f>
        <v>0</v>
      </c>
      <c r="C507" s="75" t="e">
        <f t="shared" si="35"/>
        <v>#N/A</v>
      </c>
      <c r="D507" s="80">
        <f>SOURCES!AI3:AI970</f>
        <v>0</v>
      </c>
      <c r="E507" s="81" t="e">
        <f t="shared" si="36"/>
        <v>#N/A</v>
      </c>
      <c r="F507" s="79" t="e">
        <f t="shared" si="37"/>
        <v>#N/A</v>
      </c>
      <c r="J507" s="81" t="e">
        <f t="shared" si="38"/>
        <v>#N/A</v>
      </c>
      <c r="K507" s="75" t="e">
        <f t="shared" si="39"/>
        <v>#N/A</v>
      </c>
    </row>
    <row r="508" spans="1:11" x14ac:dyDescent="0.25">
      <c r="A508" s="77">
        <f>SOURCES!E3:E971</f>
        <v>0</v>
      </c>
      <c r="B508" s="79">
        <f>SOURCES!BG3:BG971</f>
        <v>0</v>
      </c>
      <c r="C508" s="75" t="e">
        <f t="shared" si="35"/>
        <v>#N/A</v>
      </c>
      <c r="D508" s="80">
        <f>SOURCES!AI3:AI971</f>
        <v>0</v>
      </c>
      <c r="E508" s="81" t="e">
        <f t="shared" si="36"/>
        <v>#N/A</v>
      </c>
      <c r="F508" s="79" t="e">
        <f t="shared" si="37"/>
        <v>#N/A</v>
      </c>
      <c r="J508" s="81" t="e">
        <f t="shared" si="38"/>
        <v>#N/A</v>
      </c>
      <c r="K508" s="75" t="e">
        <f t="shared" si="39"/>
        <v>#N/A</v>
      </c>
    </row>
    <row r="509" spans="1:11" x14ac:dyDescent="0.25">
      <c r="A509" s="77">
        <f>SOURCES!E3:E972</f>
        <v>0</v>
      </c>
      <c r="B509" s="79">
        <f>SOURCES!BG3:BG972</f>
        <v>0</v>
      </c>
      <c r="C509" s="75" t="e">
        <f t="shared" si="35"/>
        <v>#N/A</v>
      </c>
      <c r="D509" s="80">
        <f>SOURCES!AI3:AI972</f>
        <v>0</v>
      </c>
      <c r="E509" s="81" t="e">
        <f t="shared" si="36"/>
        <v>#N/A</v>
      </c>
      <c r="F509" s="79" t="e">
        <f t="shared" si="37"/>
        <v>#N/A</v>
      </c>
      <c r="J509" s="81" t="e">
        <f t="shared" si="38"/>
        <v>#N/A</v>
      </c>
      <c r="K509" s="75" t="e">
        <f t="shared" si="39"/>
        <v>#N/A</v>
      </c>
    </row>
    <row r="510" spans="1:11" x14ac:dyDescent="0.25">
      <c r="A510" s="77">
        <f>SOURCES!E3:E973</f>
        <v>0</v>
      </c>
      <c r="B510" s="79">
        <f>SOURCES!BG3:BG973</f>
        <v>0</v>
      </c>
      <c r="C510" s="75" t="e">
        <f t="shared" si="35"/>
        <v>#N/A</v>
      </c>
      <c r="D510" s="80">
        <f>SOURCES!AI3:AI973</f>
        <v>0</v>
      </c>
      <c r="E510" s="81" t="e">
        <f t="shared" si="36"/>
        <v>#N/A</v>
      </c>
      <c r="F510" s="79" t="e">
        <f t="shared" si="37"/>
        <v>#N/A</v>
      </c>
      <c r="J510" s="81" t="e">
        <f t="shared" si="38"/>
        <v>#N/A</v>
      </c>
      <c r="K510" s="75" t="e">
        <f t="shared" si="39"/>
        <v>#N/A</v>
      </c>
    </row>
    <row r="511" spans="1:11" x14ac:dyDescent="0.25">
      <c r="A511" s="77">
        <f>SOURCES!E3:E974</f>
        <v>0</v>
      </c>
      <c r="B511" s="79">
        <f>SOURCES!BG3:BG974</f>
        <v>0</v>
      </c>
      <c r="C511" s="75" t="e">
        <f t="shared" si="35"/>
        <v>#N/A</v>
      </c>
      <c r="D511" s="80">
        <f>SOURCES!AI3:AI974</f>
        <v>0</v>
      </c>
      <c r="E511" s="81" t="e">
        <f t="shared" si="36"/>
        <v>#N/A</v>
      </c>
      <c r="F511" s="79" t="e">
        <f t="shared" si="37"/>
        <v>#N/A</v>
      </c>
      <c r="J511" s="81" t="e">
        <f t="shared" si="38"/>
        <v>#N/A</v>
      </c>
      <c r="K511" s="75" t="e">
        <f t="shared" si="39"/>
        <v>#N/A</v>
      </c>
    </row>
    <row r="512" spans="1:11" x14ac:dyDescent="0.25">
      <c r="A512" s="77">
        <f>SOURCES!E3:E975</f>
        <v>0</v>
      </c>
      <c r="B512" s="79">
        <f>SOURCES!BG3:BG975</f>
        <v>0</v>
      </c>
      <c r="C512" s="75" t="e">
        <f t="shared" si="35"/>
        <v>#N/A</v>
      </c>
      <c r="D512" s="80">
        <f>SOURCES!AI3:AI975</f>
        <v>0</v>
      </c>
      <c r="E512" s="81" t="e">
        <f t="shared" si="36"/>
        <v>#N/A</v>
      </c>
      <c r="F512" s="79" t="e">
        <f t="shared" si="37"/>
        <v>#N/A</v>
      </c>
      <c r="J512" s="81" t="e">
        <f t="shared" si="38"/>
        <v>#N/A</v>
      </c>
      <c r="K512" s="75" t="e">
        <f t="shared" si="39"/>
        <v>#N/A</v>
      </c>
    </row>
    <row r="513" spans="1:11" x14ac:dyDescent="0.25">
      <c r="A513" s="77">
        <f>SOURCES!E3:E976</f>
        <v>0</v>
      </c>
      <c r="B513" s="79">
        <f>SOURCES!BG3:BG976</f>
        <v>0</v>
      </c>
      <c r="C513" s="75" t="e">
        <f t="shared" si="35"/>
        <v>#N/A</v>
      </c>
      <c r="D513" s="80">
        <f>SOURCES!AI3:AI976</f>
        <v>0</v>
      </c>
      <c r="E513" s="81" t="e">
        <f t="shared" si="36"/>
        <v>#N/A</v>
      </c>
      <c r="F513" s="79" t="e">
        <f t="shared" si="37"/>
        <v>#N/A</v>
      </c>
      <c r="J513" s="81" t="e">
        <f t="shared" si="38"/>
        <v>#N/A</v>
      </c>
      <c r="K513" s="75" t="e">
        <f t="shared" si="39"/>
        <v>#N/A</v>
      </c>
    </row>
    <row r="514" spans="1:11" x14ac:dyDescent="0.25">
      <c r="A514" s="77">
        <f>SOURCES!E3:E977</f>
        <v>0</v>
      </c>
      <c r="B514" s="79">
        <f>SOURCES!BG3:BG977</f>
        <v>0</v>
      </c>
      <c r="C514" s="75" t="e">
        <f t="shared" ref="C514:C577" si="40">VLOOKUP(B514,$G$3:$H$10,2,FALSE)</f>
        <v>#N/A</v>
      </c>
      <c r="D514" s="80">
        <f>SOURCES!AI3:AI977</f>
        <v>0</v>
      </c>
      <c r="E514" s="81" t="e">
        <f t="shared" ref="E514:E577" si="41">D514-C514</f>
        <v>#N/A</v>
      </c>
      <c r="F514" s="79" t="e">
        <f t="shared" ref="F514:F577" si="42">VLOOKUP(E514,$G$11:$H$14,2,TRUE)</f>
        <v>#N/A</v>
      </c>
      <c r="J514" s="81" t="e">
        <f t="shared" ref="J514:J577" si="43">C514-D514</f>
        <v>#N/A</v>
      </c>
      <c r="K514" s="75" t="e">
        <f t="shared" ref="K514:K577" si="44">VLOOKUP(J514,$L$11:$M$14,2,TRUE)</f>
        <v>#N/A</v>
      </c>
    </row>
    <row r="515" spans="1:11" x14ac:dyDescent="0.25">
      <c r="A515" s="77">
        <f>SOURCES!E3:E978</f>
        <v>0</v>
      </c>
      <c r="B515" s="79">
        <f>SOURCES!BG3:BG978</f>
        <v>0</v>
      </c>
      <c r="C515" s="75" t="e">
        <f t="shared" si="40"/>
        <v>#N/A</v>
      </c>
      <c r="D515" s="80">
        <f>SOURCES!AI3:AI978</f>
        <v>0</v>
      </c>
      <c r="E515" s="81" t="e">
        <f t="shared" si="41"/>
        <v>#N/A</v>
      </c>
      <c r="F515" s="79" t="e">
        <f t="shared" si="42"/>
        <v>#N/A</v>
      </c>
      <c r="J515" s="81" t="e">
        <f t="shared" si="43"/>
        <v>#N/A</v>
      </c>
      <c r="K515" s="75" t="e">
        <f t="shared" si="44"/>
        <v>#N/A</v>
      </c>
    </row>
    <row r="516" spans="1:11" x14ac:dyDescent="0.25">
      <c r="A516" s="77">
        <f>SOURCES!E3:E979</f>
        <v>0</v>
      </c>
      <c r="B516" s="79">
        <f>SOURCES!BG3:BG979</f>
        <v>0</v>
      </c>
      <c r="C516" s="75" t="e">
        <f t="shared" si="40"/>
        <v>#N/A</v>
      </c>
      <c r="D516" s="80">
        <f>SOURCES!AI3:AI979</f>
        <v>0</v>
      </c>
      <c r="E516" s="81" t="e">
        <f t="shared" si="41"/>
        <v>#N/A</v>
      </c>
      <c r="F516" s="79" t="e">
        <f t="shared" si="42"/>
        <v>#N/A</v>
      </c>
      <c r="J516" s="81" t="e">
        <f t="shared" si="43"/>
        <v>#N/A</v>
      </c>
      <c r="K516" s="75" t="e">
        <f t="shared" si="44"/>
        <v>#N/A</v>
      </c>
    </row>
    <row r="517" spans="1:11" x14ac:dyDescent="0.25">
      <c r="A517" s="77">
        <f>SOURCES!E3:E980</f>
        <v>0</v>
      </c>
      <c r="B517" s="79">
        <f>SOURCES!BG3:BG980</f>
        <v>0</v>
      </c>
      <c r="C517" s="75" t="e">
        <f t="shared" si="40"/>
        <v>#N/A</v>
      </c>
      <c r="D517" s="80">
        <f>SOURCES!AI3:AI980</f>
        <v>0</v>
      </c>
      <c r="E517" s="81" t="e">
        <f t="shared" si="41"/>
        <v>#N/A</v>
      </c>
      <c r="F517" s="79" t="e">
        <f t="shared" si="42"/>
        <v>#N/A</v>
      </c>
      <c r="J517" s="81" t="e">
        <f t="shared" si="43"/>
        <v>#N/A</v>
      </c>
      <c r="K517" s="75" t="e">
        <f t="shared" si="44"/>
        <v>#N/A</v>
      </c>
    </row>
    <row r="518" spans="1:11" x14ac:dyDescent="0.25">
      <c r="A518" s="77">
        <f>SOURCES!E3:E981</f>
        <v>0</v>
      </c>
      <c r="B518" s="79">
        <f>SOURCES!BG3:BG981</f>
        <v>0</v>
      </c>
      <c r="C518" s="75" t="e">
        <f t="shared" si="40"/>
        <v>#N/A</v>
      </c>
      <c r="D518" s="80">
        <f>SOURCES!AI3:AI981</f>
        <v>0</v>
      </c>
      <c r="E518" s="81" t="e">
        <f t="shared" si="41"/>
        <v>#N/A</v>
      </c>
      <c r="F518" s="79" t="e">
        <f t="shared" si="42"/>
        <v>#N/A</v>
      </c>
      <c r="J518" s="81" t="e">
        <f t="shared" si="43"/>
        <v>#N/A</v>
      </c>
      <c r="K518" s="75" t="e">
        <f t="shared" si="44"/>
        <v>#N/A</v>
      </c>
    </row>
    <row r="519" spans="1:11" x14ac:dyDescent="0.25">
      <c r="A519" s="77">
        <f>SOURCES!E3:E982</f>
        <v>0</v>
      </c>
      <c r="B519" s="79">
        <f>SOURCES!BG3:BG982</f>
        <v>0</v>
      </c>
      <c r="C519" s="75" t="e">
        <f t="shared" si="40"/>
        <v>#N/A</v>
      </c>
      <c r="D519" s="80">
        <f>SOURCES!AI3:AI982</f>
        <v>0</v>
      </c>
      <c r="E519" s="81" t="e">
        <f t="shared" si="41"/>
        <v>#N/A</v>
      </c>
      <c r="F519" s="79" t="e">
        <f t="shared" si="42"/>
        <v>#N/A</v>
      </c>
      <c r="J519" s="81" t="e">
        <f t="shared" si="43"/>
        <v>#N/A</v>
      </c>
      <c r="K519" s="75" t="e">
        <f t="shared" si="44"/>
        <v>#N/A</v>
      </c>
    </row>
    <row r="520" spans="1:11" x14ac:dyDescent="0.25">
      <c r="A520" s="77">
        <f>SOURCES!E3:E983</f>
        <v>0</v>
      </c>
      <c r="B520" s="79">
        <f>SOURCES!BG3:BG983</f>
        <v>0</v>
      </c>
      <c r="C520" s="75" t="e">
        <f t="shared" si="40"/>
        <v>#N/A</v>
      </c>
      <c r="D520" s="80">
        <f>SOURCES!AI3:AI983</f>
        <v>0</v>
      </c>
      <c r="E520" s="81" t="e">
        <f t="shared" si="41"/>
        <v>#N/A</v>
      </c>
      <c r="F520" s="79" t="e">
        <f t="shared" si="42"/>
        <v>#N/A</v>
      </c>
      <c r="J520" s="81" t="e">
        <f t="shared" si="43"/>
        <v>#N/A</v>
      </c>
      <c r="K520" s="75" t="e">
        <f t="shared" si="44"/>
        <v>#N/A</v>
      </c>
    </row>
    <row r="521" spans="1:11" x14ac:dyDescent="0.25">
      <c r="A521" s="77">
        <f>SOURCES!E3:E984</f>
        <v>0</v>
      </c>
      <c r="B521" s="79">
        <f>SOURCES!BG3:BG984</f>
        <v>0</v>
      </c>
      <c r="C521" s="75" t="e">
        <f t="shared" si="40"/>
        <v>#N/A</v>
      </c>
      <c r="D521" s="80">
        <f>SOURCES!AI3:AI984</f>
        <v>0</v>
      </c>
      <c r="E521" s="81" t="e">
        <f t="shared" si="41"/>
        <v>#N/A</v>
      </c>
      <c r="F521" s="79" t="e">
        <f t="shared" si="42"/>
        <v>#N/A</v>
      </c>
      <c r="J521" s="81" t="e">
        <f t="shared" si="43"/>
        <v>#N/A</v>
      </c>
      <c r="K521" s="75" t="e">
        <f t="shared" si="44"/>
        <v>#N/A</v>
      </c>
    </row>
    <row r="522" spans="1:11" x14ac:dyDescent="0.25">
      <c r="A522" s="77">
        <f>SOURCES!E3:E985</f>
        <v>0</v>
      </c>
      <c r="B522" s="79">
        <f>SOURCES!BG3:BG985</f>
        <v>0</v>
      </c>
      <c r="C522" s="75" t="e">
        <f t="shared" si="40"/>
        <v>#N/A</v>
      </c>
      <c r="D522" s="80">
        <f>SOURCES!AI3:AI985</f>
        <v>0</v>
      </c>
      <c r="E522" s="81" t="e">
        <f t="shared" si="41"/>
        <v>#N/A</v>
      </c>
      <c r="F522" s="79" t="e">
        <f t="shared" si="42"/>
        <v>#N/A</v>
      </c>
      <c r="J522" s="81" t="e">
        <f t="shared" si="43"/>
        <v>#N/A</v>
      </c>
      <c r="K522" s="75" t="e">
        <f t="shared" si="44"/>
        <v>#N/A</v>
      </c>
    </row>
    <row r="523" spans="1:11" x14ac:dyDescent="0.25">
      <c r="A523" s="77">
        <f>SOURCES!E3:E986</f>
        <v>0</v>
      </c>
      <c r="B523" s="79">
        <f>SOURCES!BG3:BG986</f>
        <v>0</v>
      </c>
      <c r="C523" s="75" t="e">
        <f t="shared" si="40"/>
        <v>#N/A</v>
      </c>
      <c r="D523" s="80">
        <f>SOURCES!AI3:AI986</f>
        <v>0</v>
      </c>
      <c r="E523" s="81" t="e">
        <f t="shared" si="41"/>
        <v>#N/A</v>
      </c>
      <c r="F523" s="79" t="e">
        <f t="shared" si="42"/>
        <v>#N/A</v>
      </c>
      <c r="J523" s="81" t="e">
        <f t="shared" si="43"/>
        <v>#N/A</v>
      </c>
      <c r="K523" s="75" t="e">
        <f t="shared" si="44"/>
        <v>#N/A</v>
      </c>
    </row>
    <row r="524" spans="1:11" x14ac:dyDescent="0.25">
      <c r="A524" s="77">
        <f>SOURCES!E3:E987</f>
        <v>0</v>
      </c>
      <c r="B524" s="79">
        <f>SOURCES!BG3:BG987</f>
        <v>0</v>
      </c>
      <c r="C524" s="75" t="e">
        <f t="shared" si="40"/>
        <v>#N/A</v>
      </c>
      <c r="D524" s="80">
        <f>SOURCES!AI3:AI987</f>
        <v>0</v>
      </c>
      <c r="E524" s="81" t="e">
        <f t="shared" si="41"/>
        <v>#N/A</v>
      </c>
      <c r="F524" s="79" t="e">
        <f t="shared" si="42"/>
        <v>#N/A</v>
      </c>
      <c r="J524" s="81" t="e">
        <f t="shared" si="43"/>
        <v>#N/A</v>
      </c>
      <c r="K524" s="75" t="e">
        <f t="shared" si="44"/>
        <v>#N/A</v>
      </c>
    </row>
    <row r="525" spans="1:11" x14ac:dyDescent="0.25">
      <c r="A525" s="77">
        <f>SOURCES!E3:E988</f>
        <v>0</v>
      </c>
      <c r="B525" s="79">
        <f>SOURCES!BG3:BG988</f>
        <v>0</v>
      </c>
      <c r="C525" s="75" t="e">
        <f t="shared" si="40"/>
        <v>#N/A</v>
      </c>
      <c r="D525" s="80">
        <f>SOURCES!AI3:AI988</f>
        <v>0</v>
      </c>
      <c r="E525" s="81" t="e">
        <f t="shared" si="41"/>
        <v>#N/A</v>
      </c>
      <c r="F525" s="79" t="e">
        <f t="shared" si="42"/>
        <v>#N/A</v>
      </c>
      <c r="J525" s="81" t="e">
        <f t="shared" si="43"/>
        <v>#N/A</v>
      </c>
      <c r="K525" s="75" t="e">
        <f t="shared" si="44"/>
        <v>#N/A</v>
      </c>
    </row>
    <row r="526" spans="1:11" x14ac:dyDescent="0.25">
      <c r="A526" s="77">
        <f>SOURCES!E3:E989</f>
        <v>0</v>
      </c>
      <c r="B526" s="79">
        <f>SOURCES!BG3:BG989</f>
        <v>0</v>
      </c>
      <c r="C526" s="75" t="e">
        <f t="shared" si="40"/>
        <v>#N/A</v>
      </c>
      <c r="D526" s="80">
        <f>SOURCES!AI3:AI989</f>
        <v>0</v>
      </c>
      <c r="E526" s="81" t="e">
        <f t="shared" si="41"/>
        <v>#N/A</v>
      </c>
      <c r="F526" s="79" t="e">
        <f t="shared" si="42"/>
        <v>#N/A</v>
      </c>
      <c r="J526" s="81" t="e">
        <f t="shared" si="43"/>
        <v>#N/A</v>
      </c>
      <c r="K526" s="75" t="e">
        <f t="shared" si="44"/>
        <v>#N/A</v>
      </c>
    </row>
    <row r="527" spans="1:11" x14ac:dyDescent="0.25">
      <c r="A527" s="77">
        <f>SOURCES!E3:E990</f>
        <v>0</v>
      </c>
      <c r="B527" s="79">
        <f>SOURCES!BG3:BG990</f>
        <v>0</v>
      </c>
      <c r="C527" s="75" t="e">
        <f t="shared" si="40"/>
        <v>#N/A</v>
      </c>
      <c r="D527" s="80">
        <f>SOURCES!AI3:AI990</f>
        <v>0</v>
      </c>
      <c r="E527" s="81" t="e">
        <f t="shared" si="41"/>
        <v>#N/A</v>
      </c>
      <c r="F527" s="79" t="e">
        <f t="shared" si="42"/>
        <v>#N/A</v>
      </c>
      <c r="J527" s="81" t="e">
        <f t="shared" si="43"/>
        <v>#N/A</v>
      </c>
      <c r="K527" s="75" t="e">
        <f t="shared" si="44"/>
        <v>#N/A</v>
      </c>
    </row>
    <row r="528" spans="1:11" x14ac:dyDescent="0.25">
      <c r="A528" s="77">
        <f>SOURCES!E3:E991</f>
        <v>0</v>
      </c>
      <c r="B528" s="79">
        <f>SOURCES!BG3:BG991</f>
        <v>0</v>
      </c>
      <c r="C528" s="75" t="e">
        <f t="shared" si="40"/>
        <v>#N/A</v>
      </c>
      <c r="D528" s="80">
        <f>SOURCES!AI3:AI991</f>
        <v>0</v>
      </c>
      <c r="E528" s="81" t="e">
        <f t="shared" si="41"/>
        <v>#N/A</v>
      </c>
      <c r="F528" s="79" t="e">
        <f t="shared" si="42"/>
        <v>#N/A</v>
      </c>
      <c r="J528" s="81" t="e">
        <f t="shared" si="43"/>
        <v>#N/A</v>
      </c>
      <c r="K528" s="75" t="e">
        <f t="shared" si="44"/>
        <v>#N/A</v>
      </c>
    </row>
    <row r="529" spans="1:11" x14ac:dyDescent="0.25">
      <c r="A529" s="77">
        <f>SOURCES!E3:E992</f>
        <v>0</v>
      </c>
      <c r="B529" s="79">
        <f>SOURCES!BG3:BG992</f>
        <v>0</v>
      </c>
      <c r="C529" s="75" t="e">
        <f t="shared" si="40"/>
        <v>#N/A</v>
      </c>
      <c r="D529" s="80">
        <f>SOURCES!AI3:AI992</f>
        <v>0</v>
      </c>
      <c r="E529" s="81" t="e">
        <f t="shared" si="41"/>
        <v>#N/A</v>
      </c>
      <c r="F529" s="79" t="e">
        <f t="shared" si="42"/>
        <v>#N/A</v>
      </c>
      <c r="J529" s="81" t="e">
        <f t="shared" si="43"/>
        <v>#N/A</v>
      </c>
      <c r="K529" s="75" t="e">
        <f t="shared" si="44"/>
        <v>#N/A</v>
      </c>
    </row>
    <row r="530" spans="1:11" x14ac:dyDescent="0.25">
      <c r="A530" s="77">
        <f>SOURCES!E3:E993</f>
        <v>0</v>
      </c>
      <c r="B530" s="79">
        <f>SOURCES!BG3:BG993</f>
        <v>0</v>
      </c>
      <c r="C530" s="75" t="e">
        <f t="shared" si="40"/>
        <v>#N/A</v>
      </c>
      <c r="D530" s="80">
        <f>SOURCES!AI3:AI993</f>
        <v>0</v>
      </c>
      <c r="E530" s="81" t="e">
        <f t="shared" si="41"/>
        <v>#N/A</v>
      </c>
      <c r="F530" s="79" t="e">
        <f t="shared" si="42"/>
        <v>#N/A</v>
      </c>
      <c r="J530" s="81" t="e">
        <f t="shared" si="43"/>
        <v>#N/A</v>
      </c>
      <c r="K530" s="75" t="e">
        <f t="shared" si="44"/>
        <v>#N/A</v>
      </c>
    </row>
    <row r="531" spans="1:11" x14ac:dyDescent="0.25">
      <c r="A531" s="77">
        <f>SOURCES!E3:E994</f>
        <v>0</v>
      </c>
      <c r="B531" s="79">
        <f>SOURCES!BG3:BG994</f>
        <v>0</v>
      </c>
      <c r="C531" s="75" t="e">
        <f t="shared" si="40"/>
        <v>#N/A</v>
      </c>
      <c r="D531" s="80">
        <f>SOURCES!AI3:AI994</f>
        <v>0</v>
      </c>
      <c r="E531" s="81" t="e">
        <f t="shared" si="41"/>
        <v>#N/A</v>
      </c>
      <c r="F531" s="79" t="e">
        <f t="shared" si="42"/>
        <v>#N/A</v>
      </c>
      <c r="J531" s="81" t="e">
        <f t="shared" si="43"/>
        <v>#N/A</v>
      </c>
      <c r="K531" s="75" t="e">
        <f t="shared" si="44"/>
        <v>#N/A</v>
      </c>
    </row>
    <row r="532" spans="1:11" x14ac:dyDescent="0.25">
      <c r="A532" s="77">
        <f>SOURCES!E3:E995</f>
        <v>0</v>
      </c>
      <c r="B532" s="79">
        <f>SOURCES!BG3:BG995</f>
        <v>0</v>
      </c>
      <c r="C532" s="75" t="e">
        <f t="shared" si="40"/>
        <v>#N/A</v>
      </c>
      <c r="D532" s="80">
        <f>SOURCES!AI3:AI995</f>
        <v>0</v>
      </c>
      <c r="E532" s="81" t="e">
        <f t="shared" si="41"/>
        <v>#N/A</v>
      </c>
      <c r="F532" s="79" t="e">
        <f t="shared" si="42"/>
        <v>#N/A</v>
      </c>
      <c r="J532" s="81" t="e">
        <f t="shared" si="43"/>
        <v>#N/A</v>
      </c>
      <c r="K532" s="75" t="e">
        <f t="shared" si="44"/>
        <v>#N/A</v>
      </c>
    </row>
    <row r="533" spans="1:11" x14ac:dyDescent="0.25">
      <c r="A533" s="77">
        <f>SOURCES!E3:E996</f>
        <v>0</v>
      </c>
      <c r="B533" s="79">
        <f>SOURCES!BG3:BG996</f>
        <v>0</v>
      </c>
      <c r="C533" s="75" t="e">
        <f t="shared" si="40"/>
        <v>#N/A</v>
      </c>
      <c r="D533" s="80">
        <f>SOURCES!AI3:AI996</f>
        <v>0</v>
      </c>
      <c r="E533" s="81" t="e">
        <f t="shared" si="41"/>
        <v>#N/A</v>
      </c>
      <c r="F533" s="79" t="e">
        <f t="shared" si="42"/>
        <v>#N/A</v>
      </c>
      <c r="J533" s="81" t="e">
        <f t="shared" si="43"/>
        <v>#N/A</v>
      </c>
      <c r="K533" s="75" t="e">
        <f t="shared" si="44"/>
        <v>#N/A</v>
      </c>
    </row>
    <row r="534" spans="1:11" x14ac:dyDescent="0.25">
      <c r="A534" s="77">
        <f>SOURCES!E3:E997</f>
        <v>0</v>
      </c>
      <c r="B534" s="79">
        <f>SOURCES!BG3:BG997</f>
        <v>0</v>
      </c>
      <c r="C534" s="75" t="e">
        <f t="shared" si="40"/>
        <v>#N/A</v>
      </c>
      <c r="D534" s="80">
        <f>SOURCES!AI3:AI997</f>
        <v>0</v>
      </c>
      <c r="E534" s="81" t="e">
        <f t="shared" si="41"/>
        <v>#N/A</v>
      </c>
      <c r="F534" s="79" t="e">
        <f t="shared" si="42"/>
        <v>#N/A</v>
      </c>
      <c r="J534" s="81" t="e">
        <f t="shared" si="43"/>
        <v>#N/A</v>
      </c>
      <c r="K534" s="75" t="e">
        <f t="shared" si="44"/>
        <v>#N/A</v>
      </c>
    </row>
    <row r="535" spans="1:11" x14ac:dyDescent="0.25">
      <c r="A535" s="77">
        <f>SOURCES!E3:E998</f>
        <v>0</v>
      </c>
      <c r="B535" s="79">
        <f>SOURCES!BG3:BG998</f>
        <v>0</v>
      </c>
      <c r="C535" s="75" t="e">
        <f t="shared" si="40"/>
        <v>#N/A</v>
      </c>
      <c r="D535" s="80">
        <f>SOURCES!AI3:AI998</f>
        <v>0</v>
      </c>
      <c r="E535" s="81" t="e">
        <f t="shared" si="41"/>
        <v>#N/A</v>
      </c>
      <c r="F535" s="79" t="e">
        <f t="shared" si="42"/>
        <v>#N/A</v>
      </c>
      <c r="J535" s="81" t="e">
        <f t="shared" si="43"/>
        <v>#N/A</v>
      </c>
      <c r="K535" s="75" t="e">
        <f t="shared" si="44"/>
        <v>#N/A</v>
      </c>
    </row>
    <row r="536" spans="1:11" x14ac:dyDescent="0.25">
      <c r="A536" s="77">
        <f>SOURCES!E3:E999</f>
        <v>0</v>
      </c>
      <c r="B536" s="79">
        <f>SOURCES!BG3:BG999</f>
        <v>0</v>
      </c>
      <c r="C536" s="75" t="e">
        <f t="shared" si="40"/>
        <v>#N/A</v>
      </c>
      <c r="D536" s="80">
        <f>SOURCES!AI3:AI999</f>
        <v>0</v>
      </c>
      <c r="E536" s="81" t="e">
        <f t="shared" si="41"/>
        <v>#N/A</v>
      </c>
      <c r="F536" s="79" t="e">
        <f t="shared" si="42"/>
        <v>#N/A</v>
      </c>
      <c r="J536" s="81" t="e">
        <f t="shared" si="43"/>
        <v>#N/A</v>
      </c>
      <c r="K536" s="75" t="e">
        <f t="shared" si="44"/>
        <v>#N/A</v>
      </c>
    </row>
    <row r="537" spans="1:11" x14ac:dyDescent="0.25">
      <c r="A537" s="77">
        <f>SOURCES!E3:E1000</f>
        <v>0</v>
      </c>
      <c r="B537" s="79">
        <f>SOURCES!BG3:BG1000</f>
        <v>0</v>
      </c>
      <c r="C537" s="75" t="e">
        <f t="shared" si="40"/>
        <v>#N/A</v>
      </c>
      <c r="D537" s="80">
        <f>SOURCES!AI3:AI1000</f>
        <v>0</v>
      </c>
      <c r="E537" s="81" t="e">
        <f t="shared" si="41"/>
        <v>#N/A</v>
      </c>
      <c r="F537" s="79" t="e">
        <f t="shared" si="42"/>
        <v>#N/A</v>
      </c>
      <c r="J537" s="81" t="e">
        <f t="shared" si="43"/>
        <v>#N/A</v>
      </c>
      <c r="K537" s="75" t="e">
        <f t="shared" si="44"/>
        <v>#N/A</v>
      </c>
    </row>
    <row r="538" spans="1:11" x14ac:dyDescent="0.25">
      <c r="A538" s="77">
        <f>SOURCES!E3:E1001</f>
        <v>0</v>
      </c>
      <c r="B538" s="79">
        <f>SOURCES!BG3:BG1001</f>
        <v>0</v>
      </c>
      <c r="C538" s="75" t="e">
        <f t="shared" si="40"/>
        <v>#N/A</v>
      </c>
      <c r="D538" s="80">
        <f>SOURCES!AI3:AI1001</f>
        <v>0</v>
      </c>
      <c r="E538" s="81" t="e">
        <f t="shared" si="41"/>
        <v>#N/A</v>
      </c>
      <c r="F538" s="79" t="e">
        <f t="shared" si="42"/>
        <v>#N/A</v>
      </c>
      <c r="J538" s="81" t="e">
        <f t="shared" si="43"/>
        <v>#N/A</v>
      </c>
      <c r="K538" s="75" t="e">
        <f t="shared" si="44"/>
        <v>#N/A</v>
      </c>
    </row>
    <row r="539" spans="1:11" x14ac:dyDescent="0.25">
      <c r="A539" s="77">
        <f>SOURCES!E3:E1002</f>
        <v>0</v>
      </c>
      <c r="B539" s="79">
        <f>SOURCES!BG3:BG1002</f>
        <v>0</v>
      </c>
      <c r="C539" s="75" t="e">
        <f t="shared" si="40"/>
        <v>#N/A</v>
      </c>
      <c r="D539" s="80">
        <f>SOURCES!AI3:AI1002</f>
        <v>0</v>
      </c>
      <c r="E539" s="81" t="e">
        <f t="shared" si="41"/>
        <v>#N/A</v>
      </c>
      <c r="F539" s="79" t="e">
        <f t="shared" si="42"/>
        <v>#N/A</v>
      </c>
      <c r="J539" s="81" t="e">
        <f t="shared" si="43"/>
        <v>#N/A</v>
      </c>
      <c r="K539" s="75" t="e">
        <f t="shared" si="44"/>
        <v>#N/A</v>
      </c>
    </row>
    <row r="540" spans="1:11" x14ac:dyDescent="0.25">
      <c r="A540" s="77">
        <f>SOURCES!E5:E1003</f>
        <v>0</v>
      </c>
      <c r="B540" s="79">
        <f>SOURCES!BG5:BG1003</f>
        <v>0</v>
      </c>
      <c r="C540" s="75" t="e">
        <f t="shared" si="40"/>
        <v>#N/A</v>
      </c>
      <c r="D540" s="80">
        <f>SOURCES!AI5:AI1003</f>
        <v>0</v>
      </c>
      <c r="E540" s="81" t="e">
        <f t="shared" si="41"/>
        <v>#N/A</v>
      </c>
      <c r="F540" s="79" t="e">
        <f t="shared" si="42"/>
        <v>#N/A</v>
      </c>
      <c r="J540" s="81" t="e">
        <f t="shared" si="43"/>
        <v>#N/A</v>
      </c>
      <c r="K540" s="75" t="e">
        <f t="shared" si="44"/>
        <v>#N/A</v>
      </c>
    </row>
    <row r="541" spans="1:11" x14ac:dyDescent="0.25">
      <c r="A541" s="77">
        <f>SOURCES!E6:E1004</f>
        <v>0</v>
      </c>
      <c r="B541" s="79">
        <f>SOURCES!BG6:BG1004</f>
        <v>0</v>
      </c>
      <c r="C541" s="75" t="e">
        <f t="shared" si="40"/>
        <v>#N/A</v>
      </c>
      <c r="D541" s="80">
        <f>SOURCES!AI6:AI1004</f>
        <v>0</v>
      </c>
      <c r="E541" s="81" t="e">
        <f t="shared" si="41"/>
        <v>#N/A</v>
      </c>
      <c r="F541" s="79" t="e">
        <f t="shared" si="42"/>
        <v>#N/A</v>
      </c>
      <c r="J541" s="81" t="e">
        <f t="shared" si="43"/>
        <v>#N/A</v>
      </c>
      <c r="K541" s="75" t="e">
        <f t="shared" si="44"/>
        <v>#N/A</v>
      </c>
    </row>
    <row r="542" spans="1:11" x14ac:dyDescent="0.25">
      <c r="A542" s="77">
        <f>SOURCES!E7:E1005</f>
        <v>0</v>
      </c>
      <c r="B542" s="79">
        <f>SOURCES!BG7:BG1005</f>
        <v>0</v>
      </c>
      <c r="C542" s="75" t="e">
        <f t="shared" si="40"/>
        <v>#N/A</v>
      </c>
      <c r="D542" s="80">
        <f>SOURCES!AI7:AI1005</f>
        <v>0</v>
      </c>
      <c r="E542" s="81" t="e">
        <f t="shared" si="41"/>
        <v>#N/A</v>
      </c>
      <c r="F542" s="79" t="e">
        <f t="shared" si="42"/>
        <v>#N/A</v>
      </c>
      <c r="J542" s="81" t="e">
        <f t="shared" si="43"/>
        <v>#N/A</v>
      </c>
      <c r="K542" s="75" t="e">
        <f t="shared" si="44"/>
        <v>#N/A</v>
      </c>
    </row>
    <row r="543" spans="1:11" x14ac:dyDescent="0.25">
      <c r="A543" s="77">
        <f>SOURCES!E8:E1006</f>
        <v>0</v>
      </c>
      <c r="B543" s="79">
        <f>SOURCES!BG8:BG1006</f>
        <v>0</v>
      </c>
      <c r="C543" s="75" t="e">
        <f t="shared" si="40"/>
        <v>#N/A</v>
      </c>
      <c r="D543" s="80">
        <f>SOURCES!AI8:AI1006</f>
        <v>0</v>
      </c>
      <c r="E543" s="81" t="e">
        <f t="shared" si="41"/>
        <v>#N/A</v>
      </c>
      <c r="F543" s="79" t="e">
        <f t="shared" si="42"/>
        <v>#N/A</v>
      </c>
      <c r="J543" s="81" t="e">
        <f t="shared" si="43"/>
        <v>#N/A</v>
      </c>
      <c r="K543" s="75" t="e">
        <f t="shared" si="44"/>
        <v>#N/A</v>
      </c>
    </row>
    <row r="544" spans="1:11" x14ac:dyDescent="0.25">
      <c r="A544" s="77">
        <f>SOURCES!E9:E1007</f>
        <v>0</v>
      </c>
      <c r="B544" s="79">
        <f>SOURCES!BG9:BG1007</f>
        <v>0</v>
      </c>
      <c r="C544" s="75" t="e">
        <f t="shared" si="40"/>
        <v>#N/A</v>
      </c>
      <c r="D544" s="80">
        <f>SOURCES!AI9:AI1007</f>
        <v>0</v>
      </c>
      <c r="E544" s="81" t="e">
        <f t="shared" si="41"/>
        <v>#N/A</v>
      </c>
      <c r="F544" s="79" t="e">
        <f t="shared" si="42"/>
        <v>#N/A</v>
      </c>
      <c r="J544" s="81" t="e">
        <f t="shared" si="43"/>
        <v>#N/A</v>
      </c>
      <c r="K544" s="75" t="e">
        <f t="shared" si="44"/>
        <v>#N/A</v>
      </c>
    </row>
    <row r="545" spans="1:11" x14ac:dyDescent="0.25">
      <c r="A545" s="77">
        <f>SOURCES!E10:E1008</f>
        <v>0</v>
      </c>
      <c r="B545" s="79">
        <f>SOURCES!BG10:BG1008</f>
        <v>0</v>
      </c>
      <c r="C545" s="75" t="e">
        <f t="shared" si="40"/>
        <v>#N/A</v>
      </c>
      <c r="D545" s="80">
        <f>SOURCES!AI10:AI1008</f>
        <v>0</v>
      </c>
      <c r="E545" s="81" t="e">
        <f t="shared" si="41"/>
        <v>#N/A</v>
      </c>
      <c r="F545" s="79" t="e">
        <f t="shared" si="42"/>
        <v>#N/A</v>
      </c>
      <c r="J545" s="81" t="e">
        <f t="shared" si="43"/>
        <v>#N/A</v>
      </c>
      <c r="K545" s="75" t="e">
        <f t="shared" si="44"/>
        <v>#N/A</v>
      </c>
    </row>
    <row r="546" spans="1:11" x14ac:dyDescent="0.25">
      <c r="A546" s="77">
        <f>SOURCES!E11:E1009</f>
        <v>0</v>
      </c>
      <c r="B546" s="79">
        <f>SOURCES!BG11:BG1009</f>
        <v>0</v>
      </c>
      <c r="C546" s="75" t="e">
        <f t="shared" si="40"/>
        <v>#N/A</v>
      </c>
      <c r="D546" s="80">
        <f>SOURCES!AI11:AI1009</f>
        <v>0</v>
      </c>
      <c r="E546" s="81" t="e">
        <f t="shared" si="41"/>
        <v>#N/A</v>
      </c>
      <c r="F546" s="79" t="e">
        <f t="shared" si="42"/>
        <v>#N/A</v>
      </c>
      <c r="J546" s="81" t="e">
        <f t="shared" si="43"/>
        <v>#N/A</v>
      </c>
      <c r="K546" s="75" t="e">
        <f t="shared" si="44"/>
        <v>#N/A</v>
      </c>
    </row>
    <row r="547" spans="1:11" x14ac:dyDescent="0.25">
      <c r="A547" s="77">
        <f>SOURCES!E12:E1010</f>
        <v>0</v>
      </c>
      <c r="B547" s="79">
        <f>SOURCES!BG12:BG1010</f>
        <v>0</v>
      </c>
      <c r="C547" s="75" t="e">
        <f t="shared" si="40"/>
        <v>#N/A</v>
      </c>
      <c r="D547" s="80">
        <f>SOURCES!AI12:AI1010</f>
        <v>0</v>
      </c>
      <c r="E547" s="81" t="e">
        <f t="shared" si="41"/>
        <v>#N/A</v>
      </c>
      <c r="F547" s="79" t="e">
        <f t="shared" si="42"/>
        <v>#N/A</v>
      </c>
      <c r="J547" s="81" t="e">
        <f t="shared" si="43"/>
        <v>#N/A</v>
      </c>
      <c r="K547" s="75" t="e">
        <f t="shared" si="44"/>
        <v>#N/A</v>
      </c>
    </row>
    <row r="548" spans="1:11" x14ac:dyDescent="0.25">
      <c r="A548" s="77">
        <f>SOURCES!E13:E1011</f>
        <v>0</v>
      </c>
      <c r="B548" s="79">
        <f>SOURCES!BG13:BG1011</f>
        <v>0</v>
      </c>
      <c r="C548" s="75" t="e">
        <f t="shared" si="40"/>
        <v>#N/A</v>
      </c>
      <c r="D548" s="80">
        <f>SOURCES!AI13:AI1011</f>
        <v>0</v>
      </c>
      <c r="E548" s="81" t="e">
        <f t="shared" si="41"/>
        <v>#N/A</v>
      </c>
      <c r="F548" s="79" t="e">
        <f t="shared" si="42"/>
        <v>#N/A</v>
      </c>
      <c r="J548" s="81" t="e">
        <f t="shared" si="43"/>
        <v>#N/A</v>
      </c>
      <c r="K548" s="75" t="e">
        <f t="shared" si="44"/>
        <v>#N/A</v>
      </c>
    </row>
    <row r="549" spans="1:11" x14ac:dyDescent="0.25">
      <c r="A549" s="77">
        <f>SOURCES!E14:E1012</f>
        <v>0</v>
      </c>
      <c r="B549" s="79">
        <f>SOURCES!BG14:BG1012</f>
        <v>0</v>
      </c>
      <c r="C549" s="75" t="e">
        <f t="shared" si="40"/>
        <v>#N/A</v>
      </c>
      <c r="D549" s="80">
        <f>SOURCES!AI14:AI1012</f>
        <v>0</v>
      </c>
      <c r="E549" s="81" t="e">
        <f t="shared" si="41"/>
        <v>#N/A</v>
      </c>
      <c r="F549" s="79" t="e">
        <f t="shared" si="42"/>
        <v>#N/A</v>
      </c>
      <c r="J549" s="81" t="e">
        <f t="shared" si="43"/>
        <v>#N/A</v>
      </c>
      <c r="K549" s="75" t="e">
        <f t="shared" si="44"/>
        <v>#N/A</v>
      </c>
    </row>
    <row r="550" spans="1:11" x14ac:dyDescent="0.25">
      <c r="A550" s="77">
        <f>SOURCES!E15:E1013</f>
        <v>0</v>
      </c>
      <c r="B550" s="79">
        <f>SOURCES!BG15:BG1013</f>
        <v>0</v>
      </c>
      <c r="C550" s="75" t="e">
        <f t="shared" si="40"/>
        <v>#N/A</v>
      </c>
      <c r="D550" s="80">
        <f>SOURCES!AI15:AI1013</f>
        <v>0</v>
      </c>
      <c r="E550" s="81" t="e">
        <f t="shared" si="41"/>
        <v>#N/A</v>
      </c>
      <c r="F550" s="79" t="e">
        <f t="shared" si="42"/>
        <v>#N/A</v>
      </c>
      <c r="J550" s="81" t="e">
        <f t="shared" si="43"/>
        <v>#N/A</v>
      </c>
      <c r="K550" s="75" t="e">
        <f t="shared" si="44"/>
        <v>#N/A</v>
      </c>
    </row>
    <row r="551" spans="1:11" x14ac:dyDescent="0.25">
      <c r="A551" s="77">
        <f>SOURCES!E16:E1014</f>
        <v>0</v>
      </c>
      <c r="B551" s="79">
        <f>SOURCES!BG16:BG1014</f>
        <v>0</v>
      </c>
      <c r="C551" s="75" t="e">
        <f t="shared" si="40"/>
        <v>#N/A</v>
      </c>
      <c r="D551" s="80">
        <f>SOURCES!AI16:AI1014</f>
        <v>0</v>
      </c>
      <c r="E551" s="81" t="e">
        <f t="shared" si="41"/>
        <v>#N/A</v>
      </c>
      <c r="F551" s="79" t="e">
        <f t="shared" si="42"/>
        <v>#N/A</v>
      </c>
      <c r="J551" s="81" t="e">
        <f t="shared" si="43"/>
        <v>#N/A</v>
      </c>
      <c r="K551" s="75" t="e">
        <f t="shared" si="44"/>
        <v>#N/A</v>
      </c>
    </row>
    <row r="552" spans="1:11" x14ac:dyDescent="0.25">
      <c r="A552" s="77">
        <f>SOURCES!E17:E1015</f>
        <v>0</v>
      </c>
      <c r="B552" s="79">
        <f>SOURCES!BG17:BG1015</f>
        <v>0</v>
      </c>
      <c r="C552" s="75" t="e">
        <f t="shared" si="40"/>
        <v>#N/A</v>
      </c>
      <c r="D552" s="80">
        <f>SOURCES!AI17:AI1015</f>
        <v>0</v>
      </c>
      <c r="E552" s="81" t="e">
        <f t="shared" si="41"/>
        <v>#N/A</v>
      </c>
      <c r="F552" s="79" t="e">
        <f t="shared" si="42"/>
        <v>#N/A</v>
      </c>
      <c r="J552" s="81" t="e">
        <f t="shared" si="43"/>
        <v>#N/A</v>
      </c>
      <c r="K552" s="75" t="e">
        <f t="shared" si="44"/>
        <v>#N/A</v>
      </c>
    </row>
    <row r="553" spans="1:11" x14ac:dyDescent="0.25">
      <c r="A553" s="77">
        <f>SOURCES!E18:E1016</f>
        <v>0</v>
      </c>
      <c r="B553" s="79">
        <f>SOURCES!BG18:BG1016</f>
        <v>0</v>
      </c>
      <c r="C553" s="75" t="e">
        <f t="shared" si="40"/>
        <v>#N/A</v>
      </c>
      <c r="D553" s="80">
        <f>SOURCES!AI18:AI1016</f>
        <v>0</v>
      </c>
      <c r="E553" s="81" t="e">
        <f t="shared" si="41"/>
        <v>#N/A</v>
      </c>
      <c r="F553" s="79" t="e">
        <f t="shared" si="42"/>
        <v>#N/A</v>
      </c>
      <c r="J553" s="81" t="e">
        <f t="shared" si="43"/>
        <v>#N/A</v>
      </c>
      <c r="K553" s="75" t="e">
        <f t="shared" si="44"/>
        <v>#N/A</v>
      </c>
    </row>
    <row r="554" spans="1:11" x14ac:dyDescent="0.25">
      <c r="A554" s="77">
        <f>SOURCES!E19:E1017</f>
        <v>0</v>
      </c>
      <c r="B554" s="79">
        <f>SOURCES!BG19:BG1017</f>
        <v>0</v>
      </c>
      <c r="C554" s="75" t="e">
        <f t="shared" si="40"/>
        <v>#N/A</v>
      </c>
      <c r="D554" s="80">
        <f>SOURCES!AI19:AI1017</f>
        <v>0</v>
      </c>
      <c r="E554" s="81" t="e">
        <f t="shared" si="41"/>
        <v>#N/A</v>
      </c>
      <c r="F554" s="79" t="e">
        <f t="shared" si="42"/>
        <v>#N/A</v>
      </c>
      <c r="J554" s="81" t="e">
        <f t="shared" si="43"/>
        <v>#N/A</v>
      </c>
      <c r="K554" s="75" t="e">
        <f t="shared" si="44"/>
        <v>#N/A</v>
      </c>
    </row>
    <row r="555" spans="1:11" x14ac:dyDescent="0.25">
      <c r="A555" s="77">
        <f>SOURCES!E20:E1018</f>
        <v>0</v>
      </c>
      <c r="B555" s="79">
        <f>SOURCES!BG20:BG1018</f>
        <v>0</v>
      </c>
      <c r="C555" s="75" t="e">
        <f t="shared" si="40"/>
        <v>#N/A</v>
      </c>
      <c r="D555" s="80">
        <f>SOURCES!AI20:AI1018</f>
        <v>0</v>
      </c>
      <c r="E555" s="81" t="e">
        <f t="shared" si="41"/>
        <v>#N/A</v>
      </c>
      <c r="F555" s="79" t="e">
        <f t="shared" si="42"/>
        <v>#N/A</v>
      </c>
      <c r="J555" s="81" t="e">
        <f t="shared" si="43"/>
        <v>#N/A</v>
      </c>
      <c r="K555" s="75" t="e">
        <f t="shared" si="44"/>
        <v>#N/A</v>
      </c>
    </row>
    <row r="556" spans="1:11" x14ac:dyDescent="0.25">
      <c r="A556" s="77">
        <f>SOURCES!E21:E1019</f>
        <v>0</v>
      </c>
      <c r="B556" s="79">
        <f>SOURCES!BG21:BG1019</f>
        <v>0</v>
      </c>
      <c r="C556" s="75" t="e">
        <f t="shared" si="40"/>
        <v>#N/A</v>
      </c>
      <c r="D556" s="80">
        <f>SOURCES!AI21:AI1019</f>
        <v>0</v>
      </c>
      <c r="E556" s="81" t="e">
        <f t="shared" si="41"/>
        <v>#N/A</v>
      </c>
      <c r="F556" s="79" t="e">
        <f t="shared" si="42"/>
        <v>#N/A</v>
      </c>
      <c r="J556" s="81" t="e">
        <f t="shared" si="43"/>
        <v>#N/A</v>
      </c>
      <c r="K556" s="75" t="e">
        <f t="shared" si="44"/>
        <v>#N/A</v>
      </c>
    </row>
    <row r="557" spans="1:11" x14ac:dyDescent="0.25">
      <c r="A557" s="77">
        <f>SOURCES!E22:E1020</f>
        <v>0</v>
      </c>
      <c r="B557" s="79">
        <f>SOURCES!BG22:BG1020</f>
        <v>0</v>
      </c>
      <c r="C557" s="75" t="e">
        <f t="shared" si="40"/>
        <v>#N/A</v>
      </c>
      <c r="D557" s="80">
        <f>SOURCES!AI22:AI1020</f>
        <v>0</v>
      </c>
      <c r="E557" s="81" t="e">
        <f t="shared" si="41"/>
        <v>#N/A</v>
      </c>
      <c r="F557" s="79" t="e">
        <f t="shared" si="42"/>
        <v>#N/A</v>
      </c>
      <c r="J557" s="81" t="e">
        <f t="shared" si="43"/>
        <v>#N/A</v>
      </c>
      <c r="K557" s="75" t="e">
        <f t="shared" si="44"/>
        <v>#N/A</v>
      </c>
    </row>
    <row r="558" spans="1:11" x14ac:dyDescent="0.25">
      <c r="A558" s="77">
        <f>SOURCES!E23:E1021</f>
        <v>0</v>
      </c>
      <c r="B558" s="79">
        <f>SOURCES!BG23:BG1021</f>
        <v>0</v>
      </c>
      <c r="C558" s="75" t="e">
        <f t="shared" si="40"/>
        <v>#N/A</v>
      </c>
      <c r="D558" s="80">
        <f>SOURCES!AI23:AI1021</f>
        <v>0</v>
      </c>
      <c r="E558" s="81" t="e">
        <f t="shared" si="41"/>
        <v>#N/A</v>
      </c>
      <c r="F558" s="79" t="e">
        <f t="shared" si="42"/>
        <v>#N/A</v>
      </c>
      <c r="J558" s="81" t="e">
        <f t="shared" si="43"/>
        <v>#N/A</v>
      </c>
      <c r="K558" s="75" t="e">
        <f t="shared" si="44"/>
        <v>#N/A</v>
      </c>
    </row>
    <row r="559" spans="1:11" x14ac:dyDescent="0.25">
      <c r="A559" s="77">
        <f>SOURCES!E24:E1022</f>
        <v>0</v>
      </c>
      <c r="B559" s="79">
        <f>SOURCES!BG24:BG1022</f>
        <v>0</v>
      </c>
      <c r="C559" s="75" t="e">
        <f t="shared" si="40"/>
        <v>#N/A</v>
      </c>
      <c r="D559" s="80">
        <f>SOURCES!AI24:AI1022</f>
        <v>0</v>
      </c>
      <c r="E559" s="81" t="e">
        <f t="shared" si="41"/>
        <v>#N/A</v>
      </c>
      <c r="F559" s="79" t="e">
        <f t="shared" si="42"/>
        <v>#N/A</v>
      </c>
      <c r="J559" s="81" t="e">
        <f t="shared" si="43"/>
        <v>#N/A</v>
      </c>
      <c r="K559" s="75" t="e">
        <f t="shared" si="44"/>
        <v>#N/A</v>
      </c>
    </row>
    <row r="560" spans="1:11" x14ac:dyDescent="0.25">
      <c r="A560" s="77">
        <f>SOURCES!E25:E1023</f>
        <v>0</v>
      </c>
      <c r="B560" s="79">
        <f>SOURCES!BG25:BG1023</f>
        <v>0</v>
      </c>
      <c r="C560" s="75" t="e">
        <f t="shared" si="40"/>
        <v>#N/A</v>
      </c>
      <c r="D560" s="80">
        <f>SOURCES!AI25:AI1023</f>
        <v>0</v>
      </c>
      <c r="E560" s="81" t="e">
        <f t="shared" si="41"/>
        <v>#N/A</v>
      </c>
      <c r="F560" s="79" t="e">
        <f t="shared" si="42"/>
        <v>#N/A</v>
      </c>
      <c r="J560" s="81" t="e">
        <f t="shared" si="43"/>
        <v>#N/A</v>
      </c>
      <c r="K560" s="75" t="e">
        <f t="shared" si="44"/>
        <v>#N/A</v>
      </c>
    </row>
    <row r="561" spans="1:11" x14ac:dyDescent="0.25">
      <c r="A561" s="77">
        <f>SOURCES!E26:E1024</f>
        <v>0</v>
      </c>
      <c r="B561" s="79">
        <f>SOURCES!BG26:BG1024</f>
        <v>0</v>
      </c>
      <c r="C561" s="75" t="e">
        <f t="shared" si="40"/>
        <v>#N/A</v>
      </c>
      <c r="D561" s="80">
        <f>SOURCES!AI26:AI1024</f>
        <v>0</v>
      </c>
      <c r="E561" s="81" t="e">
        <f t="shared" si="41"/>
        <v>#N/A</v>
      </c>
      <c r="F561" s="79" t="e">
        <f t="shared" si="42"/>
        <v>#N/A</v>
      </c>
      <c r="J561" s="81" t="e">
        <f t="shared" si="43"/>
        <v>#N/A</v>
      </c>
      <c r="K561" s="75" t="e">
        <f t="shared" si="44"/>
        <v>#N/A</v>
      </c>
    </row>
    <row r="562" spans="1:11" x14ac:dyDescent="0.25">
      <c r="A562" s="77">
        <f>SOURCES!E27:E1025</f>
        <v>0</v>
      </c>
      <c r="B562" s="79">
        <f>SOURCES!BG27:BG1025</f>
        <v>0</v>
      </c>
      <c r="C562" s="75" t="e">
        <f t="shared" si="40"/>
        <v>#N/A</v>
      </c>
      <c r="D562" s="80">
        <f>SOURCES!AI27:AI1025</f>
        <v>0</v>
      </c>
      <c r="E562" s="81" t="e">
        <f t="shared" si="41"/>
        <v>#N/A</v>
      </c>
      <c r="F562" s="79" t="e">
        <f t="shared" si="42"/>
        <v>#N/A</v>
      </c>
      <c r="J562" s="81" t="e">
        <f t="shared" si="43"/>
        <v>#N/A</v>
      </c>
      <c r="K562" s="75" t="e">
        <f t="shared" si="44"/>
        <v>#N/A</v>
      </c>
    </row>
    <row r="563" spans="1:11" x14ac:dyDescent="0.25">
      <c r="A563" s="77">
        <f>SOURCES!E28:E1026</f>
        <v>0</v>
      </c>
      <c r="B563" s="79">
        <f>SOURCES!BG28:BG1026</f>
        <v>0</v>
      </c>
      <c r="C563" s="75" t="e">
        <f t="shared" si="40"/>
        <v>#N/A</v>
      </c>
      <c r="D563" s="80">
        <f>SOURCES!AI28:AI1026</f>
        <v>0</v>
      </c>
      <c r="E563" s="81" t="e">
        <f t="shared" si="41"/>
        <v>#N/A</v>
      </c>
      <c r="F563" s="79" t="e">
        <f t="shared" si="42"/>
        <v>#N/A</v>
      </c>
      <c r="J563" s="81" t="e">
        <f t="shared" si="43"/>
        <v>#N/A</v>
      </c>
      <c r="K563" s="75" t="e">
        <f t="shared" si="44"/>
        <v>#N/A</v>
      </c>
    </row>
    <row r="564" spans="1:11" x14ac:dyDescent="0.25">
      <c r="A564" s="77">
        <f>SOURCES!E29:E1027</f>
        <v>0</v>
      </c>
      <c r="B564" s="79">
        <f>SOURCES!BG29:BG1027</f>
        <v>0</v>
      </c>
      <c r="C564" s="75" t="e">
        <f t="shared" si="40"/>
        <v>#N/A</v>
      </c>
      <c r="D564" s="80">
        <f>SOURCES!AI29:AI1027</f>
        <v>0</v>
      </c>
      <c r="E564" s="81" t="e">
        <f t="shared" si="41"/>
        <v>#N/A</v>
      </c>
      <c r="F564" s="79" t="e">
        <f t="shared" si="42"/>
        <v>#N/A</v>
      </c>
      <c r="J564" s="81" t="e">
        <f t="shared" si="43"/>
        <v>#N/A</v>
      </c>
      <c r="K564" s="75" t="e">
        <f t="shared" si="44"/>
        <v>#N/A</v>
      </c>
    </row>
    <row r="565" spans="1:11" x14ac:dyDescent="0.25">
      <c r="A565" s="77">
        <f>SOURCES!E30:E1028</f>
        <v>0</v>
      </c>
      <c r="B565" s="79">
        <f>SOURCES!BG30:BG1028</f>
        <v>0</v>
      </c>
      <c r="C565" s="75" t="e">
        <f t="shared" si="40"/>
        <v>#N/A</v>
      </c>
      <c r="D565" s="80">
        <f>SOURCES!AI30:AI1028</f>
        <v>0</v>
      </c>
      <c r="E565" s="81" t="e">
        <f t="shared" si="41"/>
        <v>#N/A</v>
      </c>
      <c r="F565" s="79" t="e">
        <f t="shared" si="42"/>
        <v>#N/A</v>
      </c>
      <c r="J565" s="81" t="e">
        <f t="shared" si="43"/>
        <v>#N/A</v>
      </c>
      <c r="K565" s="75" t="e">
        <f t="shared" si="44"/>
        <v>#N/A</v>
      </c>
    </row>
    <row r="566" spans="1:11" x14ac:dyDescent="0.25">
      <c r="A566" s="77">
        <f>SOURCES!E31:E1029</f>
        <v>0</v>
      </c>
      <c r="B566" s="79">
        <f>SOURCES!BG31:BG1029</f>
        <v>0</v>
      </c>
      <c r="C566" s="75" t="e">
        <f t="shared" si="40"/>
        <v>#N/A</v>
      </c>
      <c r="D566" s="80">
        <f>SOURCES!AI31:AI1029</f>
        <v>0</v>
      </c>
      <c r="E566" s="81" t="e">
        <f t="shared" si="41"/>
        <v>#N/A</v>
      </c>
      <c r="F566" s="79" t="e">
        <f t="shared" si="42"/>
        <v>#N/A</v>
      </c>
      <c r="J566" s="81" t="e">
        <f t="shared" si="43"/>
        <v>#N/A</v>
      </c>
      <c r="K566" s="75" t="e">
        <f t="shared" si="44"/>
        <v>#N/A</v>
      </c>
    </row>
    <row r="567" spans="1:11" x14ac:dyDescent="0.25">
      <c r="A567" s="77">
        <f>SOURCES!E32:E1030</f>
        <v>0</v>
      </c>
      <c r="B567" s="79">
        <f>SOURCES!BG32:BG1030</f>
        <v>0</v>
      </c>
      <c r="C567" s="75" t="e">
        <f t="shared" si="40"/>
        <v>#N/A</v>
      </c>
      <c r="D567" s="80">
        <f>SOURCES!AI32:AI1030</f>
        <v>0</v>
      </c>
      <c r="E567" s="81" t="e">
        <f t="shared" si="41"/>
        <v>#N/A</v>
      </c>
      <c r="F567" s="79" t="e">
        <f t="shared" si="42"/>
        <v>#N/A</v>
      </c>
      <c r="J567" s="81" t="e">
        <f t="shared" si="43"/>
        <v>#N/A</v>
      </c>
      <c r="K567" s="75" t="e">
        <f t="shared" si="44"/>
        <v>#N/A</v>
      </c>
    </row>
    <row r="568" spans="1:11" x14ac:dyDescent="0.25">
      <c r="A568" s="77">
        <f>SOURCES!E33:E1031</f>
        <v>0</v>
      </c>
      <c r="B568" s="79">
        <f>SOURCES!BG33:BG1031</f>
        <v>0</v>
      </c>
      <c r="C568" s="75" t="e">
        <f t="shared" si="40"/>
        <v>#N/A</v>
      </c>
      <c r="D568" s="80">
        <f>SOURCES!AI33:AI1031</f>
        <v>0</v>
      </c>
      <c r="E568" s="81" t="e">
        <f t="shared" si="41"/>
        <v>#N/A</v>
      </c>
      <c r="F568" s="79" t="e">
        <f t="shared" si="42"/>
        <v>#N/A</v>
      </c>
      <c r="J568" s="81" t="e">
        <f t="shared" si="43"/>
        <v>#N/A</v>
      </c>
      <c r="K568" s="75" t="e">
        <f t="shared" si="44"/>
        <v>#N/A</v>
      </c>
    </row>
    <row r="569" spans="1:11" x14ac:dyDescent="0.25">
      <c r="A569" s="77">
        <f>SOURCES!E34:E1032</f>
        <v>0</v>
      </c>
      <c r="B569" s="79">
        <f>SOURCES!BG34:BG1032</f>
        <v>0</v>
      </c>
      <c r="C569" s="75" t="e">
        <f t="shared" si="40"/>
        <v>#N/A</v>
      </c>
      <c r="D569" s="80">
        <f>SOURCES!AI34:AI1032</f>
        <v>0</v>
      </c>
      <c r="E569" s="81" t="e">
        <f t="shared" si="41"/>
        <v>#N/A</v>
      </c>
      <c r="F569" s="79" t="e">
        <f t="shared" si="42"/>
        <v>#N/A</v>
      </c>
      <c r="J569" s="81" t="e">
        <f t="shared" si="43"/>
        <v>#N/A</v>
      </c>
      <c r="K569" s="75" t="e">
        <f t="shared" si="44"/>
        <v>#N/A</v>
      </c>
    </row>
    <row r="570" spans="1:11" x14ac:dyDescent="0.25">
      <c r="A570" s="77">
        <f>SOURCES!E35:E1033</f>
        <v>0</v>
      </c>
      <c r="B570" s="79">
        <f>SOURCES!BG35:BG1033</f>
        <v>0</v>
      </c>
      <c r="C570" s="75" t="e">
        <f t="shared" si="40"/>
        <v>#N/A</v>
      </c>
      <c r="D570" s="80">
        <f>SOURCES!AI35:AI1033</f>
        <v>0</v>
      </c>
      <c r="E570" s="81" t="e">
        <f t="shared" si="41"/>
        <v>#N/A</v>
      </c>
      <c r="F570" s="79" t="e">
        <f t="shared" si="42"/>
        <v>#N/A</v>
      </c>
      <c r="J570" s="81" t="e">
        <f t="shared" si="43"/>
        <v>#N/A</v>
      </c>
      <c r="K570" s="75" t="e">
        <f t="shared" si="44"/>
        <v>#N/A</v>
      </c>
    </row>
    <row r="571" spans="1:11" x14ac:dyDescent="0.25">
      <c r="A571" s="77">
        <f>SOURCES!E36:E1034</f>
        <v>0</v>
      </c>
      <c r="B571" s="79">
        <f>SOURCES!BG36:BG1034</f>
        <v>0</v>
      </c>
      <c r="C571" s="75" t="e">
        <f t="shared" si="40"/>
        <v>#N/A</v>
      </c>
      <c r="D571" s="80">
        <f>SOURCES!AI36:AI1034</f>
        <v>0</v>
      </c>
      <c r="E571" s="81" t="e">
        <f t="shared" si="41"/>
        <v>#N/A</v>
      </c>
      <c r="F571" s="79" t="e">
        <f t="shared" si="42"/>
        <v>#N/A</v>
      </c>
      <c r="J571" s="81" t="e">
        <f t="shared" si="43"/>
        <v>#N/A</v>
      </c>
      <c r="K571" s="75" t="e">
        <f t="shared" si="44"/>
        <v>#N/A</v>
      </c>
    </row>
    <row r="572" spans="1:11" x14ac:dyDescent="0.25">
      <c r="A572" s="77">
        <f>SOURCES!E37:E1035</f>
        <v>0</v>
      </c>
      <c r="B572" s="79">
        <f>SOURCES!BG37:BG1035</f>
        <v>0</v>
      </c>
      <c r="C572" s="75" t="e">
        <f t="shared" si="40"/>
        <v>#N/A</v>
      </c>
      <c r="D572" s="80">
        <f>SOURCES!AI37:AI1035</f>
        <v>0</v>
      </c>
      <c r="E572" s="81" t="e">
        <f t="shared" si="41"/>
        <v>#N/A</v>
      </c>
      <c r="F572" s="79" t="e">
        <f t="shared" si="42"/>
        <v>#N/A</v>
      </c>
      <c r="J572" s="81" t="e">
        <f t="shared" si="43"/>
        <v>#N/A</v>
      </c>
      <c r="K572" s="75" t="e">
        <f t="shared" si="44"/>
        <v>#N/A</v>
      </c>
    </row>
    <row r="573" spans="1:11" x14ac:dyDescent="0.25">
      <c r="A573" s="77">
        <f>SOURCES!E38:E1036</f>
        <v>0</v>
      </c>
      <c r="B573" s="79">
        <f>SOURCES!BG38:BG1036</f>
        <v>0</v>
      </c>
      <c r="C573" s="75" t="e">
        <f t="shared" si="40"/>
        <v>#N/A</v>
      </c>
      <c r="D573" s="80">
        <f>SOURCES!AI38:AI1036</f>
        <v>0</v>
      </c>
      <c r="E573" s="81" t="e">
        <f t="shared" si="41"/>
        <v>#N/A</v>
      </c>
      <c r="F573" s="79" t="e">
        <f t="shared" si="42"/>
        <v>#N/A</v>
      </c>
      <c r="J573" s="81" t="e">
        <f t="shared" si="43"/>
        <v>#N/A</v>
      </c>
      <c r="K573" s="75" t="e">
        <f t="shared" si="44"/>
        <v>#N/A</v>
      </c>
    </row>
    <row r="574" spans="1:11" x14ac:dyDescent="0.25">
      <c r="A574" s="77">
        <f>SOURCES!E39:E1037</f>
        <v>0</v>
      </c>
      <c r="B574" s="79">
        <f>SOURCES!BG39:BG1037</f>
        <v>0</v>
      </c>
      <c r="C574" s="75" t="e">
        <f t="shared" si="40"/>
        <v>#N/A</v>
      </c>
      <c r="D574" s="80">
        <f>SOURCES!AI39:AI1037</f>
        <v>0</v>
      </c>
      <c r="E574" s="81" t="e">
        <f t="shared" si="41"/>
        <v>#N/A</v>
      </c>
      <c r="F574" s="79" t="e">
        <f t="shared" si="42"/>
        <v>#N/A</v>
      </c>
      <c r="J574" s="81" t="e">
        <f t="shared" si="43"/>
        <v>#N/A</v>
      </c>
      <c r="K574" s="75" t="e">
        <f t="shared" si="44"/>
        <v>#N/A</v>
      </c>
    </row>
    <row r="575" spans="1:11" x14ac:dyDescent="0.25">
      <c r="A575" s="77">
        <f>SOURCES!E40:E1038</f>
        <v>0</v>
      </c>
      <c r="B575" s="79">
        <f>SOURCES!BG40:BG1038</f>
        <v>0</v>
      </c>
      <c r="C575" s="75" t="e">
        <f t="shared" si="40"/>
        <v>#N/A</v>
      </c>
      <c r="D575" s="80">
        <f>SOURCES!AI40:AI1038</f>
        <v>0</v>
      </c>
      <c r="E575" s="81" t="e">
        <f t="shared" si="41"/>
        <v>#N/A</v>
      </c>
      <c r="F575" s="79" t="e">
        <f t="shared" si="42"/>
        <v>#N/A</v>
      </c>
      <c r="J575" s="81" t="e">
        <f t="shared" si="43"/>
        <v>#N/A</v>
      </c>
      <c r="K575" s="75" t="e">
        <f t="shared" si="44"/>
        <v>#N/A</v>
      </c>
    </row>
    <row r="576" spans="1:11" x14ac:dyDescent="0.25">
      <c r="A576" s="77">
        <f>SOURCES!E41:E1039</f>
        <v>0</v>
      </c>
      <c r="B576" s="79">
        <f>SOURCES!BG41:BG1039</f>
        <v>0</v>
      </c>
      <c r="C576" s="75" t="e">
        <f t="shared" si="40"/>
        <v>#N/A</v>
      </c>
      <c r="D576" s="80">
        <f>SOURCES!AI41:AI1039</f>
        <v>0</v>
      </c>
      <c r="E576" s="81" t="e">
        <f t="shared" si="41"/>
        <v>#N/A</v>
      </c>
      <c r="F576" s="79" t="e">
        <f t="shared" si="42"/>
        <v>#N/A</v>
      </c>
      <c r="J576" s="81" t="e">
        <f t="shared" si="43"/>
        <v>#N/A</v>
      </c>
      <c r="K576" s="75" t="e">
        <f t="shared" si="44"/>
        <v>#N/A</v>
      </c>
    </row>
    <row r="577" spans="1:11" x14ac:dyDescent="0.25">
      <c r="A577" s="77">
        <f>SOURCES!E42:E1040</f>
        <v>0</v>
      </c>
      <c r="B577" s="79">
        <f>SOURCES!BG42:BG1040</f>
        <v>0</v>
      </c>
      <c r="C577" s="75" t="e">
        <f t="shared" si="40"/>
        <v>#N/A</v>
      </c>
      <c r="D577" s="80">
        <f>SOURCES!AI42:AI1040</f>
        <v>0</v>
      </c>
      <c r="E577" s="81" t="e">
        <f t="shared" si="41"/>
        <v>#N/A</v>
      </c>
      <c r="F577" s="79" t="e">
        <f t="shared" si="42"/>
        <v>#N/A</v>
      </c>
      <c r="J577" s="81" t="e">
        <f t="shared" si="43"/>
        <v>#N/A</v>
      </c>
      <c r="K577" s="75" t="e">
        <f t="shared" si="44"/>
        <v>#N/A</v>
      </c>
    </row>
    <row r="578" spans="1:11" x14ac:dyDescent="0.25">
      <c r="A578" s="77">
        <f>SOURCES!E43:E1041</f>
        <v>0</v>
      </c>
      <c r="B578" s="79">
        <f>SOURCES!BG43:BG1041</f>
        <v>0</v>
      </c>
      <c r="C578" s="75" t="e">
        <f t="shared" ref="C578:C600" si="45">VLOOKUP(B578,$G$3:$H$10,2,FALSE)</f>
        <v>#N/A</v>
      </c>
      <c r="D578" s="80">
        <f>SOURCES!AI43:AI1041</f>
        <v>0</v>
      </c>
      <c r="E578" s="81" t="e">
        <f t="shared" ref="E578:E600" si="46">D578-C578</f>
        <v>#N/A</v>
      </c>
      <c r="F578" s="79" t="e">
        <f t="shared" ref="F578:F600" si="47">VLOOKUP(E578,$G$11:$H$14,2,TRUE)</f>
        <v>#N/A</v>
      </c>
      <c r="J578" s="81" t="e">
        <f t="shared" ref="J578:J600" si="48">C578-D578</f>
        <v>#N/A</v>
      </c>
      <c r="K578" s="75" t="e">
        <f t="shared" ref="K578:K600" si="49">VLOOKUP(J578,$L$11:$M$14,2,TRUE)</f>
        <v>#N/A</v>
      </c>
    </row>
    <row r="579" spans="1:11" x14ac:dyDescent="0.25">
      <c r="A579" s="77">
        <f>SOURCES!E44:E1042</f>
        <v>0</v>
      </c>
      <c r="B579" s="79">
        <f>SOURCES!BG44:BG1042</f>
        <v>0</v>
      </c>
      <c r="C579" s="75" t="e">
        <f t="shared" si="45"/>
        <v>#N/A</v>
      </c>
      <c r="D579" s="80">
        <f>SOURCES!AI44:AI1042</f>
        <v>0</v>
      </c>
      <c r="E579" s="81" t="e">
        <f t="shared" si="46"/>
        <v>#N/A</v>
      </c>
      <c r="F579" s="79" t="e">
        <f t="shared" si="47"/>
        <v>#N/A</v>
      </c>
      <c r="J579" s="81" t="e">
        <f t="shared" si="48"/>
        <v>#N/A</v>
      </c>
      <c r="K579" s="75" t="e">
        <f t="shared" si="49"/>
        <v>#N/A</v>
      </c>
    </row>
    <row r="580" spans="1:11" x14ac:dyDescent="0.25">
      <c r="A580" s="77">
        <f>SOURCES!E45:E1043</f>
        <v>0</v>
      </c>
      <c r="B580" s="79">
        <f>SOURCES!BG45:BG1043</f>
        <v>0</v>
      </c>
      <c r="C580" s="75" t="e">
        <f t="shared" si="45"/>
        <v>#N/A</v>
      </c>
      <c r="D580" s="80">
        <f>SOURCES!AI45:AI1043</f>
        <v>0</v>
      </c>
      <c r="E580" s="81" t="e">
        <f t="shared" si="46"/>
        <v>#N/A</v>
      </c>
      <c r="F580" s="79" t="e">
        <f t="shared" si="47"/>
        <v>#N/A</v>
      </c>
      <c r="J580" s="81" t="e">
        <f t="shared" si="48"/>
        <v>#N/A</v>
      </c>
      <c r="K580" s="75" t="e">
        <f t="shared" si="49"/>
        <v>#N/A</v>
      </c>
    </row>
    <row r="581" spans="1:11" x14ac:dyDescent="0.25">
      <c r="A581" s="77">
        <f>SOURCES!E46:E1044</f>
        <v>0</v>
      </c>
      <c r="B581" s="79">
        <f>SOURCES!BG46:BG1044</f>
        <v>0</v>
      </c>
      <c r="C581" s="75" t="e">
        <f t="shared" si="45"/>
        <v>#N/A</v>
      </c>
      <c r="D581" s="80">
        <f>SOURCES!AI46:AI1044</f>
        <v>0</v>
      </c>
      <c r="E581" s="81" t="e">
        <f t="shared" si="46"/>
        <v>#N/A</v>
      </c>
      <c r="F581" s="79" t="e">
        <f t="shared" si="47"/>
        <v>#N/A</v>
      </c>
      <c r="J581" s="81" t="e">
        <f t="shared" si="48"/>
        <v>#N/A</v>
      </c>
      <c r="K581" s="75" t="e">
        <f t="shared" si="49"/>
        <v>#N/A</v>
      </c>
    </row>
    <row r="582" spans="1:11" x14ac:dyDescent="0.25">
      <c r="A582" s="77">
        <f>SOURCES!E47:E1045</f>
        <v>0</v>
      </c>
      <c r="B582" s="79">
        <f>SOURCES!BG47:BG1045</f>
        <v>0</v>
      </c>
      <c r="C582" s="75" t="e">
        <f t="shared" si="45"/>
        <v>#N/A</v>
      </c>
      <c r="D582" s="80">
        <f>SOURCES!AI47:AI1045</f>
        <v>0</v>
      </c>
      <c r="E582" s="81" t="e">
        <f t="shared" si="46"/>
        <v>#N/A</v>
      </c>
      <c r="F582" s="79" t="e">
        <f t="shared" si="47"/>
        <v>#N/A</v>
      </c>
      <c r="J582" s="81" t="e">
        <f t="shared" si="48"/>
        <v>#N/A</v>
      </c>
      <c r="K582" s="75" t="e">
        <f t="shared" si="49"/>
        <v>#N/A</v>
      </c>
    </row>
    <row r="583" spans="1:11" x14ac:dyDescent="0.25">
      <c r="A583" s="77">
        <f>SOURCES!E48:E1046</f>
        <v>0</v>
      </c>
      <c r="B583" s="79">
        <f>SOURCES!BG48:BG1046</f>
        <v>0</v>
      </c>
      <c r="C583" s="75" t="e">
        <f t="shared" si="45"/>
        <v>#N/A</v>
      </c>
      <c r="D583" s="80">
        <f>SOURCES!AI48:AI1046</f>
        <v>0</v>
      </c>
      <c r="E583" s="81" t="e">
        <f t="shared" si="46"/>
        <v>#N/A</v>
      </c>
      <c r="F583" s="79" t="e">
        <f t="shared" si="47"/>
        <v>#N/A</v>
      </c>
      <c r="J583" s="81" t="e">
        <f t="shared" si="48"/>
        <v>#N/A</v>
      </c>
      <c r="K583" s="75" t="e">
        <f t="shared" si="49"/>
        <v>#N/A</v>
      </c>
    </row>
    <row r="584" spans="1:11" x14ac:dyDescent="0.25">
      <c r="A584" s="77">
        <f>SOURCES!E49:E1047</f>
        <v>0</v>
      </c>
      <c r="B584" s="79">
        <f>SOURCES!BG49:BG1047</f>
        <v>0</v>
      </c>
      <c r="C584" s="75" t="e">
        <f t="shared" si="45"/>
        <v>#N/A</v>
      </c>
      <c r="D584" s="80">
        <f>SOURCES!AI49:AI1047</f>
        <v>0</v>
      </c>
      <c r="E584" s="81" t="e">
        <f t="shared" si="46"/>
        <v>#N/A</v>
      </c>
      <c r="F584" s="79" t="e">
        <f t="shared" si="47"/>
        <v>#N/A</v>
      </c>
      <c r="J584" s="81" t="e">
        <f t="shared" si="48"/>
        <v>#N/A</v>
      </c>
      <c r="K584" s="75" t="e">
        <f t="shared" si="49"/>
        <v>#N/A</v>
      </c>
    </row>
    <row r="585" spans="1:11" x14ac:dyDescent="0.25">
      <c r="A585" s="77">
        <f>SOURCES!E50:E1048</f>
        <v>0</v>
      </c>
      <c r="B585" s="79">
        <f>SOURCES!BG50:BG1048</f>
        <v>0</v>
      </c>
      <c r="C585" s="75" t="e">
        <f t="shared" si="45"/>
        <v>#N/A</v>
      </c>
      <c r="D585" s="80">
        <f>SOURCES!AI50:AI1048</f>
        <v>0</v>
      </c>
      <c r="E585" s="81" t="e">
        <f t="shared" si="46"/>
        <v>#N/A</v>
      </c>
      <c r="F585" s="79" t="e">
        <f t="shared" si="47"/>
        <v>#N/A</v>
      </c>
      <c r="J585" s="81" t="e">
        <f t="shared" si="48"/>
        <v>#N/A</v>
      </c>
      <c r="K585" s="75" t="e">
        <f t="shared" si="49"/>
        <v>#N/A</v>
      </c>
    </row>
    <row r="586" spans="1:11" x14ac:dyDescent="0.25">
      <c r="A586" s="77">
        <f>SOURCES!E51:E1049</f>
        <v>0</v>
      </c>
      <c r="B586" s="79">
        <f>SOURCES!BG51:BG1049</f>
        <v>0</v>
      </c>
      <c r="C586" s="75" t="e">
        <f t="shared" si="45"/>
        <v>#N/A</v>
      </c>
      <c r="D586" s="80">
        <f>SOURCES!AI51:AI1049</f>
        <v>0</v>
      </c>
      <c r="E586" s="81" t="e">
        <f t="shared" si="46"/>
        <v>#N/A</v>
      </c>
      <c r="F586" s="79" t="e">
        <f t="shared" si="47"/>
        <v>#N/A</v>
      </c>
      <c r="J586" s="81" t="e">
        <f t="shared" si="48"/>
        <v>#N/A</v>
      </c>
      <c r="K586" s="75" t="e">
        <f t="shared" si="49"/>
        <v>#N/A</v>
      </c>
    </row>
    <row r="587" spans="1:11" x14ac:dyDescent="0.25">
      <c r="A587" s="77">
        <f>SOURCES!E52:E1050</f>
        <v>0</v>
      </c>
      <c r="B587" s="79">
        <f>SOURCES!BG52:BG1050</f>
        <v>0</v>
      </c>
      <c r="C587" s="75" t="e">
        <f t="shared" si="45"/>
        <v>#N/A</v>
      </c>
      <c r="D587" s="80">
        <f>SOURCES!AI52:AI1050</f>
        <v>0</v>
      </c>
      <c r="E587" s="81" t="e">
        <f t="shared" si="46"/>
        <v>#N/A</v>
      </c>
      <c r="F587" s="79" t="e">
        <f t="shared" si="47"/>
        <v>#N/A</v>
      </c>
      <c r="J587" s="81" t="e">
        <f t="shared" si="48"/>
        <v>#N/A</v>
      </c>
      <c r="K587" s="75" t="e">
        <f t="shared" si="49"/>
        <v>#N/A</v>
      </c>
    </row>
    <row r="588" spans="1:11" x14ac:dyDescent="0.25">
      <c r="A588" s="77">
        <f>SOURCES!E53:E1051</f>
        <v>0</v>
      </c>
      <c r="B588" s="79">
        <f>SOURCES!BG53:BG1051</f>
        <v>0</v>
      </c>
      <c r="C588" s="75" t="e">
        <f t="shared" si="45"/>
        <v>#N/A</v>
      </c>
      <c r="D588" s="80">
        <f>SOURCES!AI53:AI1051</f>
        <v>0</v>
      </c>
      <c r="E588" s="81" t="e">
        <f t="shared" si="46"/>
        <v>#N/A</v>
      </c>
      <c r="F588" s="79" t="e">
        <f t="shared" si="47"/>
        <v>#N/A</v>
      </c>
      <c r="J588" s="81" t="e">
        <f t="shared" si="48"/>
        <v>#N/A</v>
      </c>
      <c r="K588" s="75" t="e">
        <f t="shared" si="49"/>
        <v>#N/A</v>
      </c>
    </row>
    <row r="589" spans="1:11" x14ac:dyDescent="0.25">
      <c r="A589" s="77">
        <f>SOURCES!E54:E1052</f>
        <v>0</v>
      </c>
      <c r="B589" s="79">
        <f>SOURCES!BG54:BG1052</f>
        <v>0</v>
      </c>
      <c r="C589" s="75" t="e">
        <f t="shared" si="45"/>
        <v>#N/A</v>
      </c>
      <c r="D589" s="80">
        <f>SOURCES!AI54:AI1052</f>
        <v>0</v>
      </c>
      <c r="E589" s="81" t="e">
        <f t="shared" si="46"/>
        <v>#N/A</v>
      </c>
      <c r="F589" s="79" t="e">
        <f t="shared" si="47"/>
        <v>#N/A</v>
      </c>
      <c r="J589" s="81" t="e">
        <f t="shared" si="48"/>
        <v>#N/A</v>
      </c>
      <c r="K589" s="75" t="e">
        <f t="shared" si="49"/>
        <v>#N/A</v>
      </c>
    </row>
    <row r="590" spans="1:11" x14ac:dyDescent="0.25">
      <c r="A590" s="77">
        <f>SOURCES!E55:E1053</f>
        <v>0</v>
      </c>
      <c r="B590" s="79">
        <f>SOURCES!BG55:BG1053</f>
        <v>0</v>
      </c>
      <c r="C590" s="75" t="e">
        <f t="shared" si="45"/>
        <v>#N/A</v>
      </c>
      <c r="D590" s="80">
        <f>SOURCES!AI55:AI1053</f>
        <v>0</v>
      </c>
      <c r="E590" s="81" t="e">
        <f t="shared" si="46"/>
        <v>#N/A</v>
      </c>
      <c r="F590" s="79" t="e">
        <f t="shared" si="47"/>
        <v>#N/A</v>
      </c>
      <c r="J590" s="81" t="e">
        <f t="shared" si="48"/>
        <v>#N/A</v>
      </c>
      <c r="K590" s="75" t="e">
        <f t="shared" si="49"/>
        <v>#N/A</v>
      </c>
    </row>
    <row r="591" spans="1:11" x14ac:dyDescent="0.25">
      <c r="A591" s="77">
        <f>SOURCES!E56:E1054</f>
        <v>0</v>
      </c>
      <c r="B591" s="79">
        <f>SOURCES!BG56:BG1054</f>
        <v>0</v>
      </c>
      <c r="C591" s="75" t="e">
        <f t="shared" si="45"/>
        <v>#N/A</v>
      </c>
      <c r="D591" s="80">
        <f>SOURCES!AI56:AI1054</f>
        <v>0</v>
      </c>
      <c r="E591" s="81" t="e">
        <f t="shared" si="46"/>
        <v>#N/A</v>
      </c>
      <c r="F591" s="79" t="e">
        <f t="shared" si="47"/>
        <v>#N/A</v>
      </c>
      <c r="J591" s="81" t="e">
        <f t="shared" si="48"/>
        <v>#N/A</v>
      </c>
      <c r="K591" s="75" t="e">
        <f t="shared" si="49"/>
        <v>#N/A</v>
      </c>
    </row>
    <row r="592" spans="1:11" x14ac:dyDescent="0.25">
      <c r="A592" s="77">
        <f>SOURCES!E57:E1055</f>
        <v>0</v>
      </c>
      <c r="B592" s="79">
        <f>SOURCES!BG57:BG1055</f>
        <v>0</v>
      </c>
      <c r="C592" s="75" t="e">
        <f t="shared" si="45"/>
        <v>#N/A</v>
      </c>
      <c r="D592" s="80">
        <f>SOURCES!AI57:AI1055</f>
        <v>0</v>
      </c>
      <c r="E592" s="81" t="e">
        <f t="shared" si="46"/>
        <v>#N/A</v>
      </c>
      <c r="F592" s="79" t="e">
        <f t="shared" si="47"/>
        <v>#N/A</v>
      </c>
      <c r="J592" s="81" t="e">
        <f t="shared" si="48"/>
        <v>#N/A</v>
      </c>
      <c r="K592" s="75" t="e">
        <f t="shared" si="49"/>
        <v>#N/A</v>
      </c>
    </row>
    <row r="593" spans="1:11" x14ac:dyDescent="0.25">
      <c r="A593" s="77">
        <f>SOURCES!E58:E1056</f>
        <v>0</v>
      </c>
      <c r="B593" s="79">
        <f>SOURCES!BG58:BG1056</f>
        <v>0</v>
      </c>
      <c r="C593" s="75" t="e">
        <f t="shared" si="45"/>
        <v>#N/A</v>
      </c>
      <c r="D593" s="80">
        <f>SOURCES!AI58:AI1056</f>
        <v>0</v>
      </c>
      <c r="E593" s="81" t="e">
        <f t="shared" si="46"/>
        <v>#N/A</v>
      </c>
      <c r="F593" s="79" t="e">
        <f t="shared" si="47"/>
        <v>#N/A</v>
      </c>
      <c r="J593" s="81" t="e">
        <f t="shared" si="48"/>
        <v>#N/A</v>
      </c>
      <c r="K593" s="75" t="e">
        <f t="shared" si="49"/>
        <v>#N/A</v>
      </c>
    </row>
    <row r="594" spans="1:11" x14ac:dyDescent="0.25">
      <c r="A594" s="77">
        <f>SOURCES!E59:E1057</f>
        <v>0</v>
      </c>
      <c r="B594" s="79">
        <f>SOURCES!BG59:BG1057</f>
        <v>0</v>
      </c>
      <c r="C594" s="75" t="e">
        <f t="shared" si="45"/>
        <v>#N/A</v>
      </c>
      <c r="D594" s="80">
        <f>SOURCES!AI59:AI1057</f>
        <v>0</v>
      </c>
      <c r="E594" s="81" t="e">
        <f t="shared" si="46"/>
        <v>#N/A</v>
      </c>
      <c r="F594" s="79" t="e">
        <f t="shared" si="47"/>
        <v>#N/A</v>
      </c>
      <c r="J594" s="81" t="e">
        <f t="shared" si="48"/>
        <v>#N/A</v>
      </c>
      <c r="K594" s="75" t="e">
        <f t="shared" si="49"/>
        <v>#N/A</v>
      </c>
    </row>
    <row r="595" spans="1:11" x14ac:dyDescent="0.25">
      <c r="A595" s="77">
        <f>SOURCES!E60:E1058</f>
        <v>0</v>
      </c>
      <c r="B595" s="79">
        <f>SOURCES!BG60:BG1058</f>
        <v>0</v>
      </c>
      <c r="C595" s="75" t="e">
        <f t="shared" si="45"/>
        <v>#N/A</v>
      </c>
      <c r="D595" s="80">
        <f>SOURCES!AI60:AI1058</f>
        <v>0</v>
      </c>
      <c r="E595" s="81" t="e">
        <f t="shared" si="46"/>
        <v>#N/A</v>
      </c>
      <c r="F595" s="79" t="e">
        <f t="shared" si="47"/>
        <v>#N/A</v>
      </c>
      <c r="J595" s="81" t="e">
        <f t="shared" si="48"/>
        <v>#N/A</v>
      </c>
      <c r="K595" s="75" t="e">
        <f t="shared" si="49"/>
        <v>#N/A</v>
      </c>
    </row>
    <row r="596" spans="1:11" x14ac:dyDescent="0.25">
      <c r="A596" s="77">
        <f>SOURCES!E61:E1059</f>
        <v>0</v>
      </c>
      <c r="B596" s="79">
        <f>SOURCES!BG61:BG1059</f>
        <v>0</v>
      </c>
      <c r="C596" s="75" t="e">
        <f t="shared" si="45"/>
        <v>#N/A</v>
      </c>
      <c r="D596" s="80">
        <f>SOURCES!AI61:AI1059</f>
        <v>0</v>
      </c>
      <c r="E596" s="81" t="e">
        <f t="shared" si="46"/>
        <v>#N/A</v>
      </c>
      <c r="F596" s="79" t="e">
        <f t="shared" si="47"/>
        <v>#N/A</v>
      </c>
      <c r="J596" s="81" t="e">
        <f t="shared" si="48"/>
        <v>#N/A</v>
      </c>
      <c r="K596" s="75" t="e">
        <f t="shared" si="49"/>
        <v>#N/A</v>
      </c>
    </row>
    <row r="597" spans="1:11" x14ac:dyDescent="0.25">
      <c r="A597" s="77">
        <f>SOURCES!E62:E1060</f>
        <v>0</v>
      </c>
      <c r="B597" s="79">
        <f>SOURCES!BG62:BG1060</f>
        <v>0</v>
      </c>
      <c r="C597" s="75" t="e">
        <f t="shared" si="45"/>
        <v>#N/A</v>
      </c>
      <c r="D597" s="80">
        <f>SOURCES!AI62:AI1060</f>
        <v>0</v>
      </c>
      <c r="E597" s="81" t="e">
        <f t="shared" si="46"/>
        <v>#N/A</v>
      </c>
      <c r="F597" s="79" t="e">
        <f t="shared" si="47"/>
        <v>#N/A</v>
      </c>
      <c r="J597" s="81" t="e">
        <f t="shared" si="48"/>
        <v>#N/A</v>
      </c>
      <c r="K597" s="75" t="e">
        <f t="shared" si="49"/>
        <v>#N/A</v>
      </c>
    </row>
    <row r="598" spans="1:11" x14ac:dyDescent="0.25">
      <c r="A598" s="77">
        <f>SOURCES!E63:E1061</f>
        <v>0</v>
      </c>
      <c r="B598" s="79">
        <f>SOURCES!BG63:BG1061</f>
        <v>0</v>
      </c>
      <c r="C598" s="75" t="e">
        <f t="shared" si="45"/>
        <v>#N/A</v>
      </c>
      <c r="D598" s="80">
        <f>SOURCES!AI63:AI1061</f>
        <v>0</v>
      </c>
      <c r="E598" s="81" t="e">
        <f t="shared" si="46"/>
        <v>#N/A</v>
      </c>
      <c r="F598" s="79" t="e">
        <f t="shared" si="47"/>
        <v>#N/A</v>
      </c>
      <c r="J598" s="81" t="e">
        <f t="shared" si="48"/>
        <v>#N/A</v>
      </c>
      <c r="K598" s="75" t="e">
        <f t="shared" si="49"/>
        <v>#N/A</v>
      </c>
    </row>
    <row r="599" spans="1:11" x14ac:dyDescent="0.25">
      <c r="A599" s="77">
        <f>SOURCES!E64:E1062</f>
        <v>0</v>
      </c>
      <c r="B599" s="79">
        <f>SOURCES!BG64:BG1062</f>
        <v>0</v>
      </c>
      <c r="C599" s="75" t="e">
        <f t="shared" si="45"/>
        <v>#N/A</v>
      </c>
      <c r="D599" s="80">
        <f>SOURCES!AI64:AI1062</f>
        <v>0</v>
      </c>
      <c r="E599" s="81" t="e">
        <f t="shared" si="46"/>
        <v>#N/A</v>
      </c>
      <c r="F599" s="79" t="e">
        <f t="shared" si="47"/>
        <v>#N/A</v>
      </c>
      <c r="J599" s="81" t="e">
        <f t="shared" si="48"/>
        <v>#N/A</v>
      </c>
      <c r="K599" s="75" t="e">
        <f t="shared" si="49"/>
        <v>#N/A</v>
      </c>
    </row>
    <row r="600" spans="1:11" x14ac:dyDescent="0.25">
      <c r="A600" s="77">
        <f>SOURCES!E65:E1063</f>
        <v>0</v>
      </c>
      <c r="B600" s="79">
        <f>SOURCES!BG65:BG1063</f>
        <v>0</v>
      </c>
      <c r="C600" s="75" t="e">
        <f t="shared" si="45"/>
        <v>#N/A</v>
      </c>
      <c r="D600" s="80">
        <f>SOURCES!AI65:AI1063</f>
        <v>0</v>
      </c>
      <c r="E600" s="81" t="e">
        <f t="shared" si="46"/>
        <v>#N/A</v>
      </c>
      <c r="F600" s="79" t="e">
        <f t="shared" si="47"/>
        <v>#N/A</v>
      </c>
      <c r="J600" s="81" t="e">
        <f t="shared" si="48"/>
        <v>#N/A</v>
      </c>
      <c r="K600" s="75" t="e">
        <f t="shared" si="49"/>
        <v>#N/A</v>
      </c>
    </row>
  </sheetData>
  <pageMargins left="0.7" right="0.7" top="0.75" bottom="0.75" header="0.3" footer="0.3"/>
  <pageSetup paperSize="9" orientation="landscape" r:id="rId1"/>
  <tableParts count="3">
    <tablePart r:id="rId2"/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99FF"/>
  </sheetPr>
  <dimension ref="A1:E600"/>
  <sheetViews>
    <sheetView workbookViewId="0">
      <selection activeCell="B3" sqref="B3"/>
    </sheetView>
  </sheetViews>
  <sheetFormatPr baseColWidth="10" defaultRowHeight="15" x14ac:dyDescent="0.25"/>
  <cols>
    <col min="1" max="1" width="25.5703125" bestFit="1" customWidth="1"/>
    <col min="2" max="2" width="10.7109375" style="86" bestFit="1" customWidth="1"/>
    <col min="4" max="4" width="16.28515625" bestFit="1" customWidth="1"/>
  </cols>
  <sheetData>
    <row r="1" spans="1:5" x14ac:dyDescent="0.25">
      <c r="A1" t="s">
        <v>251</v>
      </c>
      <c r="B1" s="86" t="s">
        <v>243</v>
      </c>
    </row>
    <row r="2" spans="1:5" x14ac:dyDescent="0.25">
      <c r="A2" t="e">
        <f>SOURCES!P3:P465</f>
        <v>#VALUE!</v>
      </c>
      <c r="B2" s="86" t="e">
        <f t="shared" ref="B2:B65" si="0">IF(A2=$D$2,$E$2,0)</f>
        <v>#VALUE!</v>
      </c>
      <c r="D2" s="85" t="s">
        <v>115</v>
      </c>
      <c r="E2" s="85">
        <v>7</v>
      </c>
    </row>
    <row r="3" spans="1:5" x14ac:dyDescent="0.25">
      <c r="A3">
        <f>SOURCES!P3:P466</f>
        <v>0</v>
      </c>
      <c r="B3" s="86">
        <f t="shared" si="0"/>
        <v>0</v>
      </c>
    </row>
    <row r="4" spans="1:5" x14ac:dyDescent="0.25">
      <c r="A4" t="str">
        <f>SOURCES!P3:P467</f>
        <v>New York</v>
      </c>
      <c r="B4" s="86">
        <f t="shared" si="0"/>
        <v>0</v>
      </c>
    </row>
    <row r="5" spans="1:5" x14ac:dyDescent="0.25">
      <c r="A5" t="str">
        <f>SOURCES!P3:P468</f>
        <v/>
      </c>
      <c r="B5" s="86">
        <f t="shared" si="0"/>
        <v>0</v>
      </c>
    </row>
    <row r="6" spans="1:5" x14ac:dyDescent="0.25">
      <c r="A6">
        <f>SOURCES!P3:P469</f>
        <v>0</v>
      </c>
      <c r="B6" s="86">
        <f t="shared" si="0"/>
        <v>0</v>
      </c>
    </row>
    <row r="7" spans="1:5" x14ac:dyDescent="0.25">
      <c r="A7">
        <f>SOURCES!P3:P470</f>
        <v>0</v>
      </c>
      <c r="B7" s="86">
        <f t="shared" si="0"/>
        <v>0</v>
      </c>
    </row>
    <row r="8" spans="1:5" x14ac:dyDescent="0.25">
      <c r="A8">
        <f>SOURCES!P3:P471</f>
        <v>0</v>
      </c>
      <c r="B8" s="86">
        <f t="shared" si="0"/>
        <v>0</v>
      </c>
    </row>
    <row r="9" spans="1:5" x14ac:dyDescent="0.25">
      <c r="A9">
        <f>SOURCES!P3:P472</f>
        <v>0</v>
      </c>
      <c r="B9" s="86">
        <f t="shared" si="0"/>
        <v>0</v>
      </c>
    </row>
    <row r="10" spans="1:5" x14ac:dyDescent="0.25">
      <c r="A10">
        <f>SOURCES!P3:P473</f>
        <v>0</v>
      </c>
      <c r="B10" s="86">
        <f t="shared" si="0"/>
        <v>0</v>
      </c>
    </row>
    <row r="11" spans="1:5" x14ac:dyDescent="0.25">
      <c r="A11">
        <f>SOURCES!P3:P474</f>
        <v>0</v>
      </c>
      <c r="B11" s="86">
        <f t="shared" si="0"/>
        <v>0</v>
      </c>
    </row>
    <row r="12" spans="1:5" x14ac:dyDescent="0.25">
      <c r="A12">
        <f>SOURCES!P3:P475</f>
        <v>0</v>
      </c>
      <c r="B12" s="86">
        <f t="shared" si="0"/>
        <v>0</v>
      </c>
    </row>
    <row r="13" spans="1:5" x14ac:dyDescent="0.25">
      <c r="A13">
        <f>SOURCES!P3:P476</f>
        <v>0</v>
      </c>
      <c r="B13" s="86">
        <f t="shared" si="0"/>
        <v>0</v>
      </c>
    </row>
    <row r="14" spans="1:5" x14ac:dyDescent="0.25">
      <c r="A14">
        <f>SOURCES!P3:P477</f>
        <v>0</v>
      </c>
      <c r="B14" s="86">
        <f t="shared" si="0"/>
        <v>0</v>
      </c>
    </row>
    <row r="15" spans="1:5" x14ac:dyDescent="0.25">
      <c r="A15">
        <f>SOURCES!P3:P478</f>
        <v>0</v>
      </c>
      <c r="B15" s="86">
        <f t="shared" si="0"/>
        <v>0</v>
      </c>
    </row>
    <row r="16" spans="1:5" x14ac:dyDescent="0.25">
      <c r="A16">
        <f>SOURCES!P3:P479</f>
        <v>0</v>
      </c>
      <c r="B16" s="86">
        <f t="shared" si="0"/>
        <v>0</v>
      </c>
    </row>
    <row r="17" spans="1:2" x14ac:dyDescent="0.25">
      <c r="A17">
        <f>SOURCES!P3:P480</f>
        <v>0</v>
      </c>
      <c r="B17" s="86">
        <f t="shared" si="0"/>
        <v>0</v>
      </c>
    </row>
    <row r="18" spans="1:2" x14ac:dyDescent="0.25">
      <c r="A18">
        <f>SOURCES!P3:P481</f>
        <v>0</v>
      </c>
      <c r="B18" s="86">
        <f t="shared" si="0"/>
        <v>0</v>
      </c>
    </row>
    <row r="19" spans="1:2" x14ac:dyDescent="0.25">
      <c r="A19">
        <f>SOURCES!P3:P482</f>
        <v>0</v>
      </c>
      <c r="B19" s="86">
        <f t="shared" si="0"/>
        <v>0</v>
      </c>
    </row>
    <row r="20" spans="1:2" x14ac:dyDescent="0.25">
      <c r="A20">
        <f>SOURCES!P3:P483</f>
        <v>0</v>
      </c>
      <c r="B20" s="86">
        <f t="shared" si="0"/>
        <v>0</v>
      </c>
    </row>
    <row r="21" spans="1:2" x14ac:dyDescent="0.25">
      <c r="A21">
        <f>SOURCES!P3:P484</f>
        <v>0</v>
      </c>
      <c r="B21" s="86">
        <f t="shared" si="0"/>
        <v>0</v>
      </c>
    </row>
    <row r="22" spans="1:2" x14ac:dyDescent="0.25">
      <c r="A22">
        <f>SOURCES!P3:P485</f>
        <v>0</v>
      </c>
      <c r="B22" s="86">
        <f t="shared" si="0"/>
        <v>0</v>
      </c>
    </row>
    <row r="23" spans="1:2" x14ac:dyDescent="0.25">
      <c r="A23">
        <f>SOURCES!P3:P486</f>
        <v>0</v>
      </c>
      <c r="B23" s="86">
        <f t="shared" si="0"/>
        <v>0</v>
      </c>
    </row>
    <row r="24" spans="1:2" x14ac:dyDescent="0.25">
      <c r="A24">
        <f>SOURCES!P3:P487</f>
        <v>0</v>
      </c>
      <c r="B24" s="86">
        <f t="shared" si="0"/>
        <v>0</v>
      </c>
    </row>
    <row r="25" spans="1:2" x14ac:dyDescent="0.25">
      <c r="A25">
        <f>SOURCES!P3:P488</f>
        <v>0</v>
      </c>
      <c r="B25" s="86">
        <f t="shared" si="0"/>
        <v>0</v>
      </c>
    </row>
    <row r="26" spans="1:2" x14ac:dyDescent="0.25">
      <c r="A26">
        <f>SOURCES!P3:P489</f>
        <v>0</v>
      </c>
      <c r="B26" s="86">
        <f t="shared" si="0"/>
        <v>0</v>
      </c>
    </row>
    <row r="27" spans="1:2" x14ac:dyDescent="0.25">
      <c r="A27">
        <f>SOURCES!P3:P490</f>
        <v>0</v>
      </c>
      <c r="B27" s="86">
        <f t="shared" si="0"/>
        <v>0</v>
      </c>
    </row>
    <row r="28" spans="1:2" x14ac:dyDescent="0.25">
      <c r="A28">
        <f>SOURCES!P3:P491</f>
        <v>0</v>
      </c>
      <c r="B28" s="86">
        <f t="shared" si="0"/>
        <v>0</v>
      </c>
    </row>
    <row r="29" spans="1:2" x14ac:dyDescent="0.25">
      <c r="A29">
        <f>SOURCES!P3:P492</f>
        <v>0</v>
      </c>
      <c r="B29" s="86">
        <f t="shared" si="0"/>
        <v>0</v>
      </c>
    </row>
    <row r="30" spans="1:2" x14ac:dyDescent="0.25">
      <c r="A30">
        <f>SOURCES!P3:P493</f>
        <v>0</v>
      </c>
      <c r="B30" s="86">
        <f t="shared" si="0"/>
        <v>0</v>
      </c>
    </row>
    <row r="31" spans="1:2" x14ac:dyDescent="0.25">
      <c r="A31">
        <f>SOURCES!P3:P494</f>
        <v>0</v>
      </c>
      <c r="B31" s="86">
        <f t="shared" si="0"/>
        <v>0</v>
      </c>
    </row>
    <row r="32" spans="1:2" x14ac:dyDescent="0.25">
      <c r="A32">
        <f>SOURCES!P3:P495</f>
        <v>0</v>
      </c>
      <c r="B32" s="86">
        <f t="shared" si="0"/>
        <v>0</v>
      </c>
    </row>
    <row r="33" spans="1:2" x14ac:dyDescent="0.25">
      <c r="A33">
        <f>SOURCES!P3:P496</f>
        <v>0</v>
      </c>
      <c r="B33" s="86">
        <f t="shared" si="0"/>
        <v>0</v>
      </c>
    </row>
    <row r="34" spans="1:2" x14ac:dyDescent="0.25">
      <c r="A34">
        <f>SOURCES!P3:P497</f>
        <v>0</v>
      </c>
      <c r="B34" s="86">
        <f t="shared" si="0"/>
        <v>0</v>
      </c>
    </row>
    <row r="35" spans="1:2" x14ac:dyDescent="0.25">
      <c r="A35">
        <f>SOURCES!P3:P498</f>
        <v>0</v>
      </c>
      <c r="B35" s="86">
        <f t="shared" si="0"/>
        <v>0</v>
      </c>
    </row>
    <row r="36" spans="1:2" x14ac:dyDescent="0.25">
      <c r="A36">
        <f>SOURCES!P3:P499</f>
        <v>0</v>
      </c>
      <c r="B36" s="86">
        <f t="shared" si="0"/>
        <v>0</v>
      </c>
    </row>
    <row r="37" spans="1:2" x14ac:dyDescent="0.25">
      <c r="A37">
        <f>SOURCES!P3:P500</f>
        <v>0</v>
      </c>
      <c r="B37" s="86">
        <f t="shared" si="0"/>
        <v>0</v>
      </c>
    </row>
    <row r="38" spans="1:2" x14ac:dyDescent="0.25">
      <c r="A38">
        <f>SOURCES!P3:P501</f>
        <v>0</v>
      </c>
      <c r="B38" s="86">
        <f t="shared" si="0"/>
        <v>0</v>
      </c>
    </row>
    <row r="39" spans="1:2" x14ac:dyDescent="0.25">
      <c r="A39">
        <f>SOURCES!P3:P502</f>
        <v>0</v>
      </c>
      <c r="B39" s="86">
        <f t="shared" si="0"/>
        <v>0</v>
      </c>
    </row>
    <row r="40" spans="1:2" x14ac:dyDescent="0.25">
      <c r="A40">
        <f>SOURCES!P3:P503</f>
        <v>0</v>
      </c>
      <c r="B40" s="86">
        <f t="shared" si="0"/>
        <v>0</v>
      </c>
    </row>
    <row r="41" spans="1:2" x14ac:dyDescent="0.25">
      <c r="A41">
        <f>SOURCES!P3:P504</f>
        <v>0</v>
      </c>
      <c r="B41" s="86">
        <f t="shared" si="0"/>
        <v>0</v>
      </c>
    </row>
    <row r="42" spans="1:2" x14ac:dyDescent="0.25">
      <c r="A42">
        <f>SOURCES!P3:P505</f>
        <v>0</v>
      </c>
      <c r="B42" s="86">
        <f t="shared" si="0"/>
        <v>0</v>
      </c>
    </row>
    <row r="43" spans="1:2" x14ac:dyDescent="0.25">
      <c r="A43">
        <f>SOURCES!P3:P506</f>
        <v>0</v>
      </c>
      <c r="B43" s="86">
        <f t="shared" si="0"/>
        <v>0</v>
      </c>
    </row>
    <row r="44" spans="1:2" x14ac:dyDescent="0.25">
      <c r="A44">
        <f>SOURCES!P3:P507</f>
        <v>0</v>
      </c>
      <c r="B44" s="86">
        <f t="shared" si="0"/>
        <v>0</v>
      </c>
    </row>
    <row r="45" spans="1:2" x14ac:dyDescent="0.25">
      <c r="A45">
        <f>SOURCES!P3:P508</f>
        <v>0</v>
      </c>
      <c r="B45" s="86">
        <f t="shared" si="0"/>
        <v>0</v>
      </c>
    </row>
    <row r="46" spans="1:2" x14ac:dyDescent="0.25">
      <c r="A46">
        <f>SOURCES!P3:P509</f>
        <v>0</v>
      </c>
      <c r="B46" s="86">
        <f t="shared" si="0"/>
        <v>0</v>
      </c>
    </row>
    <row r="47" spans="1:2" x14ac:dyDescent="0.25">
      <c r="A47">
        <f>SOURCES!P3:P510</f>
        <v>0</v>
      </c>
      <c r="B47" s="86">
        <f t="shared" si="0"/>
        <v>0</v>
      </c>
    </row>
    <row r="48" spans="1:2" x14ac:dyDescent="0.25">
      <c r="A48">
        <f>SOURCES!P3:P511</f>
        <v>0</v>
      </c>
      <c r="B48" s="86">
        <f t="shared" si="0"/>
        <v>0</v>
      </c>
    </row>
    <row r="49" spans="1:2" x14ac:dyDescent="0.25">
      <c r="A49">
        <f>SOURCES!P3:P512</f>
        <v>0</v>
      </c>
      <c r="B49" s="86">
        <f t="shared" si="0"/>
        <v>0</v>
      </c>
    </row>
    <row r="50" spans="1:2" x14ac:dyDescent="0.25">
      <c r="A50">
        <f>SOURCES!P3:P513</f>
        <v>0</v>
      </c>
      <c r="B50" s="86">
        <f t="shared" si="0"/>
        <v>0</v>
      </c>
    </row>
    <row r="51" spans="1:2" x14ac:dyDescent="0.25">
      <c r="A51">
        <f>SOURCES!P3:P514</f>
        <v>0</v>
      </c>
      <c r="B51" s="86">
        <f t="shared" si="0"/>
        <v>0</v>
      </c>
    </row>
    <row r="52" spans="1:2" x14ac:dyDescent="0.25">
      <c r="A52">
        <f>SOURCES!P3:P515</f>
        <v>0</v>
      </c>
      <c r="B52" s="86">
        <f t="shared" si="0"/>
        <v>0</v>
      </c>
    </row>
    <row r="53" spans="1:2" x14ac:dyDescent="0.25">
      <c r="A53">
        <f>SOURCES!P3:P516</f>
        <v>0</v>
      </c>
      <c r="B53" s="86">
        <f t="shared" si="0"/>
        <v>0</v>
      </c>
    </row>
    <row r="54" spans="1:2" x14ac:dyDescent="0.25">
      <c r="A54">
        <f>SOURCES!P3:P517</f>
        <v>0</v>
      </c>
      <c r="B54" s="86">
        <f t="shared" si="0"/>
        <v>0</v>
      </c>
    </row>
    <row r="55" spans="1:2" x14ac:dyDescent="0.25">
      <c r="A55">
        <f>SOURCES!P3:P518</f>
        <v>0</v>
      </c>
      <c r="B55" s="86">
        <f t="shared" si="0"/>
        <v>0</v>
      </c>
    </row>
    <row r="56" spans="1:2" x14ac:dyDescent="0.25">
      <c r="A56">
        <f>SOURCES!P3:P519</f>
        <v>0</v>
      </c>
      <c r="B56" s="86">
        <f t="shared" si="0"/>
        <v>0</v>
      </c>
    </row>
    <row r="57" spans="1:2" x14ac:dyDescent="0.25">
      <c r="A57">
        <f>SOURCES!P3:P520</f>
        <v>0</v>
      </c>
      <c r="B57" s="86">
        <f t="shared" si="0"/>
        <v>0</v>
      </c>
    </row>
    <row r="58" spans="1:2" x14ac:dyDescent="0.25">
      <c r="A58">
        <f>SOURCES!P3:P521</f>
        <v>0</v>
      </c>
      <c r="B58" s="86">
        <f t="shared" si="0"/>
        <v>0</v>
      </c>
    </row>
    <row r="59" spans="1:2" x14ac:dyDescent="0.25">
      <c r="A59">
        <f>SOURCES!P3:P522</f>
        <v>0</v>
      </c>
      <c r="B59" s="86">
        <f t="shared" si="0"/>
        <v>0</v>
      </c>
    </row>
    <row r="60" spans="1:2" x14ac:dyDescent="0.25">
      <c r="A60">
        <f>SOURCES!P3:P523</f>
        <v>0</v>
      </c>
      <c r="B60" s="86">
        <f t="shared" si="0"/>
        <v>0</v>
      </c>
    </row>
    <row r="61" spans="1:2" x14ac:dyDescent="0.25">
      <c r="A61">
        <f>SOURCES!P3:P524</f>
        <v>0</v>
      </c>
      <c r="B61" s="86">
        <f t="shared" si="0"/>
        <v>0</v>
      </c>
    </row>
    <row r="62" spans="1:2" x14ac:dyDescent="0.25">
      <c r="A62">
        <f>SOURCES!P3:P525</f>
        <v>0</v>
      </c>
      <c r="B62" s="86">
        <f t="shared" si="0"/>
        <v>0</v>
      </c>
    </row>
    <row r="63" spans="1:2" x14ac:dyDescent="0.25">
      <c r="A63">
        <f>SOURCES!P3:P526</f>
        <v>0</v>
      </c>
      <c r="B63" s="86">
        <f t="shared" si="0"/>
        <v>0</v>
      </c>
    </row>
    <row r="64" spans="1:2" x14ac:dyDescent="0.25">
      <c r="A64">
        <f>SOURCES!P3:P527</f>
        <v>0</v>
      </c>
      <c r="B64" s="86">
        <f t="shared" si="0"/>
        <v>0</v>
      </c>
    </row>
    <row r="65" spans="1:2" x14ac:dyDescent="0.25">
      <c r="A65">
        <f>SOURCES!P3:P528</f>
        <v>0</v>
      </c>
      <c r="B65" s="86">
        <f t="shared" si="0"/>
        <v>0</v>
      </c>
    </row>
    <row r="66" spans="1:2" x14ac:dyDescent="0.25">
      <c r="A66">
        <f>SOURCES!P3:P529</f>
        <v>0</v>
      </c>
      <c r="B66" s="86">
        <f t="shared" ref="B66:B129" si="1">IF(A66=$D$2,$E$2,0)</f>
        <v>0</v>
      </c>
    </row>
    <row r="67" spans="1:2" x14ac:dyDescent="0.25">
      <c r="A67">
        <f>SOURCES!P3:P530</f>
        <v>0</v>
      </c>
      <c r="B67" s="86">
        <f t="shared" si="1"/>
        <v>0</v>
      </c>
    </row>
    <row r="68" spans="1:2" x14ac:dyDescent="0.25">
      <c r="A68">
        <f>SOURCES!P3:P531</f>
        <v>0</v>
      </c>
      <c r="B68" s="86">
        <f t="shared" si="1"/>
        <v>0</v>
      </c>
    </row>
    <row r="69" spans="1:2" x14ac:dyDescent="0.25">
      <c r="A69">
        <f>SOURCES!P3:P532</f>
        <v>0</v>
      </c>
      <c r="B69" s="86">
        <f t="shared" si="1"/>
        <v>0</v>
      </c>
    </row>
    <row r="70" spans="1:2" x14ac:dyDescent="0.25">
      <c r="A70">
        <f>SOURCES!P3:P533</f>
        <v>0</v>
      </c>
      <c r="B70" s="86">
        <f t="shared" si="1"/>
        <v>0</v>
      </c>
    </row>
    <row r="71" spans="1:2" x14ac:dyDescent="0.25">
      <c r="A71">
        <f>SOURCES!P3:P534</f>
        <v>0</v>
      </c>
      <c r="B71" s="86">
        <f t="shared" si="1"/>
        <v>0</v>
      </c>
    </row>
    <row r="72" spans="1:2" x14ac:dyDescent="0.25">
      <c r="A72">
        <f>SOURCES!P3:P535</f>
        <v>0</v>
      </c>
      <c r="B72" s="86">
        <f t="shared" si="1"/>
        <v>0</v>
      </c>
    </row>
    <row r="73" spans="1:2" x14ac:dyDescent="0.25">
      <c r="A73">
        <f>SOURCES!P3:P536</f>
        <v>0</v>
      </c>
      <c r="B73" s="86">
        <f t="shared" si="1"/>
        <v>0</v>
      </c>
    </row>
    <row r="74" spans="1:2" x14ac:dyDescent="0.25">
      <c r="A74">
        <f>SOURCES!P3:P537</f>
        <v>0</v>
      </c>
      <c r="B74" s="86">
        <f t="shared" si="1"/>
        <v>0</v>
      </c>
    </row>
    <row r="75" spans="1:2" x14ac:dyDescent="0.25">
      <c r="A75">
        <f>SOURCES!P3:P538</f>
        <v>0</v>
      </c>
      <c r="B75" s="86">
        <f t="shared" si="1"/>
        <v>0</v>
      </c>
    </row>
    <row r="76" spans="1:2" x14ac:dyDescent="0.25">
      <c r="A76">
        <f>SOURCES!P3:P539</f>
        <v>0</v>
      </c>
      <c r="B76" s="86">
        <f t="shared" si="1"/>
        <v>0</v>
      </c>
    </row>
    <row r="77" spans="1:2" x14ac:dyDescent="0.25">
      <c r="A77">
        <f>SOURCES!P3:P540</f>
        <v>0</v>
      </c>
      <c r="B77" s="86">
        <f t="shared" si="1"/>
        <v>0</v>
      </c>
    </row>
    <row r="78" spans="1:2" x14ac:dyDescent="0.25">
      <c r="A78">
        <f>SOURCES!P3:P541</f>
        <v>0</v>
      </c>
      <c r="B78" s="86">
        <f t="shared" si="1"/>
        <v>0</v>
      </c>
    </row>
    <row r="79" spans="1:2" x14ac:dyDescent="0.25">
      <c r="A79">
        <f>SOURCES!P3:P542</f>
        <v>0</v>
      </c>
      <c r="B79" s="86">
        <f t="shared" si="1"/>
        <v>0</v>
      </c>
    </row>
    <row r="80" spans="1:2" x14ac:dyDescent="0.25">
      <c r="A80">
        <f>SOURCES!P3:P543</f>
        <v>0</v>
      </c>
      <c r="B80" s="86">
        <f t="shared" si="1"/>
        <v>0</v>
      </c>
    </row>
    <row r="81" spans="1:2" x14ac:dyDescent="0.25">
      <c r="A81">
        <f>SOURCES!P3:P544</f>
        <v>0</v>
      </c>
      <c r="B81" s="86">
        <f t="shared" si="1"/>
        <v>0</v>
      </c>
    </row>
    <row r="82" spans="1:2" x14ac:dyDescent="0.25">
      <c r="A82">
        <f>SOURCES!P3:P545</f>
        <v>0</v>
      </c>
      <c r="B82" s="86">
        <f t="shared" si="1"/>
        <v>0</v>
      </c>
    </row>
    <row r="83" spans="1:2" x14ac:dyDescent="0.25">
      <c r="A83">
        <f>SOURCES!P3:P546</f>
        <v>0</v>
      </c>
      <c r="B83" s="86">
        <f t="shared" si="1"/>
        <v>0</v>
      </c>
    </row>
    <row r="84" spans="1:2" x14ac:dyDescent="0.25">
      <c r="A84">
        <f>SOURCES!P3:P547</f>
        <v>0</v>
      </c>
      <c r="B84" s="86">
        <f t="shared" si="1"/>
        <v>0</v>
      </c>
    </row>
    <row r="85" spans="1:2" x14ac:dyDescent="0.25">
      <c r="A85">
        <f>SOURCES!P3:P548</f>
        <v>0</v>
      </c>
      <c r="B85" s="86">
        <f t="shared" si="1"/>
        <v>0</v>
      </c>
    </row>
    <row r="86" spans="1:2" x14ac:dyDescent="0.25">
      <c r="A86">
        <f>SOURCES!P3:P549</f>
        <v>0</v>
      </c>
      <c r="B86" s="86">
        <f t="shared" si="1"/>
        <v>0</v>
      </c>
    </row>
    <row r="87" spans="1:2" x14ac:dyDescent="0.25">
      <c r="A87">
        <f>SOURCES!P3:P550</f>
        <v>0</v>
      </c>
      <c r="B87" s="86">
        <f t="shared" si="1"/>
        <v>0</v>
      </c>
    </row>
    <row r="88" spans="1:2" x14ac:dyDescent="0.25">
      <c r="A88">
        <f>SOURCES!P3:P551</f>
        <v>0</v>
      </c>
      <c r="B88" s="86">
        <f t="shared" si="1"/>
        <v>0</v>
      </c>
    </row>
    <row r="89" spans="1:2" x14ac:dyDescent="0.25">
      <c r="A89">
        <f>SOURCES!P3:P552</f>
        <v>0</v>
      </c>
      <c r="B89" s="86">
        <f t="shared" si="1"/>
        <v>0</v>
      </c>
    </row>
    <row r="90" spans="1:2" x14ac:dyDescent="0.25">
      <c r="A90">
        <f>SOURCES!P3:P553</f>
        <v>0</v>
      </c>
      <c r="B90" s="86">
        <f t="shared" si="1"/>
        <v>0</v>
      </c>
    </row>
    <row r="91" spans="1:2" x14ac:dyDescent="0.25">
      <c r="A91">
        <f>SOURCES!P3:P554</f>
        <v>0</v>
      </c>
      <c r="B91" s="86">
        <f t="shared" si="1"/>
        <v>0</v>
      </c>
    </row>
    <row r="92" spans="1:2" x14ac:dyDescent="0.25">
      <c r="A92">
        <f>SOURCES!P3:P555</f>
        <v>0</v>
      </c>
      <c r="B92" s="86">
        <f t="shared" si="1"/>
        <v>0</v>
      </c>
    </row>
    <row r="93" spans="1:2" x14ac:dyDescent="0.25">
      <c r="A93">
        <f>SOURCES!P3:P556</f>
        <v>0</v>
      </c>
      <c r="B93" s="86">
        <f t="shared" si="1"/>
        <v>0</v>
      </c>
    </row>
    <row r="94" spans="1:2" x14ac:dyDescent="0.25">
      <c r="A94">
        <f>SOURCES!P3:P557</f>
        <v>0</v>
      </c>
      <c r="B94" s="86">
        <f t="shared" si="1"/>
        <v>0</v>
      </c>
    </row>
    <row r="95" spans="1:2" x14ac:dyDescent="0.25">
      <c r="A95">
        <f>SOURCES!P3:P558</f>
        <v>0</v>
      </c>
      <c r="B95" s="86">
        <f t="shared" si="1"/>
        <v>0</v>
      </c>
    </row>
    <row r="96" spans="1:2" x14ac:dyDescent="0.25">
      <c r="A96">
        <f>SOURCES!P3:P559</f>
        <v>0</v>
      </c>
      <c r="B96" s="86">
        <f t="shared" si="1"/>
        <v>0</v>
      </c>
    </row>
    <row r="97" spans="1:2" x14ac:dyDescent="0.25">
      <c r="A97">
        <f>SOURCES!P3:P560</f>
        <v>0</v>
      </c>
      <c r="B97" s="86">
        <f t="shared" si="1"/>
        <v>0</v>
      </c>
    </row>
    <row r="98" spans="1:2" x14ac:dyDescent="0.25">
      <c r="A98">
        <f>SOURCES!P3:P561</f>
        <v>0</v>
      </c>
      <c r="B98" s="86">
        <f t="shared" si="1"/>
        <v>0</v>
      </c>
    </row>
    <row r="99" spans="1:2" x14ac:dyDescent="0.25">
      <c r="A99">
        <f>SOURCES!P3:P562</f>
        <v>0</v>
      </c>
      <c r="B99" s="86">
        <f t="shared" si="1"/>
        <v>0</v>
      </c>
    </row>
    <row r="100" spans="1:2" x14ac:dyDescent="0.25">
      <c r="A100">
        <f>SOURCES!P3:P563</f>
        <v>0</v>
      </c>
      <c r="B100" s="86">
        <f t="shared" si="1"/>
        <v>0</v>
      </c>
    </row>
    <row r="101" spans="1:2" x14ac:dyDescent="0.25">
      <c r="A101">
        <f>SOURCES!P3:P564</f>
        <v>0</v>
      </c>
      <c r="B101" s="86">
        <f t="shared" si="1"/>
        <v>0</v>
      </c>
    </row>
    <row r="102" spans="1:2" x14ac:dyDescent="0.25">
      <c r="A102">
        <f>SOURCES!P3:P565</f>
        <v>0</v>
      </c>
      <c r="B102" s="86">
        <f t="shared" si="1"/>
        <v>0</v>
      </c>
    </row>
    <row r="103" spans="1:2" x14ac:dyDescent="0.25">
      <c r="A103">
        <f>SOURCES!P3:P566</f>
        <v>0</v>
      </c>
      <c r="B103" s="86">
        <f t="shared" si="1"/>
        <v>0</v>
      </c>
    </row>
    <row r="104" spans="1:2" x14ac:dyDescent="0.25">
      <c r="A104">
        <f>SOURCES!P3:P567</f>
        <v>0</v>
      </c>
      <c r="B104" s="86">
        <f t="shared" si="1"/>
        <v>0</v>
      </c>
    </row>
    <row r="105" spans="1:2" x14ac:dyDescent="0.25">
      <c r="A105">
        <f>SOURCES!P3:P568</f>
        <v>0</v>
      </c>
      <c r="B105" s="86">
        <f t="shared" si="1"/>
        <v>0</v>
      </c>
    </row>
    <row r="106" spans="1:2" x14ac:dyDescent="0.25">
      <c r="A106">
        <f>SOURCES!P3:P569</f>
        <v>0</v>
      </c>
      <c r="B106" s="86">
        <f t="shared" si="1"/>
        <v>0</v>
      </c>
    </row>
    <row r="107" spans="1:2" x14ac:dyDescent="0.25">
      <c r="A107">
        <f>SOURCES!P3:P570</f>
        <v>0</v>
      </c>
      <c r="B107" s="86">
        <f t="shared" si="1"/>
        <v>0</v>
      </c>
    </row>
    <row r="108" spans="1:2" x14ac:dyDescent="0.25">
      <c r="A108">
        <f>SOURCES!P3:P571</f>
        <v>0</v>
      </c>
      <c r="B108" s="86">
        <f t="shared" si="1"/>
        <v>0</v>
      </c>
    </row>
    <row r="109" spans="1:2" x14ac:dyDescent="0.25">
      <c r="A109">
        <f>SOURCES!P3:P572</f>
        <v>0</v>
      </c>
      <c r="B109" s="86">
        <f t="shared" si="1"/>
        <v>0</v>
      </c>
    </row>
    <row r="110" spans="1:2" x14ac:dyDescent="0.25">
      <c r="A110">
        <f>SOURCES!P3:P573</f>
        <v>0</v>
      </c>
      <c r="B110" s="86">
        <f t="shared" si="1"/>
        <v>0</v>
      </c>
    </row>
    <row r="111" spans="1:2" x14ac:dyDescent="0.25">
      <c r="A111">
        <f>SOURCES!P3:P574</f>
        <v>0</v>
      </c>
      <c r="B111" s="86">
        <f t="shared" si="1"/>
        <v>0</v>
      </c>
    </row>
    <row r="112" spans="1:2" x14ac:dyDescent="0.25">
      <c r="A112">
        <f>SOURCES!P3:P575</f>
        <v>0</v>
      </c>
      <c r="B112" s="86">
        <f t="shared" si="1"/>
        <v>0</v>
      </c>
    </row>
    <row r="113" spans="1:2" x14ac:dyDescent="0.25">
      <c r="A113">
        <f>SOURCES!P3:P576</f>
        <v>0</v>
      </c>
      <c r="B113" s="86">
        <f t="shared" si="1"/>
        <v>0</v>
      </c>
    </row>
    <row r="114" spans="1:2" x14ac:dyDescent="0.25">
      <c r="A114">
        <f>SOURCES!P3:P577</f>
        <v>0</v>
      </c>
      <c r="B114" s="86">
        <f t="shared" si="1"/>
        <v>0</v>
      </c>
    </row>
    <row r="115" spans="1:2" x14ac:dyDescent="0.25">
      <c r="A115">
        <f>SOURCES!P3:P578</f>
        <v>0</v>
      </c>
      <c r="B115" s="86">
        <f t="shared" si="1"/>
        <v>0</v>
      </c>
    </row>
    <row r="116" spans="1:2" x14ac:dyDescent="0.25">
      <c r="A116">
        <f>SOURCES!P3:P579</f>
        <v>0</v>
      </c>
      <c r="B116" s="86">
        <f t="shared" si="1"/>
        <v>0</v>
      </c>
    </row>
    <row r="117" spans="1:2" x14ac:dyDescent="0.25">
      <c r="A117">
        <f>SOURCES!P3:P580</f>
        <v>0</v>
      </c>
      <c r="B117" s="86">
        <f t="shared" si="1"/>
        <v>0</v>
      </c>
    </row>
    <row r="118" spans="1:2" x14ac:dyDescent="0.25">
      <c r="A118">
        <f>SOURCES!P3:P581</f>
        <v>0</v>
      </c>
      <c r="B118" s="86">
        <f t="shared" si="1"/>
        <v>0</v>
      </c>
    </row>
    <row r="119" spans="1:2" x14ac:dyDescent="0.25">
      <c r="A119">
        <f>SOURCES!P3:P582</f>
        <v>0</v>
      </c>
      <c r="B119" s="86">
        <f t="shared" si="1"/>
        <v>0</v>
      </c>
    </row>
    <row r="120" spans="1:2" x14ac:dyDescent="0.25">
      <c r="A120">
        <f>SOURCES!P3:P583</f>
        <v>0</v>
      </c>
      <c r="B120" s="86">
        <f t="shared" si="1"/>
        <v>0</v>
      </c>
    </row>
    <row r="121" spans="1:2" x14ac:dyDescent="0.25">
      <c r="A121">
        <f>SOURCES!P3:P584</f>
        <v>0</v>
      </c>
      <c r="B121" s="86">
        <f t="shared" si="1"/>
        <v>0</v>
      </c>
    </row>
    <row r="122" spans="1:2" x14ac:dyDescent="0.25">
      <c r="A122">
        <f>SOURCES!P3:P585</f>
        <v>0</v>
      </c>
      <c r="B122" s="86">
        <f t="shared" si="1"/>
        <v>0</v>
      </c>
    </row>
    <row r="123" spans="1:2" x14ac:dyDescent="0.25">
      <c r="A123">
        <f>SOURCES!P3:P586</f>
        <v>0</v>
      </c>
      <c r="B123" s="86">
        <f t="shared" si="1"/>
        <v>0</v>
      </c>
    </row>
    <row r="124" spans="1:2" x14ac:dyDescent="0.25">
      <c r="A124">
        <f>SOURCES!P3:P587</f>
        <v>0</v>
      </c>
      <c r="B124" s="86">
        <f t="shared" si="1"/>
        <v>0</v>
      </c>
    </row>
    <row r="125" spans="1:2" x14ac:dyDescent="0.25">
      <c r="A125">
        <f>SOURCES!P3:P588</f>
        <v>0</v>
      </c>
      <c r="B125" s="86">
        <f t="shared" si="1"/>
        <v>0</v>
      </c>
    </row>
    <row r="126" spans="1:2" x14ac:dyDescent="0.25">
      <c r="A126">
        <f>SOURCES!P3:P589</f>
        <v>0</v>
      </c>
      <c r="B126" s="86">
        <f t="shared" si="1"/>
        <v>0</v>
      </c>
    </row>
    <row r="127" spans="1:2" x14ac:dyDescent="0.25">
      <c r="A127">
        <f>SOURCES!P3:P590</f>
        <v>0</v>
      </c>
      <c r="B127" s="86">
        <f t="shared" si="1"/>
        <v>0</v>
      </c>
    </row>
    <row r="128" spans="1:2" x14ac:dyDescent="0.25">
      <c r="A128">
        <f>SOURCES!P3:P591</f>
        <v>0</v>
      </c>
      <c r="B128" s="86">
        <f t="shared" si="1"/>
        <v>0</v>
      </c>
    </row>
    <row r="129" spans="1:2" x14ac:dyDescent="0.25">
      <c r="A129">
        <f>SOURCES!P3:P592</f>
        <v>0</v>
      </c>
      <c r="B129" s="86">
        <f t="shared" si="1"/>
        <v>0</v>
      </c>
    </row>
    <row r="130" spans="1:2" x14ac:dyDescent="0.25">
      <c r="A130">
        <f>SOURCES!P3:P593</f>
        <v>0</v>
      </c>
      <c r="B130" s="86">
        <f t="shared" ref="B130:B193" si="2">IF(A130=$D$2,$E$2,0)</f>
        <v>0</v>
      </c>
    </row>
    <row r="131" spans="1:2" x14ac:dyDescent="0.25">
      <c r="A131">
        <f>SOURCES!P3:P594</f>
        <v>0</v>
      </c>
      <c r="B131" s="86">
        <f t="shared" si="2"/>
        <v>0</v>
      </c>
    </row>
    <row r="132" spans="1:2" x14ac:dyDescent="0.25">
      <c r="A132">
        <f>SOURCES!P3:P595</f>
        <v>0</v>
      </c>
      <c r="B132" s="86">
        <f t="shared" si="2"/>
        <v>0</v>
      </c>
    </row>
    <row r="133" spans="1:2" x14ac:dyDescent="0.25">
      <c r="A133">
        <f>SOURCES!P3:P596</f>
        <v>0</v>
      </c>
      <c r="B133" s="86">
        <f t="shared" si="2"/>
        <v>0</v>
      </c>
    </row>
    <row r="134" spans="1:2" x14ac:dyDescent="0.25">
      <c r="A134">
        <f>SOURCES!P3:P597</f>
        <v>0</v>
      </c>
      <c r="B134" s="86">
        <f t="shared" si="2"/>
        <v>0</v>
      </c>
    </row>
    <row r="135" spans="1:2" x14ac:dyDescent="0.25">
      <c r="A135">
        <f>SOURCES!P3:P598</f>
        <v>0</v>
      </c>
      <c r="B135" s="86">
        <f t="shared" si="2"/>
        <v>0</v>
      </c>
    </row>
    <row r="136" spans="1:2" x14ac:dyDescent="0.25">
      <c r="A136">
        <f>SOURCES!P3:P599</f>
        <v>0</v>
      </c>
      <c r="B136" s="86">
        <f t="shared" si="2"/>
        <v>0</v>
      </c>
    </row>
    <row r="137" spans="1:2" x14ac:dyDescent="0.25">
      <c r="A137">
        <f>SOURCES!P3:P600</f>
        <v>0</v>
      </c>
      <c r="B137" s="86">
        <f t="shared" si="2"/>
        <v>0</v>
      </c>
    </row>
    <row r="138" spans="1:2" x14ac:dyDescent="0.25">
      <c r="A138">
        <f>SOURCES!P3:P601</f>
        <v>0</v>
      </c>
      <c r="B138" s="86">
        <f t="shared" si="2"/>
        <v>0</v>
      </c>
    </row>
    <row r="139" spans="1:2" x14ac:dyDescent="0.25">
      <c r="A139">
        <f>SOURCES!P3:P602</f>
        <v>0</v>
      </c>
      <c r="B139" s="86">
        <f t="shared" si="2"/>
        <v>0</v>
      </c>
    </row>
    <row r="140" spans="1:2" x14ac:dyDescent="0.25">
      <c r="A140">
        <f>SOURCES!P3:P603</f>
        <v>0</v>
      </c>
      <c r="B140" s="86">
        <f t="shared" si="2"/>
        <v>0</v>
      </c>
    </row>
    <row r="141" spans="1:2" x14ac:dyDescent="0.25">
      <c r="A141">
        <f>SOURCES!P3:P604</f>
        <v>0</v>
      </c>
      <c r="B141" s="86">
        <f t="shared" si="2"/>
        <v>0</v>
      </c>
    </row>
    <row r="142" spans="1:2" x14ac:dyDescent="0.25">
      <c r="A142">
        <f>SOURCES!P3:P605</f>
        <v>0</v>
      </c>
      <c r="B142" s="86">
        <f t="shared" si="2"/>
        <v>0</v>
      </c>
    </row>
    <row r="143" spans="1:2" x14ac:dyDescent="0.25">
      <c r="A143">
        <f>SOURCES!P3:P606</f>
        <v>0</v>
      </c>
      <c r="B143" s="86">
        <f t="shared" si="2"/>
        <v>0</v>
      </c>
    </row>
    <row r="144" spans="1:2" x14ac:dyDescent="0.25">
      <c r="A144">
        <f>SOURCES!P3:P607</f>
        <v>0</v>
      </c>
      <c r="B144" s="86">
        <f t="shared" si="2"/>
        <v>0</v>
      </c>
    </row>
    <row r="145" spans="1:2" x14ac:dyDescent="0.25">
      <c r="A145">
        <f>SOURCES!P3:P608</f>
        <v>0</v>
      </c>
      <c r="B145" s="86">
        <f t="shared" si="2"/>
        <v>0</v>
      </c>
    </row>
    <row r="146" spans="1:2" x14ac:dyDescent="0.25">
      <c r="A146">
        <f>SOURCES!P3:P609</f>
        <v>0</v>
      </c>
      <c r="B146" s="86">
        <f t="shared" si="2"/>
        <v>0</v>
      </c>
    </row>
    <row r="147" spans="1:2" x14ac:dyDescent="0.25">
      <c r="A147">
        <f>SOURCES!P3:P610</f>
        <v>0</v>
      </c>
      <c r="B147" s="86">
        <f t="shared" si="2"/>
        <v>0</v>
      </c>
    </row>
    <row r="148" spans="1:2" x14ac:dyDescent="0.25">
      <c r="A148">
        <f>SOURCES!P3:P611</f>
        <v>0</v>
      </c>
      <c r="B148" s="86">
        <f t="shared" si="2"/>
        <v>0</v>
      </c>
    </row>
    <row r="149" spans="1:2" x14ac:dyDescent="0.25">
      <c r="A149">
        <f>SOURCES!P3:P612</f>
        <v>0</v>
      </c>
      <c r="B149" s="86">
        <f t="shared" si="2"/>
        <v>0</v>
      </c>
    </row>
    <row r="150" spans="1:2" x14ac:dyDescent="0.25">
      <c r="A150">
        <f>SOURCES!P3:P613</f>
        <v>0</v>
      </c>
      <c r="B150" s="86">
        <f t="shared" si="2"/>
        <v>0</v>
      </c>
    </row>
    <row r="151" spans="1:2" x14ac:dyDescent="0.25">
      <c r="A151">
        <f>SOURCES!P3:P614</f>
        <v>0</v>
      </c>
      <c r="B151" s="86">
        <f t="shared" si="2"/>
        <v>0</v>
      </c>
    </row>
    <row r="152" spans="1:2" x14ac:dyDescent="0.25">
      <c r="A152">
        <f>SOURCES!P3:P615</f>
        <v>0</v>
      </c>
      <c r="B152" s="86">
        <f t="shared" si="2"/>
        <v>0</v>
      </c>
    </row>
    <row r="153" spans="1:2" x14ac:dyDescent="0.25">
      <c r="A153">
        <f>SOURCES!P3:P616</f>
        <v>0</v>
      </c>
      <c r="B153" s="86">
        <f t="shared" si="2"/>
        <v>0</v>
      </c>
    </row>
    <row r="154" spans="1:2" x14ac:dyDescent="0.25">
      <c r="A154">
        <f>SOURCES!P3:P617</f>
        <v>0</v>
      </c>
      <c r="B154" s="86">
        <f t="shared" si="2"/>
        <v>0</v>
      </c>
    </row>
    <row r="155" spans="1:2" x14ac:dyDescent="0.25">
      <c r="A155">
        <f>SOURCES!P3:P618</f>
        <v>0</v>
      </c>
      <c r="B155" s="86">
        <f t="shared" si="2"/>
        <v>0</v>
      </c>
    </row>
    <row r="156" spans="1:2" x14ac:dyDescent="0.25">
      <c r="A156">
        <f>SOURCES!P3:P619</f>
        <v>0</v>
      </c>
      <c r="B156" s="86">
        <f t="shared" si="2"/>
        <v>0</v>
      </c>
    </row>
    <row r="157" spans="1:2" x14ac:dyDescent="0.25">
      <c r="A157">
        <f>SOURCES!P3:P620</f>
        <v>0</v>
      </c>
      <c r="B157" s="86">
        <f t="shared" si="2"/>
        <v>0</v>
      </c>
    </row>
    <row r="158" spans="1:2" x14ac:dyDescent="0.25">
      <c r="A158">
        <f>SOURCES!P3:P621</f>
        <v>0</v>
      </c>
      <c r="B158" s="86">
        <f t="shared" si="2"/>
        <v>0</v>
      </c>
    </row>
    <row r="159" spans="1:2" x14ac:dyDescent="0.25">
      <c r="A159">
        <f>SOURCES!P3:P622</f>
        <v>0</v>
      </c>
      <c r="B159" s="86">
        <f t="shared" si="2"/>
        <v>0</v>
      </c>
    </row>
    <row r="160" spans="1:2" x14ac:dyDescent="0.25">
      <c r="A160">
        <f>SOURCES!P3:P623</f>
        <v>0</v>
      </c>
      <c r="B160" s="86">
        <f t="shared" si="2"/>
        <v>0</v>
      </c>
    </row>
    <row r="161" spans="1:2" x14ac:dyDescent="0.25">
      <c r="A161">
        <f>SOURCES!P3:P624</f>
        <v>0</v>
      </c>
      <c r="B161" s="86">
        <f t="shared" si="2"/>
        <v>0</v>
      </c>
    </row>
    <row r="162" spans="1:2" x14ac:dyDescent="0.25">
      <c r="A162">
        <f>SOURCES!P3:P625</f>
        <v>0</v>
      </c>
      <c r="B162" s="86">
        <f t="shared" si="2"/>
        <v>0</v>
      </c>
    </row>
    <row r="163" spans="1:2" x14ac:dyDescent="0.25">
      <c r="A163">
        <f>SOURCES!P3:P626</f>
        <v>0</v>
      </c>
      <c r="B163" s="86">
        <f t="shared" si="2"/>
        <v>0</v>
      </c>
    </row>
    <row r="164" spans="1:2" x14ac:dyDescent="0.25">
      <c r="A164">
        <f>SOURCES!P3:P627</f>
        <v>0</v>
      </c>
      <c r="B164" s="86">
        <f t="shared" si="2"/>
        <v>0</v>
      </c>
    </row>
    <row r="165" spans="1:2" x14ac:dyDescent="0.25">
      <c r="A165">
        <f>SOURCES!P3:P628</f>
        <v>0</v>
      </c>
      <c r="B165" s="86">
        <f t="shared" si="2"/>
        <v>0</v>
      </c>
    </row>
    <row r="166" spans="1:2" x14ac:dyDescent="0.25">
      <c r="A166">
        <f>SOURCES!P3:P629</f>
        <v>0</v>
      </c>
      <c r="B166" s="86">
        <f t="shared" si="2"/>
        <v>0</v>
      </c>
    </row>
    <row r="167" spans="1:2" x14ac:dyDescent="0.25">
      <c r="A167">
        <f>SOURCES!P3:P630</f>
        <v>0</v>
      </c>
      <c r="B167" s="86">
        <f t="shared" si="2"/>
        <v>0</v>
      </c>
    </row>
    <row r="168" spans="1:2" x14ac:dyDescent="0.25">
      <c r="A168">
        <f>SOURCES!P3:P631</f>
        <v>0</v>
      </c>
      <c r="B168" s="86">
        <f t="shared" si="2"/>
        <v>0</v>
      </c>
    </row>
    <row r="169" spans="1:2" x14ac:dyDescent="0.25">
      <c r="A169">
        <f>SOURCES!P3:P632</f>
        <v>0</v>
      </c>
      <c r="B169" s="86">
        <f t="shared" si="2"/>
        <v>0</v>
      </c>
    </row>
    <row r="170" spans="1:2" x14ac:dyDescent="0.25">
      <c r="A170">
        <f>SOURCES!P3:P633</f>
        <v>0</v>
      </c>
      <c r="B170" s="86">
        <f t="shared" si="2"/>
        <v>0</v>
      </c>
    </row>
    <row r="171" spans="1:2" x14ac:dyDescent="0.25">
      <c r="A171">
        <f>SOURCES!P3:P634</f>
        <v>0</v>
      </c>
      <c r="B171" s="86">
        <f t="shared" si="2"/>
        <v>0</v>
      </c>
    </row>
    <row r="172" spans="1:2" x14ac:dyDescent="0.25">
      <c r="A172">
        <f>SOURCES!P3:P635</f>
        <v>0</v>
      </c>
      <c r="B172" s="86">
        <f t="shared" si="2"/>
        <v>0</v>
      </c>
    </row>
    <row r="173" spans="1:2" x14ac:dyDescent="0.25">
      <c r="A173">
        <f>SOURCES!P3:P636</f>
        <v>0</v>
      </c>
      <c r="B173" s="86">
        <f t="shared" si="2"/>
        <v>0</v>
      </c>
    </row>
    <row r="174" spans="1:2" x14ac:dyDescent="0.25">
      <c r="A174">
        <f>SOURCES!P3:P637</f>
        <v>0</v>
      </c>
      <c r="B174" s="86">
        <f t="shared" si="2"/>
        <v>0</v>
      </c>
    </row>
    <row r="175" spans="1:2" x14ac:dyDescent="0.25">
      <c r="A175">
        <f>SOURCES!P3:P638</f>
        <v>0</v>
      </c>
      <c r="B175" s="86">
        <f t="shared" si="2"/>
        <v>0</v>
      </c>
    </row>
    <row r="176" spans="1:2" x14ac:dyDescent="0.25">
      <c r="A176">
        <f>SOURCES!P3:P639</f>
        <v>0</v>
      </c>
      <c r="B176" s="86">
        <f t="shared" si="2"/>
        <v>0</v>
      </c>
    </row>
    <row r="177" spans="1:2" x14ac:dyDescent="0.25">
      <c r="A177">
        <f>SOURCES!P3:P640</f>
        <v>0</v>
      </c>
      <c r="B177" s="86">
        <f t="shared" si="2"/>
        <v>0</v>
      </c>
    </row>
    <row r="178" spans="1:2" x14ac:dyDescent="0.25">
      <c r="A178">
        <f>SOURCES!P3:P641</f>
        <v>0</v>
      </c>
      <c r="B178" s="86">
        <f t="shared" si="2"/>
        <v>0</v>
      </c>
    </row>
    <row r="179" spans="1:2" x14ac:dyDescent="0.25">
      <c r="A179">
        <f>SOURCES!P3:P642</f>
        <v>0</v>
      </c>
      <c r="B179" s="86">
        <f t="shared" si="2"/>
        <v>0</v>
      </c>
    </row>
    <row r="180" spans="1:2" x14ac:dyDescent="0.25">
      <c r="A180">
        <f>SOURCES!P3:P643</f>
        <v>0</v>
      </c>
      <c r="B180" s="86">
        <f t="shared" si="2"/>
        <v>0</v>
      </c>
    </row>
    <row r="181" spans="1:2" x14ac:dyDescent="0.25">
      <c r="A181">
        <f>SOURCES!P3:P644</f>
        <v>0</v>
      </c>
      <c r="B181" s="86">
        <f t="shared" si="2"/>
        <v>0</v>
      </c>
    </row>
    <row r="182" spans="1:2" x14ac:dyDescent="0.25">
      <c r="A182">
        <f>SOURCES!P3:P645</f>
        <v>0</v>
      </c>
      <c r="B182" s="86">
        <f t="shared" si="2"/>
        <v>0</v>
      </c>
    </row>
    <row r="183" spans="1:2" x14ac:dyDescent="0.25">
      <c r="A183">
        <f>SOURCES!P3:P646</f>
        <v>0</v>
      </c>
      <c r="B183" s="86">
        <f t="shared" si="2"/>
        <v>0</v>
      </c>
    </row>
    <row r="184" spans="1:2" x14ac:dyDescent="0.25">
      <c r="A184">
        <f>SOURCES!P3:P647</f>
        <v>0</v>
      </c>
      <c r="B184" s="86">
        <f t="shared" si="2"/>
        <v>0</v>
      </c>
    </row>
    <row r="185" spans="1:2" x14ac:dyDescent="0.25">
      <c r="A185">
        <f>SOURCES!P3:P648</f>
        <v>0</v>
      </c>
      <c r="B185" s="86">
        <f t="shared" si="2"/>
        <v>0</v>
      </c>
    </row>
    <row r="186" spans="1:2" x14ac:dyDescent="0.25">
      <c r="A186">
        <f>SOURCES!P3:P649</f>
        <v>0</v>
      </c>
      <c r="B186" s="86">
        <f t="shared" si="2"/>
        <v>0</v>
      </c>
    </row>
    <row r="187" spans="1:2" x14ac:dyDescent="0.25">
      <c r="A187">
        <f>SOURCES!P3:P650</f>
        <v>0</v>
      </c>
      <c r="B187" s="86">
        <f t="shared" si="2"/>
        <v>0</v>
      </c>
    </row>
    <row r="188" spans="1:2" x14ac:dyDescent="0.25">
      <c r="A188">
        <f>SOURCES!P3:P651</f>
        <v>0</v>
      </c>
      <c r="B188" s="86">
        <f t="shared" si="2"/>
        <v>0</v>
      </c>
    </row>
    <row r="189" spans="1:2" x14ac:dyDescent="0.25">
      <c r="A189">
        <f>SOURCES!P3:P652</f>
        <v>0</v>
      </c>
      <c r="B189" s="86">
        <f t="shared" si="2"/>
        <v>0</v>
      </c>
    </row>
    <row r="190" spans="1:2" x14ac:dyDescent="0.25">
      <c r="A190">
        <f>SOURCES!P3:P653</f>
        <v>0</v>
      </c>
      <c r="B190" s="86">
        <f t="shared" si="2"/>
        <v>0</v>
      </c>
    </row>
    <row r="191" spans="1:2" x14ac:dyDescent="0.25">
      <c r="A191">
        <f>SOURCES!P3:P654</f>
        <v>0</v>
      </c>
      <c r="B191" s="86">
        <f t="shared" si="2"/>
        <v>0</v>
      </c>
    </row>
    <row r="192" spans="1:2" x14ac:dyDescent="0.25">
      <c r="A192">
        <f>SOURCES!P3:P655</f>
        <v>0</v>
      </c>
      <c r="B192" s="86">
        <f t="shared" si="2"/>
        <v>0</v>
      </c>
    </row>
    <row r="193" spans="1:2" x14ac:dyDescent="0.25">
      <c r="A193">
        <f>SOURCES!P3:P656</f>
        <v>0</v>
      </c>
      <c r="B193" s="86">
        <f t="shared" si="2"/>
        <v>0</v>
      </c>
    </row>
    <row r="194" spans="1:2" x14ac:dyDescent="0.25">
      <c r="A194">
        <f>SOURCES!P3:P657</f>
        <v>0</v>
      </c>
      <c r="B194" s="86">
        <f t="shared" ref="B194:B257" si="3">IF(A194=$D$2,$E$2,0)</f>
        <v>0</v>
      </c>
    </row>
    <row r="195" spans="1:2" x14ac:dyDescent="0.25">
      <c r="A195">
        <f>SOURCES!P3:P658</f>
        <v>0</v>
      </c>
      <c r="B195" s="86">
        <f t="shared" si="3"/>
        <v>0</v>
      </c>
    </row>
    <row r="196" spans="1:2" x14ac:dyDescent="0.25">
      <c r="A196">
        <f>SOURCES!P3:P659</f>
        <v>0</v>
      </c>
      <c r="B196" s="86">
        <f t="shared" si="3"/>
        <v>0</v>
      </c>
    </row>
    <row r="197" spans="1:2" x14ac:dyDescent="0.25">
      <c r="A197">
        <f>SOURCES!P3:P660</f>
        <v>0</v>
      </c>
      <c r="B197" s="86">
        <f t="shared" si="3"/>
        <v>0</v>
      </c>
    </row>
    <row r="198" spans="1:2" x14ac:dyDescent="0.25">
      <c r="A198">
        <f>SOURCES!P3:P661</f>
        <v>0</v>
      </c>
      <c r="B198" s="86">
        <f t="shared" si="3"/>
        <v>0</v>
      </c>
    </row>
    <row r="199" spans="1:2" x14ac:dyDescent="0.25">
      <c r="A199">
        <f>SOURCES!P3:P662</f>
        <v>0</v>
      </c>
      <c r="B199" s="86">
        <f t="shared" si="3"/>
        <v>0</v>
      </c>
    </row>
    <row r="200" spans="1:2" x14ac:dyDescent="0.25">
      <c r="A200">
        <f>SOURCES!P3:P663</f>
        <v>0</v>
      </c>
      <c r="B200" s="86">
        <f t="shared" si="3"/>
        <v>0</v>
      </c>
    </row>
    <row r="201" spans="1:2" x14ac:dyDescent="0.25">
      <c r="A201">
        <f>SOURCES!P3:P664</f>
        <v>0</v>
      </c>
      <c r="B201" s="86">
        <f t="shared" si="3"/>
        <v>0</v>
      </c>
    </row>
    <row r="202" spans="1:2" x14ac:dyDescent="0.25">
      <c r="A202">
        <f>SOURCES!P3:P665</f>
        <v>0</v>
      </c>
      <c r="B202" s="86">
        <f t="shared" si="3"/>
        <v>0</v>
      </c>
    </row>
    <row r="203" spans="1:2" x14ac:dyDescent="0.25">
      <c r="A203">
        <f>SOURCES!P3:P666</f>
        <v>0</v>
      </c>
      <c r="B203" s="86">
        <f t="shared" si="3"/>
        <v>0</v>
      </c>
    </row>
    <row r="204" spans="1:2" x14ac:dyDescent="0.25">
      <c r="A204">
        <f>SOURCES!P3:P667</f>
        <v>0</v>
      </c>
      <c r="B204" s="86">
        <f t="shared" si="3"/>
        <v>0</v>
      </c>
    </row>
    <row r="205" spans="1:2" x14ac:dyDescent="0.25">
      <c r="A205">
        <f>SOURCES!P3:P668</f>
        <v>0</v>
      </c>
      <c r="B205" s="86">
        <f t="shared" si="3"/>
        <v>0</v>
      </c>
    </row>
    <row r="206" spans="1:2" x14ac:dyDescent="0.25">
      <c r="A206">
        <f>SOURCES!P3:P669</f>
        <v>0</v>
      </c>
      <c r="B206" s="86">
        <f t="shared" si="3"/>
        <v>0</v>
      </c>
    </row>
    <row r="207" spans="1:2" x14ac:dyDescent="0.25">
      <c r="A207">
        <f>SOURCES!P3:P670</f>
        <v>0</v>
      </c>
      <c r="B207" s="86">
        <f t="shared" si="3"/>
        <v>0</v>
      </c>
    </row>
    <row r="208" spans="1:2" x14ac:dyDescent="0.25">
      <c r="A208">
        <f>SOURCES!P3:P671</f>
        <v>0</v>
      </c>
      <c r="B208" s="86">
        <f t="shared" si="3"/>
        <v>0</v>
      </c>
    </row>
    <row r="209" spans="1:2" x14ac:dyDescent="0.25">
      <c r="A209">
        <f>SOURCES!P3:P672</f>
        <v>0</v>
      </c>
      <c r="B209" s="86">
        <f t="shared" si="3"/>
        <v>0</v>
      </c>
    </row>
    <row r="210" spans="1:2" x14ac:dyDescent="0.25">
      <c r="A210">
        <f>SOURCES!P3:P673</f>
        <v>0</v>
      </c>
      <c r="B210" s="86">
        <f t="shared" si="3"/>
        <v>0</v>
      </c>
    </row>
    <row r="211" spans="1:2" x14ac:dyDescent="0.25">
      <c r="A211">
        <f>SOURCES!P3:P674</f>
        <v>0</v>
      </c>
      <c r="B211" s="86">
        <f t="shared" si="3"/>
        <v>0</v>
      </c>
    </row>
    <row r="212" spans="1:2" x14ac:dyDescent="0.25">
      <c r="A212">
        <f>SOURCES!P3:P675</f>
        <v>0</v>
      </c>
      <c r="B212" s="86">
        <f t="shared" si="3"/>
        <v>0</v>
      </c>
    </row>
    <row r="213" spans="1:2" x14ac:dyDescent="0.25">
      <c r="A213">
        <f>SOURCES!P3:P676</f>
        <v>0</v>
      </c>
      <c r="B213" s="86">
        <f t="shared" si="3"/>
        <v>0</v>
      </c>
    </row>
    <row r="214" spans="1:2" x14ac:dyDescent="0.25">
      <c r="A214">
        <f>SOURCES!P3:P677</f>
        <v>0</v>
      </c>
      <c r="B214" s="86">
        <f t="shared" si="3"/>
        <v>0</v>
      </c>
    </row>
    <row r="215" spans="1:2" x14ac:dyDescent="0.25">
      <c r="A215">
        <f>SOURCES!P3:P678</f>
        <v>0</v>
      </c>
      <c r="B215" s="86">
        <f t="shared" si="3"/>
        <v>0</v>
      </c>
    </row>
    <row r="216" spans="1:2" x14ac:dyDescent="0.25">
      <c r="A216">
        <f>SOURCES!P3:P679</f>
        <v>0</v>
      </c>
      <c r="B216" s="86">
        <f t="shared" si="3"/>
        <v>0</v>
      </c>
    </row>
    <row r="217" spans="1:2" x14ac:dyDescent="0.25">
      <c r="A217">
        <f>SOURCES!P3:P680</f>
        <v>0</v>
      </c>
      <c r="B217" s="86">
        <f t="shared" si="3"/>
        <v>0</v>
      </c>
    </row>
    <row r="218" spans="1:2" x14ac:dyDescent="0.25">
      <c r="A218">
        <f>SOURCES!P3:P681</f>
        <v>0</v>
      </c>
      <c r="B218" s="86">
        <f t="shared" si="3"/>
        <v>0</v>
      </c>
    </row>
    <row r="219" spans="1:2" x14ac:dyDescent="0.25">
      <c r="A219">
        <f>SOURCES!P3:P682</f>
        <v>0</v>
      </c>
      <c r="B219" s="86">
        <f t="shared" si="3"/>
        <v>0</v>
      </c>
    </row>
    <row r="220" spans="1:2" x14ac:dyDescent="0.25">
      <c r="A220">
        <f>SOURCES!P3:P683</f>
        <v>0</v>
      </c>
      <c r="B220" s="86">
        <f t="shared" si="3"/>
        <v>0</v>
      </c>
    </row>
    <row r="221" spans="1:2" x14ac:dyDescent="0.25">
      <c r="A221">
        <f>SOURCES!P3:P684</f>
        <v>0</v>
      </c>
      <c r="B221" s="86">
        <f t="shared" si="3"/>
        <v>0</v>
      </c>
    </row>
    <row r="222" spans="1:2" x14ac:dyDescent="0.25">
      <c r="A222">
        <f>SOURCES!P3:P685</f>
        <v>0</v>
      </c>
      <c r="B222" s="86">
        <f t="shared" si="3"/>
        <v>0</v>
      </c>
    </row>
    <row r="223" spans="1:2" x14ac:dyDescent="0.25">
      <c r="A223">
        <f>SOURCES!P3:P686</f>
        <v>0</v>
      </c>
      <c r="B223" s="86">
        <f t="shared" si="3"/>
        <v>0</v>
      </c>
    </row>
    <row r="224" spans="1:2" x14ac:dyDescent="0.25">
      <c r="A224">
        <f>SOURCES!P3:P687</f>
        <v>0</v>
      </c>
      <c r="B224" s="86">
        <f t="shared" si="3"/>
        <v>0</v>
      </c>
    </row>
    <row r="225" spans="1:2" x14ac:dyDescent="0.25">
      <c r="A225">
        <f>SOURCES!P3:P688</f>
        <v>0</v>
      </c>
      <c r="B225" s="86">
        <f t="shared" si="3"/>
        <v>0</v>
      </c>
    </row>
    <row r="226" spans="1:2" x14ac:dyDescent="0.25">
      <c r="A226">
        <f>SOURCES!P3:P689</f>
        <v>0</v>
      </c>
      <c r="B226" s="86">
        <f t="shared" si="3"/>
        <v>0</v>
      </c>
    </row>
    <row r="227" spans="1:2" x14ac:dyDescent="0.25">
      <c r="A227">
        <f>SOURCES!P3:P690</f>
        <v>0</v>
      </c>
      <c r="B227" s="86">
        <f t="shared" si="3"/>
        <v>0</v>
      </c>
    </row>
    <row r="228" spans="1:2" x14ac:dyDescent="0.25">
      <c r="A228">
        <f>SOURCES!P3:P691</f>
        <v>0</v>
      </c>
      <c r="B228" s="86">
        <f t="shared" si="3"/>
        <v>0</v>
      </c>
    </row>
    <row r="229" spans="1:2" x14ac:dyDescent="0.25">
      <c r="A229">
        <f>SOURCES!P3:P692</f>
        <v>0</v>
      </c>
      <c r="B229" s="86">
        <f t="shared" si="3"/>
        <v>0</v>
      </c>
    </row>
    <row r="230" spans="1:2" x14ac:dyDescent="0.25">
      <c r="A230">
        <f>SOURCES!P3:P693</f>
        <v>0</v>
      </c>
      <c r="B230" s="86">
        <f t="shared" si="3"/>
        <v>0</v>
      </c>
    </row>
    <row r="231" spans="1:2" x14ac:dyDescent="0.25">
      <c r="A231">
        <f>SOURCES!P3:P694</f>
        <v>0</v>
      </c>
      <c r="B231" s="86">
        <f t="shared" si="3"/>
        <v>0</v>
      </c>
    </row>
    <row r="232" spans="1:2" x14ac:dyDescent="0.25">
      <c r="A232">
        <f>SOURCES!P3:P695</f>
        <v>0</v>
      </c>
      <c r="B232" s="86">
        <f t="shared" si="3"/>
        <v>0</v>
      </c>
    </row>
    <row r="233" spans="1:2" x14ac:dyDescent="0.25">
      <c r="A233">
        <f>SOURCES!P3:P696</f>
        <v>0</v>
      </c>
      <c r="B233" s="86">
        <f t="shared" si="3"/>
        <v>0</v>
      </c>
    </row>
    <row r="234" spans="1:2" x14ac:dyDescent="0.25">
      <c r="A234">
        <f>SOURCES!P3:P697</f>
        <v>0</v>
      </c>
      <c r="B234" s="86">
        <f t="shared" si="3"/>
        <v>0</v>
      </c>
    </row>
    <row r="235" spans="1:2" x14ac:dyDescent="0.25">
      <c r="A235">
        <f>SOURCES!P3:P698</f>
        <v>0</v>
      </c>
      <c r="B235" s="86">
        <f t="shared" si="3"/>
        <v>0</v>
      </c>
    </row>
    <row r="236" spans="1:2" x14ac:dyDescent="0.25">
      <c r="A236">
        <f>SOURCES!P3:P699</f>
        <v>0</v>
      </c>
      <c r="B236" s="86">
        <f t="shared" si="3"/>
        <v>0</v>
      </c>
    </row>
    <row r="237" spans="1:2" x14ac:dyDescent="0.25">
      <c r="A237">
        <f>SOURCES!P3:P700</f>
        <v>0</v>
      </c>
      <c r="B237" s="86">
        <f t="shared" si="3"/>
        <v>0</v>
      </c>
    </row>
    <row r="238" spans="1:2" x14ac:dyDescent="0.25">
      <c r="A238">
        <f>SOURCES!P3:P701</f>
        <v>0</v>
      </c>
      <c r="B238" s="86">
        <f t="shared" si="3"/>
        <v>0</v>
      </c>
    </row>
    <row r="239" spans="1:2" x14ac:dyDescent="0.25">
      <c r="A239">
        <f>SOURCES!P3:P702</f>
        <v>0</v>
      </c>
      <c r="B239" s="86">
        <f t="shared" si="3"/>
        <v>0</v>
      </c>
    </row>
    <row r="240" spans="1:2" x14ac:dyDescent="0.25">
      <c r="A240">
        <f>SOURCES!P3:P703</f>
        <v>0</v>
      </c>
      <c r="B240" s="86">
        <f t="shared" si="3"/>
        <v>0</v>
      </c>
    </row>
    <row r="241" spans="1:2" x14ac:dyDescent="0.25">
      <c r="A241">
        <f>SOURCES!P3:P704</f>
        <v>0</v>
      </c>
      <c r="B241" s="86">
        <f t="shared" si="3"/>
        <v>0</v>
      </c>
    </row>
    <row r="242" spans="1:2" x14ac:dyDescent="0.25">
      <c r="A242">
        <f>SOURCES!P3:P705</f>
        <v>0</v>
      </c>
      <c r="B242" s="86">
        <f t="shared" si="3"/>
        <v>0</v>
      </c>
    </row>
    <row r="243" spans="1:2" x14ac:dyDescent="0.25">
      <c r="A243">
        <f>SOURCES!P3:P706</f>
        <v>0</v>
      </c>
      <c r="B243" s="86">
        <f t="shared" si="3"/>
        <v>0</v>
      </c>
    </row>
    <row r="244" spans="1:2" x14ac:dyDescent="0.25">
      <c r="A244">
        <f>SOURCES!P3:P707</f>
        <v>0</v>
      </c>
      <c r="B244" s="86">
        <f t="shared" si="3"/>
        <v>0</v>
      </c>
    </row>
    <row r="245" spans="1:2" x14ac:dyDescent="0.25">
      <c r="A245">
        <f>SOURCES!P3:P708</f>
        <v>0</v>
      </c>
      <c r="B245" s="86">
        <f t="shared" si="3"/>
        <v>0</v>
      </c>
    </row>
    <row r="246" spans="1:2" x14ac:dyDescent="0.25">
      <c r="A246">
        <f>SOURCES!P3:P709</f>
        <v>0</v>
      </c>
      <c r="B246" s="86">
        <f t="shared" si="3"/>
        <v>0</v>
      </c>
    </row>
    <row r="247" spans="1:2" x14ac:dyDescent="0.25">
      <c r="A247">
        <f>SOURCES!P3:P710</f>
        <v>0</v>
      </c>
      <c r="B247" s="86">
        <f t="shared" si="3"/>
        <v>0</v>
      </c>
    </row>
    <row r="248" spans="1:2" x14ac:dyDescent="0.25">
      <c r="A248">
        <f>SOURCES!P3:P711</f>
        <v>0</v>
      </c>
      <c r="B248" s="86">
        <f t="shared" si="3"/>
        <v>0</v>
      </c>
    </row>
    <row r="249" spans="1:2" x14ac:dyDescent="0.25">
      <c r="A249">
        <f>SOURCES!P3:P712</f>
        <v>0</v>
      </c>
      <c r="B249" s="86">
        <f t="shared" si="3"/>
        <v>0</v>
      </c>
    </row>
    <row r="250" spans="1:2" x14ac:dyDescent="0.25">
      <c r="A250">
        <f>SOURCES!P3:P713</f>
        <v>0</v>
      </c>
      <c r="B250" s="86">
        <f t="shared" si="3"/>
        <v>0</v>
      </c>
    </row>
    <row r="251" spans="1:2" x14ac:dyDescent="0.25">
      <c r="A251">
        <f>SOURCES!P3:P714</f>
        <v>0</v>
      </c>
      <c r="B251" s="86">
        <f t="shared" si="3"/>
        <v>0</v>
      </c>
    </row>
    <row r="252" spans="1:2" x14ac:dyDescent="0.25">
      <c r="A252">
        <f>SOURCES!P3:P715</f>
        <v>0</v>
      </c>
      <c r="B252" s="86">
        <f t="shared" si="3"/>
        <v>0</v>
      </c>
    </row>
    <row r="253" spans="1:2" x14ac:dyDescent="0.25">
      <c r="A253">
        <f>SOURCES!P3:P716</f>
        <v>0</v>
      </c>
      <c r="B253" s="86">
        <f t="shared" si="3"/>
        <v>0</v>
      </c>
    </row>
    <row r="254" spans="1:2" x14ac:dyDescent="0.25">
      <c r="A254">
        <f>SOURCES!P3:P717</f>
        <v>0</v>
      </c>
      <c r="B254" s="86">
        <f t="shared" si="3"/>
        <v>0</v>
      </c>
    </row>
    <row r="255" spans="1:2" x14ac:dyDescent="0.25">
      <c r="A255">
        <f>SOURCES!P3:P718</f>
        <v>0</v>
      </c>
      <c r="B255" s="86">
        <f t="shared" si="3"/>
        <v>0</v>
      </c>
    </row>
    <row r="256" spans="1:2" x14ac:dyDescent="0.25">
      <c r="A256">
        <f>SOURCES!P3:P719</f>
        <v>0</v>
      </c>
      <c r="B256" s="86">
        <f t="shared" si="3"/>
        <v>0</v>
      </c>
    </row>
    <row r="257" spans="1:2" x14ac:dyDescent="0.25">
      <c r="A257">
        <f>SOURCES!P3:P720</f>
        <v>0</v>
      </c>
      <c r="B257" s="86">
        <f t="shared" si="3"/>
        <v>0</v>
      </c>
    </row>
    <row r="258" spans="1:2" x14ac:dyDescent="0.25">
      <c r="A258">
        <f>SOURCES!P3:P721</f>
        <v>0</v>
      </c>
      <c r="B258" s="86">
        <f t="shared" ref="B258:B321" si="4">IF(A258=$D$2,$E$2,0)</f>
        <v>0</v>
      </c>
    </row>
    <row r="259" spans="1:2" x14ac:dyDescent="0.25">
      <c r="A259">
        <f>SOURCES!P3:P722</f>
        <v>0</v>
      </c>
      <c r="B259" s="86">
        <f t="shared" si="4"/>
        <v>0</v>
      </c>
    </row>
    <row r="260" spans="1:2" x14ac:dyDescent="0.25">
      <c r="A260">
        <f>SOURCES!P3:P723</f>
        <v>0</v>
      </c>
      <c r="B260" s="86">
        <f t="shared" si="4"/>
        <v>0</v>
      </c>
    </row>
    <row r="261" spans="1:2" x14ac:dyDescent="0.25">
      <c r="A261">
        <f>SOURCES!P3:P724</f>
        <v>0</v>
      </c>
      <c r="B261" s="86">
        <f t="shared" si="4"/>
        <v>0</v>
      </c>
    </row>
    <row r="262" spans="1:2" x14ac:dyDescent="0.25">
      <c r="A262">
        <f>SOURCES!P3:P725</f>
        <v>0</v>
      </c>
      <c r="B262" s="86">
        <f t="shared" si="4"/>
        <v>0</v>
      </c>
    </row>
    <row r="263" spans="1:2" x14ac:dyDescent="0.25">
      <c r="A263">
        <f>SOURCES!P3:P726</f>
        <v>0</v>
      </c>
      <c r="B263" s="86">
        <f t="shared" si="4"/>
        <v>0</v>
      </c>
    </row>
    <row r="264" spans="1:2" x14ac:dyDescent="0.25">
      <c r="A264">
        <f>SOURCES!P3:P727</f>
        <v>0</v>
      </c>
      <c r="B264" s="86">
        <f t="shared" si="4"/>
        <v>0</v>
      </c>
    </row>
    <row r="265" spans="1:2" x14ac:dyDescent="0.25">
      <c r="A265">
        <f>SOURCES!P3:P728</f>
        <v>0</v>
      </c>
      <c r="B265" s="86">
        <f t="shared" si="4"/>
        <v>0</v>
      </c>
    </row>
    <row r="266" spans="1:2" x14ac:dyDescent="0.25">
      <c r="A266">
        <f>SOURCES!P3:P729</f>
        <v>0</v>
      </c>
      <c r="B266" s="86">
        <f t="shared" si="4"/>
        <v>0</v>
      </c>
    </row>
    <row r="267" spans="1:2" x14ac:dyDescent="0.25">
      <c r="A267">
        <f>SOURCES!P3:P730</f>
        <v>0</v>
      </c>
      <c r="B267" s="86">
        <f t="shared" si="4"/>
        <v>0</v>
      </c>
    </row>
    <row r="268" spans="1:2" x14ac:dyDescent="0.25">
      <c r="A268">
        <f>SOURCES!P3:P731</f>
        <v>0</v>
      </c>
      <c r="B268" s="86">
        <f t="shared" si="4"/>
        <v>0</v>
      </c>
    </row>
    <row r="269" spans="1:2" x14ac:dyDescent="0.25">
      <c r="A269">
        <f>SOURCES!P3:P732</f>
        <v>0</v>
      </c>
      <c r="B269" s="86">
        <f t="shared" si="4"/>
        <v>0</v>
      </c>
    </row>
    <row r="270" spans="1:2" x14ac:dyDescent="0.25">
      <c r="A270">
        <f>SOURCES!P3:P733</f>
        <v>0</v>
      </c>
      <c r="B270" s="86">
        <f t="shared" si="4"/>
        <v>0</v>
      </c>
    </row>
    <row r="271" spans="1:2" x14ac:dyDescent="0.25">
      <c r="A271">
        <f>SOURCES!P3:P734</f>
        <v>0</v>
      </c>
      <c r="B271" s="86">
        <f t="shared" si="4"/>
        <v>0</v>
      </c>
    </row>
    <row r="272" spans="1:2" x14ac:dyDescent="0.25">
      <c r="A272">
        <f>SOURCES!P3:P735</f>
        <v>0</v>
      </c>
      <c r="B272" s="86">
        <f t="shared" si="4"/>
        <v>0</v>
      </c>
    </row>
    <row r="273" spans="1:2" x14ac:dyDescent="0.25">
      <c r="A273">
        <f>SOURCES!P3:P736</f>
        <v>0</v>
      </c>
      <c r="B273" s="86">
        <f t="shared" si="4"/>
        <v>0</v>
      </c>
    </row>
    <row r="274" spans="1:2" x14ac:dyDescent="0.25">
      <c r="A274">
        <f>SOURCES!P3:P737</f>
        <v>0</v>
      </c>
      <c r="B274" s="86">
        <f t="shared" si="4"/>
        <v>0</v>
      </c>
    </row>
    <row r="275" spans="1:2" x14ac:dyDescent="0.25">
      <c r="A275">
        <f>SOURCES!P3:P738</f>
        <v>0</v>
      </c>
      <c r="B275" s="86">
        <f t="shared" si="4"/>
        <v>0</v>
      </c>
    </row>
    <row r="276" spans="1:2" x14ac:dyDescent="0.25">
      <c r="A276">
        <f>SOURCES!P3:P739</f>
        <v>0</v>
      </c>
      <c r="B276" s="86">
        <f t="shared" si="4"/>
        <v>0</v>
      </c>
    </row>
    <row r="277" spans="1:2" x14ac:dyDescent="0.25">
      <c r="A277">
        <f>SOURCES!P3:P740</f>
        <v>0</v>
      </c>
      <c r="B277" s="86">
        <f t="shared" si="4"/>
        <v>0</v>
      </c>
    </row>
    <row r="278" spans="1:2" x14ac:dyDescent="0.25">
      <c r="A278">
        <f>SOURCES!P3:P741</f>
        <v>0</v>
      </c>
      <c r="B278" s="86">
        <f t="shared" si="4"/>
        <v>0</v>
      </c>
    </row>
    <row r="279" spans="1:2" x14ac:dyDescent="0.25">
      <c r="A279">
        <f>SOURCES!P3:P742</f>
        <v>0</v>
      </c>
      <c r="B279" s="86">
        <f t="shared" si="4"/>
        <v>0</v>
      </c>
    </row>
    <row r="280" spans="1:2" x14ac:dyDescent="0.25">
      <c r="A280">
        <f>SOURCES!P3:P743</f>
        <v>0</v>
      </c>
      <c r="B280" s="86">
        <f t="shared" si="4"/>
        <v>0</v>
      </c>
    </row>
    <row r="281" spans="1:2" x14ac:dyDescent="0.25">
      <c r="A281">
        <f>SOURCES!P3:P744</f>
        <v>0</v>
      </c>
      <c r="B281" s="86">
        <f t="shared" si="4"/>
        <v>0</v>
      </c>
    </row>
    <row r="282" spans="1:2" x14ac:dyDescent="0.25">
      <c r="A282">
        <f>SOURCES!P3:P745</f>
        <v>0</v>
      </c>
      <c r="B282" s="86">
        <f t="shared" si="4"/>
        <v>0</v>
      </c>
    </row>
    <row r="283" spans="1:2" x14ac:dyDescent="0.25">
      <c r="A283">
        <f>SOURCES!P3:P746</f>
        <v>0</v>
      </c>
      <c r="B283" s="86">
        <f t="shared" si="4"/>
        <v>0</v>
      </c>
    </row>
    <row r="284" spans="1:2" x14ac:dyDescent="0.25">
      <c r="A284">
        <f>SOURCES!P3:P747</f>
        <v>0</v>
      </c>
      <c r="B284" s="86">
        <f t="shared" si="4"/>
        <v>0</v>
      </c>
    </row>
    <row r="285" spans="1:2" x14ac:dyDescent="0.25">
      <c r="A285">
        <f>SOURCES!P3:P748</f>
        <v>0</v>
      </c>
      <c r="B285" s="86">
        <f t="shared" si="4"/>
        <v>0</v>
      </c>
    </row>
    <row r="286" spans="1:2" x14ac:dyDescent="0.25">
      <c r="A286">
        <f>SOURCES!P3:P749</f>
        <v>0</v>
      </c>
      <c r="B286" s="86">
        <f t="shared" si="4"/>
        <v>0</v>
      </c>
    </row>
    <row r="287" spans="1:2" x14ac:dyDescent="0.25">
      <c r="A287">
        <f>SOURCES!P3:P750</f>
        <v>0</v>
      </c>
      <c r="B287" s="86">
        <f t="shared" si="4"/>
        <v>0</v>
      </c>
    </row>
    <row r="288" spans="1:2" x14ac:dyDescent="0.25">
      <c r="A288">
        <f>SOURCES!P3:P751</f>
        <v>0</v>
      </c>
      <c r="B288" s="86">
        <f t="shared" si="4"/>
        <v>0</v>
      </c>
    </row>
    <row r="289" spans="1:2" x14ac:dyDescent="0.25">
      <c r="A289">
        <f>SOURCES!P3:P752</f>
        <v>0</v>
      </c>
      <c r="B289" s="86">
        <f t="shared" si="4"/>
        <v>0</v>
      </c>
    </row>
    <row r="290" spans="1:2" x14ac:dyDescent="0.25">
      <c r="A290">
        <f>SOURCES!P3:P753</f>
        <v>0</v>
      </c>
      <c r="B290" s="86">
        <f t="shared" si="4"/>
        <v>0</v>
      </c>
    </row>
    <row r="291" spans="1:2" x14ac:dyDescent="0.25">
      <c r="A291">
        <f>SOURCES!P3:P754</f>
        <v>0</v>
      </c>
      <c r="B291" s="86">
        <f t="shared" si="4"/>
        <v>0</v>
      </c>
    </row>
    <row r="292" spans="1:2" x14ac:dyDescent="0.25">
      <c r="A292">
        <f>SOURCES!P3:P755</f>
        <v>0</v>
      </c>
      <c r="B292" s="86">
        <f t="shared" si="4"/>
        <v>0</v>
      </c>
    </row>
    <row r="293" spans="1:2" x14ac:dyDescent="0.25">
      <c r="A293">
        <f>SOURCES!P3:P756</f>
        <v>0</v>
      </c>
      <c r="B293" s="86">
        <f t="shared" si="4"/>
        <v>0</v>
      </c>
    </row>
    <row r="294" spans="1:2" x14ac:dyDescent="0.25">
      <c r="A294">
        <f>SOURCES!P3:P757</f>
        <v>0</v>
      </c>
      <c r="B294" s="86">
        <f t="shared" si="4"/>
        <v>0</v>
      </c>
    </row>
    <row r="295" spans="1:2" x14ac:dyDescent="0.25">
      <c r="A295">
        <f>SOURCES!P3:P758</f>
        <v>0</v>
      </c>
      <c r="B295" s="86">
        <f t="shared" si="4"/>
        <v>0</v>
      </c>
    </row>
    <row r="296" spans="1:2" x14ac:dyDescent="0.25">
      <c r="A296">
        <f>SOURCES!P3:P759</f>
        <v>0</v>
      </c>
      <c r="B296" s="86">
        <f t="shared" si="4"/>
        <v>0</v>
      </c>
    </row>
    <row r="297" spans="1:2" x14ac:dyDescent="0.25">
      <c r="A297">
        <f>SOURCES!P3:P760</f>
        <v>0</v>
      </c>
      <c r="B297" s="86">
        <f t="shared" si="4"/>
        <v>0</v>
      </c>
    </row>
    <row r="298" spans="1:2" x14ac:dyDescent="0.25">
      <c r="A298">
        <f>SOURCES!P3:P761</f>
        <v>0</v>
      </c>
      <c r="B298" s="86">
        <f t="shared" si="4"/>
        <v>0</v>
      </c>
    </row>
    <row r="299" spans="1:2" x14ac:dyDescent="0.25">
      <c r="A299">
        <f>SOURCES!P3:P762</f>
        <v>0</v>
      </c>
      <c r="B299" s="86">
        <f t="shared" si="4"/>
        <v>0</v>
      </c>
    </row>
    <row r="300" spans="1:2" x14ac:dyDescent="0.25">
      <c r="A300">
        <f>SOURCES!P3:P763</f>
        <v>0</v>
      </c>
      <c r="B300" s="86">
        <f t="shared" si="4"/>
        <v>0</v>
      </c>
    </row>
    <row r="301" spans="1:2" x14ac:dyDescent="0.25">
      <c r="A301">
        <f>SOURCES!P3:P764</f>
        <v>0</v>
      </c>
      <c r="B301" s="86">
        <f t="shared" si="4"/>
        <v>0</v>
      </c>
    </row>
    <row r="302" spans="1:2" x14ac:dyDescent="0.25">
      <c r="A302">
        <f>SOURCES!P3:P765</f>
        <v>0</v>
      </c>
      <c r="B302" s="86">
        <f t="shared" si="4"/>
        <v>0</v>
      </c>
    </row>
    <row r="303" spans="1:2" x14ac:dyDescent="0.25">
      <c r="A303">
        <f>SOURCES!P3:P766</f>
        <v>0</v>
      </c>
      <c r="B303" s="86">
        <f t="shared" si="4"/>
        <v>0</v>
      </c>
    </row>
    <row r="304" spans="1:2" x14ac:dyDescent="0.25">
      <c r="A304">
        <f>SOURCES!P3:P767</f>
        <v>0</v>
      </c>
      <c r="B304" s="86">
        <f t="shared" si="4"/>
        <v>0</v>
      </c>
    </row>
    <row r="305" spans="1:2" x14ac:dyDescent="0.25">
      <c r="A305">
        <f>SOURCES!P3:P768</f>
        <v>0</v>
      </c>
      <c r="B305" s="86">
        <f t="shared" si="4"/>
        <v>0</v>
      </c>
    </row>
    <row r="306" spans="1:2" x14ac:dyDescent="0.25">
      <c r="A306">
        <f>SOURCES!P3:P769</f>
        <v>0</v>
      </c>
      <c r="B306" s="86">
        <f t="shared" si="4"/>
        <v>0</v>
      </c>
    </row>
    <row r="307" spans="1:2" x14ac:dyDescent="0.25">
      <c r="A307">
        <f>SOURCES!P3:P770</f>
        <v>0</v>
      </c>
      <c r="B307" s="86">
        <f t="shared" si="4"/>
        <v>0</v>
      </c>
    </row>
    <row r="308" spans="1:2" x14ac:dyDescent="0.25">
      <c r="A308">
        <f>SOURCES!P3:P771</f>
        <v>0</v>
      </c>
      <c r="B308" s="86">
        <f t="shared" si="4"/>
        <v>0</v>
      </c>
    </row>
    <row r="309" spans="1:2" x14ac:dyDescent="0.25">
      <c r="A309">
        <f>SOURCES!P3:P772</f>
        <v>0</v>
      </c>
      <c r="B309" s="86">
        <f t="shared" si="4"/>
        <v>0</v>
      </c>
    </row>
    <row r="310" spans="1:2" x14ac:dyDescent="0.25">
      <c r="A310">
        <f>SOURCES!P3:P773</f>
        <v>0</v>
      </c>
      <c r="B310" s="86">
        <f t="shared" si="4"/>
        <v>0</v>
      </c>
    </row>
    <row r="311" spans="1:2" x14ac:dyDescent="0.25">
      <c r="A311">
        <f>SOURCES!P3:P774</f>
        <v>0</v>
      </c>
      <c r="B311" s="86">
        <f t="shared" si="4"/>
        <v>0</v>
      </c>
    </row>
    <row r="312" spans="1:2" x14ac:dyDescent="0.25">
      <c r="A312">
        <f>SOURCES!P3:P775</f>
        <v>0</v>
      </c>
      <c r="B312" s="86">
        <f t="shared" si="4"/>
        <v>0</v>
      </c>
    </row>
    <row r="313" spans="1:2" x14ac:dyDescent="0.25">
      <c r="A313">
        <f>SOURCES!P3:P776</f>
        <v>0</v>
      </c>
      <c r="B313" s="86">
        <f t="shared" si="4"/>
        <v>0</v>
      </c>
    </row>
    <row r="314" spans="1:2" x14ac:dyDescent="0.25">
      <c r="A314">
        <f>SOURCES!P3:P777</f>
        <v>0</v>
      </c>
      <c r="B314" s="86">
        <f t="shared" si="4"/>
        <v>0</v>
      </c>
    </row>
    <row r="315" spans="1:2" x14ac:dyDescent="0.25">
      <c r="A315">
        <f>SOURCES!P3:P778</f>
        <v>0</v>
      </c>
      <c r="B315" s="86">
        <f t="shared" si="4"/>
        <v>0</v>
      </c>
    </row>
    <row r="316" spans="1:2" x14ac:dyDescent="0.25">
      <c r="A316">
        <f>SOURCES!P3:P779</f>
        <v>0</v>
      </c>
      <c r="B316" s="86">
        <f t="shared" si="4"/>
        <v>0</v>
      </c>
    </row>
    <row r="317" spans="1:2" x14ac:dyDescent="0.25">
      <c r="A317">
        <f>SOURCES!P3:P780</f>
        <v>0</v>
      </c>
      <c r="B317" s="86">
        <f t="shared" si="4"/>
        <v>0</v>
      </c>
    </row>
    <row r="318" spans="1:2" x14ac:dyDescent="0.25">
      <c r="A318">
        <f>SOURCES!P3:P781</f>
        <v>0</v>
      </c>
      <c r="B318" s="86">
        <f t="shared" si="4"/>
        <v>0</v>
      </c>
    </row>
    <row r="319" spans="1:2" x14ac:dyDescent="0.25">
      <c r="A319">
        <f>SOURCES!P3:P782</f>
        <v>0</v>
      </c>
      <c r="B319" s="86">
        <f t="shared" si="4"/>
        <v>0</v>
      </c>
    </row>
    <row r="320" spans="1:2" x14ac:dyDescent="0.25">
      <c r="A320">
        <f>SOURCES!P3:P783</f>
        <v>0</v>
      </c>
      <c r="B320" s="86">
        <f t="shared" si="4"/>
        <v>0</v>
      </c>
    </row>
    <row r="321" spans="1:2" x14ac:dyDescent="0.25">
      <c r="A321">
        <f>SOURCES!P3:P784</f>
        <v>0</v>
      </c>
      <c r="B321" s="86">
        <f t="shared" si="4"/>
        <v>0</v>
      </c>
    </row>
    <row r="322" spans="1:2" x14ac:dyDescent="0.25">
      <c r="A322">
        <f>SOURCES!P3:P785</f>
        <v>0</v>
      </c>
      <c r="B322" s="86">
        <f t="shared" ref="B322:B385" si="5">IF(A322=$D$2,$E$2,0)</f>
        <v>0</v>
      </c>
    </row>
    <row r="323" spans="1:2" x14ac:dyDescent="0.25">
      <c r="A323">
        <f>SOURCES!P3:P786</f>
        <v>0</v>
      </c>
      <c r="B323" s="86">
        <f t="shared" si="5"/>
        <v>0</v>
      </c>
    </row>
    <row r="324" spans="1:2" x14ac:dyDescent="0.25">
      <c r="A324">
        <f>SOURCES!P3:P787</f>
        <v>0</v>
      </c>
      <c r="B324" s="86">
        <f t="shared" si="5"/>
        <v>0</v>
      </c>
    </row>
    <row r="325" spans="1:2" x14ac:dyDescent="0.25">
      <c r="A325">
        <f>SOURCES!P3:P788</f>
        <v>0</v>
      </c>
      <c r="B325" s="86">
        <f t="shared" si="5"/>
        <v>0</v>
      </c>
    </row>
    <row r="326" spans="1:2" x14ac:dyDescent="0.25">
      <c r="A326">
        <f>SOURCES!P3:P789</f>
        <v>0</v>
      </c>
      <c r="B326" s="86">
        <f t="shared" si="5"/>
        <v>0</v>
      </c>
    </row>
    <row r="327" spans="1:2" x14ac:dyDescent="0.25">
      <c r="A327">
        <f>SOURCES!P3:P790</f>
        <v>0</v>
      </c>
      <c r="B327" s="86">
        <f t="shared" si="5"/>
        <v>0</v>
      </c>
    </row>
    <row r="328" spans="1:2" x14ac:dyDescent="0.25">
      <c r="A328">
        <f>SOURCES!P3:P791</f>
        <v>0</v>
      </c>
      <c r="B328" s="86">
        <f t="shared" si="5"/>
        <v>0</v>
      </c>
    </row>
    <row r="329" spans="1:2" x14ac:dyDescent="0.25">
      <c r="A329">
        <f>SOURCES!P3:P792</f>
        <v>0</v>
      </c>
      <c r="B329" s="86">
        <f t="shared" si="5"/>
        <v>0</v>
      </c>
    </row>
    <row r="330" spans="1:2" x14ac:dyDescent="0.25">
      <c r="A330">
        <f>SOURCES!P3:P793</f>
        <v>0</v>
      </c>
      <c r="B330" s="86">
        <f t="shared" si="5"/>
        <v>0</v>
      </c>
    </row>
    <row r="331" spans="1:2" x14ac:dyDescent="0.25">
      <c r="A331">
        <f>SOURCES!P3:P794</f>
        <v>0</v>
      </c>
      <c r="B331" s="86">
        <f t="shared" si="5"/>
        <v>0</v>
      </c>
    </row>
    <row r="332" spans="1:2" x14ac:dyDescent="0.25">
      <c r="A332">
        <f>SOURCES!P3:P795</f>
        <v>0</v>
      </c>
      <c r="B332" s="86">
        <f t="shared" si="5"/>
        <v>0</v>
      </c>
    </row>
    <row r="333" spans="1:2" x14ac:dyDescent="0.25">
      <c r="A333">
        <f>SOURCES!P3:P796</f>
        <v>0</v>
      </c>
      <c r="B333" s="86">
        <f t="shared" si="5"/>
        <v>0</v>
      </c>
    </row>
    <row r="334" spans="1:2" x14ac:dyDescent="0.25">
      <c r="A334">
        <f>SOURCES!P3:P797</f>
        <v>0</v>
      </c>
      <c r="B334" s="86">
        <f t="shared" si="5"/>
        <v>0</v>
      </c>
    </row>
    <row r="335" spans="1:2" x14ac:dyDescent="0.25">
      <c r="A335">
        <f>SOURCES!P3:P798</f>
        <v>0</v>
      </c>
      <c r="B335" s="86">
        <f t="shared" si="5"/>
        <v>0</v>
      </c>
    </row>
    <row r="336" spans="1:2" x14ac:dyDescent="0.25">
      <c r="A336">
        <f>SOURCES!P3:P799</f>
        <v>0</v>
      </c>
      <c r="B336" s="86">
        <f t="shared" si="5"/>
        <v>0</v>
      </c>
    </row>
    <row r="337" spans="1:2" x14ac:dyDescent="0.25">
      <c r="A337">
        <f>SOURCES!P3:P800</f>
        <v>0</v>
      </c>
      <c r="B337" s="86">
        <f t="shared" si="5"/>
        <v>0</v>
      </c>
    </row>
    <row r="338" spans="1:2" x14ac:dyDescent="0.25">
      <c r="A338">
        <f>SOURCES!P3:P801</f>
        <v>0</v>
      </c>
      <c r="B338" s="86">
        <f t="shared" si="5"/>
        <v>0</v>
      </c>
    </row>
    <row r="339" spans="1:2" x14ac:dyDescent="0.25">
      <c r="A339">
        <f>SOURCES!P3:P802</f>
        <v>0</v>
      </c>
      <c r="B339" s="86">
        <f t="shared" si="5"/>
        <v>0</v>
      </c>
    </row>
    <row r="340" spans="1:2" x14ac:dyDescent="0.25">
      <c r="A340">
        <f>SOURCES!P3:P803</f>
        <v>0</v>
      </c>
      <c r="B340" s="86">
        <f t="shared" si="5"/>
        <v>0</v>
      </c>
    </row>
    <row r="341" spans="1:2" x14ac:dyDescent="0.25">
      <c r="A341">
        <f>SOURCES!P3:P804</f>
        <v>0</v>
      </c>
      <c r="B341" s="86">
        <f t="shared" si="5"/>
        <v>0</v>
      </c>
    </row>
    <row r="342" spans="1:2" x14ac:dyDescent="0.25">
      <c r="A342">
        <f>SOURCES!P3:P805</f>
        <v>0</v>
      </c>
      <c r="B342" s="86">
        <f t="shared" si="5"/>
        <v>0</v>
      </c>
    </row>
    <row r="343" spans="1:2" x14ac:dyDescent="0.25">
      <c r="A343">
        <f>SOURCES!P3:P806</f>
        <v>0</v>
      </c>
      <c r="B343" s="86">
        <f t="shared" si="5"/>
        <v>0</v>
      </c>
    </row>
    <row r="344" spans="1:2" x14ac:dyDescent="0.25">
      <c r="A344">
        <f>SOURCES!P3:P807</f>
        <v>0</v>
      </c>
      <c r="B344" s="86">
        <f t="shared" si="5"/>
        <v>0</v>
      </c>
    </row>
    <row r="345" spans="1:2" x14ac:dyDescent="0.25">
      <c r="A345">
        <f>SOURCES!P3:P808</f>
        <v>0</v>
      </c>
      <c r="B345" s="86">
        <f t="shared" si="5"/>
        <v>0</v>
      </c>
    </row>
    <row r="346" spans="1:2" x14ac:dyDescent="0.25">
      <c r="A346">
        <f>SOURCES!P3:P809</f>
        <v>0</v>
      </c>
      <c r="B346" s="86">
        <f t="shared" si="5"/>
        <v>0</v>
      </c>
    </row>
    <row r="347" spans="1:2" x14ac:dyDescent="0.25">
      <c r="A347">
        <f>SOURCES!P3:P810</f>
        <v>0</v>
      </c>
      <c r="B347" s="86">
        <f t="shared" si="5"/>
        <v>0</v>
      </c>
    </row>
    <row r="348" spans="1:2" x14ac:dyDescent="0.25">
      <c r="A348">
        <f>SOURCES!P3:P811</f>
        <v>0</v>
      </c>
      <c r="B348" s="86">
        <f t="shared" si="5"/>
        <v>0</v>
      </c>
    </row>
    <row r="349" spans="1:2" x14ac:dyDescent="0.25">
      <c r="A349">
        <f>SOURCES!P3:P812</f>
        <v>0</v>
      </c>
      <c r="B349" s="86">
        <f t="shared" si="5"/>
        <v>0</v>
      </c>
    </row>
    <row r="350" spans="1:2" x14ac:dyDescent="0.25">
      <c r="A350">
        <f>SOURCES!P3:P813</f>
        <v>0</v>
      </c>
      <c r="B350" s="86">
        <f t="shared" si="5"/>
        <v>0</v>
      </c>
    </row>
    <row r="351" spans="1:2" x14ac:dyDescent="0.25">
      <c r="A351">
        <f>SOURCES!P3:P814</f>
        <v>0</v>
      </c>
      <c r="B351" s="86">
        <f t="shared" si="5"/>
        <v>0</v>
      </c>
    </row>
    <row r="352" spans="1:2" x14ac:dyDescent="0.25">
      <c r="A352">
        <f>SOURCES!P3:P815</f>
        <v>0</v>
      </c>
      <c r="B352" s="86">
        <f t="shared" si="5"/>
        <v>0</v>
      </c>
    </row>
    <row r="353" spans="1:2" x14ac:dyDescent="0.25">
      <c r="A353">
        <f>SOURCES!P3:P816</f>
        <v>0</v>
      </c>
      <c r="B353" s="86">
        <f t="shared" si="5"/>
        <v>0</v>
      </c>
    </row>
    <row r="354" spans="1:2" x14ac:dyDescent="0.25">
      <c r="A354">
        <f>SOURCES!P3:P817</f>
        <v>0</v>
      </c>
      <c r="B354" s="86">
        <f t="shared" si="5"/>
        <v>0</v>
      </c>
    </row>
    <row r="355" spans="1:2" x14ac:dyDescent="0.25">
      <c r="A355">
        <f>SOURCES!P3:P818</f>
        <v>0</v>
      </c>
      <c r="B355" s="86">
        <f t="shared" si="5"/>
        <v>0</v>
      </c>
    </row>
    <row r="356" spans="1:2" x14ac:dyDescent="0.25">
      <c r="A356">
        <f>SOURCES!P3:P819</f>
        <v>0</v>
      </c>
      <c r="B356" s="86">
        <f t="shared" si="5"/>
        <v>0</v>
      </c>
    </row>
    <row r="357" spans="1:2" x14ac:dyDescent="0.25">
      <c r="A357">
        <f>SOURCES!P3:P820</f>
        <v>0</v>
      </c>
      <c r="B357" s="86">
        <f t="shared" si="5"/>
        <v>0</v>
      </c>
    </row>
    <row r="358" spans="1:2" x14ac:dyDescent="0.25">
      <c r="A358">
        <f>SOURCES!P3:P821</f>
        <v>0</v>
      </c>
      <c r="B358" s="86">
        <f t="shared" si="5"/>
        <v>0</v>
      </c>
    </row>
    <row r="359" spans="1:2" x14ac:dyDescent="0.25">
      <c r="A359">
        <f>SOURCES!P3:P822</f>
        <v>0</v>
      </c>
      <c r="B359" s="86">
        <f t="shared" si="5"/>
        <v>0</v>
      </c>
    </row>
    <row r="360" spans="1:2" x14ac:dyDescent="0.25">
      <c r="A360">
        <f>SOURCES!P3:P823</f>
        <v>0</v>
      </c>
      <c r="B360" s="86">
        <f t="shared" si="5"/>
        <v>0</v>
      </c>
    </row>
    <row r="361" spans="1:2" x14ac:dyDescent="0.25">
      <c r="A361">
        <f>SOURCES!P3:P824</f>
        <v>0</v>
      </c>
      <c r="B361" s="86">
        <f t="shared" si="5"/>
        <v>0</v>
      </c>
    </row>
    <row r="362" spans="1:2" x14ac:dyDescent="0.25">
      <c r="A362">
        <f>SOURCES!P3:P825</f>
        <v>0</v>
      </c>
      <c r="B362" s="86">
        <f t="shared" si="5"/>
        <v>0</v>
      </c>
    </row>
    <row r="363" spans="1:2" x14ac:dyDescent="0.25">
      <c r="A363">
        <f>SOURCES!P3:P826</f>
        <v>0</v>
      </c>
      <c r="B363" s="86">
        <f t="shared" si="5"/>
        <v>0</v>
      </c>
    </row>
    <row r="364" spans="1:2" x14ac:dyDescent="0.25">
      <c r="A364">
        <f>SOURCES!P3:P827</f>
        <v>0</v>
      </c>
      <c r="B364" s="86">
        <f t="shared" si="5"/>
        <v>0</v>
      </c>
    </row>
    <row r="365" spans="1:2" x14ac:dyDescent="0.25">
      <c r="A365">
        <f>SOURCES!P3:P828</f>
        <v>0</v>
      </c>
      <c r="B365" s="86">
        <f t="shared" si="5"/>
        <v>0</v>
      </c>
    </row>
    <row r="366" spans="1:2" x14ac:dyDescent="0.25">
      <c r="A366">
        <f>SOURCES!P3:P829</f>
        <v>0</v>
      </c>
      <c r="B366" s="86">
        <f t="shared" si="5"/>
        <v>0</v>
      </c>
    </row>
    <row r="367" spans="1:2" x14ac:dyDescent="0.25">
      <c r="A367">
        <f>SOURCES!P3:P830</f>
        <v>0</v>
      </c>
      <c r="B367" s="86">
        <f t="shared" si="5"/>
        <v>0</v>
      </c>
    </row>
    <row r="368" spans="1:2" x14ac:dyDescent="0.25">
      <c r="A368">
        <f>SOURCES!P3:P831</f>
        <v>0</v>
      </c>
      <c r="B368" s="86">
        <f t="shared" si="5"/>
        <v>0</v>
      </c>
    </row>
    <row r="369" spans="1:2" x14ac:dyDescent="0.25">
      <c r="A369">
        <f>SOURCES!P3:P832</f>
        <v>0</v>
      </c>
      <c r="B369" s="86">
        <f t="shared" si="5"/>
        <v>0</v>
      </c>
    </row>
    <row r="370" spans="1:2" x14ac:dyDescent="0.25">
      <c r="A370">
        <f>SOURCES!P3:P833</f>
        <v>0</v>
      </c>
      <c r="B370" s="86">
        <f t="shared" si="5"/>
        <v>0</v>
      </c>
    </row>
    <row r="371" spans="1:2" x14ac:dyDescent="0.25">
      <c r="A371">
        <f>SOURCES!P3:P834</f>
        <v>0</v>
      </c>
      <c r="B371" s="86">
        <f t="shared" si="5"/>
        <v>0</v>
      </c>
    </row>
    <row r="372" spans="1:2" x14ac:dyDescent="0.25">
      <c r="A372">
        <f>SOURCES!P3:P835</f>
        <v>0</v>
      </c>
      <c r="B372" s="86">
        <f t="shared" si="5"/>
        <v>0</v>
      </c>
    </row>
    <row r="373" spans="1:2" x14ac:dyDescent="0.25">
      <c r="A373">
        <f>SOURCES!P3:P836</f>
        <v>0</v>
      </c>
      <c r="B373" s="86">
        <f t="shared" si="5"/>
        <v>0</v>
      </c>
    </row>
    <row r="374" spans="1:2" x14ac:dyDescent="0.25">
      <c r="A374">
        <f>SOURCES!P3:P837</f>
        <v>0</v>
      </c>
      <c r="B374" s="86">
        <f t="shared" si="5"/>
        <v>0</v>
      </c>
    </row>
    <row r="375" spans="1:2" x14ac:dyDescent="0.25">
      <c r="A375">
        <f>SOURCES!P3:P838</f>
        <v>0</v>
      </c>
      <c r="B375" s="86">
        <f t="shared" si="5"/>
        <v>0</v>
      </c>
    </row>
    <row r="376" spans="1:2" x14ac:dyDescent="0.25">
      <c r="A376">
        <f>SOURCES!P3:P839</f>
        <v>0</v>
      </c>
      <c r="B376" s="86">
        <f t="shared" si="5"/>
        <v>0</v>
      </c>
    </row>
    <row r="377" spans="1:2" x14ac:dyDescent="0.25">
      <c r="A377">
        <f>SOURCES!P3:P840</f>
        <v>0</v>
      </c>
      <c r="B377" s="86">
        <f t="shared" si="5"/>
        <v>0</v>
      </c>
    </row>
    <row r="378" spans="1:2" x14ac:dyDescent="0.25">
      <c r="A378">
        <f>SOURCES!P3:P841</f>
        <v>0</v>
      </c>
      <c r="B378" s="86">
        <f t="shared" si="5"/>
        <v>0</v>
      </c>
    </row>
    <row r="379" spans="1:2" x14ac:dyDescent="0.25">
      <c r="A379">
        <f>SOURCES!P3:P842</f>
        <v>0</v>
      </c>
      <c r="B379" s="86">
        <f t="shared" si="5"/>
        <v>0</v>
      </c>
    </row>
    <row r="380" spans="1:2" x14ac:dyDescent="0.25">
      <c r="A380">
        <f>SOURCES!P3:P843</f>
        <v>0</v>
      </c>
      <c r="B380" s="86">
        <f t="shared" si="5"/>
        <v>0</v>
      </c>
    </row>
    <row r="381" spans="1:2" x14ac:dyDescent="0.25">
      <c r="A381">
        <f>SOURCES!P3:P844</f>
        <v>0</v>
      </c>
      <c r="B381" s="86">
        <f t="shared" si="5"/>
        <v>0</v>
      </c>
    </row>
    <row r="382" spans="1:2" x14ac:dyDescent="0.25">
      <c r="A382">
        <f>SOURCES!P3:P845</f>
        <v>0</v>
      </c>
      <c r="B382" s="86">
        <f t="shared" si="5"/>
        <v>0</v>
      </c>
    </row>
    <row r="383" spans="1:2" x14ac:dyDescent="0.25">
      <c r="A383">
        <f>SOURCES!P3:P846</f>
        <v>0</v>
      </c>
      <c r="B383" s="86">
        <f t="shared" si="5"/>
        <v>0</v>
      </c>
    </row>
    <row r="384" spans="1:2" x14ac:dyDescent="0.25">
      <c r="A384">
        <f>SOURCES!P3:P847</f>
        <v>0</v>
      </c>
      <c r="B384" s="86">
        <f t="shared" si="5"/>
        <v>0</v>
      </c>
    </row>
    <row r="385" spans="1:2" x14ac:dyDescent="0.25">
      <c r="A385">
        <f>SOURCES!P3:P848</f>
        <v>0</v>
      </c>
      <c r="B385" s="86">
        <f t="shared" si="5"/>
        <v>0</v>
      </c>
    </row>
    <row r="386" spans="1:2" x14ac:dyDescent="0.25">
      <c r="A386">
        <f>SOURCES!P3:P849</f>
        <v>0</v>
      </c>
      <c r="B386" s="86">
        <f t="shared" ref="B386:B449" si="6">IF(A386=$D$2,$E$2,0)</f>
        <v>0</v>
      </c>
    </row>
    <row r="387" spans="1:2" x14ac:dyDescent="0.25">
      <c r="A387">
        <f>SOURCES!P3:P850</f>
        <v>0</v>
      </c>
      <c r="B387" s="86">
        <f t="shared" si="6"/>
        <v>0</v>
      </c>
    </row>
    <row r="388" spans="1:2" x14ac:dyDescent="0.25">
      <c r="A388">
        <f>SOURCES!P3:P851</f>
        <v>0</v>
      </c>
      <c r="B388" s="86">
        <f t="shared" si="6"/>
        <v>0</v>
      </c>
    </row>
    <row r="389" spans="1:2" x14ac:dyDescent="0.25">
      <c r="A389">
        <f>SOURCES!P3:P852</f>
        <v>0</v>
      </c>
      <c r="B389" s="86">
        <f t="shared" si="6"/>
        <v>0</v>
      </c>
    </row>
    <row r="390" spans="1:2" x14ac:dyDescent="0.25">
      <c r="A390">
        <f>SOURCES!P3:P853</f>
        <v>0</v>
      </c>
      <c r="B390" s="86">
        <f t="shared" si="6"/>
        <v>0</v>
      </c>
    </row>
    <row r="391" spans="1:2" x14ac:dyDescent="0.25">
      <c r="A391">
        <f>SOURCES!P3:P854</f>
        <v>0</v>
      </c>
      <c r="B391" s="86">
        <f t="shared" si="6"/>
        <v>0</v>
      </c>
    </row>
    <row r="392" spans="1:2" x14ac:dyDescent="0.25">
      <c r="A392">
        <f>SOURCES!P3:P855</f>
        <v>0</v>
      </c>
      <c r="B392" s="86">
        <f t="shared" si="6"/>
        <v>0</v>
      </c>
    </row>
    <row r="393" spans="1:2" x14ac:dyDescent="0.25">
      <c r="A393">
        <f>SOURCES!P3:P856</f>
        <v>0</v>
      </c>
      <c r="B393" s="86">
        <f t="shared" si="6"/>
        <v>0</v>
      </c>
    </row>
    <row r="394" spans="1:2" x14ac:dyDescent="0.25">
      <c r="A394">
        <f>SOURCES!P3:P857</f>
        <v>0</v>
      </c>
      <c r="B394" s="86">
        <f t="shared" si="6"/>
        <v>0</v>
      </c>
    </row>
    <row r="395" spans="1:2" x14ac:dyDescent="0.25">
      <c r="A395">
        <f>SOURCES!P3:P858</f>
        <v>0</v>
      </c>
      <c r="B395" s="86">
        <f t="shared" si="6"/>
        <v>0</v>
      </c>
    </row>
    <row r="396" spans="1:2" x14ac:dyDescent="0.25">
      <c r="A396">
        <f>SOURCES!P3:P859</f>
        <v>0</v>
      </c>
      <c r="B396" s="86">
        <f t="shared" si="6"/>
        <v>0</v>
      </c>
    </row>
    <row r="397" spans="1:2" x14ac:dyDescent="0.25">
      <c r="A397">
        <f>SOURCES!P3:P860</f>
        <v>0</v>
      </c>
      <c r="B397" s="86">
        <f t="shared" si="6"/>
        <v>0</v>
      </c>
    </row>
    <row r="398" spans="1:2" x14ac:dyDescent="0.25">
      <c r="A398">
        <f>SOURCES!P3:P861</f>
        <v>0</v>
      </c>
      <c r="B398" s="86">
        <f t="shared" si="6"/>
        <v>0</v>
      </c>
    </row>
    <row r="399" spans="1:2" x14ac:dyDescent="0.25">
      <c r="A399">
        <f>SOURCES!P3:P862</f>
        <v>0</v>
      </c>
      <c r="B399" s="86">
        <f t="shared" si="6"/>
        <v>0</v>
      </c>
    </row>
    <row r="400" spans="1:2" x14ac:dyDescent="0.25">
      <c r="A400">
        <f>SOURCES!P3:P863</f>
        <v>0</v>
      </c>
      <c r="B400" s="86">
        <f t="shared" si="6"/>
        <v>0</v>
      </c>
    </row>
    <row r="401" spans="1:2" x14ac:dyDescent="0.25">
      <c r="A401">
        <f>SOURCES!P3:P864</f>
        <v>0</v>
      </c>
      <c r="B401" s="86">
        <f t="shared" si="6"/>
        <v>0</v>
      </c>
    </row>
    <row r="402" spans="1:2" x14ac:dyDescent="0.25">
      <c r="A402">
        <f>SOURCES!P3:P865</f>
        <v>0</v>
      </c>
      <c r="B402" s="86">
        <f t="shared" si="6"/>
        <v>0</v>
      </c>
    </row>
    <row r="403" spans="1:2" x14ac:dyDescent="0.25">
      <c r="A403">
        <f>SOURCES!P3:P866</f>
        <v>0</v>
      </c>
      <c r="B403" s="86">
        <f t="shared" si="6"/>
        <v>0</v>
      </c>
    </row>
    <row r="404" spans="1:2" x14ac:dyDescent="0.25">
      <c r="A404">
        <f>SOURCES!P3:P867</f>
        <v>0</v>
      </c>
      <c r="B404" s="86">
        <f t="shared" si="6"/>
        <v>0</v>
      </c>
    </row>
    <row r="405" spans="1:2" x14ac:dyDescent="0.25">
      <c r="A405">
        <f>SOURCES!P3:P868</f>
        <v>0</v>
      </c>
      <c r="B405" s="86">
        <f t="shared" si="6"/>
        <v>0</v>
      </c>
    </row>
    <row r="406" spans="1:2" x14ac:dyDescent="0.25">
      <c r="A406">
        <f>SOURCES!P3:P869</f>
        <v>0</v>
      </c>
      <c r="B406" s="86">
        <f t="shared" si="6"/>
        <v>0</v>
      </c>
    </row>
    <row r="407" spans="1:2" x14ac:dyDescent="0.25">
      <c r="A407">
        <f>SOURCES!P3:P870</f>
        <v>0</v>
      </c>
      <c r="B407" s="86">
        <f t="shared" si="6"/>
        <v>0</v>
      </c>
    </row>
    <row r="408" spans="1:2" x14ac:dyDescent="0.25">
      <c r="A408">
        <f>SOURCES!P3:P871</f>
        <v>0</v>
      </c>
      <c r="B408" s="86">
        <f t="shared" si="6"/>
        <v>0</v>
      </c>
    </row>
    <row r="409" spans="1:2" x14ac:dyDescent="0.25">
      <c r="A409">
        <f>SOURCES!P3:P872</f>
        <v>0</v>
      </c>
      <c r="B409" s="86">
        <f t="shared" si="6"/>
        <v>0</v>
      </c>
    </row>
    <row r="410" spans="1:2" x14ac:dyDescent="0.25">
      <c r="A410">
        <f>SOURCES!P3:P873</f>
        <v>0</v>
      </c>
      <c r="B410" s="86">
        <f t="shared" si="6"/>
        <v>0</v>
      </c>
    </row>
    <row r="411" spans="1:2" x14ac:dyDescent="0.25">
      <c r="A411">
        <f>SOURCES!P3:P874</f>
        <v>0</v>
      </c>
      <c r="B411" s="86">
        <f t="shared" si="6"/>
        <v>0</v>
      </c>
    </row>
    <row r="412" spans="1:2" x14ac:dyDescent="0.25">
      <c r="A412">
        <f>SOURCES!P3:P875</f>
        <v>0</v>
      </c>
      <c r="B412" s="86">
        <f t="shared" si="6"/>
        <v>0</v>
      </c>
    </row>
    <row r="413" spans="1:2" x14ac:dyDescent="0.25">
      <c r="A413">
        <f>SOURCES!P3:P876</f>
        <v>0</v>
      </c>
      <c r="B413" s="86">
        <f t="shared" si="6"/>
        <v>0</v>
      </c>
    </row>
    <row r="414" spans="1:2" x14ac:dyDescent="0.25">
      <c r="A414">
        <f>SOURCES!P3:P877</f>
        <v>0</v>
      </c>
      <c r="B414" s="86">
        <f t="shared" si="6"/>
        <v>0</v>
      </c>
    </row>
    <row r="415" spans="1:2" x14ac:dyDescent="0.25">
      <c r="A415">
        <f>SOURCES!P3:P878</f>
        <v>0</v>
      </c>
      <c r="B415" s="86">
        <f t="shared" si="6"/>
        <v>0</v>
      </c>
    </row>
    <row r="416" spans="1:2" x14ac:dyDescent="0.25">
      <c r="A416">
        <f>SOURCES!P3:P879</f>
        <v>0</v>
      </c>
      <c r="B416" s="86">
        <f t="shared" si="6"/>
        <v>0</v>
      </c>
    </row>
    <row r="417" spans="1:2" x14ac:dyDescent="0.25">
      <c r="A417">
        <f>SOURCES!P3:P880</f>
        <v>0</v>
      </c>
      <c r="B417" s="86">
        <f t="shared" si="6"/>
        <v>0</v>
      </c>
    </row>
    <row r="418" spans="1:2" x14ac:dyDescent="0.25">
      <c r="A418">
        <f>SOURCES!P3:P881</f>
        <v>0</v>
      </c>
      <c r="B418" s="86">
        <f t="shared" si="6"/>
        <v>0</v>
      </c>
    </row>
    <row r="419" spans="1:2" x14ac:dyDescent="0.25">
      <c r="A419">
        <f>SOURCES!P3:P882</f>
        <v>0</v>
      </c>
      <c r="B419" s="86">
        <f t="shared" si="6"/>
        <v>0</v>
      </c>
    </row>
    <row r="420" spans="1:2" x14ac:dyDescent="0.25">
      <c r="A420">
        <f>SOURCES!P3:P883</f>
        <v>0</v>
      </c>
      <c r="B420" s="86">
        <f t="shared" si="6"/>
        <v>0</v>
      </c>
    </row>
    <row r="421" spans="1:2" x14ac:dyDescent="0.25">
      <c r="A421">
        <f>SOURCES!P3:P884</f>
        <v>0</v>
      </c>
      <c r="B421" s="86">
        <f t="shared" si="6"/>
        <v>0</v>
      </c>
    </row>
    <row r="422" spans="1:2" x14ac:dyDescent="0.25">
      <c r="A422">
        <f>SOURCES!P3:P885</f>
        <v>0</v>
      </c>
      <c r="B422" s="86">
        <f t="shared" si="6"/>
        <v>0</v>
      </c>
    </row>
    <row r="423" spans="1:2" x14ac:dyDescent="0.25">
      <c r="A423">
        <f>SOURCES!P3:P886</f>
        <v>0</v>
      </c>
      <c r="B423" s="86">
        <f t="shared" si="6"/>
        <v>0</v>
      </c>
    </row>
    <row r="424" spans="1:2" x14ac:dyDescent="0.25">
      <c r="A424">
        <f>SOURCES!P3:P887</f>
        <v>0</v>
      </c>
      <c r="B424" s="86">
        <f t="shared" si="6"/>
        <v>0</v>
      </c>
    </row>
    <row r="425" spans="1:2" x14ac:dyDescent="0.25">
      <c r="A425">
        <f>SOURCES!P3:P888</f>
        <v>0</v>
      </c>
      <c r="B425" s="86">
        <f t="shared" si="6"/>
        <v>0</v>
      </c>
    </row>
    <row r="426" spans="1:2" x14ac:dyDescent="0.25">
      <c r="A426">
        <f>SOURCES!P3:P889</f>
        <v>0</v>
      </c>
      <c r="B426" s="86">
        <f t="shared" si="6"/>
        <v>0</v>
      </c>
    </row>
    <row r="427" spans="1:2" x14ac:dyDescent="0.25">
      <c r="A427">
        <f>SOURCES!P3:P890</f>
        <v>0</v>
      </c>
      <c r="B427" s="86">
        <f t="shared" si="6"/>
        <v>0</v>
      </c>
    </row>
    <row r="428" spans="1:2" x14ac:dyDescent="0.25">
      <c r="A428">
        <f>SOURCES!P3:P891</f>
        <v>0</v>
      </c>
      <c r="B428" s="86">
        <f t="shared" si="6"/>
        <v>0</v>
      </c>
    </row>
    <row r="429" spans="1:2" x14ac:dyDescent="0.25">
      <c r="A429">
        <f>SOURCES!P3:P892</f>
        <v>0</v>
      </c>
      <c r="B429" s="86">
        <f t="shared" si="6"/>
        <v>0</v>
      </c>
    </row>
    <row r="430" spans="1:2" x14ac:dyDescent="0.25">
      <c r="A430">
        <f>SOURCES!P3:P893</f>
        <v>0</v>
      </c>
      <c r="B430" s="86">
        <f t="shared" si="6"/>
        <v>0</v>
      </c>
    </row>
    <row r="431" spans="1:2" x14ac:dyDescent="0.25">
      <c r="A431">
        <f>SOURCES!P3:P894</f>
        <v>0</v>
      </c>
      <c r="B431" s="86">
        <f t="shared" si="6"/>
        <v>0</v>
      </c>
    </row>
    <row r="432" spans="1:2" x14ac:dyDescent="0.25">
      <c r="A432">
        <f>SOURCES!P3:P895</f>
        <v>0</v>
      </c>
      <c r="B432" s="86">
        <f t="shared" si="6"/>
        <v>0</v>
      </c>
    </row>
    <row r="433" spans="1:2" x14ac:dyDescent="0.25">
      <c r="A433">
        <f>SOURCES!P3:P896</f>
        <v>0</v>
      </c>
      <c r="B433" s="86">
        <f t="shared" si="6"/>
        <v>0</v>
      </c>
    </row>
    <row r="434" spans="1:2" x14ac:dyDescent="0.25">
      <c r="A434">
        <f>SOURCES!P3:P897</f>
        <v>0</v>
      </c>
      <c r="B434" s="86">
        <f t="shared" si="6"/>
        <v>0</v>
      </c>
    </row>
    <row r="435" spans="1:2" x14ac:dyDescent="0.25">
      <c r="A435">
        <f>SOURCES!P3:P898</f>
        <v>0</v>
      </c>
      <c r="B435" s="86">
        <f t="shared" si="6"/>
        <v>0</v>
      </c>
    </row>
    <row r="436" spans="1:2" x14ac:dyDescent="0.25">
      <c r="A436">
        <f>SOURCES!P3:P899</f>
        <v>0</v>
      </c>
      <c r="B436" s="86">
        <f t="shared" si="6"/>
        <v>0</v>
      </c>
    </row>
    <row r="437" spans="1:2" x14ac:dyDescent="0.25">
      <c r="A437">
        <f>SOURCES!P3:P900</f>
        <v>0</v>
      </c>
      <c r="B437" s="86">
        <f t="shared" si="6"/>
        <v>0</v>
      </c>
    </row>
    <row r="438" spans="1:2" x14ac:dyDescent="0.25">
      <c r="A438">
        <f>SOURCES!P3:P901</f>
        <v>0</v>
      </c>
      <c r="B438" s="86">
        <f t="shared" si="6"/>
        <v>0</v>
      </c>
    </row>
    <row r="439" spans="1:2" x14ac:dyDescent="0.25">
      <c r="A439">
        <f>SOURCES!P3:P902</f>
        <v>0</v>
      </c>
      <c r="B439" s="86">
        <f t="shared" si="6"/>
        <v>0</v>
      </c>
    </row>
    <row r="440" spans="1:2" x14ac:dyDescent="0.25">
      <c r="A440">
        <f>SOURCES!P3:P903</f>
        <v>0</v>
      </c>
      <c r="B440" s="86">
        <f t="shared" si="6"/>
        <v>0</v>
      </c>
    </row>
    <row r="441" spans="1:2" x14ac:dyDescent="0.25">
      <c r="A441">
        <f>SOURCES!P3:P904</f>
        <v>0</v>
      </c>
      <c r="B441" s="86">
        <f t="shared" si="6"/>
        <v>0</v>
      </c>
    </row>
    <row r="442" spans="1:2" x14ac:dyDescent="0.25">
      <c r="A442">
        <f>SOURCES!P3:P905</f>
        <v>0</v>
      </c>
      <c r="B442" s="86">
        <f t="shared" si="6"/>
        <v>0</v>
      </c>
    </row>
    <row r="443" spans="1:2" x14ac:dyDescent="0.25">
      <c r="A443">
        <f>SOURCES!P3:P906</f>
        <v>0</v>
      </c>
      <c r="B443" s="86">
        <f t="shared" si="6"/>
        <v>0</v>
      </c>
    </row>
    <row r="444" spans="1:2" x14ac:dyDescent="0.25">
      <c r="A444">
        <f>SOURCES!P3:P907</f>
        <v>0</v>
      </c>
      <c r="B444" s="86">
        <f t="shared" si="6"/>
        <v>0</v>
      </c>
    </row>
    <row r="445" spans="1:2" x14ac:dyDescent="0.25">
      <c r="A445">
        <f>SOURCES!P3:P908</f>
        <v>0</v>
      </c>
      <c r="B445" s="86">
        <f t="shared" si="6"/>
        <v>0</v>
      </c>
    </row>
    <row r="446" spans="1:2" x14ac:dyDescent="0.25">
      <c r="A446">
        <f>SOURCES!P3:P909</f>
        <v>0</v>
      </c>
      <c r="B446" s="86">
        <f t="shared" si="6"/>
        <v>0</v>
      </c>
    </row>
    <row r="447" spans="1:2" x14ac:dyDescent="0.25">
      <c r="A447">
        <f>SOURCES!P3:P910</f>
        <v>0</v>
      </c>
      <c r="B447" s="86">
        <f t="shared" si="6"/>
        <v>0</v>
      </c>
    </row>
    <row r="448" spans="1:2" x14ac:dyDescent="0.25">
      <c r="A448">
        <f>SOURCES!P3:P911</f>
        <v>0</v>
      </c>
      <c r="B448" s="86">
        <f t="shared" si="6"/>
        <v>0</v>
      </c>
    </row>
    <row r="449" spans="1:2" x14ac:dyDescent="0.25">
      <c r="A449">
        <f>SOURCES!P3:P912</f>
        <v>0</v>
      </c>
      <c r="B449" s="86">
        <f t="shared" si="6"/>
        <v>0</v>
      </c>
    </row>
    <row r="450" spans="1:2" x14ac:dyDescent="0.25">
      <c r="A450">
        <f>SOURCES!P3:P913</f>
        <v>0</v>
      </c>
      <c r="B450" s="86">
        <f t="shared" ref="B450:B513" si="7">IF(A450=$D$2,$E$2,0)</f>
        <v>0</v>
      </c>
    </row>
    <row r="451" spans="1:2" x14ac:dyDescent="0.25">
      <c r="A451">
        <f>SOURCES!P3:P914</f>
        <v>0</v>
      </c>
      <c r="B451" s="86">
        <f t="shared" si="7"/>
        <v>0</v>
      </c>
    </row>
    <row r="452" spans="1:2" x14ac:dyDescent="0.25">
      <c r="A452">
        <f>SOURCES!P3:P915</f>
        <v>0</v>
      </c>
      <c r="B452" s="86">
        <f t="shared" si="7"/>
        <v>0</v>
      </c>
    </row>
    <row r="453" spans="1:2" x14ac:dyDescent="0.25">
      <c r="A453">
        <f>SOURCES!P3:P916</f>
        <v>0</v>
      </c>
      <c r="B453" s="86">
        <f t="shared" si="7"/>
        <v>0</v>
      </c>
    </row>
    <row r="454" spans="1:2" x14ac:dyDescent="0.25">
      <c r="A454">
        <f>SOURCES!P3:P917</f>
        <v>0</v>
      </c>
      <c r="B454" s="86">
        <f t="shared" si="7"/>
        <v>0</v>
      </c>
    </row>
    <row r="455" spans="1:2" x14ac:dyDescent="0.25">
      <c r="A455">
        <f>SOURCES!P3:P918</f>
        <v>0</v>
      </c>
      <c r="B455" s="86">
        <f t="shared" si="7"/>
        <v>0</v>
      </c>
    </row>
    <row r="456" spans="1:2" x14ac:dyDescent="0.25">
      <c r="A456">
        <f>SOURCES!P3:P919</f>
        <v>0</v>
      </c>
      <c r="B456" s="86">
        <f t="shared" si="7"/>
        <v>0</v>
      </c>
    </row>
    <row r="457" spans="1:2" x14ac:dyDescent="0.25">
      <c r="A457">
        <f>SOURCES!P3:P920</f>
        <v>0</v>
      </c>
      <c r="B457" s="86">
        <f t="shared" si="7"/>
        <v>0</v>
      </c>
    </row>
    <row r="458" spans="1:2" x14ac:dyDescent="0.25">
      <c r="A458">
        <f>SOURCES!P3:P921</f>
        <v>0</v>
      </c>
      <c r="B458" s="86">
        <f t="shared" si="7"/>
        <v>0</v>
      </c>
    </row>
    <row r="459" spans="1:2" x14ac:dyDescent="0.25">
      <c r="A459">
        <f>SOURCES!P3:P922</f>
        <v>0</v>
      </c>
      <c r="B459" s="86">
        <f t="shared" si="7"/>
        <v>0</v>
      </c>
    </row>
    <row r="460" spans="1:2" x14ac:dyDescent="0.25">
      <c r="A460">
        <f>SOURCES!P3:P923</f>
        <v>0</v>
      </c>
      <c r="B460" s="86">
        <f t="shared" si="7"/>
        <v>0</v>
      </c>
    </row>
    <row r="461" spans="1:2" x14ac:dyDescent="0.25">
      <c r="A461">
        <f>SOURCES!P3:P924</f>
        <v>0</v>
      </c>
      <c r="B461" s="86">
        <f t="shared" si="7"/>
        <v>0</v>
      </c>
    </row>
    <row r="462" spans="1:2" x14ac:dyDescent="0.25">
      <c r="A462">
        <f>SOURCES!P3:P925</f>
        <v>0</v>
      </c>
      <c r="B462" s="86">
        <f t="shared" si="7"/>
        <v>0</v>
      </c>
    </row>
    <row r="463" spans="1:2" x14ac:dyDescent="0.25">
      <c r="A463">
        <f>SOURCES!P3:P926</f>
        <v>0</v>
      </c>
      <c r="B463" s="86">
        <f t="shared" si="7"/>
        <v>0</v>
      </c>
    </row>
    <row r="464" spans="1:2" x14ac:dyDescent="0.25">
      <c r="A464">
        <f>SOURCES!P3:P927</f>
        <v>0</v>
      </c>
      <c r="B464" s="86">
        <f t="shared" si="7"/>
        <v>0</v>
      </c>
    </row>
    <row r="465" spans="1:2" x14ac:dyDescent="0.25">
      <c r="A465">
        <f>SOURCES!P3:P928</f>
        <v>0</v>
      </c>
      <c r="B465" s="86">
        <f t="shared" si="7"/>
        <v>0</v>
      </c>
    </row>
    <row r="466" spans="1:2" x14ac:dyDescent="0.25">
      <c r="A466">
        <f>SOURCES!P3:P929</f>
        <v>0</v>
      </c>
      <c r="B466" s="86">
        <f t="shared" si="7"/>
        <v>0</v>
      </c>
    </row>
    <row r="467" spans="1:2" x14ac:dyDescent="0.25">
      <c r="A467">
        <f>SOURCES!P3:P930</f>
        <v>0</v>
      </c>
      <c r="B467" s="86">
        <f t="shared" si="7"/>
        <v>0</v>
      </c>
    </row>
    <row r="468" spans="1:2" x14ac:dyDescent="0.25">
      <c r="A468">
        <f>SOURCES!P3:P931</f>
        <v>0</v>
      </c>
      <c r="B468" s="86">
        <f t="shared" si="7"/>
        <v>0</v>
      </c>
    </row>
    <row r="469" spans="1:2" x14ac:dyDescent="0.25">
      <c r="A469">
        <f>SOURCES!P3:P932</f>
        <v>0</v>
      </c>
      <c r="B469" s="86">
        <f t="shared" si="7"/>
        <v>0</v>
      </c>
    </row>
    <row r="470" spans="1:2" x14ac:dyDescent="0.25">
      <c r="A470">
        <f>SOURCES!P3:P933</f>
        <v>0</v>
      </c>
      <c r="B470" s="86">
        <f t="shared" si="7"/>
        <v>0</v>
      </c>
    </row>
    <row r="471" spans="1:2" x14ac:dyDescent="0.25">
      <c r="A471">
        <f>SOURCES!P3:P934</f>
        <v>0</v>
      </c>
      <c r="B471" s="86">
        <f t="shared" si="7"/>
        <v>0</v>
      </c>
    </row>
    <row r="472" spans="1:2" x14ac:dyDescent="0.25">
      <c r="A472">
        <f>SOURCES!P3:P935</f>
        <v>0</v>
      </c>
      <c r="B472" s="86">
        <f t="shared" si="7"/>
        <v>0</v>
      </c>
    </row>
    <row r="473" spans="1:2" x14ac:dyDescent="0.25">
      <c r="A473">
        <f>SOURCES!P3:P936</f>
        <v>0</v>
      </c>
      <c r="B473" s="86">
        <f t="shared" si="7"/>
        <v>0</v>
      </c>
    </row>
    <row r="474" spans="1:2" x14ac:dyDescent="0.25">
      <c r="A474">
        <f>SOURCES!P3:P937</f>
        <v>0</v>
      </c>
      <c r="B474" s="86">
        <f t="shared" si="7"/>
        <v>0</v>
      </c>
    </row>
    <row r="475" spans="1:2" x14ac:dyDescent="0.25">
      <c r="A475">
        <f>SOURCES!P3:P938</f>
        <v>0</v>
      </c>
      <c r="B475" s="86">
        <f t="shared" si="7"/>
        <v>0</v>
      </c>
    </row>
    <row r="476" spans="1:2" x14ac:dyDescent="0.25">
      <c r="A476">
        <f>SOURCES!P3:P939</f>
        <v>0</v>
      </c>
      <c r="B476" s="86">
        <f t="shared" si="7"/>
        <v>0</v>
      </c>
    </row>
    <row r="477" spans="1:2" x14ac:dyDescent="0.25">
      <c r="A477">
        <f>SOURCES!P3:P940</f>
        <v>0</v>
      </c>
      <c r="B477" s="86">
        <f t="shared" si="7"/>
        <v>0</v>
      </c>
    </row>
    <row r="478" spans="1:2" x14ac:dyDescent="0.25">
      <c r="A478">
        <f>SOURCES!P3:P941</f>
        <v>0</v>
      </c>
      <c r="B478" s="86">
        <f t="shared" si="7"/>
        <v>0</v>
      </c>
    </row>
    <row r="479" spans="1:2" x14ac:dyDescent="0.25">
      <c r="A479">
        <f>SOURCES!P3:P942</f>
        <v>0</v>
      </c>
      <c r="B479" s="86">
        <f t="shared" si="7"/>
        <v>0</v>
      </c>
    </row>
    <row r="480" spans="1:2" x14ac:dyDescent="0.25">
      <c r="A480">
        <f>SOURCES!P3:P943</f>
        <v>0</v>
      </c>
      <c r="B480" s="86">
        <f t="shared" si="7"/>
        <v>0</v>
      </c>
    </row>
    <row r="481" spans="1:2" x14ac:dyDescent="0.25">
      <c r="A481">
        <f>SOURCES!P3:P944</f>
        <v>0</v>
      </c>
      <c r="B481" s="86">
        <f t="shared" si="7"/>
        <v>0</v>
      </c>
    </row>
    <row r="482" spans="1:2" x14ac:dyDescent="0.25">
      <c r="A482">
        <f>SOURCES!P3:P945</f>
        <v>0</v>
      </c>
      <c r="B482" s="86">
        <f t="shared" si="7"/>
        <v>0</v>
      </c>
    </row>
    <row r="483" spans="1:2" x14ac:dyDescent="0.25">
      <c r="A483">
        <f>SOURCES!P3:P946</f>
        <v>0</v>
      </c>
      <c r="B483" s="86">
        <f t="shared" si="7"/>
        <v>0</v>
      </c>
    </row>
    <row r="484" spans="1:2" x14ac:dyDescent="0.25">
      <c r="A484">
        <f>SOURCES!P3:P947</f>
        <v>0</v>
      </c>
      <c r="B484" s="86">
        <f t="shared" si="7"/>
        <v>0</v>
      </c>
    </row>
    <row r="485" spans="1:2" x14ac:dyDescent="0.25">
      <c r="A485">
        <f>SOURCES!P3:P948</f>
        <v>0</v>
      </c>
      <c r="B485" s="86">
        <f t="shared" si="7"/>
        <v>0</v>
      </c>
    </row>
    <row r="486" spans="1:2" x14ac:dyDescent="0.25">
      <c r="A486">
        <f>SOURCES!P3:P949</f>
        <v>0</v>
      </c>
      <c r="B486" s="86">
        <f t="shared" si="7"/>
        <v>0</v>
      </c>
    </row>
    <row r="487" spans="1:2" x14ac:dyDescent="0.25">
      <c r="A487">
        <f>SOURCES!P3:P950</f>
        <v>0</v>
      </c>
      <c r="B487" s="86">
        <f t="shared" si="7"/>
        <v>0</v>
      </c>
    </row>
    <row r="488" spans="1:2" x14ac:dyDescent="0.25">
      <c r="A488">
        <f>SOURCES!P3:P951</f>
        <v>0</v>
      </c>
      <c r="B488" s="86">
        <f t="shared" si="7"/>
        <v>0</v>
      </c>
    </row>
    <row r="489" spans="1:2" x14ac:dyDescent="0.25">
      <c r="A489">
        <f>SOURCES!P3:P952</f>
        <v>0</v>
      </c>
      <c r="B489" s="86">
        <f t="shared" si="7"/>
        <v>0</v>
      </c>
    </row>
    <row r="490" spans="1:2" x14ac:dyDescent="0.25">
      <c r="A490">
        <f>SOURCES!P3:P953</f>
        <v>0</v>
      </c>
      <c r="B490" s="86">
        <f t="shared" si="7"/>
        <v>0</v>
      </c>
    </row>
    <row r="491" spans="1:2" x14ac:dyDescent="0.25">
      <c r="A491">
        <f>SOURCES!P3:P954</f>
        <v>0</v>
      </c>
      <c r="B491" s="86">
        <f t="shared" si="7"/>
        <v>0</v>
      </c>
    </row>
    <row r="492" spans="1:2" x14ac:dyDescent="0.25">
      <c r="A492">
        <f>SOURCES!P3:P955</f>
        <v>0</v>
      </c>
      <c r="B492" s="86">
        <f t="shared" si="7"/>
        <v>0</v>
      </c>
    </row>
    <row r="493" spans="1:2" x14ac:dyDescent="0.25">
      <c r="A493">
        <f>SOURCES!P3:P956</f>
        <v>0</v>
      </c>
      <c r="B493" s="86">
        <f t="shared" si="7"/>
        <v>0</v>
      </c>
    </row>
    <row r="494" spans="1:2" x14ac:dyDescent="0.25">
      <c r="A494">
        <f>SOURCES!P3:P957</f>
        <v>0</v>
      </c>
      <c r="B494" s="86">
        <f t="shared" si="7"/>
        <v>0</v>
      </c>
    </row>
    <row r="495" spans="1:2" x14ac:dyDescent="0.25">
      <c r="A495">
        <f>SOURCES!P3:P958</f>
        <v>0</v>
      </c>
      <c r="B495" s="86">
        <f t="shared" si="7"/>
        <v>0</v>
      </c>
    </row>
    <row r="496" spans="1:2" x14ac:dyDescent="0.25">
      <c r="A496">
        <f>SOURCES!P3:P959</f>
        <v>0</v>
      </c>
      <c r="B496" s="86">
        <f t="shared" si="7"/>
        <v>0</v>
      </c>
    </row>
    <row r="497" spans="1:2" x14ac:dyDescent="0.25">
      <c r="A497">
        <f>SOURCES!P3:P960</f>
        <v>0</v>
      </c>
      <c r="B497" s="86">
        <f t="shared" si="7"/>
        <v>0</v>
      </c>
    </row>
    <row r="498" spans="1:2" x14ac:dyDescent="0.25">
      <c r="A498">
        <f>SOURCES!P3:P961</f>
        <v>0</v>
      </c>
      <c r="B498" s="86">
        <f t="shared" si="7"/>
        <v>0</v>
      </c>
    </row>
    <row r="499" spans="1:2" x14ac:dyDescent="0.25">
      <c r="A499">
        <f>SOURCES!P3:P962</f>
        <v>0</v>
      </c>
      <c r="B499" s="86">
        <f t="shared" si="7"/>
        <v>0</v>
      </c>
    </row>
    <row r="500" spans="1:2" x14ac:dyDescent="0.25">
      <c r="A500">
        <f>SOURCES!P3:P963</f>
        <v>0</v>
      </c>
      <c r="B500" s="86">
        <f t="shared" si="7"/>
        <v>0</v>
      </c>
    </row>
    <row r="501" spans="1:2" x14ac:dyDescent="0.25">
      <c r="A501">
        <f>SOURCES!P3:P964</f>
        <v>0</v>
      </c>
      <c r="B501" s="86">
        <f t="shared" si="7"/>
        <v>0</v>
      </c>
    </row>
    <row r="502" spans="1:2" x14ac:dyDescent="0.25">
      <c r="A502">
        <f>SOURCES!P3:P965</f>
        <v>0</v>
      </c>
      <c r="B502" s="86">
        <f t="shared" si="7"/>
        <v>0</v>
      </c>
    </row>
    <row r="503" spans="1:2" x14ac:dyDescent="0.25">
      <c r="A503">
        <f>SOURCES!P3:P966</f>
        <v>0</v>
      </c>
      <c r="B503" s="86">
        <f t="shared" si="7"/>
        <v>0</v>
      </c>
    </row>
    <row r="504" spans="1:2" x14ac:dyDescent="0.25">
      <c r="A504">
        <f>SOURCES!P3:P967</f>
        <v>0</v>
      </c>
      <c r="B504" s="86">
        <f t="shared" si="7"/>
        <v>0</v>
      </c>
    </row>
    <row r="505" spans="1:2" x14ac:dyDescent="0.25">
      <c r="A505">
        <f>SOURCES!P3:P968</f>
        <v>0</v>
      </c>
      <c r="B505" s="86">
        <f t="shared" si="7"/>
        <v>0</v>
      </c>
    </row>
    <row r="506" spans="1:2" x14ac:dyDescent="0.25">
      <c r="A506">
        <f>SOURCES!P3:P969</f>
        <v>0</v>
      </c>
      <c r="B506" s="86">
        <f t="shared" si="7"/>
        <v>0</v>
      </c>
    </row>
    <row r="507" spans="1:2" x14ac:dyDescent="0.25">
      <c r="A507">
        <f>SOURCES!P3:P970</f>
        <v>0</v>
      </c>
      <c r="B507" s="86">
        <f t="shared" si="7"/>
        <v>0</v>
      </c>
    </row>
    <row r="508" spans="1:2" x14ac:dyDescent="0.25">
      <c r="A508">
        <f>SOURCES!P3:P971</f>
        <v>0</v>
      </c>
      <c r="B508" s="86">
        <f t="shared" si="7"/>
        <v>0</v>
      </c>
    </row>
    <row r="509" spans="1:2" x14ac:dyDescent="0.25">
      <c r="A509">
        <f>SOURCES!P3:P972</f>
        <v>0</v>
      </c>
      <c r="B509" s="86">
        <f t="shared" si="7"/>
        <v>0</v>
      </c>
    </row>
    <row r="510" spans="1:2" x14ac:dyDescent="0.25">
      <c r="A510">
        <f>SOURCES!P3:P973</f>
        <v>0</v>
      </c>
      <c r="B510" s="86">
        <f t="shared" si="7"/>
        <v>0</v>
      </c>
    </row>
    <row r="511" spans="1:2" x14ac:dyDescent="0.25">
      <c r="A511">
        <f>SOURCES!P3:P974</f>
        <v>0</v>
      </c>
      <c r="B511" s="86">
        <f t="shared" si="7"/>
        <v>0</v>
      </c>
    </row>
    <row r="512" spans="1:2" x14ac:dyDescent="0.25">
      <c r="A512">
        <f>SOURCES!P3:P975</f>
        <v>0</v>
      </c>
      <c r="B512" s="86">
        <f t="shared" si="7"/>
        <v>0</v>
      </c>
    </row>
    <row r="513" spans="1:2" x14ac:dyDescent="0.25">
      <c r="A513">
        <f>SOURCES!P3:P976</f>
        <v>0</v>
      </c>
      <c r="B513" s="86">
        <f t="shared" si="7"/>
        <v>0</v>
      </c>
    </row>
    <row r="514" spans="1:2" x14ac:dyDescent="0.25">
      <c r="A514">
        <f>SOURCES!P3:P977</f>
        <v>0</v>
      </c>
      <c r="B514" s="86">
        <f t="shared" ref="B514:B577" si="8">IF(A514=$D$2,$E$2,0)</f>
        <v>0</v>
      </c>
    </row>
    <row r="515" spans="1:2" x14ac:dyDescent="0.25">
      <c r="A515">
        <f>SOURCES!P3:P978</f>
        <v>0</v>
      </c>
      <c r="B515" s="86">
        <f t="shared" si="8"/>
        <v>0</v>
      </c>
    </row>
    <row r="516" spans="1:2" x14ac:dyDescent="0.25">
      <c r="A516">
        <f>SOURCES!P3:P979</f>
        <v>0</v>
      </c>
      <c r="B516" s="86">
        <f t="shared" si="8"/>
        <v>0</v>
      </c>
    </row>
    <row r="517" spans="1:2" x14ac:dyDescent="0.25">
      <c r="A517">
        <f>SOURCES!P3:P980</f>
        <v>0</v>
      </c>
      <c r="B517" s="86">
        <f t="shared" si="8"/>
        <v>0</v>
      </c>
    </row>
    <row r="518" spans="1:2" x14ac:dyDescent="0.25">
      <c r="A518">
        <f>SOURCES!P3:P981</f>
        <v>0</v>
      </c>
      <c r="B518" s="86">
        <f t="shared" si="8"/>
        <v>0</v>
      </c>
    </row>
    <row r="519" spans="1:2" x14ac:dyDescent="0.25">
      <c r="A519">
        <f>SOURCES!P3:P982</f>
        <v>0</v>
      </c>
      <c r="B519" s="86">
        <f t="shared" si="8"/>
        <v>0</v>
      </c>
    </row>
    <row r="520" spans="1:2" x14ac:dyDescent="0.25">
      <c r="A520">
        <f>SOURCES!P3:P983</f>
        <v>0</v>
      </c>
      <c r="B520" s="86">
        <f t="shared" si="8"/>
        <v>0</v>
      </c>
    </row>
    <row r="521" spans="1:2" x14ac:dyDescent="0.25">
      <c r="A521">
        <f>SOURCES!P3:P984</f>
        <v>0</v>
      </c>
      <c r="B521" s="86">
        <f t="shared" si="8"/>
        <v>0</v>
      </c>
    </row>
    <row r="522" spans="1:2" x14ac:dyDescent="0.25">
      <c r="A522">
        <f>SOURCES!P3:P985</f>
        <v>0</v>
      </c>
      <c r="B522" s="86">
        <f t="shared" si="8"/>
        <v>0</v>
      </c>
    </row>
    <row r="523" spans="1:2" x14ac:dyDescent="0.25">
      <c r="A523">
        <f>SOURCES!P3:P986</f>
        <v>0</v>
      </c>
      <c r="B523" s="86">
        <f t="shared" si="8"/>
        <v>0</v>
      </c>
    </row>
    <row r="524" spans="1:2" x14ac:dyDescent="0.25">
      <c r="A524">
        <f>SOURCES!P3:P987</f>
        <v>0</v>
      </c>
      <c r="B524" s="86">
        <f t="shared" si="8"/>
        <v>0</v>
      </c>
    </row>
    <row r="525" spans="1:2" x14ac:dyDescent="0.25">
      <c r="A525">
        <f>SOURCES!P3:P988</f>
        <v>0</v>
      </c>
      <c r="B525" s="86">
        <f t="shared" si="8"/>
        <v>0</v>
      </c>
    </row>
    <row r="526" spans="1:2" x14ac:dyDescent="0.25">
      <c r="A526">
        <f>SOURCES!P3:P989</f>
        <v>0</v>
      </c>
      <c r="B526" s="86">
        <f t="shared" si="8"/>
        <v>0</v>
      </c>
    </row>
    <row r="527" spans="1:2" x14ac:dyDescent="0.25">
      <c r="A527">
        <f>SOURCES!P3:P990</f>
        <v>0</v>
      </c>
      <c r="B527" s="86">
        <f t="shared" si="8"/>
        <v>0</v>
      </c>
    </row>
    <row r="528" spans="1:2" x14ac:dyDescent="0.25">
      <c r="A528">
        <f>SOURCES!P3:P991</f>
        <v>0</v>
      </c>
      <c r="B528" s="86">
        <f t="shared" si="8"/>
        <v>0</v>
      </c>
    </row>
    <row r="529" spans="1:2" x14ac:dyDescent="0.25">
      <c r="A529">
        <f>SOURCES!P3:P992</f>
        <v>0</v>
      </c>
      <c r="B529" s="86">
        <f t="shared" si="8"/>
        <v>0</v>
      </c>
    </row>
    <row r="530" spans="1:2" x14ac:dyDescent="0.25">
      <c r="A530">
        <f>SOURCES!P3:P993</f>
        <v>0</v>
      </c>
      <c r="B530" s="86">
        <f t="shared" si="8"/>
        <v>0</v>
      </c>
    </row>
    <row r="531" spans="1:2" x14ac:dyDescent="0.25">
      <c r="A531">
        <f>SOURCES!P3:P994</f>
        <v>0</v>
      </c>
      <c r="B531" s="86">
        <f t="shared" si="8"/>
        <v>0</v>
      </c>
    </row>
    <row r="532" spans="1:2" x14ac:dyDescent="0.25">
      <c r="A532">
        <f>SOURCES!P3:P995</f>
        <v>0</v>
      </c>
      <c r="B532" s="86">
        <f t="shared" si="8"/>
        <v>0</v>
      </c>
    </row>
    <row r="533" spans="1:2" x14ac:dyDescent="0.25">
      <c r="A533">
        <f>SOURCES!P3:P996</f>
        <v>0</v>
      </c>
      <c r="B533" s="86">
        <f t="shared" si="8"/>
        <v>0</v>
      </c>
    </row>
    <row r="534" spans="1:2" x14ac:dyDescent="0.25">
      <c r="A534">
        <f>SOURCES!P3:P997</f>
        <v>0</v>
      </c>
      <c r="B534" s="86">
        <f t="shared" si="8"/>
        <v>0</v>
      </c>
    </row>
    <row r="535" spans="1:2" x14ac:dyDescent="0.25">
      <c r="A535">
        <f>SOURCES!P3:P998</f>
        <v>0</v>
      </c>
      <c r="B535" s="86">
        <f t="shared" si="8"/>
        <v>0</v>
      </c>
    </row>
    <row r="536" spans="1:2" x14ac:dyDescent="0.25">
      <c r="A536">
        <f>SOURCES!P3:P999</f>
        <v>0</v>
      </c>
      <c r="B536" s="86">
        <f t="shared" si="8"/>
        <v>0</v>
      </c>
    </row>
    <row r="537" spans="1:2" x14ac:dyDescent="0.25">
      <c r="A537">
        <f>SOURCES!P3:P1000</f>
        <v>0</v>
      </c>
      <c r="B537" s="86">
        <f t="shared" si="8"/>
        <v>0</v>
      </c>
    </row>
    <row r="538" spans="1:2" x14ac:dyDescent="0.25">
      <c r="A538">
        <f>SOURCES!P3:P1001</f>
        <v>0</v>
      </c>
      <c r="B538" s="86">
        <f t="shared" si="8"/>
        <v>0</v>
      </c>
    </row>
    <row r="539" spans="1:2" x14ac:dyDescent="0.25">
      <c r="A539">
        <f>SOURCES!P3:P1002</f>
        <v>0</v>
      </c>
      <c r="B539" s="86">
        <f t="shared" si="8"/>
        <v>0</v>
      </c>
    </row>
    <row r="540" spans="1:2" x14ac:dyDescent="0.25">
      <c r="A540">
        <f>SOURCES!P5:P1003</f>
        <v>0</v>
      </c>
      <c r="B540" s="86">
        <f t="shared" si="8"/>
        <v>0</v>
      </c>
    </row>
    <row r="541" spans="1:2" x14ac:dyDescent="0.25">
      <c r="A541">
        <f>SOURCES!P6:P1004</f>
        <v>0</v>
      </c>
      <c r="B541" s="86">
        <f t="shared" si="8"/>
        <v>0</v>
      </c>
    </row>
    <row r="542" spans="1:2" x14ac:dyDescent="0.25">
      <c r="A542">
        <f>SOURCES!P7:P1005</f>
        <v>0</v>
      </c>
      <c r="B542" s="86">
        <f t="shared" si="8"/>
        <v>0</v>
      </c>
    </row>
    <row r="543" spans="1:2" x14ac:dyDescent="0.25">
      <c r="A543">
        <f>SOURCES!P8:P1006</f>
        <v>0</v>
      </c>
      <c r="B543" s="86">
        <f t="shared" si="8"/>
        <v>0</v>
      </c>
    </row>
    <row r="544" spans="1:2" x14ac:dyDescent="0.25">
      <c r="A544">
        <f>SOURCES!P9:P1007</f>
        <v>0</v>
      </c>
      <c r="B544" s="86">
        <f t="shared" si="8"/>
        <v>0</v>
      </c>
    </row>
    <row r="545" spans="1:2" x14ac:dyDescent="0.25">
      <c r="A545">
        <f>SOURCES!P10:P1008</f>
        <v>0</v>
      </c>
      <c r="B545" s="86">
        <f t="shared" si="8"/>
        <v>0</v>
      </c>
    </row>
    <row r="546" spans="1:2" x14ac:dyDescent="0.25">
      <c r="A546">
        <f>SOURCES!P11:P1009</f>
        <v>0</v>
      </c>
      <c r="B546" s="86">
        <f t="shared" si="8"/>
        <v>0</v>
      </c>
    </row>
    <row r="547" spans="1:2" x14ac:dyDescent="0.25">
      <c r="A547">
        <f>SOURCES!P12:P1010</f>
        <v>0</v>
      </c>
      <c r="B547" s="86">
        <f t="shared" si="8"/>
        <v>0</v>
      </c>
    </row>
    <row r="548" spans="1:2" x14ac:dyDescent="0.25">
      <c r="A548">
        <f>SOURCES!P13:P1011</f>
        <v>0</v>
      </c>
      <c r="B548" s="86">
        <f t="shared" si="8"/>
        <v>0</v>
      </c>
    </row>
    <row r="549" spans="1:2" x14ac:dyDescent="0.25">
      <c r="A549">
        <f>SOURCES!P14:P1012</f>
        <v>0</v>
      </c>
      <c r="B549" s="86">
        <f t="shared" si="8"/>
        <v>0</v>
      </c>
    </row>
    <row r="550" spans="1:2" x14ac:dyDescent="0.25">
      <c r="A550">
        <f>SOURCES!P15:P1013</f>
        <v>0</v>
      </c>
      <c r="B550" s="86">
        <f t="shared" si="8"/>
        <v>0</v>
      </c>
    </row>
    <row r="551" spans="1:2" x14ac:dyDescent="0.25">
      <c r="A551">
        <f>SOURCES!P16:P1014</f>
        <v>0</v>
      </c>
      <c r="B551" s="86">
        <f t="shared" si="8"/>
        <v>0</v>
      </c>
    </row>
    <row r="552" spans="1:2" x14ac:dyDescent="0.25">
      <c r="A552">
        <f>SOURCES!P17:P1015</f>
        <v>0</v>
      </c>
      <c r="B552" s="86">
        <f t="shared" si="8"/>
        <v>0</v>
      </c>
    </row>
    <row r="553" spans="1:2" x14ac:dyDescent="0.25">
      <c r="A553">
        <f>SOURCES!P18:P1016</f>
        <v>0</v>
      </c>
      <c r="B553" s="86">
        <f t="shared" si="8"/>
        <v>0</v>
      </c>
    </row>
    <row r="554" spans="1:2" x14ac:dyDescent="0.25">
      <c r="A554">
        <f>SOURCES!P19:P1017</f>
        <v>0</v>
      </c>
      <c r="B554" s="86">
        <f t="shared" si="8"/>
        <v>0</v>
      </c>
    </row>
    <row r="555" spans="1:2" x14ac:dyDescent="0.25">
      <c r="A555">
        <f>SOURCES!P20:P1018</f>
        <v>0</v>
      </c>
      <c r="B555" s="86">
        <f t="shared" si="8"/>
        <v>0</v>
      </c>
    </row>
    <row r="556" spans="1:2" x14ac:dyDescent="0.25">
      <c r="A556">
        <f>SOURCES!P21:P1019</f>
        <v>0</v>
      </c>
      <c r="B556" s="86">
        <f t="shared" si="8"/>
        <v>0</v>
      </c>
    </row>
    <row r="557" spans="1:2" x14ac:dyDescent="0.25">
      <c r="A557">
        <f>SOURCES!P22:P1020</f>
        <v>0</v>
      </c>
      <c r="B557" s="86">
        <f t="shared" si="8"/>
        <v>0</v>
      </c>
    </row>
    <row r="558" spans="1:2" x14ac:dyDescent="0.25">
      <c r="A558">
        <f>SOURCES!P23:P1021</f>
        <v>0</v>
      </c>
      <c r="B558" s="86">
        <f t="shared" si="8"/>
        <v>0</v>
      </c>
    </row>
    <row r="559" spans="1:2" x14ac:dyDescent="0.25">
      <c r="A559">
        <f>SOURCES!P24:P1022</f>
        <v>0</v>
      </c>
      <c r="B559" s="86">
        <f t="shared" si="8"/>
        <v>0</v>
      </c>
    </row>
    <row r="560" spans="1:2" x14ac:dyDescent="0.25">
      <c r="A560">
        <f>SOURCES!P25:P1023</f>
        <v>0</v>
      </c>
      <c r="B560" s="86">
        <f t="shared" si="8"/>
        <v>0</v>
      </c>
    </row>
    <row r="561" spans="1:2" x14ac:dyDescent="0.25">
      <c r="A561">
        <f>SOURCES!P26:P1024</f>
        <v>0</v>
      </c>
      <c r="B561" s="86">
        <f t="shared" si="8"/>
        <v>0</v>
      </c>
    </row>
    <row r="562" spans="1:2" x14ac:dyDescent="0.25">
      <c r="A562">
        <f>SOURCES!P27:P1025</f>
        <v>0</v>
      </c>
      <c r="B562" s="86">
        <f t="shared" si="8"/>
        <v>0</v>
      </c>
    </row>
    <row r="563" spans="1:2" x14ac:dyDescent="0.25">
      <c r="A563">
        <f>SOURCES!P28:P1026</f>
        <v>0</v>
      </c>
      <c r="B563" s="86">
        <f t="shared" si="8"/>
        <v>0</v>
      </c>
    </row>
    <row r="564" spans="1:2" x14ac:dyDescent="0.25">
      <c r="A564">
        <f>SOURCES!P29:P1027</f>
        <v>0</v>
      </c>
      <c r="B564" s="86">
        <f t="shared" si="8"/>
        <v>0</v>
      </c>
    </row>
    <row r="565" spans="1:2" x14ac:dyDescent="0.25">
      <c r="A565">
        <f>SOURCES!P30:P1028</f>
        <v>0</v>
      </c>
      <c r="B565" s="86">
        <f t="shared" si="8"/>
        <v>0</v>
      </c>
    </row>
    <row r="566" spans="1:2" x14ac:dyDescent="0.25">
      <c r="A566">
        <f>SOURCES!P31:P1029</f>
        <v>0</v>
      </c>
      <c r="B566" s="86">
        <f t="shared" si="8"/>
        <v>0</v>
      </c>
    </row>
    <row r="567" spans="1:2" x14ac:dyDescent="0.25">
      <c r="A567">
        <f>SOURCES!P32:P1030</f>
        <v>0</v>
      </c>
      <c r="B567" s="86">
        <f t="shared" si="8"/>
        <v>0</v>
      </c>
    </row>
    <row r="568" spans="1:2" x14ac:dyDescent="0.25">
      <c r="A568">
        <f>SOURCES!P33:P1031</f>
        <v>0</v>
      </c>
      <c r="B568" s="86">
        <f t="shared" si="8"/>
        <v>0</v>
      </c>
    </row>
    <row r="569" spans="1:2" x14ac:dyDescent="0.25">
      <c r="A569">
        <f>SOURCES!P34:P1032</f>
        <v>0</v>
      </c>
      <c r="B569" s="86">
        <f t="shared" si="8"/>
        <v>0</v>
      </c>
    </row>
    <row r="570" spans="1:2" x14ac:dyDescent="0.25">
      <c r="A570">
        <f>SOURCES!P35:P1033</f>
        <v>0</v>
      </c>
      <c r="B570" s="86">
        <f t="shared" si="8"/>
        <v>0</v>
      </c>
    </row>
    <row r="571" spans="1:2" x14ac:dyDescent="0.25">
      <c r="A571">
        <f>SOURCES!P36:P1034</f>
        <v>0</v>
      </c>
      <c r="B571" s="86">
        <f t="shared" si="8"/>
        <v>0</v>
      </c>
    </row>
    <row r="572" spans="1:2" x14ac:dyDescent="0.25">
      <c r="A572">
        <f>SOURCES!P37:P1035</f>
        <v>0</v>
      </c>
      <c r="B572" s="86">
        <f t="shared" si="8"/>
        <v>0</v>
      </c>
    </row>
    <row r="573" spans="1:2" x14ac:dyDescent="0.25">
      <c r="A573">
        <f>SOURCES!P38:P1036</f>
        <v>0</v>
      </c>
      <c r="B573" s="86">
        <f t="shared" si="8"/>
        <v>0</v>
      </c>
    </row>
    <row r="574" spans="1:2" x14ac:dyDescent="0.25">
      <c r="A574">
        <f>SOURCES!P39:P1037</f>
        <v>0</v>
      </c>
      <c r="B574" s="86">
        <f t="shared" si="8"/>
        <v>0</v>
      </c>
    </row>
    <row r="575" spans="1:2" x14ac:dyDescent="0.25">
      <c r="A575">
        <f>SOURCES!P40:P1038</f>
        <v>0</v>
      </c>
      <c r="B575" s="86">
        <f t="shared" si="8"/>
        <v>0</v>
      </c>
    </row>
    <row r="576" spans="1:2" x14ac:dyDescent="0.25">
      <c r="A576">
        <f>SOURCES!P41:P1039</f>
        <v>0</v>
      </c>
      <c r="B576" s="86">
        <f t="shared" si="8"/>
        <v>0</v>
      </c>
    </row>
    <row r="577" spans="1:2" x14ac:dyDescent="0.25">
      <c r="A577">
        <f>SOURCES!P42:P1040</f>
        <v>0</v>
      </c>
      <c r="B577" s="86">
        <f t="shared" si="8"/>
        <v>0</v>
      </c>
    </row>
    <row r="578" spans="1:2" x14ac:dyDescent="0.25">
      <c r="A578">
        <f>SOURCES!P43:P1041</f>
        <v>0</v>
      </c>
      <c r="B578" s="86">
        <f t="shared" ref="B578:B600" si="9">IF(A578=$D$2,$E$2,0)</f>
        <v>0</v>
      </c>
    </row>
    <row r="579" spans="1:2" x14ac:dyDescent="0.25">
      <c r="A579">
        <f>SOURCES!P44:P1042</f>
        <v>0</v>
      </c>
      <c r="B579" s="86">
        <f t="shared" si="9"/>
        <v>0</v>
      </c>
    </row>
    <row r="580" spans="1:2" x14ac:dyDescent="0.25">
      <c r="A580">
        <f>SOURCES!P45:P1043</f>
        <v>0</v>
      </c>
      <c r="B580" s="86">
        <f t="shared" si="9"/>
        <v>0</v>
      </c>
    </row>
    <row r="581" spans="1:2" x14ac:dyDescent="0.25">
      <c r="A581">
        <f>SOURCES!P46:P1044</f>
        <v>0</v>
      </c>
      <c r="B581" s="86">
        <f t="shared" si="9"/>
        <v>0</v>
      </c>
    </row>
    <row r="582" spans="1:2" x14ac:dyDescent="0.25">
      <c r="A582">
        <f>SOURCES!P47:P1045</f>
        <v>0</v>
      </c>
      <c r="B582" s="86">
        <f t="shared" si="9"/>
        <v>0</v>
      </c>
    </row>
    <row r="583" spans="1:2" x14ac:dyDescent="0.25">
      <c r="A583">
        <f>SOURCES!P48:P1046</f>
        <v>0</v>
      </c>
      <c r="B583" s="86">
        <f t="shared" si="9"/>
        <v>0</v>
      </c>
    </row>
    <row r="584" spans="1:2" x14ac:dyDescent="0.25">
      <c r="A584">
        <f>SOURCES!P49:P1047</f>
        <v>0</v>
      </c>
      <c r="B584" s="86">
        <f t="shared" si="9"/>
        <v>0</v>
      </c>
    </row>
    <row r="585" spans="1:2" x14ac:dyDescent="0.25">
      <c r="A585">
        <f>SOURCES!P50:P1048</f>
        <v>0</v>
      </c>
      <c r="B585" s="86">
        <f t="shared" si="9"/>
        <v>0</v>
      </c>
    </row>
    <row r="586" spans="1:2" x14ac:dyDescent="0.25">
      <c r="A586">
        <f>SOURCES!P51:P1049</f>
        <v>0</v>
      </c>
      <c r="B586" s="86">
        <f t="shared" si="9"/>
        <v>0</v>
      </c>
    </row>
    <row r="587" spans="1:2" x14ac:dyDescent="0.25">
      <c r="A587">
        <f>SOURCES!P52:P1050</f>
        <v>0</v>
      </c>
      <c r="B587" s="86">
        <f t="shared" si="9"/>
        <v>0</v>
      </c>
    </row>
    <row r="588" spans="1:2" x14ac:dyDescent="0.25">
      <c r="A588">
        <f>SOURCES!P53:P1051</f>
        <v>0</v>
      </c>
      <c r="B588" s="86">
        <f t="shared" si="9"/>
        <v>0</v>
      </c>
    </row>
    <row r="589" spans="1:2" x14ac:dyDescent="0.25">
      <c r="A589">
        <f>SOURCES!P54:P1052</f>
        <v>0</v>
      </c>
      <c r="B589" s="86">
        <f t="shared" si="9"/>
        <v>0</v>
      </c>
    </row>
    <row r="590" spans="1:2" x14ac:dyDescent="0.25">
      <c r="A590">
        <f>SOURCES!P55:P1053</f>
        <v>0</v>
      </c>
      <c r="B590" s="86">
        <f t="shared" si="9"/>
        <v>0</v>
      </c>
    </row>
    <row r="591" spans="1:2" x14ac:dyDescent="0.25">
      <c r="A591">
        <f>SOURCES!P56:P1054</f>
        <v>0</v>
      </c>
      <c r="B591" s="86">
        <f t="shared" si="9"/>
        <v>0</v>
      </c>
    </row>
    <row r="592" spans="1:2" x14ac:dyDescent="0.25">
      <c r="A592">
        <f>SOURCES!P57:P1055</f>
        <v>0</v>
      </c>
      <c r="B592" s="86">
        <f t="shared" si="9"/>
        <v>0</v>
      </c>
    </row>
    <row r="593" spans="1:2" x14ac:dyDescent="0.25">
      <c r="A593">
        <f>SOURCES!P58:P1056</f>
        <v>0</v>
      </c>
      <c r="B593" s="86">
        <f t="shared" si="9"/>
        <v>0</v>
      </c>
    </row>
    <row r="594" spans="1:2" x14ac:dyDescent="0.25">
      <c r="A594">
        <f>SOURCES!P59:P1057</f>
        <v>0</v>
      </c>
      <c r="B594" s="86">
        <f t="shared" si="9"/>
        <v>0</v>
      </c>
    </row>
    <row r="595" spans="1:2" x14ac:dyDescent="0.25">
      <c r="A595">
        <f>SOURCES!P60:P1058</f>
        <v>0</v>
      </c>
      <c r="B595" s="86">
        <f t="shared" si="9"/>
        <v>0</v>
      </c>
    </row>
    <row r="596" spans="1:2" x14ac:dyDescent="0.25">
      <c r="A596">
        <f>SOURCES!P61:P1059</f>
        <v>0</v>
      </c>
      <c r="B596" s="86">
        <f t="shared" si="9"/>
        <v>0</v>
      </c>
    </row>
    <row r="597" spans="1:2" x14ac:dyDescent="0.25">
      <c r="A597">
        <f>SOURCES!P62:P1060</f>
        <v>0</v>
      </c>
      <c r="B597" s="86">
        <f t="shared" si="9"/>
        <v>0</v>
      </c>
    </row>
    <row r="598" spans="1:2" x14ac:dyDescent="0.25">
      <c r="A598">
        <f>SOURCES!P63:P1061</f>
        <v>0</v>
      </c>
      <c r="B598" s="86">
        <f t="shared" si="9"/>
        <v>0</v>
      </c>
    </row>
    <row r="599" spans="1:2" x14ac:dyDescent="0.25">
      <c r="A599">
        <f>SOURCES!P64:P1062</f>
        <v>0</v>
      </c>
      <c r="B599" s="86">
        <f t="shared" si="9"/>
        <v>0</v>
      </c>
    </row>
    <row r="600" spans="1:2" x14ac:dyDescent="0.25">
      <c r="A600">
        <f>SOURCES!P65:P1063</f>
        <v>0</v>
      </c>
      <c r="B600" s="86">
        <f t="shared" si="9"/>
        <v>0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99FF"/>
  </sheetPr>
  <dimension ref="A1:E600"/>
  <sheetViews>
    <sheetView workbookViewId="0">
      <selection activeCell="A2" sqref="A2"/>
    </sheetView>
  </sheetViews>
  <sheetFormatPr baseColWidth="10" defaultRowHeight="15" x14ac:dyDescent="0.25"/>
  <cols>
    <col min="1" max="1" width="14.85546875" style="82" customWidth="1"/>
    <col min="2" max="2" width="13" style="88" bestFit="1" customWidth="1"/>
  </cols>
  <sheetData>
    <row r="1" spans="1:5" x14ac:dyDescent="0.25">
      <c r="A1" s="82" t="s">
        <v>252</v>
      </c>
      <c r="B1" s="88" t="s">
        <v>243</v>
      </c>
      <c r="D1">
        <v>-1</v>
      </c>
      <c r="E1">
        <v>0</v>
      </c>
    </row>
    <row r="2" spans="1:5" x14ac:dyDescent="0.25">
      <c r="A2" s="82" t="e">
        <f>SOURCES!BE4:BE5</f>
        <v>#VALUE!</v>
      </c>
      <c r="B2" s="88" t="e">
        <f t="shared" ref="B2:B65" si="0">VLOOKUP(A2,$D$1:$E$4,2,TRUE)</f>
        <v>#VALUE!</v>
      </c>
      <c r="D2" s="87">
        <v>0</v>
      </c>
      <c r="E2" s="87">
        <v>0</v>
      </c>
    </row>
    <row r="3" spans="1:5" x14ac:dyDescent="0.25">
      <c r="A3" s="82" t="e">
        <f>SOURCES!BE5:BE6</f>
        <v>#VALUE!</v>
      </c>
      <c r="B3" s="129" t="e">
        <f t="shared" si="0"/>
        <v>#VALUE!</v>
      </c>
      <c r="D3" s="87">
        <v>0.28999999999999998</v>
      </c>
      <c r="E3" s="87">
        <v>5</v>
      </c>
    </row>
    <row r="4" spans="1:5" x14ac:dyDescent="0.25">
      <c r="A4" s="82">
        <v>0.08</v>
      </c>
      <c r="B4" s="129">
        <f t="shared" si="0"/>
        <v>0</v>
      </c>
      <c r="D4" s="87">
        <v>0.49</v>
      </c>
      <c r="E4" s="87">
        <v>10</v>
      </c>
    </row>
    <row r="5" spans="1:5" x14ac:dyDescent="0.25">
      <c r="A5" s="82">
        <v>0.08</v>
      </c>
      <c r="B5" s="129">
        <f t="shared" si="0"/>
        <v>0</v>
      </c>
    </row>
    <row r="6" spans="1:5" x14ac:dyDescent="0.25">
      <c r="A6" s="82">
        <v>0.01</v>
      </c>
      <c r="B6" s="129">
        <f t="shared" si="0"/>
        <v>0</v>
      </c>
    </row>
    <row r="7" spans="1:5" x14ac:dyDescent="0.25">
      <c r="A7" s="82" t="e">
        <f>SOURCES!BE9:BE10</f>
        <v>#VALUE!</v>
      </c>
      <c r="B7" s="129" t="e">
        <f t="shared" si="0"/>
        <v>#VALUE!</v>
      </c>
    </row>
    <row r="8" spans="1:5" x14ac:dyDescent="0.25">
      <c r="A8" s="82" t="e">
        <f>SOURCES!BE10:BE11</f>
        <v>#VALUE!</v>
      </c>
      <c r="B8" s="129" t="e">
        <f t="shared" si="0"/>
        <v>#VALUE!</v>
      </c>
    </row>
    <row r="9" spans="1:5" x14ac:dyDescent="0.25">
      <c r="A9" s="82" t="e">
        <f>SOURCES!BE11:BE12</f>
        <v>#VALUE!</v>
      </c>
      <c r="B9" s="129" t="e">
        <f t="shared" si="0"/>
        <v>#VALUE!</v>
      </c>
    </row>
    <row r="10" spans="1:5" x14ac:dyDescent="0.25">
      <c r="A10" s="82" t="e">
        <f>SOURCES!BE12:BE13</f>
        <v>#VALUE!</v>
      </c>
      <c r="B10" s="129" t="e">
        <f t="shared" si="0"/>
        <v>#VALUE!</v>
      </c>
    </row>
    <row r="11" spans="1:5" x14ac:dyDescent="0.25">
      <c r="A11" s="82" t="e">
        <f>SOURCES!BE13:BE14</f>
        <v>#VALUE!</v>
      </c>
      <c r="B11" s="129" t="e">
        <f t="shared" si="0"/>
        <v>#VALUE!</v>
      </c>
    </row>
    <row r="12" spans="1:5" x14ac:dyDescent="0.25">
      <c r="A12" s="82" t="e">
        <f>SOURCES!BE14:BE15</f>
        <v>#VALUE!</v>
      </c>
      <c r="B12" s="129" t="e">
        <f t="shared" si="0"/>
        <v>#VALUE!</v>
      </c>
    </row>
    <row r="13" spans="1:5" x14ac:dyDescent="0.25">
      <c r="A13" s="82" t="e">
        <f>SOURCES!BE15:BE16</f>
        <v>#VALUE!</v>
      </c>
      <c r="B13" s="129" t="e">
        <f t="shared" si="0"/>
        <v>#VALUE!</v>
      </c>
    </row>
    <row r="14" spans="1:5" x14ac:dyDescent="0.25">
      <c r="A14" s="82" t="e">
        <f>SOURCES!BE16:BE17</f>
        <v>#VALUE!</v>
      </c>
      <c r="B14" s="129" t="e">
        <f t="shared" si="0"/>
        <v>#VALUE!</v>
      </c>
    </row>
    <row r="15" spans="1:5" x14ac:dyDescent="0.25">
      <c r="A15" s="82" t="e">
        <f>SOURCES!BE17:BE18</f>
        <v>#VALUE!</v>
      </c>
      <c r="B15" s="129" t="e">
        <f t="shared" si="0"/>
        <v>#VALUE!</v>
      </c>
    </row>
    <row r="16" spans="1:5" x14ac:dyDescent="0.25">
      <c r="A16" s="82" t="e">
        <f>SOURCES!BE18:BE19</f>
        <v>#VALUE!</v>
      </c>
      <c r="B16" s="129" t="e">
        <f t="shared" si="0"/>
        <v>#VALUE!</v>
      </c>
    </row>
    <row r="17" spans="1:2" x14ac:dyDescent="0.25">
      <c r="A17" s="82" t="e">
        <f>SOURCES!BE19:BE20</f>
        <v>#VALUE!</v>
      </c>
      <c r="B17" s="129" t="e">
        <f t="shared" si="0"/>
        <v>#VALUE!</v>
      </c>
    </row>
    <row r="18" spans="1:2" x14ac:dyDescent="0.25">
      <c r="A18" s="82" t="e">
        <f>SOURCES!BE20:BE21</f>
        <v>#VALUE!</v>
      </c>
      <c r="B18" s="129" t="e">
        <f t="shared" si="0"/>
        <v>#VALUE!</v>
      </c>
    </row>
    <row r="19" spans="1:2" x14ac:dyDescent="0.25">
      <c r="A19" s="82" t="e">
        <f>SOURCES!BE21:BE22</f>
        <v>#VALUE!</v>
      </c>
      <c r="B19" s="129" t="e">
        <f t="shared" si="0"/>
        <v>#VALUE!</v>
      </c>
    </row>
    <row r="20" spans="1:2" x14ac:dyDescent="0.25">
      <c r="A20" s="82" t="e">
        <f>SOURCES!BE22:BE23</f>
        <v>#VALUE!</v>
      </c>
      <c r="B20" s="129" t="e">
        <f t="shared" si="0"/>
        <v>#VALUE!</v>
      </c>
    </row>
    <row r="21" spans="1:2" x14ac:dyDescent="0.25">
      <c r="A21" s="82" t="e">
        <f>SOURCES!BE23:BE24</f>
        <v>#VALUE!</v>
      </c>
      <c r="B21" s="129" t="e">
        <f t="shared" si="0"/>
        <v>#VALUE!</v>
      </c>
    </row>
    <row r="22" spans="1:2" x14ac:dyDescent="0.25">
      <c r="A22" s="82" t="e">
        <f>SOURCES!BE24:BE25</f>
        <v>#VALUE!</v>
      </c>
      <c r="B22" s="129" t="e">
        <f t="shared" si="0"/>
        <v>#VALUE!</v>
      </c>
    </row>
    <row r="23" spans="1:2" x14ac:dyDescent="0.25">
      <c r="A23" s="82" t="e">
        <f>SOURCES!BE25:BE26</f>
        <v>#VALUE!</v>
      </c>
      <c r="B23" s="129" t="e">
        <f t="shared" si="0"/>
        <v>#VALUE!</v>
      </c>
    </row>
    <row r="24" spans="1:2" x14ac:dyDescent="0.25">
      <c r="A24" s="82" t="e">
        <f>SOURCES!BE26:BE27</f>
        <v>#VALUE!</v>
      </c>
      <c r="B24" s="129" t="e">
        <f t="shared" si="0"/>
        <v>#VALUE!</v>
      </c>
    </row>
    <row r="25" spans="1:2" x14ac:dyDescent="0.25">
      <c r="A25" s="82" t="e">
        <f>SOURCES!BE27:BE28</f>
        <v>#VALUE!</v>
      </c>
      <c r="B25" s="129" t="e">
        <f t="shared" si="0"/>
        <v>#VALUE!</v>
      </c>
    </row>
    <row r="26" spans="1:2" x14ac:dyDescent="0.25">
      <c r="A26" s="82" t="e">
        <f>SOURCES!BE28:BE29</f>
        <v>#VALUE!</v>
      </c>
      <c r="B26" s="129" t="e">
        <f t="shared" si="0"/>
        <v>#VALUE!</v>
      </c>
    </row>
    <row r="27" spans="1:2" x14ac:dyDescent="0.25">
      <c r="A27" s="82" t="e">
        <f>SOURCES!BE29:BE30</f>
        <v>#VALUE!</v>
      </c>
      <c r="B27" s="129" t="e">
        <f t="shared" si="0"/>
        <v>#VALUE!</v>
      </c>
    </row>
    <row r="28" spans="1:2" x14ac:dyDescent="0.25">
      <c r="A28" s="82" t="e">
        <f>SOURCES!BE30:BE31</f>
        <v>#VALUE!</v>
      </c>
      <c r="B28" s="129" t="e">
        <f t="shared" si="0"/>
        <v>#VALUE!</v>
      </c>
    </row>
    <row r="29" spans="1:2" x14ac:dyDescent="0.25">
      <c r="A29" s="82" t="e">
        <f>SOURCES!BE31:BE32</f>
        <v>#VALUE!</v>
      </c>
      <c r="B29" s="129" t="e">
        <f t="shared" si="0"/>
        <v>#VALUE!</v>
      </c>
    </row>
    <row r="30" spans="1:2" x14ac:dyDescent="0.25">
      <c r="A30" s="82" t="e">
        <f>SOURCES!BE32:BE33</f>
        <v>#VALUE!</v>
      </c>
      <c r="B30" s="129" t="e">
        <f t="shared" si="0"/>
        <v>#VALUE!</v>
      </c>
    </row>
    <row r="31" spans="1:2" x14ac:dyDescent="0.25">
      <c r="A31" s="82" t="e">
        <f>SOURCES!BE33:BE34</f>
        <v>#VALUE!</v>
      </c>
      <c r="B31" s="88" t="e">
        <f t="shared" si="0"/>
        <v>#VALUE!</v>
      </c>
    </row>
    <row r="32" spans="1:2" x14ac:dyDescent="0.25">
      <c r="A32" s="82" t="e">
        <f>SOURCES!BE34:BE35</f>
        <v>#VALUE!</v>
      </c>
      <c r="B32" s="88" t="e">
        <f t="shared" si="0"/>
        <v>#VALUE!</v>
      </c>
    </row>
    <row r="33" spans="1:2" x14ac:dyDescent="0.25">
      <c r="A33" s="82" t="e">
        <f>SOURCES!BE35:BE36</f>
        <v>#VALUE!</v>
      </c>
      <c r="B33" s="88" t="e">
        <f t="shared" si="0"/>
        <v>#VALUE!</v>
      </c>
    </row>
    <row r="34" spans="1:2" x14ac:dyDescent="0.25">
      <c r="A34" s="82" t="e">
        <f>SOURCES!BE36:BE37</f>
        <v>#VALUE!</v>
      </c>
      <c r="B34" s="88" t="e">
        <f t="shared" si="0"/>
        <v>#VALUE!</v>
      </c>
    </row>
    <row r="35" spans="1:2" x14ac:dyDescent="0.25">
      <c r="A35" s="82" t="e">
        <f>SOURCES!BE37:BE38</f>
        <v>#VALUE!</v>
      </c>
      <c r="B35" s="88" t="e">
        <f t="shared" si="0"/>
        <v>#VALUE!</v>
      </c>
    </row>
    <row r="36" spans="1:2" x14ac:dyDescent="0.25">
      <c r="A36" s="82" t="e">
        <f>SOURCES!BE38:BE39</f>
        <v>#VALUE!</v>
      </c>
      <c r="B36" s="88" t="e">
        <f t="shared" si="0"/>
        <v>#VALUE!</v>
      </c>
    </row>
    <row r="37" spans="1:2" x14ac:dyDescent="0.25">
      <c r="A37" s="82" t="e">
        <f>SOURCES!BE39:BE40</f>
        <v>#VALUE!</v>
      </c>
      <c r="B37" s="88" t="e">
        <f t="shared" si="0"/>
        <v>#VALUE!</v>
      </c>
    </row>
    <row r="38" spans="1:2" x14ac:dyDescent="0.25">
      <c r="A38" s="82" t="e">
        <f>SOURCES!BE40:BE41</f>
        <v>#VALUE!</v>
      </c>
      <c r="B38" s="88" t="e">
        <f t="shared" si="0"/>
        <v>#VALUE!</v>
      </c>
    </row>
    <row r="39" spans="1:2" x14ac:dyDescent="0.25">
      <c r="A39" s="82" t="e">
        <f>SOURCES!BE41:BE42</f>
        <v>#VALUE!</v>
      </c>
      <c r="B39" s="88" t="e">
        <f t="shared" si="0"/>
        <v>#VALUE!</v>
      </c>
    </row>
    <row r="40" spans="1:2" x14ac:dyDescent="0.25">
      <c r="A40" s="82" t="e">
        <f>SOURCES!BE42:BE43</f>
        <v>#VALUE!</v>
      </c>
      <c r="B40" s="88" t="e">
        <f t="shared" si="0"/>
        <v>#VALUE!</v>
      </c>
    </row>
    <row r="41" spans="1:2" x14ac:dyDescent="0.25">
      <c r="A41" s="82" t="e">
        <f>SOURCES!BE43:BE44</f>
        <v>#VALUE!</v>
      </c>
      <c r="B41" s="88" t="e">
        <f t="shared" si="0"/>
        <v>#VALUE!</v>
      </c>
    </row>
    <row r="42" spans="1:2" x14ac:dyDescent="0.25">
      <c r="A42" s="82" t="e">
        <f>SOURCES!BE44:BE45</f>
        <v>#VALUE!</v>
      </c>
      <c r="B42" s="88" t="e">
        <f t="shared" si="0"/>
        <v>#VALUE!</v>
      </c>
    </row>
    <row r="43" spans="1:2" x14ac:dyDescent="0.25">
      <c r="A43" s="82" t="e">
        <f>SOURCES!BE45:BE46</f>
        <v>#VALUE!</v>
      </c>
      <c r="B43" s="88" t="e">
        <f t="shared" si="0"/>
        <v>#VALUE!</v>
      </c>
    </row>
    <row r="44" spans="1:2" x14ac:dyDescent="0.25">
      <c r="A44" s="82" t="e">
        <f>SOURCES!BE46:BE47</f>
        <v>#VALUE!</v>
      </c>
      <c r="B44" s="88" t="e">
        <f t="shared" si="0"/>
        <v>#VALUE!</v>
      </c>
    </row>
    <row r="45" spans="1:2" x14ac:dyDescent="0.25">
      <c r="A45" s="82" t="e">
        <f>SOURCES!BE47:BE48</f>
        <v>#VALUE!</v>
      </c>
      <c r="B45" s="88" t="e">
        <f t="shared" si="0"/>
        <v>#VALUE!</v>
      </c>
    </row>
    <row r="46" spans="1:2" x14ac:dyDescent="0.25">
      <c r="A46" s="82" t="e">
        <f>SOURCES!BE48:BE49</f>
        <v>#VALUE!</v>
      </c>
      <c r="B46" s="88" t="e">
        <f t="shared" si="0"/>
        <v>#VALUE!</v>
      </c>
    </row>
    <row r="47" spans="1:2" x14ac:dyDescent="0.25">
      <c r="A47" s="82" t="e">
        <f>SOURCES!BE49:BE50</f>
        <v>#VALUE!</v>
      </c>
      <c r="B47" s="88" t="e">
        <f t="shared" si="0"/>
        <v>#VALUE!</v>
      </c>
    </row>
    <row r="48" spans="1:2" x14ac:dyDescent="0.25">
      <c r="A48" s="82" t="e">
        <f>SOURCES!BE50:BE51</f>
        <v>#VALUE!</v>
      </c>
      <c r="B48" s="88" t="e">
        <f t="shared" si="0"/>
        <v>#VALUE!</v>
      </c>
    </row>
    <row r="49" spans="1:2" x14ac:dyDescent="0.25">
      <c r="A49" s="82" t="e">
        <f>SOURCES!BE51:BE52</f>
        <v>#VALUE!</v>
      </c>
      <c r="B49" s="88" t="e">
        <f t="shared" si="0"/>
        <v>#VALUE!</v>
      </c>
    </row>
    <row r="50" spans="1:2" x14ac:dyDescent="0.25">
      <c r="A50" s="82" t="e">
        <f>SOURCES!BE52:BE53</f>
        <v>#VALUE!</v>
      </c>
      <c r="B50" s="88" t="e">
        <f t="shared" si="0"/>
        <v>#VALUE!</v>
      </c>
    </row>
    <row r="51" spans="1:2" x14ac:dyDescent="0.25">
      <c r="A51" s="82" t="e">
        <f>SOURCES!BE53:BE54</f>
        <v>#VALUE!</v>
      </c>
      <c r="B51" s="88" t="e">
        <f t="shared" si="0"/>
        <v>#VALUE!</v>
      </c>
    </row>
    <row r="52" spans="1:2" x14ac:dyDescent="0.25">
      <c r="A52" s="82" t="e">
        <f>SOURCES!BE54:BE55</f>
        <v>#VALUE!</v>
      </c>
      <c r="B52" s="88" t="e">
        <f t="shared" si="0"/>
        <v>#VALUE!</v>
      </c>
    </row>
    <row r="53" spans="1:2" x14ac:dyDescent="0.25">
      <c r="A53" s="82" t="e">
        <f>SOURCES!BE55:BE56</f>
        <v>#VALUE!</v>
      </c>
      <c r="B53" s="88" t="e">
        <f t="shared" si="0"/>
        <v>#VALUE!</v>
      </c>
    </row>
    <row r="54" spans="1:2" x14ac:dyDescent="0.25">
      <c r="A54" s="82" t="e">
        <f>SOURCES!BE56:BE57</f>
        <v>#VALUE!</v>
      </c>
      <c r="B54" s="88" t="e">
        <f t="shared" si="0"/>
        <v>#VALUE!</v>
      </c>
    </row>
    <row r="55" spans="1:2" x14ac:dyDescent="0.25">
      <c r="A55" s="82" t="e">
        <f>SOURCES!BE57:BE58</f>
        <v>#VALUE!</v>
      </c>
      <c r="B55" s="88" t="e">
        <f t="shared" si="0"/>
        <v>#VALUE!</v>
      </c>
    </row>
    <row r="56" spans="1:2" x14ac:dyDescent="0.25">
      <c r="A56" s="82" t="e">
        <f>SOURCES!BE58:BE59</f>
        <v>#VALUE!</v>
      </c>
      <c r="B56" s="88" t="e">
        <f t="shared" si="0"/>
        <v>#VALUE!</v>
      </c>
    </row>
    <row r="57" spans="1:2" x14ac:dyDescent="0.25">
      <c r="A57" s="82" t="e">
        <f>SOURCES!BE59:BE60</f>
        <v>#VALUE!</v>
      </c>
      <c r="B57" s="88" t="e">
        <f t="shared" si="0"/>
        <v>#VALUE!</v>
      </c>
    </row>
    <row r="58" spans="1:2" x14ac:dyDescent="0.25">
      <c r="A58" s="82" t="e">
        <f>SOURCES!BE60:BE61</f>
        <v>#VALUE!</v>
      </c>
      <c r="B58" s="88" t="e">
        <f t="shared" si="0"/>
        <v>#VALUE!</v>
      </c>
    </row>
    <row r="59" spans="1:2" x14ac:dyDescent="0.25">
      <c r="A59" s="82" t="e">
        <f>SOURCES!BE61:BE62</f>
        <v>#VALUE!</v>
      </c>
      <c r="B59" s="88" t="e">
        <f t="shared" si="0"/>
        <v>#VALUE!</v>
      </c>
    </row>
    <row r="60" spans="1:2" x14ac:dyDescent="0.25">
      <c r="A60" s="82" t="e">
        <f>SOURCES!BE62:BE63</f>
        <v>#VALUE!</v>
      </c>
      <c r="B60" s="88" t="e">
        <f t="shared" si="0"/>
        <v>#VALUE!</v>
      </c>
    </row>
    <row r="61" spans="1:2" x14ac:dyDescent="0.25">
      <c r="A61" s="82" t="e">
        <f>SOURCES!BE63:BE64</f>
        <v>#VALUE!</v>
      </c>
      <c r="B61" s="88" t="e">
        <f t="shared" si="0"/>
        <v>#VALUE!</v>
      </c>
    </row>
    <row r="62" spans="1:2" x14ac:dyDescent="0.25">
      <c r="A62" s="82" t="e">
        <f>SOURCES!BE64:BE65</f>
        <v>#VALUE!</v>
      </c>
      <c r="B62" s="88" t="e">
        <f t="shared" si="0"/>
        <v>#VALUE!</v>
      </c>
    </row>
    <row r="63" spans="1:2" x14ac:dyDescent="0.25">
      <c r="A63" s="82" t="e">
        <f>SOURCES!BE65:BE66</f>
        <v>#VALUE!</v>
      </c>
      <c r="B63" s="88" t="e">
        <f t="shared" si="0"/>
        <v>#VALUE!</v>
      </c>
    </row>
    <row r="64" spans="1:2" x14ac:dyDescent="0.25">
      <c r="A64" s="82" t="e">
        <f>SOURCES!BE66:BE67</f>
        <v>#VALUE!</v>
      </c>
      <c r="B64" s="88" t="e">
        <f t="shared" si="0"/>
        <v>#VALUE!</v>
      </c>
    </row>
    <row r="65" spans="1:2" x14ac:dyDescent="0.25">
      <c r="A65" s="82" t="e">
        <f>SOURCES!BE67:BE68</f>
        <v>#VALUE!</v>
      </c>
      <c r="B65" s="88" t="e">
        <f t="shared" si="0"/>
        <v>#VALUE!</v>
      </c>
    </row>
    <row r="66" spans="1:2" x14ac:dyDescent="0.25">
      <c r="A66" s="82" t="e">
        <f>SOURCES!BE68:BE69</f>
        <v>#VALUE!</v>
      </c>
      <c r="B66" s="88" t="e">
        <f t="shared" ref="B66:B129" si="1">VLOOKUP(A66,$D$1:$E$4,2,TRUE)</f>
        <v>#VALUE!</v>
      </c>
    </row>
    <row r="67" spans="1:2" x14ac:dyDescent="0.25">
      <c r="A67" s="82" t="e">
        <f>SOURCES!BE69:BE70</f>
        <v>#VALUE!</v>
      </c>
      <c r="B67" s="88" t="e">
        <f t="shared" si="1"/>
        <v>#VALUE!</v>
      </c>
    </row>
    <row r="68" spans="1:2" x14ac:dyDescent="0.25">
      <c r="A68" s="82" t="e">
        <f>SOURCES!BE70:BE71</f>
        <v>#VALUE!</v>
      </c>
      <c r="B68" s="88" t="e">
        <f t="shared" si="1"/>
        <v>#VALUE!</v>
      </c>
    </row>
    <row r="69" spans="1:2" x14ac:dyDescent="0.25">
      <c r="A69" s="82" t="e">
        <f>SOURCES!BE71:BE72</f>
        <v>#VALUE!</v>
      </c>
      <c r="B69" s="88" t="e">
        <f t="shared" si="1"/>
        <v>#VALUE!</v>
      </c>
    </row>
    <row r="70" spans="1:2" x14ac:dyDescent="0.25">
      <c r="A70" s="82" t="e">
        <f>SOURCES!BE72:BE73</f>
        <v>#VALUE!</v>
      </c>
      <c r="B70" s="88" t="e">
        <f t="shared" si="1"/>
        <v>#VALUE!</v>
      </c>
    </row>
    <row r="71" spans="1:2" x14ac:dyDescent="0.25">
      <c r="A71" s="82" t="e">
        <f>SOURCES!BE73:BE74</f>
        <v>#VALUE!</v>
      </c>
      <c r="B71" s="88" t="e">
        <f t="shared" si="1"/>
        <v>#VALUE!</v>
      </c>
    </row>
    <row r="72" spans="1:2" x14ac:dyDescent="0.25">
      <c r="A72" s="82" t="e">
        <f>SOURCES!BE74:BE75</f>
        <v>#VALUE!</v>
      </c>
      <c r="B72" s="88" t="e">
        <f t="shared" si="1"/>
        <v>#VALUE!</v>
      </c>
    </row>
    <row r="73" spans="1:2" x14ac:dyDescent="0.25">
      <c r="A73" s="82" t="e">
        <f>SOURCES!BE75:BE76</f>
        <v>#VALUE!</v>
      </c>
      <c r="B73" s="88" t="e">
        <f t="shared" si="1"/>
        <v>#VALUE!</v>
      </c>
    </row>
    <row r="74" spans="1:2" x14ac:dyDescent="0.25">
      <c r="A74" s="82" t="e">
        <f>SOURCES!BE76:BE77</f>
        <v>#VALUE!</v>
      </c>
      <c r="B74" s="88" t="e">
        <f t="shared" si="1"/>
        <v>#VALUE!</v>
      </c>
    </row>
    <row r="75" spans="1:2" x14ac:dyDescent="0.25">
      <c r="A75" s="82" t="e">
        <f>SOURCES!BE77:BE78</f>
        <v>#VALUE!</v>
      </c>
      <c r="B75" s="88" t="e">
        <f t="shared" si="1"/>
        <v>#VALUE!</v>
      </c>
    </row>
    <row r="76" spans="1:2" x14ac:dyDescent="0.25">
      <c r="A76" s="82" t="e">
        <f>SOURCES!BE78:BE79</f>
        <v>#VALUE!</v>
      </c>
      <c r="B76" s="88" t="e">
        <f t="shared" si="1"/>
        <v>#VALUE!</v>
      </c>
    </row>
    <row r="77" spans="1:2" x14ac:dyDescent="0.25">
      <c r="A77" s="82" t="e">
        <f>SOURCES!BE79:BE80</f>
        <v>#VALUE!</v>
      </c>
      <c r="B77" s="88" t="e">
        <f t="shared" si="1"/>
        <v>#VALUE!</v>
      </c>
    </row>
    <row r="78" spans="1:2" x14ac:dyDescent="0.25">
      <c r="A78" s="82" t="e">
        <f>SOURCES!BE80:BE81</f>
        <v>#VALUE!</v>
      </c>
      <c r="B78" s="88" t="e">
        <f t="shared" si="1"/>
        <v>#VALUE!</v>
      </c>
    </row>
    <row r="79" spans="1:2" x14ac:dyDescent="0.25">
      <c r="A79" s="82" t="e">
        <f>SOURCES!BE81:BE82</f>
        <v>#VALUE!</v>
      </c>
      <c r="B79" s="88" t="e">
        <f t="shared" si="1"/>
        <v>#VALUE!</v>
      </c>
    </row>
    <row r="80" spans="1:2" x14ac:dyDescent="0.25">
      <c r="A80" s="82" t="e">
        <f>SOURCES!BE82:BE83</f>
        <v>#VALUE!</v>
      </c>
      <c r="B80" s="88" t="e">
        <f t="shared" si="1"/>
        <v>#VALUE!</v>
      </c>
    </row>
    <row r="81" spans="1:2" x14ac:dyDescent="0.25">
      <c r="A81" s="82" t="e">
        <f>SOURCES!BE83:BE84</f>
        <v>#VALUE!</v>
      </c>
      <c r="B81" s="88" t="e">
        <f t="shared" si="1"/>
        <v>#VALUE!</v>
      </c>
    </row>
    <row r="82" spans="1:2" x14ac:dyDescent="0.25">
      <c r="A82" s="82" t="e">
        <f>SOURCES!BE84:BE85</f>
        <v>#VALUE!</v>
      </c>
      <c r="B82" s="88" t="e">
        <f t="shared" si="1"/>
        <v>#VALUE!</v>
      </c>
    </row>
    <row r="83" spans="1:2" x14ac:dyDescent="0.25">
      <c r="A83" s="82" t="e">
        <f>SOURCES!BE85:BE86</f>
        <v>#VALUE!</v>
      </c>
      <c r="B83" s="88" t="e">
        <f t="shared" si="1"/>
        <v>#VALUE!</v>
      </c>
    </row>
    <row r="84" spans="1:2" x14ac:dyDescent="0.25">
      <c r="A84" s="82" t="e">
        <f>SOURCES!BE86:BE87</f>
        <v>#VALUE!</v>
      </c>
      <c r="B84" s="88" t="e">
        <f t="shared" si="1"/>
        <v>#VALUE!</v>
      </c>
    </row>
    <row r="85" spans="1:2" x14ac:dyDescent="0.25">
      <c r="A85" s="82" t="e">
        <f>SOURCES!BE87:BE88</f>
        <v>#VALUE!</v>
      </c>
      <c r="B85" s="88" t="e">
        <f t="shared" si="1"/>
        <v>#VALUE!</v>
      </c>
    </row>
    <row r="86" spans="1:2" x14ac:dyDescent="0.25">
      <c r="A86" s="82" t="e">
        <f>SOURCES!BE88:BE89</f>
        <v>#VALUE!</v>
      </c>
      <c r="B86" s="88" t="e">
        <f t="shared" si="1"/>
        <v>#VALUE!</v>
      </c>
    </row>
    <row r="87" spans="1:2" x14ac:dyDescent="0.25">
      <c r="A87" s="82" t="e">
        <f>SOURCES!BE89:BE90</f>
        <v>#VALUE!</v>
      </c>
      <c r="B87" s="88" t="e">
        <f t="shared" si="1"/>
        <v>#VALUE!</v>
      </c>
    </row>
    <row r="88" spans="1:2" x14ac:dyDescent="0.25">
      <c r="A88" s="82" t="e">
        <f>SOURCES!BE90:BE91</f>
        <v>#VALUE!</v>
      </c>
      <c r="B88" s="88" t="e">
        <f t="shared" si="1"/>
        <v>#VALUE!</v>
      </c>
    </row>
    <row r="89" spans="1:2" x14ac:dyDescent="0.25">
      <c r="A89" s="82" t="e">
        <f>SOURCES!BE91:BE92</f>
        <v>#VALUE!</v>
      </c>
      <c r="B89" s="88" t="e">
        <f t="shared" si="1"/>
        <v>#VALUE!</v>
      </c>
    </row>
    <row r="90" spans="1:2" x14ac:dyDescent="0.25">
      <c r="A90" s="82" t="e">
        <f>SOURCES!BE92:BE93</f>
        <v>#VALUE!</v>
      </c>
      <c r="B90" s="88" t="e">
        <f t="shared" si="1"/>
        <v>#VALUE!</v>
      </c>
    </row>
    <row r="91" spans="1:2" x14ac:dyDescent="0.25">
      <c r="A91" s="82" t="e">
        <f>SOURCES!BE93:BE94</f>
        <v>#VALUE!</v>
      </c>
      <c r="B91" s="88" t="e">
        <f t="shared" si="1"/>
        <v>#VALUE!</v>
      </c>
    </row>
    <row r="92" spans="1:2" x14ac:dyDescent="0.25">
      <c r="A92" s="82" t="e">
        <f>SOURCES!BE94:BE95</f>
        <v>#VALUE!</v>
      </c>
      <c r="B92" s="88" t="e">
        <f t="shared" si="1"/>
        <v>#VALUE!</v>
      </c>
    </row>
    <row r="93" spans="1:2" x14ac:dyDescent="0.25">
      <c r="A93" s="82" t="e">
        <f>SOURCES!BE95:BE96</f>
        <v>#VALUE!</v>
      </c>
      <c r="B93" s="88" t="e">
        <f t="shared" si="1"/>
        <v>#VALUE!</v>
      </c>
    </row>
    <row r="94" spans="1:2" x14ac:dyDescent="0.25">
      <c r="A94" s="82" t="e">
        <f>SOURCES!BE96:BE97</f>
        <v>#VALUE!</v>
      </c>
      <c r="B94" s="88" t="e">
        <f t="shared" si="1"/>
        <v>#VALUE!</v>
      </c>
    </row>
    <row r="95" spans="1:2" x14ac:dyDescent="0.25">
      <c r="A95" s="82" t="e">
        <f>SOURCES!BE97:BE98</f>
        <v>#VALUE!</v>
      </c>
      <c r="B95" s="88" t="e">
        <f t="shared" si="1"/>
        <v>#VALUE!</v>
      </c>
    </row>
    <row r="96" spans="1:2" x14ac:dyDescent="0.25">
      <c r="A96" s="82" t="e">
        <f>SOURCES!BE98:BE99</f>
        <v>#VALUE!</v>
      </c>
      <c r="B96" s="88" t="e">
        <f t="shared" si="1"/>
        <v>#VALUE!</v>
      </c>
    </row>
    <row r="97" spans="1:2" x14ac:dyDescent="0.25">
      <c r="A97" s="82" t="e">
        <f>SOURCES!BE99:BE100</f>
        <v>#VALUE!</v>
      </c>
      <c r="B97" s="88" t="e">
        <f t="shared" si="1"/>
        <v>#VALUE!</v>
      </c>
    </row>
    <row r="98" spans="1:2" x14ac:dyDescent="0.25">
      <c r="A98" s="82" t="e">
        <f>SOURCES!BE100:BE101</f>
        <v>#VALUE!</v>
      </c>
      <c r="B98" s="88" t="e">
        <f t="shared" si="1"/>
        <v>#VALUE!</v>
      </c>
    </row>
    <row r="99" spans="1:2" x14ac:dyDescent="0.25">
      <c r="A99" s="82" t="e">
        <f>SOURCES!BE101:BE102</f>
        <v>#VALUE!</v>
      </c>
      <c r="B99" s="88" t="e">
        <f t="shared" si="1"/>
        <v>#VALUE!</v>
      </c>
    </row>
    <row r="100" spans="1:2" x14ac:dyDescent="0.25">
      <c r="A100" s="82" t="e">
        <f>SOURCES!BE102:BE103</f>
        <v>#VALUE!</v>
      </c>
      <c r="B100" s="88" t="e">
        <f t="shared" si="1"/>
        <v>#VALUE!</v>
      </c>
    </row>
    <row r="101" spans="1:2" x14ac:dyDescent="0.25">
      <c r="A101" s="82" t="e">
        <f>SOURCES!BE103:BE104</f>
        <v>#VALUE!</v>
      </c>
      <c r="B101" s="88" t="e">
        <f t="shared" si="1"/>
        <v>#VALUE!</v>
      </c>
    </row>
    <row r="102" spans="1:2" x14ac:dyDescent="0.25">
      <c r="A102" s="82" t="e">
        <f>SOURCES!BE104:BE105</f>
        <v>#VALUE!</v>
      </c>
      <c r="B102" s="88" t="e">
        <f t="shared" si="1"/>
        <v>#VALUE!</v>
      </c>
    </row>
    <row r="103" spans="1:2" x14ac:dyDescent="0.25">
      <c r="A103" s="82" t="e">
        <f>SOURCES!BE105:BE106</f>
        <v>#VALUE!</v>
      </c>
      <c r="B103" s="88" t="e">
        <f t="shared" si="1"/>
        <v>#VALUE!</v>
      </c>
    </row>
    <row r="104" spans="1:2" x14ac:dyDescent="0.25">
      <c r="A104" s="82" t="e">
        <f>SOURCES!BE106:BE107</f>
        <v>#VALUE!</v>
      </c>
      <c r="B104" s="88" t="e">
        <f t="shared" si="1"/>
        <v>#VALUE!</v>
      </c>
    </row>
    <row r="105" spans="1:2" x14ac:dyDescent="0.25">
      <c r="A105" s="82" t="e">
        <f>SOURCES!BE107:BE108</f>
        <v>#VALUE!</v>
      </c>
      <c r="B105" s="88" t="e">
        <f t="shared" si="1"/>
        <v>#VALUE!</v>
      </c>
    </row>
    <row r="106" spans="1:2" x14ac:dyDescent="0.25">
      <c r="A106" s="82" t="e">
        <f>SOURCES!BE108:BE109</f>
        <v>#VALUE!</v>
      </c>
      <c r="B106" s="88" t="e">
        <f t="shared" si="1"/>
        <v>#VALUE!</v>
      </c>
    </row>
    <row r="107" spans="1:2" x14ac:dyDescent="0.25">
      <c r="A107" s="82" t="e">
        <f>SOURCES!BE109:BE110</f>
        <v>#VALUE!</v>
      </c>
      <c r="B107" s="88" t="e">
        <f t="shared" si="1"/>
        <v>#VALUE!</v>
      </c>
    </row>
    <row r="108" spans="1:2" x14ac:dyDescent="0.25">
      <c r="A108" s="82" t="e">
        <f>SOURCES!BE110:BE111</f>
        <v>#VALUE!</v>
      </c>
      <c r="B108" s="88" t="e">
        <f t="shared" si="1"/>
        <v>#VALUE!</v>
      </c>
    </row>
    <row r="109" spans="1:2" x14ac:dyDescent="0.25">
      <c r="A109" s="82" t="e">
        <f>SOURCES!BE111:BE112</f>
        <v>#VALUE!</v>
      </c>
      <c r="B109" s="88" t="e">
        <f t="shared" si="1"/>
        <v>#VALUE!</v>
      </c>
    </row>
    <row r="110" spans="1:2" x14ac:dyDescent="0.25">
      <c r="A110" s="82" t="e">
        <f>SOURCES!BE112:BE113</f>
        <v>#VALUE!</v>
      </c>
      <c r="B110" s="88" t="e">
        <f t="shared" si="1"/>
        <v>#VALUE!</v>
      </c>
    </row>
    <row r="111" spans="1:2" x14ac:dyDescent="0.25">
      <c r="A111" s="82" t="e">
        <f>SOURCES!BE113:BE114</f>
        <v>#VALUE!</v>
      </c>
      <c r="B111" s="88" t="e">
        <f t="shared" si="1"/>
        <v>#VALUE!</v>
      </c>
    </row>
    <row r="112" spans="1:2" x14ac:dyDescent="0.25">
      <c r="A112" s="82" t="e">
        <f>SOURCES!BE114:BE115</f>
        <v>#VALUE!</v>
      </c>
      <c r="B112" s="88" t="e">
        <f t="shared" si="1"/>
        <v>#VALUE!</v>
      </c>
    </row>
    <row r="113" spans="1:2" x14ac:dyDescent="0.25">
      <c r="A113" s="82" t="e">
        <f>SOURCES!BE115:BE116</f>
        <v>#VALUE!</v>
      </c>
      <c r="B113" s="88" t="e">
        <f t="shared" si="1"/>
        <v>#VALUE!</v>
      </c>
    </row>
    <row r="114" spans="1:2" x14ac:dyDescent="0.25">
      <c r="A114" s="82" t="e">
        <f>SOURCES!BE116:BE117</f>
        <v>#VALUE!</v>
      </c>
      <c r="B114" s="88" t="e">
        <f t="shared" si="1"/>
        <v>#VALUE!</v>
      </c>
    </row>
    <row r="115" spans="1:2" x14ac:dyDescent="0.25">
      <c r="A115" s="82" t="e">
        <f>SOURCES!BE117:BE118</f>
        <v>#VALUE!</v>
      </c>
      <c r="B115" s="88" t="e">
        <f t="shared" si="1"/>
        <v>#VALUE!</v>
      </c>
    </row>
    <row r="116" spans="1:2" x14ac:dyDescent="0.25">
      <c r="A116" s="82" t="e">
        <f>SOURCES!BE118:BE119</f>
        <v>#VALUE!</v>
      </c>
      <c r="B116" s="88" t="e">
        <f t="shared" si="1"/>
        <v>#VALUE!</v>
      </c>
    </row>
    <row r="117" spans="1:2" x14ac:dyDescent="0.25">
      <c r="A117" s="82" t="e">
        <f>SOURCES!BE119:BE120</f>
        <v>#VALUE!</v>
      </c>
      <c r="B117" s="88" t="e">
        <f t="shared" si="1"/>
        <v>#VALUE!</v>
      </c>
    </row>
    <row r="118" spans="1:2" x14ac:dyDescent="0.25">
      <c r="A118" s="82" t="e">
        <f>SOURCES!BE120:BE121</f>
        <v>#VALUE!</v>
      </c>
      <c r="B118" s="88" t="e">
        <f t="shared" si="1"/>
        <v>#VALUE!</v>
      </c>
    </row>
    <row r="119" spans="1:2" x14ac:dyDescent="0.25">
      <c r="A119" s="82" t="e">
        <f>SOURCES!BE121:BE122</f>
        <v>#VALUE!</v>
      </c>
      <c r="B119" s="88" t="e">
        <f t="shared" si="1"/>
        <v>#VALUE!</v>
      </c>
    </row>
    <row r="120" spans="1:2" x14ac:dyDescent="0.25">
      <c r="A120" s="82" t="e">
        <f>SOURCES!BE122:BE123</f>
        <v>#VALUE!</v>
      </c>
      <c r="B120" s="88" t="e">
        <f t="shared" si="1"/>
        <v>#VALUE!</v>
      </c>
    </row>
    <row r="121" spans="1:2" x14ac:dyDescent="0.25">
      <c r="A121" s="82" t="e">
        <f>SOURCES!BE123:BE124</f>
        <v>#VALUE!</v>
      </c>
      <c r="B121" s="88" t="e">
        <f t="shared" si="1"/>
        <v>#VALUE!</v>
      </c>
    </row>
    <row r="122" spans="1:2" x14ac:dyDescent="0.25">
      <c r="A122" s="82" t="e">
        <f>SOURCES!BE124:BE125</f>
        <v>#VALUE!</v>
      </c>
      <c r="B122" s="88" t="e">
        <f t="shared" si="1"/>
        <v>#VALUE!</v>
      </c>
    </row>
    <row r="123" spans="1:2" x14ac:dyDescent="0.25">
      <c r="A123" s="82" t="e">
        <f>SOURCES!BE125:BE126</f>
        <v>#VALUE!</v>
      </c>
      <c r="B123" s="88" t="e">
        <f t="shared" si="1"/>
        <v>#VALUE!</v>
      </c>
    </row>
    <row r="124" spans="1:2" x14ac:dyDescent="0.25">
      <c r="A124" s="82" t="e">
        <f>SOURCES!BE126:BE127</f>
        <v>#VALUE!</v>
      </c>
      <c r="B124" s="88" t="e">
        <f t="shared" si="1"/>
        <v>#VALUE!</v>
      </c>
    </row>
    <row r="125" spans="1:2" x14ac:dyDescent="0.25">
      <c r="A125" s="82" t="e">
        <f>SOURCES!BE127:BE128</f>
        <v>#VALUE!</v>
      </c>
      <c r="B125" s="88" t="e">
        <f t="shared" si="1"/>
        <v>#VALUE!</v>
      </c>
    </row>
    <row r="126" spans="1:2" x14ac:dyDescent="0.25">
      <c r="A126" s="82" t="e">
        <f>SOURCES!BE128:BE129</f>
        <v>#VALUE!</v>
      </c>
      <c r="B126" s="88" t="e">
        <f t="shared" si="1"/>
        <v>#VALUE!</v>
      </c>
    </row>
    <row r="127" spans="1:2" x14ac:dyDescent="0.25">
      <c r="A127" s="82" t="e">
        <f>SOURCES!BE129:BE130</f>
        <v>#VALUE!</v>
      </c>
      <c r="B127" s="88" t="e">
        <f t="shared" si="1"/>
        <v>#VALUE!</v>
      </c>
    </row>
    <row r="128" spans="1:2" x14ac:dyDescent="0.25">
      <c r="A128" s="82" t="e">
        <f>SOURCES!BE130:BE131</f>
        <v>#VALUE!</v>
      </c>
      <c r="B128" s="88" t="e">
        <f t="shared" si="1"/>
        <v>#VALUE!</v>
      </c>
    </row>
    <row r="129" spans="1:2" x14ac:dyDescent="0.25">
      <c r="A129" s="82" t="e">
        <f>SOURCES!BE131:BE132</f>
        <v>#VALUE!</v>
      </c>
      <c r="B129" s="88" t="e">
        <f t="shared" si="1"/>
        <v>#VALUE!</v>
      </c>
    </row>
    <row r="130" spans="1:2" x14ac:dyDescent="0.25">
      <c r="A130" s="82" t="e">
        <f>SOURCES!BE132:BE133</f>
        <v>#VALUE!</v>
      </c>
      <c r="B130" s="88" t="e">
        <f t="shared" ref="B130:B193" si="2">VLOOKUP(A130,$D$1:$E$4,2,TRUE)</f>
        <v>#VALUE!</v>
      </c>
    </row>
    <row r="131" spans="1:2" x14ac:dyDescent="0.25">
      <c r="A131" s="82" t="e">
        <f>SOURCES!BE133:BE134</f>
        <v>#VALUE!</v>
      </c>
      <c r="B131" s="88" t="e">
        <f t="shared" si="2"/>
        <v>#VALUE!</v>
      </c>
    </row>
    <row r="132" spans="1:2" x14ac:dyDescent="0.25">
      <c r="A132" s="82" t="e">
        <f>SOURCES!BE134:BE135</f>
        <v>#VALUE!</v>
      </c>
      <c r="B132" s="88" t="e">
        <f t="shared" si="2"/>
        <v>#VALUE!</v>
      </c>
    </row>
    <row r="133" spans="1:2" x14ac:dyDescent="0.25">
      <c r="A133" s="82" t="e">
        <f>SOURCES!BE135:BE136</f>
        <v>#VALUE!</v>
      </c>
      <c r="B133" s="88" t="e">
        <f t="shared" si="2"/>
        <v>#VALUE!</v>
      </c>
    </row>
    <row r="134" spans="1:2" x14ac:dyDescent="0.25">
      <c r="A134" s="82" t="e">
        <f>SOURCES!BE136:BE137</f>
        <v>#VALUE!</v>
      </c>
      <c r="B134" s="88" t="e">
        <f t="shared" si="2"/>
        <v>#VALUE!</v>
      </c>
    </row>
    <row r="135" spans="1:2" x14ac:dyDescent="0.25">
      <c r="A135" s="82" t="e">
        <f>SOURCES!BE137:BE138</f>
        <v>#VALUE!</v>
      </c>
      <c r="B135" s="88" t="e">
        <f t="shared" si="2"/>
        <v>#VALUE!</v>
      </c>
    </row>
    <row r="136" spans="1:2" x14ac:dyDescent="0.25">
      <c r="A136" s="82" t="e">
        <f>SOURCES!BE138:BE139</f>
        <v>#VALUE!</v>
      </c>
      <c r="B136" s="88" t="e">
        <f t="shared" si="2"/>
        <v>#VALUE!</v>
      </c>
    </row>
    <row r="137" spans="1:2" x14ac:dyDescent="0.25">
      <c r="A137" s="82" t="e">
        <f>SOURCES!BE139:BE140</f>
        <v>#VALUE!</v>
      </c>
      <c r="B137" s="88" t="e">
        <f t="shared" si="2"/>
        <v>#VALUE!</v>
      </c>
    </row>
    <row r="138" spans="1:2" x14ac:dyDescent="0.25">
      <c r="A138" s="82" t="e">
        <f>SOURCES!BE140:BE141</f>
        <v>#VALUE!</v>
      </c>
      <c r="B138" s="88" t="e">
        <f t="shared" si="2"/>
        <v>#VALUE!</v>
      </c>
    </row>
    <row r="139" spans="1:2" x14ac:dyDescent="0.25">
      <c r="A139" s="82" t="e">
        <f>SOURCES!BE141:BE142</f>
        <v>#VALUE!</v>
      </c>
      <c r="B139" s="88" t="e">
        <f t="shared" si="2"/>
        <v>#VALUE!</v>
      </c>
    </row>
    <row r="140" spans="1:2" x14ac:dyDescent="0.25">
      <c r="A140" s="82" t="e">
        <f>SOURCES!BE142:BE143</f>
        <v>#VALUE!</v>
      </c>
      <c r="B140" s="88" t="e">
        <f t="shared" si="2"/>
        <v>#VALUE!</v>
      </c>
    </row>
    <row r="141" spans="1:2" x14ac:dyDescent="0.25">
      <c r="A141" s="82" t="e">
        <f>SOURCES!BE143:BE144</f>
        <v>#VALUE!</v>
      </c>
      <c r="B141" s="88" t="e">
        <f t="shared" si="2"/>
        <v>#VALUE!</v>
      </c>
    </row>
    <row r="142" spans="1:2" x14ac:dyDescent="0.25">
      <c r="A142" s="82" t="e">
        <f>SOURCES!BE144:BE145</f>
        <v>#VALUE!</v>
      </c>
      <c r="B142" s="88" t="e">
        <f t="shared" si="2"/>
        <v>#VALUE!</v>
      </c>
    </row>
    <row r="143" spans="1:2" x14ac:dyDescent="0.25">
      <c r="A143" s="82" t="e">
        <f>SOURCES!BE145:BE146</f>
        <v>#VALUE!</v>
      </c>
      <c r="B143" s="88" t="e">
        <f t="shared" si="2"/>
        <v>#VALUE!</v>
      </c>
    </row>
    <row r="144" spans="1:2" x14ac:dyDescent="0.25">
      <c r="A144" s="82" t="e">
        <f>SOURCES!BE146:BE147</f>
        <v>#VALUE!</v>
      </c>
      <c r="B144" s="88" t="e">
        <f t="shared" si="2"/>
        <v>#VALUE!</v>
      </c>
    </row>
    <row r="145" spans="1:2" x14ac:dyDescent="0.25">
      <c r="A145" s="82" t="e">
        <f>SOURCES!BE147:BE148</f>
        <v>#VALUE!</v>
      </c>
      <c r="B145" s="88" t="e">
        <f t="shared" si="2"/>
        <v>#VALUE!</v>
      </c>
    </row>
    <row r="146" spans="1:2" x14ac:dyDescent="0.25">
      <c r="A146" s="82" t="e">
        <f>SOURCES!BE148:BE149</f>
        <v>#VALUE!</v>
      </c>
      <c r="B146" s="88" t="e">
        <f t="shared" si="2"/>
        <v>#VALUE!</v>
      </c>
    </row>
    <row r="147" spans="1:2" x14ac:dyDescent="0.25">
      <c r="A147" s="82" t="e">
        <f>SOURCES!BE149:BE150</f>
        <v>#VALUE!</v>
      </c>
      <c r="B147" s="88" t="e">
        <f t="shared" si="2"/>
        <v>#VALUE!</v>
      </c>
    </row>
    <row r="148" spans="1:2" x14ac:dyDescent="0.25">
      <c r="A148" s="82" t="e">
        <f>SOURCES!BE150:BE151</f>
        <v>#VALUE!</v>
      </c>
      <c r="B148" s="88" t="e">
        <f t="shared" si="2"/>
        <v>#VALUE!</v>
      </c>
    </row>
    <row r="149" spans="1:2" x14ac:dyDescent="0.25">
      <c r="A149" s="82" t="e">
        <f>SOURCES!BE151:BE152</f>
        <v>#VALUE!</v>
      </c>
      <c r="B149" s="88" t="e">
        <f t="shared" si="2"/>
        <v>#VALUE!</v>
      </c>
    </row>
    <row r="150" spans="1:2" x14ac:dyDescent="0.25">
      <c r="A150" s="82" t="e">
        <f>SOURCES!BE152:BE153</f>
        <v>#VALUE!</v>
      </c>
      <c r="B150" s="88" t="e">
        <f t="shared" si="2"/>
        <v>#VALUE!</v>
      </c>
    </row>
    <row r="151" spans="1:2" x14ac:dyDescent="0.25">
      <c r="A151" s="82" t="e">
        <f>SOURCES!BE153:BE154</f>
        <v>#VALUE!</v>
      </c>
      <c r="B151" s="88" t="e">
        <f t="shared" si="2"/>
        <v>#VALUE!</v>
      </c>
    </row>
    <row r="152" spans="1:2" x14ac:dyDescent="0.25">
      <c r="A152" s="82" t="e">
        <f>SOURCES!BE154:BE155</f>
        <v>#VALUE!</v>
      </c>
      <c r="B152" s="88" t="e">
        <f t="shared" si="2"/>
        <v>#VALUE!</v>
      </c>
    </row>
    <row r="153" spans="1:2" x14ac:dyDescent="0.25">
      <c r="A153" s="82" t="e">
        <f>SOURCES!BE155:BE156</f>
        <v>#VALUE!</v>
      </c>
      <c r="B153" s="88" t="e">
        <f t="shared" si="2"/>
        <v>#VALUE!</v>
      </c>
    </row>
    <row r="154" spans="1:2" x14ac:dyDescent="0.25">
      <c r="A154" s="82" t="e">
        <f>SOURCES!BE156:BE157</f>
        <v>#VALUE!</v>
      </c>
      <c r="B154" s="88" t="e">
        <f t="shared" si="2"/>
        <v>#VALUE!</v>
      </c>
    </row>
    <row r="155" spans="1:2" x14ac:dyDescent="0.25">
      <c r="A155" s="82" t="e">
        <f>SOURCES!BE157:BE158</f>
        <v>#VALUE!</v>
      </c>
      <c r="B155" s="88" t="e">
        <f t="shared" si="2"/>
        <v>#VALUE!</v>
      </c>
    </row>
    <row r="156" spans="1:2" x14ac:dyDescent="0.25">
      <c r="A156" s="82" t="e">
        <f>SOURCES!BE158:BE159</f>
        <v>#VALUE!</v>
      </c>
      <c r="B156" s="88" t="e">
        <f t="shared" si="2"/>
        <v>#VALUE!</v>
      </c>
    </row>
    <row r="157" spans="1:2" x14ac:dyDescent="0.25">
      <c r="A157" s="82" t="e">
        <f>SOURCES!BE159:BE160</f>
        <v>#VALUE!</v>
      </c>
      <c r="B157" s="88" t="e">
        <f t="shared" si="2"/>
        <v>#VALUE!</v>
      </c>
    </row>
    <row r="158" spans="1:2" x14ac:dyDescent="0.25">
      <c r="A158" s="82" t="e">
        <f>SOURCES!BE160:BE161</f>
        <v>#VALUE!</v>
      </c>
      <c r="B158" s="88" t="e">
        <f t="shared" si="2"/>
        <v>#VALUE!</v>
      </c>
    </row>
    <row r="159" spans="1:2" x14ac:dyDescent="0.25">
      <c r="A159" s="82" t="e">
        <f>SOURCES!BE161:BE162</f>
        <v>#VALUE!</v>
      </c>
      <c r="B159" s="88" t="e">
        <f t="shared" si="2"/>
        <v>#VALUE!</v>
      </c>
    </row>
    <row r="160" spans="1:2" x14ac:dyDescent="0.25">
      <c r="A160" s="82" t="e">
        <f>SOURCES!BE162:BE163</f>
        <v>#VALUE!</v>
      </c>
      <c r="B160" s="88" t="e">
        <f t="shared" si="2"/>
        <v>#VALUE!</v>
      </c>
    </row>
    <row r="161" spans="1:2" x14ac:dyDescent="0.25">
      <c r="A161" s="82" t="e">
        <f>SOURCES!BE163:BE164</f>
        <v>#VALUE!</v>
      </c>
      <c r="B161" s="88" t="e">
        <f t="shared" si="2"/>
        <v>#VALUE!</v>
      </c>
    </row>
    <row r="162" spans="1:2" x14ac:dyDescent="0.25">
      <c r="A162" s="82" t="e">
        <f>SOURCES!BE164:BE165</f>
        <v>#VALUE!</v>
      </c>
      <c r="B162" s="88" t="e">
        <f t="shared" si="2"/>
        <v>#VALUE!</v>
      </c>
    </row>
    <row r="163" spans="1:2" x14ac:dyDescent="0.25">
      <c r="A163" s="82" t="e">
        <f>SOURCES!BE165:BE166</f>
        <v>#VALUE!</v>
      </c>
      <c r="B163" s="88" t="e">
        <f t="shared" si="2"/>
        <v>#VALUE!</v>
      </c>
    </row>
    <row r="164" spans="1:2" x14ac:dyDescent="0.25">
      <c r="A164" s="82" t="e">
        <f>SOURCES!BE166:BE167</f>
        <v>#VALUE!</v>
      </c>
      <c r="B164" s="88" t="e">
        <f t="shared" si="2"/>
        <v>#VALUE!</v>
      </c>
    </row>
    <row r="165" spans="1:2" x14ac:dyDescent="0.25">
      <c r="A165" s="82" t="e">
        <f>SOURCES!BE167:BE168</f>
        <v>#VALUE!</v>
      </c>
      <c r="B165" s="88" t="e">
        <f t="shared" si="2"/>
        <v>#VALUE!</v>
      </c>
    </row>
    <row r="166" spans="1:2" x14ac:dyDescent="0.25">
      <c r="A166" s="82" t="e">
        <f>SOURCES!BE168:BE169</f>
        <v>#VALUE!</v>
      </c>
      <c r="B166" s="88" t="e">
        <f t="shared" si="2"/>
        <v>#VALUE!</v>
      </c>
    </row>
    <row r="167" spans="1:2" x14ac:dyDescent="0.25">
      <c r="A167" s="82" t="e">
        <f>SOURCES!BE169:BE170</f>
        <v>#VALUE!</v>
      </c>
      <c r="B167" s="88" t="e">
        <f t="shared" si="2"/>
        <v>#VALUE!</v>
      </c>
    </row>
    <row r="168" spans="1:2" x14ac:dyDescent="0.25">
      <c r="A168" s="82" t="e">
        <f>SOURCES!BE170:BE171</f>
        <v>#VALUE!</v>
      </c>
      <c r="B168" s="88" t="e">
        <f t="shared" si="2"/>
        <v>#VALUE!</v>
      </c>
    </row>
    <row r="169" spans="1:2" x14ac:dyDescent="0.25">
      <c r="A169" s="82" t="e">
        <f>SOURCES!BE171:BE172</f>
        <v>#VALUE!</v>
      </c>
      <c r="B169" s="88" t="e">
        <f t="shared" si="2"/>
        <v>#VALUE!</v>
      </c>
    </row>
    <row r="170" spans="1:2" x14ac:dyDescent="0.25">
      <c r="A170" s="82" t="e">
        <f>SOURCES!BE172:BE173</f>
        <v>#VALUE!</v>
      </c>
      <c r="B170" s="88" t="e">
        <f t="shared" si="2"/>
        <v>#VALUE!</v>
      </c>
    </row>
    <row r="171" spans="1:2" x14ac:dyDescent="0.25">
      <c r="A171" s="82" t="e">
        <f>SOURCES!BE173:BE174</f>
        <v>#VALUE!</v>
      </c>
      <c r="B171" s="88" t="e">
        <f t="shared" si="2"/>
        <v>#VALUE!</v>
      </c>
    </row>
    <row r="172" spans="1:2" x14ac:dyDescent="0.25">
      <c r="A172" s="82" t="e">
        <f>SOURCES!BE174:BE175</f>
        <v>#VALUE!</v>
      </c>
      <c r="B172" s="88" t="e">
        <f t="shared" si="2"/>
        <v>#VALUE!</v>
      </c>
    </row>
    <row r="173" spans="1:2" x14ac:dyDescent="0.25">
      <c r="A173" s="82" t="e">
        <f>SOURCES!BE175:BE176</f>
        <v>#VALUE!</v>
      </c>
      <c r="B173" s="88" t="e">
        <f t="shared" si="2"/>
        <v>#VALUE!</v>
      </c>
    </row>
    <row r="174" spans="1:2" x14ac:dyDescent="0.25">
      <c r="A174" s="82" t="e">
        <f>SOURCES!BE176:BE177</f>
        <v>#VALUE!</v>
      </c>
      <c r="B174" s="88" t="e">
        <f t="shared" si="2"/>
        <v>#VALUE!</v>
      </c>
    </row>
    <row r="175" spans="1:2" x14ac:dyDescent="0.25">
      <c r="A175" s="82" t="e">
        <f>SOURCES!BE177:BE178</f>
        <v>#VALUE!</v>
      </c>
      <c r="B175" s="88" t="e">
        <f t="shared" si="2"/>
        <v>#VALUE!</v>
      </c>
    </row>
    <row r="176" spans="1:2" x14ac:dyDescent="0.25">
      <c r="A176" s="82" t="e">
        <f>SOURCES!BE178:BE179</f>
        <v>#VALUE!</v>
      </c>
      <c r="B176" s="88" t="e">
        <f t="shared" si="2"/>
        <v>#VALUE!</v>
      </c>
    </row>
    <row r="177" spans="1:2" x14ac:dyDescent="0.25">
      <c r="A177" s="82" t="e">
        <f>SOURCES!BE179:BE180</f>
        <v>#VALUE!</v>
      </c>
      <c r="B177" s="88" t="e">
        <f t="shared" si="2"/>
        <v>#VALUE!</v>
      </c>
    </row>
    <row r="178" spans="1:2" x14ac:dyDescent="0.25">
      <c r="A178" s="82" t="e">
        <f>SOURCES!BE180:BE181</f>
        <v>#VALUE!</v>
      </c>
      <c r="B178" s="88" t="e">
        <f t="shared" si="2"/>
        <v>#VALUE!</v>
      </c>
    </row>
    <row r="179" spans="1:2" x14ac:dyDescent="0.25">
      <c r="A179" s="82" t="e">
        <f>SOURCES!BE181:BE182</f>
        <v>#VALUE!</v>
      </c>
      <c r="B179" s="88" t="e">
        <f t="shared" si="2"/>
        <v>#VALUE!</v>
      </c>
    </row>
    <row r="180" spans="1:2" x14ac:dyDescent="0.25">
      <c r="A180" s="82" t="e">
        <f>SOURCES!BE182:BE183</f>
        <v>#VALUE!</v>
      </c>
      <c r="B180" s="88" t="e">
        <f t="shared" si="2"/>
        <v>#VALUE!</v>
      </c>
    </row>
    <row r="181" spans="1:2" x14ac:dyDescent="0.25">
      <c r="A181" s="82" t="e">
        <f>SOURCES!BE183:BE184</f>
        <v>#VALUE!</v>
      </c>
      <c r="B181" s="88" t="e">
        <f t="shared" si="2"/>
        <v>#VALUE!</v>
      </c>
    </row>
    <row r="182" spans="1:2" x14ac:dyDescent="0.25">
      <c r="A182" s="82" t="e">
        <f>SOURCES!BE184:BE185</f>
        <v>#VALUE!</v>
      </c>
      <c r="B182" s="88" t="e">
        <f t="shared" si="2"/>
        <v>#VALUE!</v>
      </c>
    </row>
    <row r="183" spans="1:2" x14ac:dyDescent="0.25">
      <c r="A183" s="82" t="e">
        <f>SOURCES!BE185:BE186</f>
        <v>#VALUE!</v>
      </c>
      <c r="B183" s="88" t="e">
        <f t="shared" si="2"/>
        <v>#VALUE!</v>
      </c>
    </row>
    <row r="184" spans="1:2" x14ac:dyDescent="0.25">
      <c r="A184" s="82" t="e">
        <f>SOURCES!BE186:BE187</f>
        <v>#VALUE!</v>
      </c>
      <c r="B184" s="88" t="e">
        <f t="shared" si="2"/>
        <v>#VALUE!</v>
      </c>
    </row>
    <row r="185" spans="1:2" x14ac:dyDescent="0.25">
      <c r="A185" s="82" t="e">
        <f>SOURCES!BE187:BE188</f>
        <v>#VALUE!</v>
      </c>
      <c r="B185" s="88" t="e">
        <f t="shared" si="2"/>
        <v>#VALUE!</v>
      </c>
    </row>
    <row r="186" spans="1:2" x14ac:dyDescent="0.25">
      <c r="A186" s="82" t="e">
        <f>SOURCES!BE188:BE189</f>
        <v>#VALUE!</v>
      </c>
      <c r="B186" s="88" t="e">
        <f t="shared" si="2"/>
        <v>#VALUE!</v>
      </c>
    </row>
    <row r="187" spans="1:2" x14ac:dyDescent="0.25">
      <c r="A187" s="82" t="e">
        <f>SOURCES!BE189:BE190</f>
        <v>#VALUE!</v>
      </c>
      <c r="B187" s="88" t="e">
        <f t="shared" si="2"/>
        <v>#VALUE!</v>
      </c>
    </row>
    <row r="188" spans="1:2" x14ac:dyDescent="0.25">
      <c r="A188" s="82" t="e">
        <f>SOURCES!BE190:BE191</f>
        <v>#VALUE!</v>
      </c>
      <c r="B188" s="88" t="e">
        <f t="shared" si="2"/>
        <v>#VALUE!</v>
      </c>
    </row>
    <row r="189" spans="1:2" x14ac:dyDescent="0.25">
      <c r="A189" s="82" t="e">
        <f>SOURCES!BE191:BE192</f>
        <v>#VALUE!</v>
      </c>
      <c r="B189" s="88" t="e">
        <f t="shared" si="2"/>
        <v>#VALUE!</v>
      </c>
    </row>
    <row r="190" spans="1:2" x14ac:dyDescent="0.25">
      <c r="A190" s="82" t="e">
        <f>SOURCES!BE192:BE193</f>
        <v>#VALUE!</v>
      </c>
      <c r="B190" s="88" t="e">
        <f t="shared" si="2"/>
        <v>#VALUE!</v>
      </c>
    </row>
    <row r="191" spans="1:2" x14ac:dyDescent="0.25">
      <c r="A191" s="82" t="e">
        <f>SOURCES!BE193:BE194</f>
        <v>#VALUE!</v>
      </c>
      <c r="B191" s="88" t="e">
        <f t="shared" si="2"/>
        <v>#VALUE!</v>
      </c>
    </row>
    <row r="192" spans="1:2" x14ac:dyDescent="0.25">
      <c r="A192" s="82" t="e">
        <f>SOURCES!BE194:BE195</f>
        <v>#VALUE!</v>
      </c>
      <c r="B192" s="88" t="e">
        <f t="shared" si="2"/>
        <v>#VALUE!</v>
      </c>
    </row>
    <row r="193" spans="1:2" x14ac:dyDescent="0.25">
      <c r="A193" s="82" t="e">
        <f>SOURCES!BE195:BE196</f>
        <v>#VALUE!</v>
      </c>
      <c r="B193" s="88" t="e">
        <f t="shared" si="2"/>
        <v>#VALUE!</v>
      </c>
    </row>
    <row r="194" spans="1:2" x14ac:dyDescent="0.25">
      <c r="A194" s="82" t="e">
        <f>SOURCES!BE196:BE197</f>
        <v>#VALUE!</v>
      </c>
      <c r="B194" s="88" t="e">
        <f t="shared" ref="B194:B257" si="3">VLOOKUP(A194,$D$1:$E$4,2,TRUE)</f>
        <v>#VALUE!</v>
      </c>
    </row>
    <row r="195" spans="1:2" x14ac:dyDescent="0.25">
      <c r="A195" s="82" t="e">
        <f>SOURCES!BE197:BE198</f>
        <v>#VALUE!</v>
      </c>
      <c r="B195" s="88" t="e">
        <f t="shared" si="3"/>
        <v>#VALUE!</v>
      </c>
    </row>
    <row r="196" spans="1:2" x14ac:dyDescent="0.25">
      <c r="A196" s="82" t="e">
        <f>SOURCES!BE198:BE199</f>
        <v>#VALUE!</v>
      </c>
      <c r="B196" s="88" t="e">
        <f t="shared" si="3"/>
        <v>#VALUE!</v>
      </c>
    </row>
    <row r="197" spans="1:2" x14ac:dyDescent="0.25">
      <c r="A197" s="82" t="e">
        <f>SOURCES!BE199:BE200</f>
        <v>#VALUE!</v>
      </c>
      <c r="B197" s="88" t="e">
        <f t="shared" si="3"/>
        <v>#VALUE!</v>
      </c>
    </row>
    <row r="198" spans="1:2" x14ac:dyDescent="0.25">
      <c r="A198" s="82" t="e">
        <f>SOURCES!BE200:BE201</f>
        <v>#VALUE!</v>
      </c>
      <c r="B198" s="88" t="e">
        <f t="shared" si="3"/>
        <v>#VALUE!</v>
      </c>
    </row>
    <row r="199" spans="1:2" x14ac:dyDescent="0.25">
      <c r="A199" s="82" t="e">
        <f>SOURCES!BE201:BE202</f>
        <v>#VALUE!</v>
      </c>
      <c r="B199" s="88" t="e">
        <f t="shared" si="3"/>
        <v>#VALUE!</v>
      </c>
    </row>
    <row r="200" spans="1:2" x14ac:dyDescent="0.25">
      <c r="A200" s="82" t="e">
        <f>SOURCES!BE202:BE203</f>
        <v>#VALUE!</v>
      </c>
      <c r="B200" s="88" t="e">
        <f t="shared" si="3"/>
        <v>#VALUE!</v>
      </c>
    </row>
    <row r="201" spans="1:2" x14ac:dyDescent="0.25">
      <c r="A201" s="82" t="e">
        <f>SOURCES!BE203:BE204</f>
        <v>#VALUE!</v>
      </c>
      <c r="B201" s="88" t="e">
        <f t="shared" si="3"/>
        <v>#VALUE!</v>
      </c>
    </row>
    <row r="202" spans="1:2" x14ac:dyDescent="0.25">
      <c r="A202" s="82" t="e">
        <f>SOURCES!BE204:BE205</f>
        <v>#VALUE!</v>
      </c>
      <c r="B202" s="88" t="e">
        <f t="shared" si="3"/>
        <v>#VALUE!</v>
      </c>
    </row>
    <row r="203" spans="1:2" x14ac:dyDescent="0.25">
      <c r="A203" s="82" t="e">
        <f>SOURCES!BE205:BE206</f>
        <v>#VALUE!</v>
      </c>
      <c r="B203" s="88" t="e">
        <f t="shared" si="3"/>
        <v>#VALUE!</v>
      </c>
    </row>
    <row r="204" spans="1:2" x14ac:dyDescent="0.25">
      <c r="A204" s="82" t="e">
        <f>SOURCES!BE206:BE207</f>
        <v>#VALUE!</v>
      </c>
      <c r="B204" s="88" t="e">
        <f t="shared" si="3"/>
        <v>#VALUE!</v>
      </c>
    </row>
    <row r="205" spans="1:2" x14ac:dyDescent="0.25">
      <c r="A205" s="82" t="e">
        <f>SOURCES!BE207:BE208</f>
        <v>#VALUE!</v>
      </c>
      <c r="B205" s="88" t="e">
        <f t="shared" si="3"/>
        <v>#VALUE!</v>
      </c>
    </row>
    <row r="206" spans="1:2" x14ac:dyDescent="0.25">
      <c r="A206" s="82" t="e">
        <f>SOURCES!BE208:BE209</f>
        <v>#VALUE!</v>
      </c>
      <c r="B206" s="88" t="e">
        <f t="shared" si="3"/>
        <v>#VALUE!</v>
      </c>
    </row>
    <row r="207" spans="1:2" x14ac:dyDescent="0.25">
      <c r="A207" s="82" t="e">
        <f>SOURCES!BE209:BE210</f>
        <v>#VALUE!</v>
      </c>
      <c r="B207" s="88" t="e">
        <f t="shared" si="3"/>
        <v>#VALUE!</v>
      </c>
    </row>
    <row r="208" spans="1:2" x14ac:dyDescent="0.25">
      <c r="A208" s="82" t="e">
        <f>SOURCES!BE210:BE211</f>
        <v>#VALUE!</v>
      </c>
      <c r="B208" s="88" t="e">
        <f t="shared" si="3"/>
        <v>#VALUE!</v>
      </c>
    </row>
    <row r="209" spans="1:2" x14ac:dyDescent="0.25">
      <c r="A209" s="82" t="e">
        <f>SOURCES!BE211:BE212</f>
        <v>#VALUE!</v>
      </c>
      <c r="B209" s="88" t="e">
        <f t="shared" si="3"/>
        <v>#VALUE!</v>
      </c>
    </row>
    <row r="210" spans="1:2" x14ac:dyDescent="0.25">
      <c r="A210" s="82" t="e">
        <f>SOURCES!BE212:BE213</f>
        <v>#VALUE!</v>
      </c>
      <c r="B210" s="88" t="e">
        <f t="shared" si="3"/>
        <v>#VALUE!</v>
      </c>
    </row>
    <row r="211" spans="1:2" x14ac:dyDescent="0.25">
      <c r="A211" s="82" t="e">
        <f>SOURCES!BE213:BE214</f>
        <v>#VALUE!</v>
      </c>
      <c r="B211" s="88" t="e">
        <f t="shared" si="3"/>
        <v>#VALUE!</v>
      </c>
    </row>
    <row r="212" spans="1:2" x14ac:dyDescent="0.25">
      <c r="A212" s="82" t="e">
        <f>SOURCES!BE214:BE215</f>
        <v>#VALUE!</v>
      </c>
      <c r="B212" s="88" t="e">
        <f t="shared" si="3"/>
        <v>#VALUE!</v>
      </c>
    </row>
    <row r="213" spans="1:2" x14ac:dyDescent="0.25">
      <c r="A213" s="82" t="e">
        <f>SOURCES!BE215:BE216</f>
        <v>#VALUE!</v>
      </c>
      <c r="B213" s="88" t="e">
        <f t="shared" si="3"/>
        <v>#VALUE!</v>
      </c>
    </row>
    <row r="214" spans="1:2" x14ac:dyDescent="0.25">
      <c r="A214" s="82" t="e">
        <f>SOURCES!BE216:BE217</f>
        <v>#VALUE!</v>
      </c>
      <c r="B214" s="88" t="e">
        <f t="shared" si="3"/>
        <v>#VALUE!</v>
      </c>
    </row>
    <row r="215" spans="1:2" x14ac:dyDescent="0.25">
      <c r="A215" s="82" t="e">
        <f>SOURCES!BE217:BE218</f>
        <v>#VALUE!</v>
      </c>
      <c r="B215" s="88" t="e">
        <f t="shared" si="3"/>
        <v>#VALUE!</v>
      </c>
    </row>
    <row r="216" spans="1:2" x14ac:dyDescent="0.25">
      <c r="A216" s="82" t="e">
        <f>SOURCES!BE218:BE219</f>
        <v>#VALUE!</v>
      </c>
      <c r="B216" s="88" t="e">
        <f t="shared" si="3"/>
        <v>#VALUE!</v>
      </c>
    </row>
    <row r="217" spans="1:2" x14ac:dyDescent="0.25">
      <c r="A217" s="82" t="e">
        <f>SOURCES!BE219:BE220</f>
        <v>#VALUE!</v>
      </c>
      <c r="B217" s="88" t="e">
        <f t="shared" si="3"/>
        <v>#VALUE!</v>
      </c>
    </row>
    <row r="218" spans="1:2" x14ac:dyDescent="0.25">
      <c r="A218" s="82" t="e">
        <f>SOURCES!BE220:BE221</f>
        <v>#VALUE!</v>
      </c>
      <c r="B218" s="88" t="e">
        <f t="shared" si="3"/>
        <v>#VALUE!</v>
      </c>
    </row>
    <row r="219" spans="1:2" x14ac:dyDescent="0.25">
      <c r="A219" s="82" t="e">
        <f>SOURCES!BE221:BE222</f>
        <v>#VALUE!</v>
      </c>
      <c r="B219" s="88" t="e">
        <f t="shared" si="3"/>
        <v>#VALUE!</v>
      </c>
    </row>
    <row r="220" spans="1:2" x14ac:dyDescent="0.25">
      <c r="A220" s="82" t="e">
        <f>SOURCES!BE222:BE223</f>
        <v>#VALUE!</v>
      </c>
      <c r="B220" s="88" t="e">
        <f t="shared" si="3"/>
        <v>#VALUE!</v>
      </c>
    </row>
    <row r="221" spans="1:2" x14ac:dyDescent="0.25">
      <c r="A221" s="82" t="e">
        <f>SOURCES!BE223:BE224</f>
        <v>#VALUE!</v>
      </c>
      <c r="B221" s="88" t="e">
        <f t="shared" si="3"/>
        <v>#VALUE!</v>
      </c>
    </row>
    <row r="222" spans="1:2" x14ac:dyDescent="0.25">
      <c r="A222" s="82" t="e">
        <f>SOURCES!BE224:BE225</f>
        <v>#VALUE!</v>
      </c>
      <c r="B222" s="88" t="e">
        <f t="shared" si="3"/>
        <v>#VALUE!</v>
      </c>
    </row>
    <row r="223" spans="1:2" x14ac:dyDescent="0.25">
      <c r="A223" s="82" t="e">
        <f>SOURCES!BE225:BE226</f>
        <v>#VALUE!</v>
      </c>
      <c r="B223" s="88" t="e">
        <f t="shared" si="3"/>
        <v>#VALUE!</v>
      </c>
    </row>
    <row r="224" spans="1:2" x14ac:dyDescent="0.25">
      <c r="A224" s="82" t="e">
        <f>SOURCES!BE226:BE227</f>
        <v>#VALUE!</v>
      </c>
      <c r="B224" s="88" t="e">
        <f t="shared" si="3"/>
        <v>#VALUE!</v>
      </c>
    </row>
    <row r="225" spans="1:2" x14ac:dyDescent="0.25">
      <c r="A225" s="82" t="e">
        <f>SOURCES!BE227:BE228</f>
        <v>#VALUE!</v>
      </c>
      <c r="B225" s="88" t="e">
        <f t="shared" si="3"/>
        <v>#VALUE!</v>
      </c>
    </row>
    <row r="226" spans="1:2" x14ac:dyDescent="0.25">
      <c r="A226" s="82" t="e">
        <f>SOURCES!BE228:BE229</f>
        <v>#VALUE!</v>
      </c>
      <c r="B226" s="88" t="e">
        <f t="shared" si="3"/>
        <v>#VALUE!</v>
      </c>
    </row>
    <row r="227" spans="1:2" x14ac:dyDescent="0.25">
      <c r="A227" s="82" t="e">
        <f>SOURCES!BE229:BE230</f>
        <v>#VALUE!</v>
      </c>
      <c r="B227" s="88" t="e">
        <f t="shared" si="3"/>
        <v>#VALUE!</v>
      </c>
    </row>
    <row r="228" spans="1:2" x14ac:dyDescent="0.25">
      <c r="A228" s="82" t="e">
        <f>SOURCES!BE230:BE231</f>
        <v>#VALUE!</v>
      </c>
      <c r="B228" s="88" t="e">
        <f t="shared" si="3"/>
        <v>#VALUE!</v>
      </c>
    </row>
    <row r="229" spans="1:2" x14ac:dyDescent="0.25">
      <c r="A229" s="82" t="e">
        <f>SOURCES!BE231:BE232</f>
        <v>#VALUE!</v>
      </c>
      <c r="B229" s="88" t="e">
        <f t="shared" si="3"/>
        <v>#VALUE!</v>
      </c>
    </row>
    <row r="230" spans="1:2" x14ac:dyDescent="0.25">
      <c r="A230" s="82" t="e">
        <f>SOURCES!BE232:BE233</f>
        <v>#VALUE!</v>
      </c>
      <c r="B230" s="88" t="e">
        <f t="shared" si="3"/>
        <v>#VALUE!</v>
      </c>
    </row>
    <row r="231" spans="1:2" x14ac:dyDescent="0.25">
      <c r="A231" s="82" t="e">
        <f>SOURCES!BE233:BE234</f>
        <v>#VALUE!</v>
      </c>
      <c r="B231" s="88" t="e">
        <f t="shared" si="3"/>
        <v>#VALUE!</v>
      </c>
    </row>
    <row r="232" spans="1:2" x14ac:dyDescent="0.25">
      <c r="A232" s="82" t="e">
        <f>SOURCES!BE234:BE235</f>
        <v>#VALUE!</v>
      </c>
      <c r="B232" s="88" t="e">
        <f t="shared" si="3"/>
        <v>#VALUE!</v>
      </c>
    </row>
    <row r="233" spans="1:2" x14ac:dyDescent="0.25">
      <c r="A233" s="82" t="e">
        <f>SOURCES!BE235:BE236</f>
        <v>#VALUE!</v>
      </c>
      <c r="B233" s="88" t="e">
        <f t="shared" si="3"/>
        <v>#VALUE!</v>
      </c>
    </row>
    <row r="234" spans="1:2" x14ac:dyDescent="0.25">
      <c r="A234" s="82" t="e">
        <f>SOURCES!BE236:BE237</f>
        <v>#VALUE!</v>
      </c>
      <c r="B234" s="88" t="e">
        <f t="shared" si="3"/>
        <v>#VALUE!</v>
      </c>
    </row>
    <row r="235" spans="1:2" x14ac:dyDescent="0.25">
      <c r="A235" s="82" t="e">
        <f>SOURCES!BE237:BE238</f>
        <v>#VALUE!</v>
      </c>
      <c r="B235" s="88" t="e">
        <f t="shared" si="3"/>
        <v>#VALUE!</v>
      </c>
    </row>
    <row r="236" spans="1:2" x14ac:dyDescent="0.25">
      <c r="A236" s="82" t="e">
        <f>SOURCES!BE238:BE239</f>
        <v>#VALUE!</v>
      </c>
      <c r="B236" s="88" t="e">
        <f t="shared" si="3"/>
        <v>#VALUE!</v>
      </c>
    </row>
    <row r="237" spans="1:2" x14ac:dyDescent="0.25">
      <c r="A237" s="82" t="e">
        <f>SOURCES!BE239:BE240</f>
        <v>#VALUE!</v>
      </c>
      <c r="B237" s="88" t="e">
        <f t="shared" si="3"/>
        <v>#VALUE!</v>
      </c>
    </row>
    <row r="238" spans="1:2" x14ac:dyDescent="0.25">
      <c r="A238" s="82" t="e">
        <f>SOURCES!BE240:BE241</f>
        <v>#VALUE!</v>
      </c>
      <c r="B238" s="88" t="e">
        <f t="shared" si="3"/>
        <v>#VALUE!</v>
      </c>
    </row>
    <row r="239" spans="1:2" x14ac:dyDescent="0.25">
      <c r="A239" s="82" t="e">
        <f>SOURCES!BE241:BE242</f>
        <v>#VALUE!</v>
      </c>
      <c r="B239" s="88" t="e">
        <f t="shared" si="3"/>
        <v>#VALUE!</v>
      </c>
    </row>
    <row r="240" spans="1:2" x14ac:dyDescent="0.25">
      <c r="A240" s="82" t="e">
        <f>SOURCES!BE242:BE243</f>
        <v>#VALUE!</v>
      </c>
      <c r="B240" s="88" t="e">
        <f t="shared" si="3"/>
        <v>#VALUE!</v>
      </c>
    </row>
    <row r="241" spans="1:2" x14ac:dyDescent="0.25">
      <c r="A241" s="82" t="e">
        <f>SOURCES!BE243:BE244</f>
        <v>#VALUE!</v>
      </c>
      <c r="B241" s="88" t="e">
        <f t="shared" si="3"/>
        <v>#VALUE!</v>
      </c>
    </row>
    <row r="242" spans="1:2" x14ac:dyDescent="0.25">
      <c r="A242" s="82" t="e">
        <f>SOURCES!BE244:BE245</f>
        <v>#VALUE!</v>
      </c>
      <c r="B242" s="88" t="e">
        <f t="shared" si="3"/>
        <v>#VALUE!</v>
      </c>
    </row>
    <row r="243" spans="1:2" x14ac:dyDescent="0.25">
      <c r="A243" s="82" t="e">
        <f>SOURCES!BE245:BE246</f>
        <v>#VALUE!</v>
      </c>
      <c r="B243" s="88" t="e">
        <f t="shared" si="3"/>
        <v>#VALUE!</v>
      </c>
    </row>
    <row r="244" spans="1:2" x14ac:dyDescent="0.25">
      <c r="A244" s="82" t="e">
        <f>SOURCES!BE246:BE247</f>
        <v>#VALUE!</v>
      </c>
      <c r="B244" s="88" t="e">
        <f t="shared" si="3"/>
        <v>#VALUE!</v>
      </c>
    </row>
    <row r="245" spans="1:2" x14ac:dyDescent="0.25">
      <c r="A245" s="82" t="e">
        <f>SOURCES!BE247:BE248</f>
        <v>#VALUE!</v>
      </c>
      <c r="B245" s="88" t="e">
        <f t="shared" si="3"/>
        <v>#VALUE!</v>
      </c>
    </row>
    <row r="246" spans="1:2" x14ac:dyDescent="0.25">
      <c r="A246" s="82" t="e">
        <f>SOURCES!BE248:BE249</f>
        <v>#VALUE!</v>
      </c>
      <c r="B246" s="88" t="e">
        <f t="shared" si="3"/>
        <v>#VALUE!</v>
      </c>
    </row>
    <row r="247" spans="1:2" x14ac:dyDescent="0.25">
      <c r="A247" s="82" t="e">
        <f>SOURCES!BE249:BE250</f>
        <v>#VALUE!</v>
      </c>
      <c r="B247" s="88" t="e">
        <f t="shared" si="3"/>
        <v>#VALUE!</v>
      </c>
    </row>
    <row r="248" spans="1:2" x14ac:dyDescent="0.25">
      <c r="A248" s="82" t="e">
        <f>SOURCES!BE250:BE251</f>
        <v>#VALUE!</v>
      </c>
      <c r="B248" s="88" t="e">
        <f t="shared" si="3"/>
        <v>#VALUE!</v>
      </c>
    </row>
    <row r="249" spans="1:2" x14ac:dyDescent="0.25">
      <c r="A249" s="82" t="e">
        <f>SOURCES!BE251:BE252</f>
        <v>#VALUE!</v>
      </c>
      <c r="B249" s="88" t="e">
        <f t="shared" si="3"/>
        <v>#VALUE!</v>
      </c>
    </row>
    <row r="250" spans="1:2" x14ac:dyDescent="0.25">
      <c r="A250" s="82" t="e">
        <f>SOURCES!BE252:BE253</f>
        <v>#VALUE!</v>
      </c>
      <c r="B250" s="88" t="e">
        <f t="shared" si="3"/>
        <v>#VALUE!</v>
      </c>
    </row>
    <row r="251" spans="1:2" x14ac:dyDescent="0.25">
      <c r="A251" s="82" t="e">
        <f>SOURCES!BE253:BE254</f>
        <v>#VALUE!</v>
      </c>
      <c r="B251" s="88" t="e">
        <f t="shared" si="3"/>
        <v>#VALUE!</v>
      </c>
    </row>
    <row r="252" spans="1:2" x14ac:dyDescent="0.25">
      <c r="A252" s="82" t="e">
        <f>SOURCES!BE254:BE255</f>
        <v>#VALUE!</v>
      </c>
      <c r="B252" s="88" t="e">
        <f t="shared" si="3"/>
        <v>#VALUE!</v>
      </c>
    </row>
    <row r="253" spans="1:2" x14ac:dyDescent="0.25">
      <c r="A253" s="82" t="e">
        <f>SOURCES!BE255:BE256</f>
        <v>#VALUE!</v>
      </c>
      <c r="B253" s="88" t="e">
        <f t="shared" si="3"/>
        <v>#VALUE!</v>
      </c>
    </row>
    <row r="254" spans="1:2" x14ac:dyDescent="0.25">
      <c r="A254" s="82" t="e">
        <f>SOURCES!BE256:BE257</f>
        <v>#VALUE!</v>
      </c>
      <c r="B254" s="88" t="e">
        <f t="shared" si="3"/>
        <v>#VALUE!</v>
      </c>
    </row>
    <row r="255" spans="1:2" x14ac:dyDescent="0.25">
      <c r="A255" s="82" t="e">
        <f>SOURCES!BE257:BE258</f>
        <v>#VALUE!</v>
      </c>
      <c r="B255" s="88" t="e">
        <f t="shared" si="3"/>
        <v>#VALUE!</v>
      </c>
    </row>
    <row r="256" spans="1:2" x14ac:dyDescent="0.25">
      <c r="A256" s="82" t="e">
        <f>SOURCES!BE258:BE259</f>
        <v>#VALUE!</v>
      </c>
      <c r="B256" s="88" t="e">
        <f t="shared" si="3"/>
        <v>#VALUE!</v>
      </c>
    </row>
    <row r="257" spans="1:2" x14ac:dyDescent="0.25">
      <c r="A257" s="82" t="e">
        <f>SOURCES!BE259:BE260</f>
        <v>#VALUE!</v>
      </c>
      <c r="B257" s="88" t="e">
        <f t="shared" si="3"/>
        <v>#VALUE!</v>
      </c>
    </row>
    <row r="258" spans="1:2" x14ac:dyDescent="0.25">
      <c r="A258" s="82" t="e">
        <f>SOURCES!BE260:BE261</f>
        <v>#VALUE!</v>
      </c>
      <c r="B258" s="88" t="e">
        <f t="shared" ref="B258:B321" si="4">VLOOKUP(A258,$D$1:$E$4,2,TRUE)</f>
        <v>#VALUE!</v>
      </c>
    </row>
    <row r="259" spans="1:2" x14ac:dyDescent="0.25">
      <c r="A259" s="82" t="e">
        <f>SOURCES!BE261:BE262</f>
        <v>#VALUE!</v>
      </c>
      <c r="B259" s="88" t="e">
        <f t="shared" si="4"/>
        <v>#VALUE!</v>
      </c>
    </row>
    <row r="260" spans="1:2" x14ac:dyDescent="0.25">
      <c r="A260" s="82" t="e">
        <f>SOURCES!BE262:BE263</f>
        <v>#VALUE!</v>
      </c>
      <c r="B260" s="88" t="e">
        <f t="shared" si="4"/>
        <v>#VALUE!</v>
      </c>
    </row>
    <row r="261" spans="1:2" x14ac:dyDescent="0.25">
      <c r="A261" s="82" t="e">
        <f>SOURCES!BE263:BE264</f>
        <v>#VALUE!</v>
      </c>
      <c r="B261" s="88" t="e">
        <f t="shared" si="4"/>
        <v>#VALUE!</v>
      </c>
    </row>
    <row r="262" spans="1:2" x14ac:dyDescent="0.25">
      <c r="A262" s="82" t="e">
        <f>SOURCES!BE264:BE265</f>
        <v>#VALUE!</v>
      </c>
      <c r="B262" s="88" t="e">
        <f t="shared" si="4"/>
        <v>#VALUE!</v>
      </c>
    </row>
    <row r="263" spans="1:2" x14ac:dyDescent="0.25">
      <c r="A263" s="82" t="e">
        <f>SOURCES!BE265:BE266</f>
        <v>#VALUE!</v>
      </c>
      <c r="B263" s="88" t="e">
        <f t="shared" si="4"/>
        <v>#VALUE!</v>
      </c>
    </row>
    <row r="264" spans="1:2" x14ac:dyDescent="0.25">
      <c r="A264" s="82" t="e">
        <f>SOURCES!BE266:BE267</f>
        <v>#VALUE!</v>
      </c>
      <c r="B264" s="88" t="e">
        <f t="shared" si="4"/>
        <v>#VALUE!</v>
      </c>
    </row>
    <row r="265" spans="1:2" x14ac:dyDescent="0.25">
      <c r="A265" s="82" t="e">
        <f>SOURCES!BE267:BE268</f>
        <v>#VALUE!</v>
      </c>
      <c r="B265" s="88" t="e">
        <f t="shared" si="4"/>
        <v>#VALUE!</v>
      </c>
    </row>
    <row r="266" spans="1:2" x14ac:dyDescent="0.25">
      <c r="A266" s="82" t="e">
        <f>SOURCES!BE268:BE269</f>
        <v>#VALUE!</v>
      </c>
      <c r="B266" s="88" t="e">
        <f t="shared" si="4"/>
        <v>#VALUE!</v>
      </c>
    </row>
    <row r="267" spans="1:2" x14ac:dyDescent="0.25">
      <c r="A267" s="82" t="e">
        <f>SOURCES!BE269:BE270</f>
        <v>#VALUE!</v>
      </c>
      <c r="B267" s="88" t="e">
        <f t="shared" si="4"/>
        <v>#VALUE!</v>
      </c>
    </row>
    <row r="268" spans="1:2" x14ac:dyDescent="0.25">
      <c r="A268" s="82" t="e">
        <f>SOURCES!BE270:BE271</f>
        <v>#VALUE!</v>
      </c>
      <c r="B268" s="88" t="e">
        <f t="shared" si="4"/>
        <v>#VALUE!</v>
      </c>
    </row>
    <row r="269" spans="1:2" x14ac:dyDescent="0.25">
      <c r="A269" s="82" t="e">
        <f>SOURCES!BE271:BE272</f>
        <v>#VALUE!</v>
      </c>
      <c r="B269" s="88" t="e">
        <f t="shared" si="4"/>
        <v>#VALUE!</v>
      </c>
    </row>
    <row r="270" spans="1:2" x14ac:dyDescent="0.25">
      <c r="A270" s="82" t="e">
        <f>SOURCES!BE272:BE273</f>
        <v>#VALUE!</v>
      </c>
      <c r="B270" s="88" t="e">
        <f t="shared" si="4"/>
        <v>#VALUE!</v>
      </c>
    </row>
    <row r="271" spans="1:2" x14ac:dyDescent="0.25">
      <c r="A271" s="82" t="e">
        <f>SOURCES!BE273:BE274</f>
        <v>#VALUE!</v>
      </c>
      <c r="B271" s="88" t="e">
        <f t="shared" si="4"/>
        <v>#VALUE!</v>
      </c>
    </row>
    <row r="272" spans="1:2" x14ac:dyDescent="0.25">
      <c r="A272" s="82" t="e">
        <f>SOURCES!BE274:BE275</f>
        <v>#VALUE!</v>
      </c>
      <c r="B272" s="88" t="e">
        <f t="shared" si="4"/>
        <v>#VALUE!</v>
      </c>
    </row>
    <row r="273" spans="1:2" x14ac:dyDescent="0.25">
      <c r="A273" s="82" t="e">
        <f>SOURCES!BE275:BE276</f>
        <v>#VALUE!</v>
      </c>
      <c r="B273" s="88" t="e">
        <f t="shared" si="4"/>
        <v>#VALUE!</v>
      </c>
    </row>
    <row r="274" spans="1:2" x14ac:dyDescent="0.25">
      <c r="A274" s="82" t="e">
        <f>SOURCES!BE276:BE277</f>
        <v>#VALUE!</v>
      </c>
      <c r="B274" s="88" t="e">
        <f t="shared" si="4"/>
        <v>#VALUE!</v>
      </c>
    </row>
    <row r="275" spans="1:2" x14ac:dyDescent="0.25">
      <c r="A275" s="82" t="e">
        <f>SOURCES!BE277:BE278</f>
        <v>#VALUE!</v>
      </c>
      <c r="B275" s="88" t="e">
        <f t="shared" si="4"/>
        <v>#VALUE!</v>
      </c>
    </row>
    <row r="276" spans="1:2" x14ac:dyDescent="0.25">
      <c r="A276" s="82" t="e">
        <f>SOURCES!BE278:BE279</f>
        <v>#VALUE!</v>
      </c>
      <c r="B276" s="88" t="e">
        <f t="shared" si="4"/>
        <v>#VALUE!</v>
      </c>
    </row>
    <row r="277" spans="1:2" x14ac:dyDescent="0.25">
      <c r="A277" s="82" t="e">
        <f>SOURCES!BE279:BE280</f>
        <v>#VALUE!</v>
      </c>
      <c r="B277" s="88" t="e">
        <f t="shared" si="4"/>
        <v>#VALUE!</v>
      </c>
    </row>
    <row r="278" spans="1:2" x14ac:dyDescent="0.25">
      <c r="A278" s="82" t="e">
        <f>SOURCES!BE280:BE281</f>
        <v>#VALUE!</v>
      </c>
      <c r="B278" s="88" t="e">
        <f t="shared" si="4"/>
        <v>#VALUE!</v>
      </c>
    </row>
    <row r="279" spans="1:2" x14ac:dyDescent="0.25">
      <c r="A279" s="82" t="e">
        <f>SOURCES!BE281:BE282</f>
        <v>#VALUE!</v>
      </c>
      <c r="B279" s="88" t="e">
        <f t="shared" si="4"/>
        <v>#VALUE!</v>
      </c>
    </row>
    <row r="280" spans="1:2" x14ac:dyDescent="0.25">
      <c r="A280" s="82" t="e">
        <f>SOURCES!BE282:BE283</f>
        <v>#VALUE!</v>
      </c>
      <c r="B280" s="88" t="e">
        <f t="shared" si="4"/>
        <v>#VALUE!</v>
      </c>
    </row>
    <row r="281" spans="1:2" x14ac:dyDescent="0.25">
      <c r="A281" s="82" t="e">
        <f>SOURCES!BE283:BE284</f>
        <v>#VALUE!</v>
      </c>
      <c r="B281" s="88" t="e">
        <f t="shared" si="4"/>
        <v>#VALUE!</v>
      </c>
    </row>
    <row r="282" spans="1:2" x14ac:dyDescent="0.25">
      <c r="A282" s="82" t="e">
        <f>SOURCES!BE284:BE285</f>
        <v>#VALUE!</v>
      </c>
      <c r="B282" s="88" t="e">
        <f t="shared" si="4"/>
        <v>#VALUE!</v>
      </c>
    </row>
    <row r="283" spans="1:2" x14ac:dyDescent="0.25">
      <c r="A283" s="82" t="e">
        <f>SOURCES!BE285:BE286</f>
        <v>#VALUE!</v>
      </c>
      <c r="B283" s="88" t="e">
        <f t="shared" si="4"/>
        <v>#VALUE!</v>
      </c>
    </row>
    <row r="284" spans="1:2" x14ac:dyDescent="0.25">
      <c r="A284" s="82" t="e">
        <f>SOURCES!BE286:BE287</f>
        <v>#VALUE!</v>
      </c>
      <c r="B284" s="88" t="e">
        <f t="shared" si="4"/>
        <v>#VALUE!</v>
      </c>
    </row>
    <row r="285" spans="1:2" x14ac:dyDescent="0.25">
      <c r="A285" s="82" t="e">
        <f>SOURCES!BE287:BE288</f>
        <v>#VALUE!</v>
      </c>
      <c r="B285" s="88" t="e">
        <f t="shared" si="4"/>
        <v>#VALUE!</v>
      </c>
    </row>
    <row r="286" spans="1:2" x14ac:dyDescent="0.25">
      <c r="A286" s="82" t="e">
        <f>SOURCES!BE288:BE289</f>
        <v>#VALUE!</v>
      </c>
      <c r="B286" s="88" t="e">
        <f t="shared" si="4"/>
        <v>#VALUE!</v>
      </c>
    </row>
    <row r="287" spans="1:2" x14ac:dyDescent="0.25">
      <c r="A287" s="82" t="e">
        <f>SOURCES!BE289:BE290</f>
        <v>#VALUE!</v>
      </c>
      <c r="B287" s="88" t="e">
        <f t="shared" si="4"/>
        <v>#VALUE!</v>
      </c>
    </row>
    <row r="288" spans="1:2" x14ac:dyDescent="0.25">
      <c r="A288" s="82" t="e">
        <f>SOURCES!BE290:BE291</f>
        <v>#VALUE!</v>
      </c>
      <c r="B288" s="88" t="e">
        <f t="shared" si="4"/>
        <v>#VALUE!</v>
      </c>
    </row>
    <row r="289" spans="1:2" x14ac:dyDescent="0.25">
      <c r="A289" s="82" t="e">
        <f>SOURCES!BE291:BE292</f>
        <v>#VALUE!</v>
      </c>
      <c r="B289" s="88" t="e">
        <f t="shared" si="4"/>
        <v>#VALUE!</v>
      </c>
    </row>
    <row r="290" spans="1:2" x14ac:dyDescent="0.25">
      <c r="A290" s="82" t="e">
        <f>SOURCES!BE292:BE293</f>
        <v>#VALUE!</v>
      </c>
      <c r="B290" s="88" t="e">
        <f t="shared" si="4"/>
        <v>#VALUE!</v>
      </c>
    </row>
    <row r="291" spans="1:2" x14ac:dyDescent="0.25">
      <c r="A291" s="82" t="e">
        <f>SOURCES!BE293:BE294</f>
        <v>#VALUE!</v>
      </c>
      <c r="B291" s="88" t="e">
        <f t="shared" si="4"/>
        <v>#VALUE!</v>
      </c>
    </row>
    <row r="292" spans="1:2" x14ac:dyDescent="0.25">
      <c r="A292" s="82" t="e">
        <f>SOURCES!BE294:BE295</f>
        <v>#VALUE!</v>
      </c>
      <c r="B292" s="88" t="e">
        <f t="shared" si="4"/>
        <v>#VALUE!</v>
      </c>
    </row>
    <row r="293" spans="1:2" x14ac:dyDescent="0.25">
      <c r="A293" s="82" t="e">
        <f>SOURCES!BE295:BE296</f>
        <v>#VALUE!</v>
      </c>
      <c r="B293" s="88" t="e">
        <f t="shared" si="4"/>
        <v>#VALUE!</v>
      </c>
    </row>
    <row r="294" spans="1:2" x14ac:dyDescent="0.25">
      <c r="A294" s="82" t="e">
        <f>SOURCES!BE296:BE297</f>
        <v>#VALUE!</v>
      </c>
      <c r="B294" s="88" t="e">
        <f t="shared" si="4"/>
        <v>#VALUE!</v>
      </c>
    </row>
    <row r="295" spans="1:2" x14ac:dyDescent="0.25">
      <c r="A295" s="82" t="e">
        <f>SOURCES!BE297:BE298</f>
        <v>#VALUE!</v>
      </c>
      <c r="B295" s="88" t="e">
        <f t="shared" si="4"/>
        <v>#VALUE!</v>
      </c>
    </row>
    <row r="296" spans="1:2" x14ac:dyDescent="0.25">
      <c r="A296" s="82" t="e">
        <f>SOURCES!BE298:BE299</f>
        <v>#VALUE!</v>
      </c>
      <c r="B296" s="88" t="e">
        <f t="shared" si="4"/>
        <v>#VALUE!</v>
      </c>
    </row>
    <row r="297" spans="1:2" x14ac:dyDescent="0.25">
      <c r="A297" s="82" t="e">
        <f>SOURCES!BE299:BE300</f>
        <v>#VALUE!</v>
      </c>
      <c r="B297" s="88" t="e">
        <f t="shared" si="4"/>
        <v>#VALUE!</v>
      </c>
    </row>
    <row r="298" spans="1:2" x14ac:dyDescent="0.25">
      <c r="A298" s="82" t="e">
        <f>SOURCES!BE300:BE301</f>
        <v>#VALUE!</v>
      </c>
      <c r="B298" s="88" t="e">
        <f t="shared" si="4"/>
        <v>#VALUE!</v>
      </c>
    </row>
    <row r="299" spans="1:2" x14ac:dyDescent="0.25">
      <c r="A299" s="82" t="e">
        <f>SOURCES!BE301:BE302</f>
        <v>#VALUE!</v>
      </c>
      <c r="B299" s="88" t="e">
        <f t="shared" si="4"/>
        <v>#VALUE!</v>
      </c>
    </row>
    <row r="300" spans="1:2" x14ac:dyDescent="0.25">
      <c r="A300" s="82" t="e">
        <f>SOURCES!BE302:BE303</f>
        <v>#VALUE!</v>
      </c>
      <c r="B300" s="88" t="e">
        <f t="shared" si="4"/>
        <v>#VALUE!</v>
      </c>
    </row>
    <row r="301" spans="1:2" x14ac:dyDescent="0.25">
      <c r="A301" s="82" t="e">
        <f>SOURCES!BE303:BE304</f>
        <v>#VALUE!</v>
      </c>
      <c r="B301" s="88" t="e">
        <f t="shared" si="4"/>
        <v>#VALUE!</v>
      </c>
    </row>
    <row r="302" spans="1:2" x14ac:dyDescent="0.25">
      <c r="A302" s="82" t="e">
        <f>SOURCES!BE304:BE305</f>
        <v>#VALUE!</v>
      </c>
      <c r="B302" s="88" t="e">
        <f t="shared" si="4"/>
        <v>#VALUE!</v>
      </c>
    </row>
    <row r="303" spans="1:2" x14ac:dyDescent="0.25">
      <c r="A303" s="82" t="e">
        <f>SOURCES!BE305:BE306</f>
        <v>#VALUE!</v>
      </c>
      <c r="B303" s="88" t="e">
        <f t="shared" si="4"/>
        <v>#VALUE!</v>
      </c>
    </row>
    <row r="304" spans="1:2" x14ac:dyDescent="0.25">
      <c r="A304" s="82" t="e">
        <f>SOURCES!BE306:BE307</f>
        <v>#VALUE!</v>
      </c>
      <c r="B304" s="88" t="e">
        <f t="shared" si="4"/>
        <v>#VALUE!</v>
      </c>
    </row>
    <row r="305" spans="1:2" x14ac:dyDescent="0.25">
      <c r="A305" s="82" t="e">
        <f>SOURCES!BE307:BE308</f>
        <v>#VALUE!</v>
      </c>
      <c r="B305" s="88" t="e">
        <f t="shared" si="4"/>
        <v>#VALUE!</v>
      </c>
    </row>
    <row r="306" spans="1:2" x14ac:dyDescent="0.25">
      <c r="A306" s="82" t="e">
        <f>SOURCES!BE308:BE309</f>
        <v>#VALUE!</v>
      </c>
      <c r="B306" s="88" t="e">
        <f t="shared" si="4"/>
        <v>#VALUE!</v>
      </c>
    </row>
    <row r="307" spans="1:2" x14ac:dyDescent="0.25">
      <c r="A307" s="82" t="e">
        <f>SOURCES!BE309:BE310</f>
        <v>#VALUE!</v>
      </c>
      <c r="B307" s="88" t="e">
        <f t="shared" si="4"/>
        <v>#VALUE!</v>
      </c>
    </row>
    <row r="308" spans="1:2" x14ac:dyDescent="0.25">
      <c r="A308" s="82" t="e">
        <f>SOURCES!BE310:BE311</f>
        <v>#VALUE!</v>
      </c>
      <c r="B308" s="88" t="e">
        <f t="shared" si="4"/>
        <v>#VALUE!</v>
      </c>
    </row>
    <row r="309" spans="1:2" x14ac:dyDescent="0.25">
      <c r="A309" s="82" t="e">
        <f>SOURCES!BE311:BE312</f>
        <v>#VALUE!</v>
      </c>
      <c r="B309" s="88" t="e">
        <f t="shared" si="4"/>
        <v>#VALUE!</v>
      </c>
    </row>
    <row r="310" spans="1:2" x14ac:dyDescent="0.25">
      <c r="A310" s="82" t="e">
        <f>SOURCES!BE312:BE313</f>
        <v>#VALUE!</v>
      </c>
      <c r="B310" s="88" t="e">
        <f t="shared" si="4"/>
        <v>#VALUE!</v>
      </c>
    </row>
    <row r="311" spans="1:2" x14ac:dyDescent="0.25">
      <c r="A311" s="82" t="e">
        <f>SOURCES!BE313:BE314</f>
        <v>#VALUE!</v>
      </c>
      <c r="B311" s="88" t="e">
        <f t="shared" si="4"/>
        <v>#VALUE!</v>
      </c>
    </row>
    <row r="312" spans="1:2" x14ac:dyDescent="0.25">
      <c r="A312" s="82" t="e">
        <f>SOURCES!BE314:BE315</f>
        <v>#VALUE!</v>
      </c>
      <c r="B312" s="88" t="e">
        <f t="shared" si="4"/>
        <v>#VALUE!</v>
      </c>
    </row>
    <row r="313" spans="1:2" x14ac:dyDescent="0.25">
      <c r="A313" s="82" t="e">
        <f>SOURCES!BE315:BE316</f>
        <v>#VALUE!</v>
      </c>
      <c r="B313" s="88" t="e">
        <f t="shared" si="4"/>
        <v>#VALUE!</v>
      </c>
    </row>
    <row r="314" spans="1:2" x14ac:dyDescent="0.25">
      <c r="A314" s="82" t="e">
        <f>SOURCES!BE316:BE317</f>
        <v>#VALUE!</v>
      </c>
      <c r="B314" s="88" t="e">
        <f t="shared" si="4"/>
        <v>#VALUE!</v>
      </c>
    </row>
    <row r="315" spans="1:2" x14ac:dyDescent="0.25">
      <c r="A315" s="82" t="e">
        <f>SOURCES!BE317:BE318</f>
        <v>#VALUE!</v>
      </c>
      <c r="B315" s="88" t="e">
        <f t="shared" si="4"/>
        <v>#VALUE!</v>
      </c>
    </row>
    <row r="316" spans="1:2" x14ac:dyDescent="0.25">
      <c r="A316" s="82" t="e">
        <f>SOURCES!BE318:BE319</f>
        <v>#VALUE!</v>
      </c>
      <c r="B316" s="88" t="e">
        <f t="shared" si="4"/>
        <v>#VALUE!</v>
      </c>
    </row>
    <row r="317" spans="1:2" x14ac:dyDescent="0.25">
      <c r="A317" s="82" t="e">
        <f>SOURCES!BE319:BE320</f>
        <v>#VALUE!</v>
      </c>
      <c r="B317" s="88" t="e">
        <f t="shared" si="4"/>
        <v>#VALUE!</v>
      </c>
    </row>
    <row r="318" spans="1:2" x14ac:dyDescent="0.25">
      <c r="A318" s="82" t="e">
        <f>SOURCES!BE320:BE321</f>
        <v>#VALUE!</v>
      </c>
      <c r="B318" s="88" t="e">
        <f t="shared" si="4"/>
        <v>#VALUE!</v>
      </c>
    </row>
    <row r="319" spans="1:2" x14ac:dyDescent="0.25">
      <c r="A319" s="82" t="e">
        <f>SOURCES!BE321:BE322</f>
        <v>#VALUE!</v>
      </c>
      <c r="B319" s="88" t="e">
        <f t="shared" si="4"/>
        <v>#VALUE!</v>
      </c>
    </row>
    <row r="320" spans="1:2" x14ac:dyDescent="0.25">
      <c r="A320" s="82" t="e">
        <f>SOURCES!BE322:BE323</f>
        <v>#VALUE!</v>
      </c>
      <c r="B320" s="88" t="e">
        <f t="shared" si="4"/>
        <v>#VALUE!</v>
      </c>
    </row>
    <row r="321" spans="1:2" x14ac:dyDescent="0.25">
      <c r="A321" s="82" t="e">
        <f>SOURCES!BE323:BE324</f>
        <v>#VALUE!</v>
      </c>
      <c r="B321" s="88" t="e">
        <f t="shared" si="4"/>
        <v>#VALUE!</v>
      </c>
    </row>
    <row r="322" spans="1:2" x14ac:dyDescent="0.25">
      <c r="A322" s="82" t="e">
        <f>SOURCES!BE324:BE325</f>
        <v>#VALUE!</v>
      </c>
      <c r="B322" s="88" t="e">
        <f t="shared" ref="B322:B385" si="5">VLOOKUP(A322,$D$1:$E$4,2,TRUE)</f>
        <v>#VALUE!</v>
      </c>
    </row>
    <row r="323" spans="1:2" x14ac:dyDescent="0.25">
      <c r="A323" s="82" t="e">
        <f>SOURCES!BE325:BE326</f>
        <v>#VALUE!</v>
      </c>
      <c r="B323" s="88" t="e">
        <f t="shared" si="5"/>
        <v>#VALUE!</v>
      </c>
    </row>
    <row r="324" spans="1:2" x14ac:dyDescent="0.25">
      <c r="A324" s="82" t="e">
        <f>SOURCES!BE326:BE327</f>
        <v>#VALUE!</v>
      </c>
      <c r="B324" s="88" t="e">
        <f t="shared" si="5"/>
        <v>#VALUE!</v>
      </c>
    </row>
    <row r="325" spans="1:2" x14ac:dyDescent="0.25">
      <c r="A325" s="82" t="e">
        <f>SOURCES!BE327:BE328</f>
        <v>#VALUE!</v>
      </c>
      <c r="B325" s="88" t="e">
        <f t="shared" si="5"/>
        <v>#VALUE!</v>
      </c>
    </row>
    <row r="326" spans="1:2" x14ac:dyDescent="0.25">
      <c r="A326" s="82" t="e">
        <f>SOURCES!BE328:BE329</f>
        <v>#VALUE!</v>
      </c>
      <c r="B326" s="88" t="e">
        <f t="shared" si="5"/>
        <v>#VALUE!</v>
      </c>
    </row>
    <row r="327" spans="1:2" x14ac:dyDescent="0.25">
      <c r="A327" s="82" t="e">
        <f>SOURCES!BE329:BE330</f>
        <v>#VALUE!</v>
      </c>
      <c r="B327" s="88" t="e">
        <f t="shared" si="5"/>
        <v>#VALUE!</v>
      </c>
    </row>
    <row r="328" spans="1:2" x14ac:dyDescent="0.25">
      <c r="A328" s="82" t="e">
        <f>SOURCES!BE330:BE331</f>
        <v>#VALUE!</v>
      </c>
      <c r="B328" s="88" t="e">
        <f t="shared" si="5"/>
        <v>#VALUE!</v>
      </c>
    </row>
    <row r="329" spans="1:2" x14ac:dyDescent="0.25">
      <c r="A329" s="82" t="e">
        <f>SOURCES!BE331:BE332</f>
        <v>#VALUE!</v>
      </c>
      <c r="B329" s="88" t="e">
        <f t="shared" si="5"/>
        <v>#VALUE!</v>
      </c>
    </row>
    <row r="330" spans="1:2" x14ac:dyDescent="0.25">
      <c r="A330" s="82" t="e">
        <f>SOURCES!BE332:BE333</f>
        <v>#VALUE!</v>
      </c>
      <c r="B330" s="88" t="e">
        <f t="shared" si="5"/>
        <v>#VALUE!</v>
      </c>
    </row>
    <row r="331" spans="1:2" x14ac:dyDescent="0.25">
      <c r="A331" s="82" t="e">
        <f>SOURCES!BE333:BE334</f>
        <v>#VALUE!</v>
      </c>
      <c r="B331" s="88" t="e">
        <f t="shared" si="5"/>
        <v>#VALUE!</v>
      </c>
    </row>
    <row r="332" spans="1:2" x14ac:dyDescent="0.25">
      <c r="A332" s="82" t="e">
        <f>SOURCES!BE334:BE335</f>
        <v>#VALUE!</v>
      </c>
      <c r="B332" s="88" t="e">
        <f t="shared" si="5"/>
        <v>#VALUE!</v>
      </c>
    </row>
    <row r="333" spans="1:2" x14ac:dyDescent="0.25">
      <c r="A333" s="82" t="e">
        <f>SOURCES!BE335:BE336</f>
        <v>#VALUE!</v>
      </c>
      <c r="B333" s="88" t="e">
        <f t="shared" si="5"/>
        <v>#VALUE!</v>
      </c>
    </row>
    <row r="334" spans="1:2" x14ac:dyDescent="0.25">
      <c r="A334" s="82" t="e">
        <f>SOURCES!BE336:BE337</f>
        <v>#VALUE!</v>
      </c>
      <c r="B334" s="88" t="e">
        <f t="shared" si="5"/>
        <v>#VALUE!</v>
      </c>
    </row>
    <row r="335" spans="1:2" x14ac:dyDescent="0.25">
      <c r="A335" s="82" t="e">
        <f>SOURCES!BE337:BE338</f>
        <v>#VALUE!</v>
      </c>
      <c r="B335" s="88" t="e">
        <f t="shared" si="5"/>
        <v>#VALUE!</v>
      </c>
    </row>
    <row r="336" spans="1:2" x14ac:dyDescent="0.25">
      <c r="A336" s="82" t="e">
        <f>SOURCES!BE338:BE339</f>
        <v>#VALUE!</v>
      </c>
      <c r="B336" s="88" t="e">
        <f t="shared" si="5"/>
        <v>#VALUE!</v>
      </c>
    </row>
    <row r="337" spans="1:2" x14ac:dyDescent="0.25">
      <c r="A337" s="82" t="e">
        <f>SOURCES!BE339:BE340</f>
        <v>#VALUE!</v>
      </c>
      <c r="B337" s="88" t="e">
        <f t="shared" si="5"/>
        <v>#VALUE!</v>
      </c>
    </row>
    <row r="338" spans="1:2" x14ac:dyDescent="0.25">
      <c r="A338" s="82" t="e">
        <f>SOURCES!BE340:BE341</f>
        <v>#VALUE!</v>
      </c>
      <c r="B338" s="88" t="e">
        <f t="shared" si="5"/>
        <v>#VALUE!</v>
      </c>
    </row>
    <row r="339" spans="1:2" x14ac:dyDescent="0.25">
      <c r="A339" s="82" t="e">
        <f>SOURCES!BE341:BE342</f>
        <v>#VALUE!</v>
      </c>
      <c r="B339" s="88" t="e">
        <f t="shared" si="5"/>
        <v>#VALUE!</v>
      </c>
    </row>
    <row r="340" spans="1:2" x14ac:dyDescent="0.25">
      <c r="A340" s="82" t="e">
        <f>SOURCES!BE342:BE343</f>
        <v>#VALUE!</v>
      </c>
      <c r="B340" s="88" t="e">
        <f t="shared" si="5"/>
        <v>#VALUE!</v>
      </c>
    </row>
    <row r="341" spans="1:2" x14ac:dyDescent="0.25">
      <c r="A341" s="82" t="e">
        <f>SOURCES!BE343:BE344</f>
        <v>#VALUE!</v>
      </c>
      <c r="B341" s="88" t="e">
        <f t="shared" si="5"/>
        <v>#VALUE!</v>
      </c>
    </row>
    <row r="342" spans="1:2" x14ac:dyDescent="0.25">
      <c r="A342" s="82" t="e">
        <f>SOURCES!BE344:BE345</f>
        <v>#VALUE!</v>
      </c>
      <c r="B342" s="88" t="e">
        <f t="shared" si="5"/>
        <v>#VALUE!</v>
      </c>
    </row>
    <row r="343" spans="1:2" x14ac:dyDescent="0.25">
      <c r="A343" s="82" t="e">
        <f>SOURCES!BE345:BE346</f>
        <v>#VALUE!</v>
      </c>
      <c r="B343" s="88" t="e">
        <f t="shared" si="5"/>
        <v>#VALUE!</v>
      </c>
    </row>
    <row r="344" spans="1:2" x14ac:dyDescent="0.25">
      <c r="A344" s="82" t="e">
        <f>SOURCES!BE346:BE347</f>
        <v>#VALUE!</v>
      </c>
      <c r="B344" s="88" t="e">
        <f t="shared" si="5"/>
        <v>#VALUE!</v>
      </c>
    </row>
    <row r="345" spans="1:2" x14ac:dyDescent="0.25">
      <c r="A345" s="82" t="e">
        <f>SOURCES!BE347:BE348</f>
        <v>#VALUE!</v>
      </c>
      <c r="B345" s="88" t="e">
        <f t="shared" si="5"/>
        <v>#VALUE!</v>
      </c>
    </row>
    <row r="346" spans="1:2" x14ac:dyDescent="0.25">
      <c r="A346" s="82" t="e">
        <f>SOURCES!BE348:BE349</f>
        <v>#VALUE!</v>
      </c>
      <c r="B346" s="88" t="e">
        <f t="shared" si="5"/>
        <v>#VALUE!</v>
      </c>
    </row>
    <row r="347" spans="1:2" x14ac:dyDescent="0.25">
      <c r="A347" s="82" t="e">
        <f>SOURCES!BE349:BE350</f>
        <v>#VALUE!</v>
      </c>
      <c r="B347" s="88" t="e">
        <f t="shared" si="5"/>
        <v>#VALUE!</v>
      </c>
    </row>
    <row r="348" spans="1:2" x14ac:dyDescent="0.25">
      <c r="A348" s="82" t="e">
        <f>SOURCES!BE350:BE351</f>
        <v>#VALUE!</v>
      </c>
      <c r="B348" s="88" t="e">
        <f t="shared" si="5"/>
        <v>#VALUE!</v>
      </c>
    </row>
    <row r="349" spans="1:2" x14ac:dyDescent="0.25">
      <c r="A349" s="82" t="e">
        <f>SOURCES!BE351:BE352</f>
        <v>#VALUE!</v>
      </c>
      <c r="B349" s="88" t="e">
        <f t="shared" si="5"/>
        <v>#VALUE!</v>
      </c>
    </row>
    <row r="350" spans="1:2" x14ac:dyDescent="0.25">
      <c r="A350" s="82" t="e">
        <f>SOURCES!BE352:BE353</f>
        <v>#VALUE!</v>
      </c>
      <c r="B350" s="88" t="e">
        <f t="shared" si="5"/>
        <v>#VALUE!</v>
      </c>
    </row>
    <row r="351" spans="1:2" x14ac:dyDescent="0.25">
      <c r="A351" s="82" t="e">
        <f>SOURCES!BE353:BE354</f>
        <v>#VALUE!</v>
      </c>
      <c r="B351" s="88" t="e">
        <f t="shared" si="5"/>
        <v>#VALUE!</v>
      </c>
    </row>
    <row r="352" spans="1:2" x14ac:dyDescent="0.25">
      <c r="A352" s="82" t="e">
        <f>SOURCES!BE354:BE355</f>
        <v>#VALUE!</v>
      </c>
      <c r="B352" s="88" t="e">
        <f t="shared" si="5"/>
        <v>#VALUE!</v>
      </c>
    </row>
    <row r="353" spans="1:2" x14ac:dyDescent="0.25">
      <c r="A353" s="82" t="e">
        <f>SOURCES!BE355:BE356</f>
        <v>#VALUE!</v>
      </c>
      <c r="B353" s="88" t="e">
        <f t="shared" si="5"/>
        <v>#VALUE!</v>
      </c>
    </row>
    <row r="354" spans="1:2" x14ac:dyDescent="0.25">
      <c r="A354" s="82" t="e">
        <f>SOURCES!BE356:BE357</f>
        <v>#VALUE!</v>
      </c>
      <c r="B354" s="88" t="e">
        <f t="shared" si="5"/>
        <v>#VALUE!</v>
      </c>
    </row>
    <row r="355" spans="1:2" x14ac:dyDescent="0.25">
      <c r="A355" s="82" t="e">
        <f>SOURCES!BE357:BE358</f>
        <v>#VALUE!</v>
      </c>
      <c r="B355" s="88" t="e">
        <f t="shared" si="5"/>
        <v>#VALUE!</v>
      </c>
    </row>
    <row r="356" spans="1:2" x14ac:dyDescent="0.25">
      <c r="A356" s="82" t="e">
        <f>SOURCES!BE358:BE359</f>
        <v>#VALUE!</v>
      </c>
      <c r="B356" s="88" t="e">
        <f t="shared" si="5"/>
        <v>#VALUE!</v>
      </c>
    </row>
    <row r="357" spans="1:2" x14ac:dyDescent="0.25">
      <c r="A357" s="82" t="e">
        <f>SOURCES!BE359:BE360</f>
        <v>#VALUE!</v>
      </c>
      <c r="B357" s="88" t="e">
        <f t="shared" si="5"/>
        <v>#VALUE!</v>
      </c>
    </row>
    <row r="358" spans="1:2" x14ac:dyDescent="0.25">
      <c r="A358" s="82" t="e">
        <f>SOURCES!BE360:BE361</f>
        <v>#VALUE!</v>
      </c>
      <c r="B358" s="88" t="e">
        <f t="shared" si="5"/>
        <v>#VALUE!</v>
      </c>
    </row>
    <row r="359" spans="1:2" x14ac:dyDescent="0.25">
      <c r="A359" s="82" t="e">
        <f>SOURCES!BE361:BE362</f>
        <v>#VALUE!</v>
      </c>
      <c r="B359" s="88" t="e">
        <f t="shared" si="5"/>
        <v>#VALUE!</v>
      </c>
    </row>
    <row r="360" spans="1:2" x14ac:dyDescent="0.25">
      <c r="A360" s="82" t="e">
        <f>SOURCES!BE362:BE363</f>
        <v>#VALUE!</v>
      </c>
      <c r="B360" s="88" t="e">
        <f t="shared" si="5"/>
        <v>#VALUE!</v>
      </c>
    </row>
    <row r="361" spans="1:2" x14ac:dyDescent="0.25">
      <c r="A361" s="82" t="e">
        <f>SOURCES!BE363:BE364</f>
        <v>#VALUE!</v>
      </c>
      <c r="B361" s="88" t="e">
        <f t="shared" si="5"/>
        <v>#VALUE!</v>
      </c>
    </row>
    <row r="362" spans="1:2" x14ac:dyDescent="0.25">
      <c r="A362" s="82" t="e">
        <f>SOURCES!BE364:BE365</f>
        <v>#VALUE!</v>
      </c>
      <c r="B362" s="88" t="e">
        <f t="shared" si="5"/>
        <v>#VALUE!</v>
      </c>
    </row>
    <row r="363" spans="1:2" x14ac:dyDescent="0.25">
      <c r="A363" s="82" t="e">
        <f>SOURCES!BE365:BE366</f>
        <v>#VALUE!</v>
      </c>
      <c r="B363" s="88" t="e">
        <f t="shared" si="5"/>
        <v>#VALUE!</v>
      </c>
    </row>
    <row r="364" spans="1:2" x14ac:dyDescent="0.25">
      <c r="A364" s="82" t="e">
        <f>SOURCES!BE366:BE367</f>
        <v>#VALUE!</v>
      </c>
      <c r="B364" s="88" t="e">
        <f t="shared" si="5"/>
        <v>#VALUE!</v>
      </c>
    </row>
    <row r="365" spans="1:2" x14ac:dyDescent="0.25">
      <c r="A365" s="82" t="e">
        <f>SOURCES!BE367:BE368</f>
        <v>#VALUE!</v>
      </c>
      <c r="B365" s="88" t="e">
        <f t="shared" si="5"/>
        <v>#VALUE!</v>
      </c>
    </row>
    <row r="366" spans="1:2" x14ac:dyDescent="0.25">
      <c r="A366" s="82" t="e">
        <f>SOURCES!BE368:BE369</f>
        <v>#VALUE!</v>
      </c>
      <c r="B366" s="88" t="e">
        <f t="shared" si="5"/>
        <v>#VALUE!</v>
      </c>
    </row>
    <row r="367" spans="1:2" x14ac:dyDescent="0.25">
      <c r="A367" s="82" t="e">
        <f>SOURCES!BE369:BE370</f>
        <v>#VALUE!</v>
      </c>
      <c r="B367" s="88" t="e">
        <f t="shared" si="5"/>
        <v>#VALUE!</v>
      </c>
    </row>
    <row r="368" spans="1:2" x14ac:dyDescent="0.25">
      <c r="A368" s="82" t="e">
        <f>SOURCES!BE370:BE371</f>
        <v>#VALUE!</v>
      </c>
      <c r="B368" s="88" t="e">
        <f t="shared" si="5"/>
        <v>#VALUE!</v>
      </c>
    </row>
    <row r="369" spans="1:2" x14ac:dyDescent="0.25">
      <c r="A369" s="82" t="e">
        <f>SOURCES!BE371:BE372</f>
        <v>#VALUE!</v>
      </c>
      <c r="B369" s="88" t="e">
        <f t="shared" si="5"/>
        <v>#VALUE!</v>
      </c>
    </row>
    <row r="370" spans="1:2" x14ac:dyDescent="0.25">
      <c r="A370" s="82" t="e">
        <f>SOURCES!BE372:BE373</f>
        <v>#VALUE!</v>
      </c>
      <c r="B370" s="88" t="e">
        <f t="shared" si="5"/>
        <v>#VALUE!</v>
      </c>
    </row>
    <row r="371" spans="1:2" x14ac:dyDescent="0.25">
      <c r="A371" s="82" t="e">
        <f>SOURCES!BE373:BE374</f>
        <v>#VALUE!</v>
      </c>
      <c r="B371" s="88" t="e">
        <f t="shared" si="5"/>
        <v>#VALUE!</v>
      </c>
    </row>
    <row r="372" spans="1:2" x14ac:dyDescent="0.25">
      <c r="A372" s="82" t="e">
        <f>SOURCES!BE374:BE375</f>
        <v>#VALUE!</v>
      </c>
      <c r="B372" s="88" t="e">
        <f t="shared" si="5"/>
        <v>#VALUE!</v>
      </c>
    </row>
    <row r="373" spans="1:2" x14ac:dyDescent="0.25">
      <c r="A373" s="82" t="e">
        <f>SOURCES!BE375:BE376</f>
        <v>#VALUE!</v>
      </c>
      <c r="B373" s="88" t="e">
        <f t="shared" si="5"/>
        <v>#VALUE!</v>
      </c>
    </row>
    <row r="374" spans="1:2" x14ac:dyDescent="0.25">
      <c r="A374" s="82" t="e">
        <f>SOURCES!BE376:BE377</f>
        <v>#VALUE!</v>
      </c>
      <c r="B374" s="88" t="e">
        <f t="shared" si="5"/>
        <v>#VALUE!</v>
      </c>
    </row>
    <row r="375" spans="1:2" x14ac:dyDescent="0.25">
      <c r="A375" s="82" t="e">
        <f>SOURCES!BE377:BE378</f>
        <v>#VALUE!</v>
      </c>
      <c r="B375" s="88" t="e">
        <f t="shared" si="5"/>
        <v>#VALUE!</v>
      </c>
    </row>
    <row r="376" spans="1:2" x14ac:dyDescent="0.25">
      <c r="A376" s="82" t="e">
        <f>SOURCES!BE378:BE379</f>
        <v>#VALUE!</v>
      </c>
      <c r="B376" s="88" t="e">
        <f t="shared" si="5"/>
        <v>#VALUE!</v>
      </c>
    </row>
    <row r="377" spans="1:2" x14ac:dyDescent="0.25">
      <c r="A377" s="82" t="e">
        <f>SOURCES!BE379:BE380</f>
        <v>#VALUE!</v>
      </c>
      <c r="B377" s="88" t="e">
        <f t="shared" si="5"/>
        <v>#VALUE!</v>
      </c>
    </row>
    <row r="378" spans="1:2" x14ac:dyDescent="0.25">
      <c r="A378" s="82" t="e">
        <f>SOURCES!BE380:BE381</f>
        <v>#VALUE!</v>
      </c>
      <c r="B378" s="88" t="e">
        <f t="shared" si="5"/>
        <v>#VALUE!</v>
      </c>
    </row>
    <row r="379" spans="1:2" x14ac:dyDescent="0.25">
      <c r="A379" s="82" t="e">
        <f>SOURCES!BE381:BE382</f>
        <v>#VALUE!</v>
      </c>
      <c r="B379" s="88" t="e">
        <f t="shared" si="5"/>
        <v>#VALUE!</v>
      </c>
    </row>
    <row r="380" spans="1:2" x14ac:dyDescent="0.25">
      <c r="A380" s="82" t="e">
        <f>SOURCES!BE382:BE383</f>
        <v>#VALUE!</v>
      </c>
      <c r="B380" s="88" t="e">
        <f t="shared" si="5"/>
        <v>#VALUE!</v>
      </c>
    </row>
    <row r="381" spans="1:2" x14ac:dyDescent="0.25">
      <c r="A381" s="82" t="e">
        <f>SOURCES!BE383:BE384</f>
        <v>#VALUE!</v>
      </c>
      <c r="B381" s="88" t="e">
        <f t="shared" si="5"/>
        <v>#VALUE!</v>
      </c>
    </row>
    <row r="382" spans="1:2" x14ac:dyDescent="0.25">
      <c r="A382" s="82" t="e">
        <f>SOURCES!BE384:BE385</f>
        <v>#VALUE!</v>
      </c>
      <c r="B382" s="88" t="e">
        <f t="shared" si="5"/>
        <v>#VALUE!</v>
      </c>
    </row>
    <row r="383" spans="1:2" x14ac:dyDescent="0.25">
      <c r="A383" s="82" t="e">
        <f>SOURCES!BE385:BE386</f>
        <v>#VALUE!</v>
      </c>
      <c r="B383" s="88" t="e">
        <f t="shared" si="5"/>
        <v>#VALUE!</v>
      </c>
    </row>
    <row r="384" spans="1:2" x14ac:dyDescent="0.25">
      <c r="A384" s="82" t="e">
        <f>SOURCES!BE386:BE387</f>
        <v>#VALUE!</v>
      </c>
      <c r="B384" s="88" t="e">
        <f t="shared" si="5"/>
        <v>#VALUE!</v>
      </c>
    </row>
    <row r="385" spans="1:2" x14ac:dyDescent="0.25">
      <c r="A385" s="82" t="e">
        <f>SOURCES!BE387:BE388</f>
        <v>#VALUE!</v>
      </c>
      <c r="B385" s="88" t="e">
        <f t="shared" si="5"/>
        <v>#VALUE!</v>
      </c>
    </row>
    <row r="386" spans="1:2" x14ac:dyDescent="0.25">
      <c r="A386" s="82" t="e">
        <f>SOURCES!BE388:BE389</f>
        <v>#VALUE!</v>
      </c>
      <c r="B386" s="88" t="e">
        <f t="shared" ref="B386:B449" si="6">VLOOKUP(A386,$D$1:$E$4,2,TRUE)</f>
        <v>#VALUE!</v>
      </c>
    </row>
    <row r="387" spans="1:2" x14ac:dyDescent="0.25">
      <c r="A387" s="82" t="e">
        <f>SOURCES!BE389:BE390</f>
        <v>#VALUE!</v>
      </c>
      <c r="B387" s="88" t="e">
        <f t="shared" si="6"/>
        <v>#VALUE!</v>
      </c>
    </row>
    <row r="388" spans="1:2" x14ac:dyDescent="0.25">
      <c r="A388" s="82" t="e">
        <f>SOURCES!BE390:BE391</f>
        <v>#VALUE!</v>
      </c>
      <c r="B388" s="88" t="e">
        <f t="shared" si="6"/>
        <v>#VALUE!</v>
      </c>
    </row>
    <row r="389" spans="1:2" x14ac:dyDescent="0.25">
      <c r="A389" s="82" t="e">
        <f>SOURCES!BE391:BE392</f>
        <v>#VALUE!</v>
      </c>
      <c r="B389" s="88" t="e">
        <f t="shared" si="6"/>
        <v>#VALUE!</v>
      </c>
    </row>
    <row r="390" spans="1:2" x14ac:dyDescent="0.25">
      <c r="A390" s="82" t="e">
        <f>SOURCES!BE392:BE393</f>
        <v>#VALUE!</v>
      </c>
      <c r="B390" s="88" t="e">
        <f t="shared" si="6"/>
        <v>#VALUE!</v>
      </c>
    </row>
    <row r="391" spans="1:2" x14ac:dyDescent="0.25">
      <c r="A391" s="82" t="e">
        <f>SOURCES!BE393:BE394</f>
        <v>#VALUE!</v>
      </c>
      <c r="B391" s="88" t="e">
        <f t="shared" si="6"/>
        <v>#VALUE!</v>
      </c>
    </row>
    <row r="392" spans="1:2" x14ac:dyDescent="0.25">
      <c r="A392" s="82" t="e">
        <f>SOURCES!BE394:BE395</f>
        <v>#VALUE!</v>
      </c>
      <c r="B392" s="88" t="e">
        <f t="shared" si="6"/>
        <v>#VALUE!</v>
      </c>
    </row>
    <row r="393" spans="1:2" x14ac:dyDescent="0.25">
      <c r="A393" s="82" t="e">
        <f>SOURCES!BE395:BE396</f>
        <v>#VALUE!</v>
      </c>
      <c r="B393" s="88" t="e">
        <f t="shared" si="6"/>
        <v>#VALUE!</v>
      </c>
    </row>
    <row r="394" spans="1:2" x14ac:dyDescent="0.25">
      <c r="A394" s="82" t="e">
        <f>SOURCES!BE396:BE397</f>
        <v>#VALUE!</v>
      </c>
      <c r="B394" s="88" t="e">
        <f t="shared" si="6"/>
        <v>#VALUE!</v>
      </c>
    </row>
    <row r="395" spans="1:2" x14ac:dyDescent="0.25">
      <c r="A395" s="82" t="e">
        <f>SOURCES!BE397:BE398</f>
        <v>#VALUE!</v>
      </c>
      <c r="B395" s="88" t="e">
        <f t="shared" si="6"/>
        <v>#VALUE!</v>
      </c>
    </row>
    <row r="396" spans="1:2" x14ac:dyDescent="0.25">
      <c r="A396" s="82" t="e">
        <f>SOURCES!BE398:BE399</f>
        <v>#VALUE!</v>
      </c>
      <c r="B396" s="88" t="e">
        <f t="shared" si="6"/>
        <v>#VALUE!</v>
      </c>
    </row>
    <row r="397" spans="1:2" x14ac:dyDescent="0.25">
      <c r="A397" s="82" t="e">
        <f>SOURCES!BE399:BE400</f>
        <v>#VALUE!</v>
      </c>
      <c r="B397" s="88" t="e">
        <f t="shared" si="6"/>
        <v>#VALUE!</v>
      </c>
    </row>
    <row r="398" spans="1:2" x14ac:dyDescent="0.25">
      <c r="A398" s="82" t="e">
        <f>SOURCES!BE400:BE401</f>
        <v>#VALUE!</v>
      </c>
      <c r="B398" s="88" t="e">
        <f t="shared" si="6"/>
        <v>#VALUE!</v>
      </c>
    </row>
    <row r="399" spans="1:2" x14ac:dyDescent="0.25">
      <c r="A399" s="82" t="e">
        <f>SOURCES!BE401:BE402</f>
        <v>#VALUE!</v>
      </c>
      <c r="B399" s="88" t="e">
        <f t="shared" si="6"/>
        <v>#VALUE!</v>
      </c>
    </row>
    <row r="400" spans="1:2" x14ac:dyDescent="0.25">
      <c r="A400" s="82" t="e">
        <f>SOURCES!BE402:BE403</f>
        <v>#VALUE!</v>
      </c>
      <c r="B400" s="88" t="e">
        <f t="shared" si="6"/>
        <v>#VALUE!</v>
      </c>
    </row>
    <row r="401" spans="1:2" x14ac:dyDescent="0.25">
      <c r="A401" s="82" t="e">
        <f>SOURCES!BE403:BE404</f>
        <v>#VALUE!</v>
      </c>
      <c r="B401" s="88" t="e">
        <f t="shared" si="6"/>
        <v>#VALUE!</v>
      </c>
    </row>
    <row r="402" spans="1:2" x14ac:dyDescent="0.25">
      <c r="A402" s="82" t="e">
        <f>SOURCES!BE404:BE405</f>
        <v>#VALUE!</v>
      </c>
      <c r="B402" s="88" t="e">
        <f t="shared" si="6"/>
        <v>#VALUE!</v>
      </c>
    </row>
    <row r="403" spans="1:2" x14ac:dyDescent="0.25">
      <c r="A403" s="82" t="e">
        <f>SOURCES!BE405:BE406</f>
        <v>#VALUE!</v>
      </c>
      <c r="B403" s="88" t="e">
        <f t="shared" si="6"/>
        <v>#VALUE!</v>
      </c>
    </row>
    <row r="404" spans="1:2" x14ac:dyDescent="0.25">
      <c r="A404" s="82" t="e">
        <f>SOURCES!BE406:BE407</f>
        <v>#VALUE!</v>
      </c>
      <c r="B404" s="88" t="e">
        <f t="shared" si="6"/>
        <v>#VALUE!</v>
      </c>
    </row>
    <row r="405" spans="1:2" x14ac:dyDescent="0.25">
      <c r="A405" s="82" t="e">
        <f>SOURCES!BE407:BE408</f>
        <v>#VALUE!</v>
      </c>
      <c r="B405" s="88" t="e">
        <f t="shared" si="6"/>
        <v>#VALUE!</v>
      </c>
    </row>
    <row r="406" spans="1:2" x14ac:dyDescent="0.25">
      <c r="A406" s="82" t="e">
        <f>SOURCES!BE408:BE409</f>
        <v>#VALUE!</v>
      </c>
      <c r="B406" s="88" t="e">
        <f t="shared" si="6"/>
        <v>#VALUE!</v>
      </c>
    </row>
    <row r="407" spans="1:2" x14ac:dyDescent="0.25">
      <c r="A407" s="82" t="e">
        <f>SOURCES!BE409:BE410</f>
        <v>#VALUE!</v>
      </c>
      <c r="B407" s="88" t="e">
        <f t="shared" si="6"/>
        <v>#VALUE!</v>
      </c>
    </row>
    <row r="408" spans="1:2" x14ac:dyDescent="0.25">
      <c r="A408" s="82" t="e">
        <f>SOURCES!BE410:BE411</f>
        <v>#VALUE!</v>
      </c>
      <c r="B408" s="88" t="e">
        <f t="shared" si="6"/>
        <v>#VALUE!</v>
      </c>
    </row>
    <row r="409" spans="1:2" x14ac:dyDescent="0.25">
      <c r="A409" s="82" t="e">
        <f>SOURCES!BE411:BE412</f>
        <v>#VALUE!</v>
      </c>
      <c r="B409" s="88" t="e">
        <f t="shared" si="6"/>
        <v>#VALUE!</v>
      </c>
    </row>
    <row r="410" spans="1:2" x14ac:dyDescent="0.25">
      <c r="A410" s="82" t="e">
        <f>SOURCES!BE412:BE413</f>
        <v>#VALUE!</v>
      </c>
      <c r="B410" s="88" t="e">
        <f t="shared" si="6"/>
        <v>#VALUE!</v>
      </c>
    </row>
    <row r="411" spans="1:2" x14ac:dyDescent="0.25">
      <c r="A411" s="82" t="e">
        <f>SOURCES!BE413:BE414</f>
        <v>#VALUE!</v>
      </c>
      <c r="B411" s="88" t="e">
        <f t="shared" si="6"/>
        <v>#VALUE!</v>
      </c>
    </row>
    <row r="412" spans="1:2" x14ac:dyDescent="0.25">
      <c r="A412" s="82" t="e">
        <f>SOURCES!BE414:BE415</f>
        <v>#VALUE!</v>
      </c>
      <c r="B412" s="88" t="e">
        <f t="shared" si="6"/>
        <v>#VALUE!</v>
      </c>
    </row>
    <row r="413" spans="1:2" x14ac:dyDescent="0.25">
      <c r="A413" s="82" t="e">
        <f>SOURCES!BE415:BE416</f>
        <v>#VALUE!</v>
      </c>
      <c r="B413" s="88" t="e">
        <f t="shared" si="6"/>
        <v>#VALUE!</v>
      </c>
    </row>
    <row r="414" spans="1:2" x14ac:dyDescent="0.25">
      <c r="A414" s="82" t="e">
        <f>SOURCES!BE416:BE417</f>
        <v>#VALUE!</v>
      </c>
      <c r="B414" s="88" t="e">
        <f t="shared" si="6"/>
        <v>#VALUE!</v>
      </c>
    </row>
    <row r="415" spans="1:2" x14ac:dyDescent="0.25">
      <c r="A415" s="82" t="e">
        <f>SOURCES!BE417:BE418</f>
        <v>#VALUE!</v>
      </c>
      <c r="B415" s="88" t="e">
        <f t="shared" si="6"/>
        <v>#VALUE!</v>
      </c>
    </row>
    <row r="416" spans="1:2" x14ac:dyDescent="0.25">
      <c r="A416" s="82" t="e">
        <f>SOURCES!BE418:BE419</f>
        <v>#VALUE!</v>
      </c>
      <c r="B416" s="88" t="e">
        <f t="shared" si="6"/>
        <v>#VALUE!</v>
      </c>
    </row>
    <row r="417" spans="1:2" x14ac:dyDescent="0.25">
      <c r="A417" s="82" t="e">
        <f>SOURCES!BE419:BE420</f>
        <v>#VALUE!</v>
      </c>
      <c r="B417" s="88" t="e">
        <f t="shared" si="6"/>
        <v>#VALUE!</v>
      </c>
    </row>
    <row r="418" spans="1:2" x14ac:dyDescent="0.25">
      <c r="A418" s="82" t="e">
        <f>SOURCES!BE420:BE421</f>
        <v>#VALUE!</v>
      </c>
      <c r="B418" s="88" t="e">
        <f t="shared" si="6"/>
        <v>#VALUE!</v>
      </c>
    </row>
    <row r="419" spans="1:2" x14ac:dyDescent="0.25">
      <c r="A419" s="82" t="e">
        <f>SOURCES!BE421:BE422</f>
        <v>#VALUE!</v>
      </c>
      <c r="B419" s="88" t="e">
        <f t="shared" si="6"/>
        <v>#VALUE!</v>
      </c>
    </row>
    <row r="420" spans="1:2" x14ac:dyDescent="0.25">
      <c r="A420" s="82" t="e">
        <f>SOURCES!BE422:BE423</f>
        <v>#VALUE!</v>
      </c>
      <c r="B420" s="88" t="e">
        <f t="shared" si="6"/>
        <v>#VALUE!</v>
      </c>
    </row>
    <row r="421" spans="1:2" x14ac:dyDescent="0.25">
      <c r="A421" s="82" t="e">
        <f>SOURCES!BE423:BE424</f>
        <v>#VALUE!</v>
      </c>
      <c r="B421" s="88" t="e">
        <f t="shared" si="6"/>
        <v>#VALUE!</v>
      </c>
    </row>
    <row r="422" spans="1:2" x14ac:dyDescent="0.25">
      <c r="A422" s="82" t="e">
        <f>SOURCES!BE424:BE425</f>
        <v>#VALUE!</v>
      </c>
      <c r="B422" s="88" t="e">
        <f t="shared" si="6"/>
        <v>#VALUE!</v>
      </c>
    </row>
    <row r="423" spans="1:2" x14ac:dyDescent="0.25">
      <c r="A423" s="82" t="e">
        <f>SOURCES!BE425:BE426</f>
        <v>#VALUE!</v>
      </c>
      <c r="B423" s="88" t="e">
        <f t="shared" si="6"/>
        <v>#VALUE!</v>
      </c>
    </row>
    <row r="424" spans="1:2" x14ac:dyDescent="0.25">
      <c r="A424" s="82" t="e">
        <f>SOURCES!BE426:BE427</f>
        <v>#VALUE!</v>
      </c>
      <c r="B424" s="88" t="e">
        <f t="shared" si="6"/>
        <v>#VALUE!</v>
      </c>
    </row>
    <row r="425" spans="1:2" x14ac:dyDescent="0.25">
      <c r="A425" s="82" t="e">
        <f>SOURCES!BE427:BE428</f>
        <v>#VALUE!</v>
      </c>
      <c r="B425" s="88" t="e">
        <f t="shared" si="6"/>
        <v>#VALUE!</v>
      </c>
    </row>
    <row r="426" spans="1:2" x14ac:dyDescent="0.25">
      <c r="A426" s="82" t="e">
        <f>SOURCES!BE428:BE429</f>
        <v>#VALUE!</v>
      </c>
      <c r="B426" s="88" t="e">
        <f t="shared" si="6"/>
        <v>#VALUE!</v>
      </c>
    </row>
    <row r="427" spans="1:2" x14ac:dyDescent="0.25">
      <c r="A427" s="82" t="e">
        <f>SOURCES!BE429:BE430</f>
        <v>#VALUE!</v>
      </c>
      <c r="B427" s="88" t="e">
        <f t="shared" si="6"/>
        <v>#VALUE!</v>
      </c>
    </row>
    <row r="428" spans="1:2" x14ac:dyDescent="0.25">
      <c r="A428" s="82" t="e">
        <f>SOURCES!BE430:BE431</f>
        <v>#VALUE!</v>
      </c>
      <c r="B428" s="88" t="e">
        <f t="shared" si="6"/>
        <v>#VALUE!</v>
      </c>
    </row>
    <row r="429" spans="1:2" x14ac:dyDescent="0.25">
      <c r="A429" s="82" t="e">
        <f>SOURCES!BE431:BE432</f>
        <v>#VALUE!</v>
      </c>
      <c r="B429" s="88" t="e">
        <f t="shared" si="6"/>
        <v>#VALUE!</v>
      </c>
    </row>
    <row r="430" spans="1:2" x14ac:dyDescent="0.25">
      <c r="A430" s="82" t="e">
        <f>SOURCES!BE432:BE433</f>
        <v>#VALUE!</v>
      </c>
      <c r="B430" s="88" t="e">
        <f t="shared" si="6"/>
        <v>#VALUE!</v>
      </c>
    </row>
    <row r="431" spans="1:2" x14ac:dyDescent="0.25">
      <c r="A431" s="82" t="e">
        <f>SOURCES!BE433:BE434</f>
        <v>#VALUE!</v>
      </c>
      <c r="B431" s="88" t="e">
        <f t="shared" si="6"/>
        <v>#VALUE!</v>
      </c>
    </row>
    <row r="432" spans="1:2" x14ac:dyDescent="0.25">
      <c r="A432" s="82" t="e">
        <f>SOURCES!BE434:BE435</f>
        <v>#VALUE!</v>
      </c>
      <c r="B432" s="88" t="e">
        <f t="shared" si="6"/>
        <v>#VALUE!</v>
      </c>
    </row>
    <row r="433" spans="1:2" x14ac:dyDescent="0.25">
      <c r="A433" s="82" t="e">
        <f>SOURCES!BE435:BE436</f>
        <v>#VALUE!</v>
      </c>
      <c r="B433" s="88" t="e">
        <f t="shared" si="6"/>
        <v>#VALUE!</v>
      </c>
    </row>
    <row r="434" spans="1:2" x14ac:dyDescent="0.25">
      <c r="A434" s="82" t="e">
        <f>SOURCES!BE436:BE437</f>
        <v>#VALUE!</v>
      </c>
      <c r="B434" s="88" t="e">
        <f t="shared" si="6"/>
        <v>#VALUE!</v>
      </c>
    </row>
    <row r="435" spans="1:2" x14ac:dyDescent="0.25">
      <c r="A435" s="82" t="e">
        <f>SOURCES!BE437:BE438</f>
        <v>#VALUE!</v>
      </c>
      <c r="B435" s="88" t="e">
        <f t="shared" si="6"/>
        <v>#VALUE!</v>
      </c>
    </row>
    <row r="436" spans="1:2" x14ac:dyDescent="0.25">
      <c r="A436" s="82" t="e">
        <f>SOURCES!BE438:BE439</f>
        <v>#VALUE!</v>
      </c>
      <c r="B436" s="88" t="e">
        <f t="shared" si="6"/>
        <v>#VALUE!</v>
      </c>
    </row>
    <row r="437" spans="1:2" x14ac:dyDescent="0.25">
      <c r="A437" s="82" t="e">
        <f>SOURCES!BE439:BE440</f>
        <v>#VALUE!</v>
      </c>
      <c r="B437" s="88" t="e">
        <f t="shared" si="6"/>
        <v>#VALUE!</v>
      </c>
    </row>
    <row r="438" spans="1:2" x14ac:dyDescent="0.25">
      <c r="A438" s="82" t="e">
        <f>SOURCES!BE440:BE441</f>
        <v>#VALUE!</v>
      </c>
      <c r="B438" s="88" t="e">
        <f t="shared" si="6"/>
        <v>#VALUE!</v>
      </c>
    </row>
    <row r="439" spans="1:2" x14ac:dyDescent="0.25">
      <c r="A439" s="82" t="e">
        <f>SOURCES!BE441:BE442</f>
        <v>#VALUE!</v>
      </c>
      <c r="B439" s="88" t="e">
        <f t="shared" si="6"/>
        <v>#VALUE!</v>
      </c>
    </row>
    <row r="440" spans="1:2" x14ac:dyDescent="0.25">
      <c r="A440" s="82" t="e">
        <f>SOURCES!BE442:BE443</f>
        <v>#VALUE!</v>
      </c>
      <c r="B440" s="88" t="e">
        <f t="shared" si="6"/>
        <v>#VALUE!</v>
      </c>
    </row>
    <row r="441" spans="1:2" x14ac:dyDescent="0.25">
      <c r="A441" s="82" t="e">
        <f>SOURCES!BE443:BE444</f>
        <v>#VALUE!</v>
      </c>
      <c r="B441" s="88" t="e">
        <f t="shared" si="6"/>
        <v>#VALUE!</v>
      </c>
    </row>
    <row r="442" spans="1:2" x14ac:dyDescent="0.25">
      <c r="A442" s="82" t="e">
        <f>SOURCES!BE444:BE445</f>
        <v>#VALUE!</v>
      </c>
      <c r="B442" s="88" t="e">
        <f t="shared" si="6"/>
        <v>#VALUE!</v>
      </c>
    </row>
    <row r="443" spans="1:2" x14ac:dyDescent="0.25">
      <c r="A443" s="82" t="e">
        <f>SOURCES!BE445:BE446</f>
        <v>#VALUE!</v>
      </c>
      <c r="B443" s="88" t="e">
        <f t="shared" si="6"/>
        <v>#VALUE!</v>
      </c>
    </row>
    <row r="444" spans="1:2" x14ac:dyDescent="0.25">
      <c r="A444" s="82" t="e">
        <f>SOURCES!BE446:BE447</f>
        <v>#VALUE!</v>
      </c>
      <c r="B444" s="88" t="e">
        <f t="shared" si="6"/>
        <v>#VALUE!</v>
      </c>
    </row>
    <row r="445" spans="1:2" x14ac:dyDescent="0.25">
      <c r="A445" s="82" t="e">
        <f>SOURCES!BE447:BE448</f>
        <v>#VALUE!</v>
      </c>
      <c r="B445" s="88" t="e">
        <f t="shared" si="6"/>
        <v>#VALUE!</v>
      </c>
    </row>
    <row r="446" spans="1:2" x14ac:dyDescent="0.25">
      <c r="A446" s="82" t="e">
        <f>SOURCES!BE448:BE449</f>
        <v>#VALUE!</v>
      </c>
      <c r="B446" s="88" t="e">
        <f t="shared" si="6"/>
        <v>#VALUE!</v>
      </c>
    </row>
    <row r="447" spans="1:2" x14ac:dyDescent="0.25">
      <c r="A447" s="82" t="e">
        <f>SOURCES!BE449:BE450</f>
        <v>#VALUE!</v>
      </c>
      <c r="B447" s="88" t="e">
        <f t="shared" si="6"/>
        <v>#VALUE!</v>
      </c>
    </row>
    <row r="448" spans="1:2" x14ac:dyDescent="0.25">
      <c r="A448" s="82" t="e">
        <f>SOURCES!BE450:BE451</f>
        <v>#VALUE!</v>
      </c>
      <c r="B448" s="88" t="e">
        <f t="shared" si="6"/>
        <v>#VALUE!</v>
      </c>
    </row>
    <row r="449" spans="1:2" x14ac:dyDescent="0.25">
      <c r="A449" s="82" t="e">
        <f>SOURCES!BE451:BE452</f>
        <v>#VALUE!</v>
      </c>
      <c r="B449" s="88" t="e">
        <f t="shared" si="6"/>
        <v>#VALUE!</v>
      </c>
    </row>
    <row r="450" spans="1:2" x14ac:dyDescent="0.25">
      <c r="A450" s="82" t="e">
        <f>SOURCES!BE452:BE453</f>
        <v>#VALUE!</v>
      </c>
      <c r="B450" s="88" t="e">
        <f t="shared" ref="B450:B513" si="7">VLOOKUP(A450,$D$1:$E$4,2,TRUE)</f>
        <v>#VALUE!</v>
      </c>
    </row>
    <row r="451" spans="1:2" x14ac:dyDescent="0.25">
      <c r="A451" s="82" t="e">
        <f>SOURCES!BE453:BE454</f>
        <v>#VALUE!</v>
      </c>
      <c r="B451" s="88" t="e">
        <f t="shared" si="7"/>
        <v>#VALUE!</v>
      </c>
    </row>
    <row r="452" spans="1:2" x14ac:dyDescent="0.25">
      <c r="A452" s="82" t="e">
        <f>SOURCES!BE454:BE455</f>
        <v>#VALUE!</v>
      </c>
      <c r="B452" s="88" t="e">
        <f t="shared" si="7"/>
        <v>#VALUE!</v>
      </c>
    </row>
    <row r="453" spans="1:2" x14ac:dyDescent="0.25">
      <c r="A453" s="82" t="e">
        <f>SOURCES!BE455:BE456</f>
        <v>#VALUE!</v>
      </c>
      <c r="B453" s="88" t="e">
        <f t="shared" si="7"/>
        <v>#VALUE!</v>
      </c>
    </row>
    <row r="454" spans="1:2" x14ac:dyDescent="0.25">
      <c r="A454" s="82" t="e">
        <f>SOURCES!BE456:BE457</f>
        <v>#VALUE!</v>
      </c>
      <c r="B454" s="88" t="e">
        <f t="shared" si="7"/>
        <v>#VALUE!</v>
      </c>
    </row>
    <row r="455" spans="1:2" x14ac:dyDescent="0.25">
      <c r="A455" s="82" t="e">
        <f>SOURCES!BE457:BE458</f>
        <v>#VALUE!</v>
      </c>
      <c r="B455" s="88" t="e">
        <f t="shared" si="7"/>
        <v>#VALUE!</v>
      </c>
    </row>
    <row r="456" spans="1:2" x14ac:dyDescent="0.25">
      <c r="A456" s="82" t="e">
        <f>SOURCES!BE458:BE459</f>
        <v>#VALUE!</v>
      </c>
      <c r="B456" s="88" t="e">
        <f t="shared" si="7"/>
        <v>#VALUE!</v>
      </c>
    </row>
    <row r="457" spans="1:2" x14ac:dyDescent="0.25">
      <c r="A457" s="82" t="e">
        <f>SOURCES!BE459:BE460</f>
        <v>#VALUE!</v>
      </c>
      <c r="B457" s="88" t="e">
        <f t="shared" si="7"/>
        <v>#VALUE!</v>
      </c>
    </row>
    <row r="458" spans="1:2" x14ac:dyDescent="0.25">
      <c r="A458" s="82" t="e">
        <f>SOURCES!BE460:BE461</f>
        <v>#VALUE!</v>
      </c>
      <c r="B458" s="88" t="e">
        <f t="shared" si="7"/>
        <v>#VALUE!</v>
      </c>
    </row>
    <row r="459" spans="1:2" x14ac:dyDescent="0.25">
      <c r="A459" s="82" t="e">
        <f>SOURCES!BE461:BE462</f>
        <v>#VALUE!</v>
      </c>
      <c r="B459" s="88" t="e">
        <f t="shared" si="7"/>
        <v>#VALUE!</v>
      </c>
    </row>
    <row r="460" spans="1:2" x14ac:dyDescent="0.25">
      <c r="A460" s="82" t="e">
        <f>SOURCES!BE462:BE463</f>
        <v>#VALUE!</v>
      </c>
      <c r="B460" s="88" t="e">
        <f t="shared" si="7"/>
        <v>#VALUE!</v>
      </c>
    </row>
    <row r="461" spans="1:2" x14ac:dyDescent="0.25">
      <c r="A461" s="82" t="e">
        <f>SOURCES!BE463:BE464</f>
        <v>#VALUE!</v>
      </c>
      <c r="B461" s="88" t="e">
        <f t="shared" si="7"/>
        <v>#VALUE!</v>
      </c>
    </row>
    <row r="462" spans="1:2" x14ac:dyDescent="0.25">
      <c r="A462" s="82" t="e">
        <f>SOURCES!BE464:BE465</f>
        <v>#VALUE!</v>
      </c>
      <c r="B462" s="88" t="e">
        <f t="shared" si="7"/>
        <v>#VALUE!</v>
      </c>
    </row>
    <row r="463" spans="1:2" x14ac:dyDescent="0.25">
      <c r="A463" s="82" t="e">
        <f>SOURCES!BE465:BE466</f>
        <v>#VALUE!</v>
      </c>
      <c r="B463" s="88" t="e">
        <f t="shared" si="7"/>
        <v>#VALUE!</v>
      </c>
    </row>
    <row r="464" spans="1:2" x14ac:dyDescent="0.25">
      <c r="A464" s="82" t="e">
        <f>SOURCES!BE466:BE467</f>
        <v>#VALUE!</v>
      </c>
      <c r="B464" s="88" t="e">
        <f t="shared" si="7"/>
        <v>#VALUE!</v>
      </c>
    </row>
    <row r="465" spans="1:2" x14ac:dyDescent="0.25">
      <c r="A465" s="82" t="e">
        <f>SOURCES!BE467:BE468</f>
        <v>#VALUE!</v>
      </c>
      <c r="B465" s="88" t="e">
        <f t="shared" si="7"/>
        <v>#VALUE!</v>
      </c>
    </row>
    <row r="466" spans="1:2" x14ac:dyDescent="0.25">
      <c r="A466" s="82" t="e">
        <f>SOURCES!BE468:BE469</f>
        <v>#VALUE!</v>
      </c>
      <c r="B466" s="88" t="e">
        <f t="shared" si="7"/>
        <v>#VALUE!</v>
      </c>
    </row>
    <row r="467" spans="1:2" x14ac:dyDescent="0.25">
      <c r="A467" s="82" t="e">
        <f>SOURCES!BE469:BE470</f>
        <v>#VALUE!</v>
      </c>
      <c r="B467" s="88" t="e">
        <f t="shared" si="7"/>
        <v>#VALUE!</v>
      </c>
    </row>
    <row r="468" spans="1:2" x14ac:dyDescent="0.25">
      <c r="A468" s="82" t="e">
        <f>SOURCES!BE470:BE471</f>
        <v>#VALUE!</v>
      </c>
      <c r="B468" s="88" t="e">
        <f t="shared" si="7"/>
        <v>#VALUE!</v>
      </c>
    </row>
    <row r="469" spans="1:2" x14ac:dyDescent="0.25">
      <c r="A469" s="82" t="e">
        <f>SOURCES!BE471:BE472</f>
        <v>#VALUE!</v>
      </c>
      <c r="B469" s="88" t="e">
        <f t="shared" si="7"/>
        <v>#VALUE!</v>
      </c>
    </row>
    <row r="470" spans="1:2" x14ac:dyDescent="0.25">
      <c r="A470" s="82" t="e">
        <f>SOURCES!BE472:BE473</f>
        <v>#VALUE!</v>
      </c>
      <c r="B470" s="88" t="e">
        <f t="shared" si="7"/>
        <v>#VALUE!</v>
      </c>
    </row>
    <row r="471" spans="1:2" x14ac:dyDescent="0.25">
      <c r="A471" s="82" t="e">
        <f>SOURCES!BE473:BE474</f>
        <v>#VALUE!</v>
      </c>
      <c r="B471" s="88" t="e">
        <f t="shared" si="7"/>
        <v>#VALUE!</v>
      </c>
    </row>
    <row r="472" spans="1:2" x14ac:dyDescent="0.25">
      <c r="A472" s="82" t="e">
        <f>SOURCES!BE474:BE475</f>
        <v>#VALUE!</v>
      </c>
      <c r="B472" s="88" t="e">
        <f t="shared" si="7"/>
        <v>#VALUE!</v>
      </c>
    </row>
    <row r="473" spans="1:2" x14ac:dyDescent="0.25">
      <c r="A473" s="82" t="e">
        <f>SOURCES!BE475:BE476</f>
        <v>#VALUE!</v>
      </c>
      <c r="B473" s="88" t="e">
        <f t="shared" si="7"/>
        <v>#VALUE!</v>
      </c>
    </row>
    <row r="474" spans="1:2" x14ac:dyDescent="0.25">
      <c r="A474" s="82" t="e">
        <f>SOURCES!BE476:BE477</f>
        <v>#VALUE!</v>
      </c>
      <c r="B474" s="88" t="e">
        <f t="shared" si="7"/>
        <v>#VALUE!</v>
      </c>
    </row>
    <row r="475" spans="1:2" x14ac:dyDescent="0.25">
      <c r="A475" s="82" t="e">
        <f>SOURCES!BE477:BE478</f>
        <v>#VALUE!</v>
      </c>
      <c r="B475" s="88" t="e">
        <f t="shared" si="7"/>
        <v>#VALUE!</v>
      </c>
    </row>
    <row r="476" spans="1:2" x14ac:dyDescent="0.25">
      <c r="A476" s="82" t="e">
        <f>SOURCES!BE478:BE479</f>
        <v>#VALUE!</v>
      </c>
      <c r="B476" s="88" t="e">
        <f t="shared" si="7"/>
        <v>#VALUE!</v>
      </c>
    </row>
    <row r="477" spans="1:2" x14ac:dyDescent="0.25">
      <c r="A477" s="82" t="e">
        <f>SOURCES!BE479:BE480</f>
        <v>#VALUE!</v>
      </c>
      <c r="B477" s="88" t="e">
        <f t="shared" si="7"/>
        <v>#VALUE!</v>
      </c>
    </row>
    <row r="478" spans="1:2" x14ac:dyDescent="0.25">
      <c r="A478" s="82" t="e">
        <f>SOURCES!BE480:BE481</f>
        <v>#VALUE!</v>
      </c>
      <c r="B478" s="88" t="e">
        <f t="shared" si="7"/>
        <v>#VALUE!</v>
      </c>
    </row>
    <row r="479" spans="1:2" x14ac:dyDescent="0.25">
      <c r="A479" s="82" t="e">
        <f>SOURCES!BE481:BE482</f>
        <v>#VALUE!</v>
      </c>
      <c r="B479" s="88" t="e">
        <f t="shared" si="7"/>
        <v>#VALUE!</v>
      </c>
    </row>
    <row r="480" spans="1:2" x14ac:dyDescent="0.25">
      <c r="A480" s="82" t="e">
        <f>SOURCES!BE482:BE483</f>
        <v>#VALUE!</v>
      </c>
      <c r="B480" s="88" t="e">
        <f t="shared" si="7"/>
        <v>#VALUE!</v>
      </c>
    </row>
    <row r="481" spans="1:2" x14ac:dyDescent="0.25">
      <c r="A481" s="82" t="e">
        <f>SOURCES!BE483:BE484</f>
        <v>#VALUE!</v>
      </c>
      <c r="B481" s="88" t="e">
        <f t="shared" si="7"/>
        <v>#VALUE!</v>
      </c>
    </row>
    <row r="482" spans="1:2" x14ac:dyDescent="0.25">
      <c r="A482" s="82" t="e">
        <f>SOURCES!BE484:BE485</f>
        <v>#VALUE!</v>
      </c>
      <c r="B482" s="88" t="e">
        <f t="shared" si="7"/>
        <v>#VALUE!</v>
      </c>
    </row>
    <row r="483" spans="1:2" x14ac:dyDescent="0.25">
      <c r="A483" s="82" t="e">
        <f>SOURCES!BE485:BE486</f>
        <v>#VALUE!</v>
      </c>
      <c r="B483" s="88" t="e">
        <f t="shared" si="7"/>
        <v>#VALUE!</v>
      </c>
    </row>
    <row r="484" spans="1:2" x14ac:dyDescent="0.25">
      <c r="A484" s="82" t="e">
        <f>SOURCES!BE486:BE487</f>
        <v>#VALUE!</v>
      </c>
      <c r="B484" s="88" t="e">
        <f t="shared" si="7"/>
        <v>#VALUE!</v>
      </c>
    </row>
    <row r="485" spans="1:2" x14ac:dyDescent="0.25">
      <c r="A485" s="82" t="e">
        <f>SOURCES!BE487:BE488</f>
        <v>#VALUE!</v>
      </c>
      <c r="B485" s="88" t="e">
        <f t="shared" si="7"/>
        <v>#VALUE!</v>
      </c>
    </row>
    <row r="486" spans="1:2" x14ac:dyDescent="0.25">
      <c r="A486" s="82" t="e">
        <f>SOURCES!BE488:BE489</f>
        <v>#VALUE!</v>
      </c>
      <c r="B486" s="88" t="e">
        <f t="shared" si="7"/>
        <v>#VALUE!</v>
      </c>
    </row>
    <row r="487" spans="1:2" x14ac:dyDescent="0.25">
      <c r="A487" s="82" t="e">
        <f>SOURCES!BE489:BE490</f>
        <v>#VALUE!</v>
      </c>
      <c r="B487" s="88" t="e">
        <f t="shared" si="7"/>
        <v>#VALUE!</v>
      </c>
    </row>
    <row r="488" spans="1:2" x14ac:dyDescent="0.25">
      <c r="A488" s="82" t="e">
        <f>SOURCES!BE490:BE491</f>
        <v>#VALUE!</v>
      </c>
      <c r="B488" s="88" t="e">
        <f t="shared" si="7"/>
        <v>#VALUE!</v>
      </c>
    </row>
    <row r="489" spans="1:2" x14ac:dyDescent="0.25">
      <c r="A489" s="82" t="e">
        <f>SOURCES!BE491:BE492</f>
        <v>#VALUE!</v>
      </c>
      <c r="B489" s="88" t="e">
        <f t="shared" si="7"/>
        <v>#VALUE!</v>
      </c>
    </row>
    <row r="490" spans="1:2" x14ac:dyDescent="0.25">
      <c r="A490" s="82" t="e">
        <f>SOURCES!BE492:BE493</f>
        <v>#VALUE!</v>
      </c>
      <c r="B490" s="88" t="e">
        <f t="shared" si="7"/>
        <v>#VALUE!</v>
      </c>
    </row>
    <row r="491" spans="1:2" x14ac:dyDescent="0.25">
      <c r="A491" s="82" t="e">
        <f>SOURCES!BE493:BE494</f>
        <v>#VALUE!</v>
      </c>
      <c r="B491" s="88" t="e">
        <f t="shared" si="7"/>
        <v>#VALUE!</v>
      </c>
    </row>
    <row r="492" spans="1:2" x14ac:dyDescent="0.25">
      <c r="A492" s="82" t="e">
        <f>SOURCES!BE494:BE495</f>
        <v>#VALUE!</v>
      </c>
      <c r="B492" s="88" t="e">
        <f t="shared" si="7"/>
        <v>#VALUE!</v>
      </c>
    </row>
    <row r="493" spans="1:2" x14ac:dyDescent="0.25">
      <c r="A493" s="82" t="e">
        <f>SOURCES!BE495:BE496</f>
        <v>#VALUE!</v>
      </c>
      <c r="B493" s="88" t="e">
        <f t="shared" si="7"/>
        <v>#VALUE!</v>
      </c>
    </row>
    <row r="494" spans="1:2" x14ac:dyDescent="0.25">
      <c r="A494" s="82" t="e">
        <f>SOURCES!BE496:BE497</f>
        <v>#VALUE!</v>
      </c>
      <c r="B494" s="88" t="e">
        <f t="shared" si="7"/>
        <v>#VALUE!</v>
      </c>
    </row>
    <row r="495" spans="1:2" x14ac:dyDescent="0.25">
      <c r="A495" s="82" t="e">
        <f>SOURCES!BE497:BE498</f>
        <v>#VALUE!</v>
      </c>
      <c r="B495" s="88" t="e">
        <f t="shared" si="7"/>
        <v>#VALUE!</v>
      </c>
    </row>
    <row r="496" spans="1:2" x14ac:dyDescent="0.25">
      <c r="A496" s="82" t="e">
        <f>SOURCES!BE498:BE499</f>
        <v>#VALUE!</v>
      </c>
      <c r="B496" s="88" t="e">
        <f t="shared" si="7"/>
        <v>#VALUE!</v>
      </c>
    </row>
    <row r="497" spans="1:2" x14ac:dyDescent="0.25">
      <c r="A497" s="82" t="e">
        <f>SOURCES!BE499:BE500</f>
        <v>#VALUE!</v>
      </c>
      <c r="B497" s="88" t="e">
        <f t="shared" si="7"/>
        <v>#VALUE!</v>
      </c>
    </row>
    <row r="498" spans="1:2" x14ac:dyDescent="0.25">
      <c r="A498" s="82" t="e">
        <f>SOURCES!BE500:BE501</f>
        <v>#VALUE!</v>
      </c>
      <c r="B498" s="88" t="e">
        <f t="shared" si="7"/>
        <v>#VALUE!</v>
      </c>
    </row>
    <row r="499" spans="1:2" x14ac:dyDescent="0.25">
      <c r="A499" s="82" t="e">
        <f>SOURCES!BE501:BE502</f>
        <v>#VALUE!</v>
      </c>
      <c r="B499" s="88" t="e">
        <f t="shared" si="7"/>
        <v>#VALUE!</v>
      </c>
    </row>
    <row r="500" spans="1:2" x14ac:dyDescent="0.25">
      <c r="A500" s="82" t="e">
        <f>SOURCES!BE502:BE503</f>
        <v>#VALUE!</v>
      </c>
      <c r="B500" s="88" t="e">
        <f t="shared" si="7"/>
        <v>#VALUE!</v>
      </c>
    </row>
    <row r="501" spans="1:2" x14ac:dyDescent="0.25">
      <c r="A501" s="82" t="e">
        <f>SOURCES!BE503:BE504</f>
        <v>#VALUE!</v>
      </c>
      <c r="B501" s="88" t="e">
        <f t="shared" si="7"/>
        <v>#VALUE!</v>
      </c>
    </row>
    <row r="502" spans="1:2" x14ac:dyDescent="0.25">
      <c r="A502" s="82" t="e">
        <f>SOURCES!BE504:BE505</f>
        <v>#VALUE!</v>
      </c>
      <c r="B502" s="88" t="e">
        <f t="shared" si="7"/>
        <v>#VALUE!</v>
      </c>
    </row>
    <row r="503" spans="1:2" x14ac:dyDescent="0.25">
      <c r="A503" s="82" t="e">
        <f>SOURCES!BE505:BE506</f>
        <v>#VALUE!</v>
      </c>
      <c r="B503" s="88" t="e">
        <f t="shared" si="7"/>
        <v>#VALUE!</v>
      </c>
    </row>
    <row r="504" spans="1:2" x14ac:dyDescent="0.25">
      <c r="A504" s="82" t="e">
        <f>SOURCES!BE506:BE507</f>
        <v>#VALUE!</v>
      </c>
      <c r="B504" s="88" t="e">
        <f t="shared" si="7"/>
        <v>#VALUE!</v>
      </c>
    </row>
    <row r="505" spans="1:2" x14ac:dyDescent="0.25">
      <c r="A505" s="82" t="e">
        <f>SOURCES!BE507:BE508</f>
        <v>#VALUE!</v>
      </c>
      <c r="B505" s="88" t="e">
        <f t="shared" si="7"/>
        <v>#VALUE!</v>
      </c>
    </row>
    <row r="506" spans="1:2" x14ac:dyDescent="0.25">
      <c r="A506" s="82" t="e">
        <f>SOURCES!BE508:BE509</f>
        <v>#VALUE!</v>
      </c>
      <c r="B506" s="88" t="e">
        <f t="shared" si="7"/>
        <v>#VALUE!</v>
      </c>
    </row>
    <row r="507" spans="1:2" x14ac:dyDescent="0.25">
      <c r="A507" s="82" t="e">
        <f>SOURCES!BE509:BE510</f>
        <v>#VALUE!</v>
      </c>
      <c r="B507" s="88" t="e">
        <f t="shared" si="7"/>
        <v>#VALUE!</v>
      </c>
    </row>
    <row r="508" spans="1:2" x14ac:dyDescent="0.25">
      <c r="A508" s="82" t="e">
        <f>SOURCES!BE510:BE511</f>
        <v>#VALUE!</v>
      </c>
      <c r="B508" s="88" t="e">
        <f t="shared" si="7"/>
        <v>#VALUE!</v>
      </c>
    </row>
    <row r="509" spans="1:2" x14ac:dyDescent="0.25">
      <c r="A509" s="82" t="e">
        <f>SOURCES!BE511:BE512</f>
        <v>#VALUE!</v>
      </c>
      <c r="B509" s="88" t="e">
        <f t="shared" si="7"/>
        <v>#VALUE!</v>
      </c>
    </row>
    <row r="510" spans="1:2" x14ac:dyDescent="0.25">
      <c r="A510" s="82" t="e">
        <f>SOURCES!BE512:BE513</f>
        <v>#VALUE!</v>
      </c>
      <c r="B510" s="88" t="e">
        <f t="shared" si="7"/>
        <v>#VALUE!</v>
      </c>
    </row>
    <row r="511" spans="1:2" x14ac:dyDescent="0.25">
      <c r="A511" s="82" t="e">
        <f>SOURCES!BE513:BE514</f>
        <v>#VALUE!</v>
      </c>
      <c r="B511" s="88" t="e">
        <f t="shared" si="7"/>
        <v>#VALUE!</v>
      </c>
    </row>
    <row r="512" spans="1:2" x14ac:dyDescent="0.25">
      <c r="A512" s="82" t="e">
        <f>SOURCES!BE514:BE515</f>
        <v>#VALUE!</v>
      </c>
      <c r="B512" s="88" t="e">
        <f t="shared" si="7"/>
        <v>#VALUE!</v>
      </c>
    </row>
    <row r="513" spans="1:2" x14ac:dyDescent="0.25">
      <c r="A513" s="82" t="e">
        <f>SOURCES!BE515:BE516</f>
        <v>#VALUE!</v>
      </c>
      <c r="B513" s="88" t="e">
        <f t="shared" si="7"/>
        <v>#VALUE!</v>
      </c>
    </row>
    <row r="514" spans="1:2" x14ac:dyDescent="0.25">
      <c r="A514" s="82" t="e">
        <f>SOURCES!BE516:BE517</f>
        <v>#VALUE!</v>
      </c>
      <c r="B514" s="88" t="e">
        <f t="shared" ref="B514:B577" si="8">VLOOKUP(A514,$D$1:$E$4,2,TRUE)</f>
        <v>#VALUE!</v>
      </c>
    </row>
    <row r="515" spans="1:2" x14ac:dyDescent="0.25">
      <c r="A515" s="82" t="e">
        <f>SOURCES!BE517:BE518</f>
        <v>#VALUE!</v>
      </c>
      <c r="B515" s="88" t="e">
        <f t="shared" si="8"/>
        <v>#VALUE!</v>
      </c>
    </row>
    <row r="516" spans="1:2" x14ac:dyDescent="0.25">
      <c r="A516" s="82" t="e">
        <f>SOURCES!BE518:BE519</f>
        <v>#VALUE!</v>
      </c>
      <c r="B516" s="88" t="e">
        <f t="shared" si="8"/>
        <v>#VALUE!</v>
      </c>
    </row>
    <row r="517" spans="1:2" x14ac:dyDescent="0.25">
      <c r="A517" s="82" t="e">
        <f>SOURCES!BE519:BE520</f>
        <v>#VALUE!</v>
      </c>
      <c r="B517" s="88" t="e">
        <f t="shared" si="8"/>
        <v>#VALUE!</v>
      </c>
    </row>
    <row r="518" spans="1:2" x14ac:dyDescent="0.25">
      <c r="A518" s="82" t="e">
        <f>SOURCES!BE520:BE521</f>
        <v>#VALUE!</v>
      </c>
      <c r="B518" s="88" t="e">
        <f t="shared" si="8"/>
        <v>#VALUE!</v>
      </c>
    </row>
    <row r="519" spans="1:2" x14ac:dyDescent="0.25">
      <c r="A519" s="82" t="e">
        <f>SOURCES!BE521:BE522</f>
        <v>#VALUE!</v>
      </c>
      <c r="B519" s="88" t="e">
        <f t="shared" si="8"/>
        <v>#VALUE!</v>
      </c>
    </row>
    <row r="520" spans="1:2" x14ac:dyDescent="0.25">
      <c r="A520" s="82" t="e">
        <f>SOURCES!BE522:BE523</f>
        <v>#VALUE!</v>
      </c>
      <c r="B520" s="88" t="e">
        <f t="shared" si="8"/>
        <v>#VALUE!</v>
      </c>
    </row>
    <row r="521" spans="1:2" x14ac:dyDescent="0.25">
      <c r="A521" s="82" t="e">
        <f>SOURCES!BE523:BE524</f>
        <v>#VALUE!</v>
      </c>
      <c r="B521" s="88" t="e">
        <f t="shared" si="8"/>
        <v>#VALUE!</v>
      </c>
    </row>
    <row r="522" spans="1:2" x14ac:dyDescent="0.25">
      <c r="A522" s="82" t="e">
        <f>SOURCES!BE524:BE525</f>
        <v>#VALUE!</v>
      </c>
      <c r="B522" s="88" t="e">
        <f t="shared" si="8"/>
        <v>#VALUE!</v>
      </c>
    </row>
    <row r="523" spans="1:2" x14ac:dyDescent="0.25">
      <c r="A523" s="82" t="e">
        <f>SOURCES!BE525:BE526</f>
        <v>#VALUE!</v>
      </c>
      <c r="B523" s="88" t="e">
        <f t="shared" si="8"/>
        <v>#VALUE!</v>
      </c>
    </row>
    <row r="524" spans="1:2" x14ac:dyDescent="0.25">
      <c r="A524" s="82" t="e">
        <f>SOURCES!BE526:BE527</f>
        <v>#VALUE!</v>
      </c>
      <c r="B524" s="88" t="e">
        <f t="shared" si="8"/>
        <v>#VALUE!</v>
      </c>
    </row>
    <row r="525" spans="1:2" x14ac:dyDescent="0.25">
      <c r="A525" s="82" t="e">
        <f>SOURCES!BE527:BE528</f>
        <v>#VALUE!</v>
      </c>
      <c r="B525" s="88" t="e">
        <f t="shared" si="8"/>
        <v>#VALUE!</v>
      </c>
    </row>
    <row r="526" spans="1:2" x14ac:dyDescent="0.25">
      <c r="A526" s="82" t="e">
        <f>SOURCES!BE528:BE529</f>
        <v>#VALUE!</v>
      </c>
      <c r="B526" s="88" t="e">
        <f t="shared" si="8"/>
        <v>#VALUE!</v>
      </c>
    </row>
    <row r="527" spans="1:2" x14ac:dyDescent="0.25">
      <c r="A527" s="82" t="e">
        <f>SOURCES!BE529:BE530</f>
        <v>#VALUE!</v>
      </c>
      <c r="B527" s="88" t="e">
        <f t="shared" si="8"/>
        <v>#VALUE!</v>
      </c>
    </row>
    <row r="528" spans="1:2" x14ac:dyDescent="0.25">
      <c r="A528" s="82" t="e">
        <f>SOURCES!BE530:BE531</f>
        <v>#VALUE!</v>
      </c>
      <c r="B528" s="88" t="e">
        <f t="shared" si="8"/>
        <v>#VALUE!</v>
      </c>
    </row>
    <row r="529" spans="1:2" x14ac:dyDescent="0.25">
      <c r="A529" s="82" t="e">
        <f>SOURCES!BE531:BE532</f>
        <v>#VALUE!</v>
      </c>
      <c r="B529" s="88" t="e">
        <f t="shared" si="8"/>
        <v>#VALUE!</v>
      </c>
    </row>
    <row r="530" spans="1:2" x14ac:dyDescent="0.25">
      <c r="A530" s="82" t="e">
        <f>SOURCES!BE532:BE533</f>
        <v>#VALUE!</v>
      </c>
      <c r="B530" s="88" t="e">
        <f t="shared" si="8"/>
        <v>#VALUE!</v>
      </c>
    </row>
    <row r="531" spans="1:2" x14ac:dyDescent="0.25">
      <c r="A531" s="82" t="e">
        <f>SOURCES!BE533:BE534</f>
        <v>#VALUE!</v>
      </c>
      <c r="B531" s="88" t="e">
        <f t="shared" si="8"/>
        <v>#VALUE!</v>
      </c>
    </row>
    <row r="532" spans="1:2" x14ac:dyDescent="0.25">
      <c r="A532" s="82" t="e">
        <f>SOURCES!BE534:BE535</f>
        <v>#VALUE!</v>
      </c>
      <c r="B532" s="88" t="e">
        <f t="shared" si="8"/>
        <v>#VALUE!</v>
      </c>
    </row>
    <row r="533" spans="1:2" x14ac:dyDescent="0.25">
      <c r="A533" s="82" t="e">
        <f>SOURCES!BE535:BE536</f>
        <v>#VALUE!</v>
      </c>
      <c r="B533" s="88" t="e">
        <f t="shared" si="8"/>
        <v>#VALUE!</v>
      </c>
    </row>
    <row r="534" spans="1:2" x14ac:dyDescent="0.25">
      <c r="A534" s="82" t="e">
        <f>SOURCES!BE536:BE537</f>
        <v>#VALUE!</v>
      </c>
      <c r="B534" s="88" t="e">
        <f t="shared" si="8"/>
        <v>#VALUE!</v>
      </c>
    </row>
    <row r="535" spans="1:2" x14ac:dyDescent="0.25">
      <c r="A535" s="82" t="e">
        <f>SOURCES!BE537:BE538</f>
        <v>#VALUE!</v>
      </c>
      <c r="B535" s="88" t="e">
        <f t="shared" si="8"/>
        <v>#VALUE!</v>
      </c>
    </row>
    <row r="536" spans="1:2" x14ac:dyDescent="0.25">
      <c r="A536" s="82" t="e">
        <f>SOURCES!BE538:BE539</f>
        <v>#VALUE!</v>
      </c>
      <c r="B536" s="88" t="e">
        <f t="shared" si="8"/>
        <v>#VALUE!</v>
      </c>
    </row>
    <row r="537" spans="1:2" x14ac:dyDescent="0.25">
      <c r="A537" s="82" t="e">
        <f>SOURCES!BE539:BE540</f>
        <v>#VALUE!</v>
      </c>
      <c r="B537" s="88" t="e">
        <f t="shared" si="8"/>
        <v>#VALUE!</v>
      </c>
    </row>
    <row r="538" spans="1:2" x14ac:dyDescent="0.25">
      <c r="A538" s="82" t="e">
        <f>SOURCES!BE540:BE541</f>
        <v>#VALUE!</v>
      </c>
      <c r="B538" s="88" t="e">
        <f t="shared" si="8"/>
        <v>#VALUE!</v>
      </c>
    </row>
    <row r="539" spans="1:2" x14ac:dyDescent="0.25">
      <c r="A539" s="82" t="e">
        <f>SOURCES!BE541:BE542</f>
        <v>#VALUE!</v>
      </c>
      <c r="B539" s="88" t="e">
        <f t="shared" si="8"/>
        <v>#VALUE!</v>
      </c>
    </row>
    <row r="540" spans="1:2" x14ac:dyDescent="0.25">
      <c r="A540" s="82" t="e">
        <f>SOURCES!BE542:BE543</f>
        <v>#VALUE!</v>
      </c>
      <c r="B540" s="88" t="e">
        <f t="shared" si="8"/>
        <v>#VALUE!</v>
      </c>
    </row>
    <row r="541" spans="1:2" x14ac:dyDescent="0.25">
      <c r="A541" s="82" t="e">
        <f>SOURCES!BE543:BE544</f>
        <v>#VALUE!</v>
      </c>
      <c r="B541" s="88" t="e">
        <f t="shared" si="8"/>
        <v>#VALUE!</v>
      </c>
    </row>
    <row r="542" spans="1:2" x14ac:dyDescent="0.25">
      <c r="A542" s="82" t="e">
        <f>SOURCES!BE544:BE545</f>
        <v>#VALUE!</v>
      </c>
      <c r="B542" s="88" t="e">
        <f t="shared" si="8"/>
        <v>#VALUE!</v>
      </c>
    </row>
    <row r="543" spans="1:2" x14ac:dyDescent="0.25">
      <c r="A543" s="82" t="e">
        <f>SOURCES!BE545:BE546</f>
        <v>#VALUE!</v>
      </c>
      <c r="B543" s="88" t="e">
        <f t="shared" si="8"/>
        <v>#VALUE!</v>
      </c>
    </row>
    <row r="544" spans="1:2" x14ac:dyDescent="0.25">
      <c r="A544" s="82" t="e">
        <f>SOURCES!BE546:BE547</f>
        <v>#VALUE!</v>
      </c>
      <c r="B544" s="88" t="e">
        <f t="shared" si="8"/>
        <v>#VALUE!</v>
      </c>
    </row>
    <row r="545" spans="1:2" x14ac:dyDescent="0.25">
      <c r="A545" s="82" t="e">
        <f>SOURCES!BE547:BE548</f>
        <v>#VALUE!</v>
      </c>
      <c r="B545" s="88" t="e">
        <f t="shared" si="8"/>
        <v>#VALUE!</v>
      </c>
    </row>
    <row r="546" spans="1:2" x14ac:dyDescent="0.25">
      <c r="A546" s="82" t="e">
        <f>SOURCES!BE548:BE549</f>
        <v>#VALUE!</v>
      </c>
      <c r="B546" s="88" t="e">
        <f t="shared" si="8"/>
        <v>#VALUE!</v>
      </c>
    </row>
    <row r="547" spans="1:2" x14ac:dyDescent="0.25">
      <c r="A547" s="82" t="e">
        <f>SOURCES!BE549:BE550</f>
        <v>#VALUE!</v>
      </c>
      <c r="B547" s="88" t="e">
        <f t="shared" si="8"/>
        <v>#VALUE!</v>
      </c>
    </row>
    <row r="548" spans="1:2" x14ac:dyDescent="0.25">
      <c r="A548" s="82" t="e">
        <f>SOURCES!BE550:BE551</f>
        <v>#VALUE!</v>
      </c>
      <c r="B548" s="88" t="e">
        <f t="shared" si="8"/>
        <v>#VALUE!</v>
      </c>
    </row>
    <row r="549" spans="1:2" x14ac:dyDescent="0.25">
      <c r="A549" s="82" t="e">
        <f>SOURCES!BE551:BE552</f>
        <v>#VALUE!</v>
      </c>
      <c r="B549" s="88" t="e">
        <f t="shared" si="8"/>
        <v>#VALUE!</v>
      </c>
    </row>
    <row r="550" spans="1:2" x14ac:dyDescent="0.25">
      <c r="A550" s="82" t="e">
        <f>SOURCES!BE552:BE553</f>
        <v>#VALUE!</v>
      </c>
      <c r="B550" s="88" t="e">
        <f t="shared" si="8"/>
        <v>#VALUE!</v>
      </c>
    </row>
    <row r="551" spans="1:2" x14ac:dyDescent="0.25">
      <c r="A551" s="82" t="e">
        <f>SOURCES!BE553:BE554</f>
        <v>#VALUE!</v>
      </c>
      <c r="B551" s="88" t="e">
        <f t="shared" si="8"/>
        <v>#VALUE!</v>
      </c>
    </row>
    <row r="552" spans="1:2" x14ac:dyDescent="0.25">
      <c r="A552" s="82" t="e">
        <f>SOURCES!BE554:BE555</f>
        <v>#VALUE!</v>
      </c>
      <c r="B552" s="88" t="e">
        <f t="shared" si="8"/>
        <v>#VALUE!</v>
      </c>
    </row>
    <row r="553" spans="1:2" x14ac:dyDescent="0.25">
      <c r="A553" s="82" t="e">
        <f>SOURCES!BE555:BE556</f>
        <v>#VALUE!</v>
      </c>
      <c r="B553" s="88" t="e">
        <f t="shared" si="8"/>
        <v>#VALUE!</v>
      </c>
    </row>
    <row r="554" spans="1:2" x14ac:dyDescent="0.25">
      <c r="A554" s="82" t="e">
        <f>SOURCES!BE556:BE557</f>
        <v>#VALUE!</v>
      </c>
      <c r="B554" s="88" t="e">
        <f t="shared" si="8"/>
        <v>#VALUE!</v>
      </c>
    </row>
    <row r="555" spans="1:2" x14ac:dyDescent="0.25">
      <c r="A555" s="82" t="e">
        <f>SOURCES!BE557:BE558</f>
        <v>#VALUE!</v>
      </c>
      <c r="B555" s="88" t="e">
        <f t="shared" si="8"/>
        <v>#VALUE!</v>
      </c>
    </row>
    <row r="556" spans="1:2" x14ac:dyDescent="0.25">
      <c r="A556" s="82" t="e">
        <f>SOURCES!BE558:BE559</f>
        <v>#VALUE!</v>
      </c>
      <c r="B556" s="88" t="e">
        <f t="shared" si="8"/>
        <v>#VALUE!</v>
      </c>
    </row>
    <row r="557" spans="1:2" x14ac:dyDescent="0.25">
      <c r="A557" s="82" t="e">
        <f>SOURCES!BE559:BE560</f>
        <v>#VALUE!</v>
      </c>
      <c r="B557" s="88" t="e">
        <f t="shared" si="8"/>
        <v>#VALUE!</v>
      </c>
    </row>
    <row r="558" spans="1:2" x14ac:dyDescent="0.25">
      <c r="A558" s="82" t="e">
        <f>SOURCES!BE560:BE561</f>
        <v>#VALUE!</v>
      </c>
      <c r="B558" s="88" t="e">
        <f t="shared" si="8"/>
        <v>#VALUE!</v>
      </c>
    </row>
    <row r="559" spans="1:2" x14ac:dyDescent="0.25">
      <c r="A559" s="82" t="e">
        <f>SOURCES!BE561:BE562</f>
        <v>#VALUE!</v>
      </c>
      <c r="B559" s="88" t="e">
        <f t="shared" si="8"/>
        <v>#VALUE!</v>
      </c>
    </row>
    <row r="560" spans="1:2" x14ac:dyDescent="0.25">
      <c r="A560" s="82" t="e">
        <f>SOURCES!BE562:BE563</f>
        <v>#VALUE!</v>
      </c>
      <c r="B560" s="88" t="e">
        <f t="shared" si="8"/>
        <v>#VALUE!</v>
      </c>
    </row>
    <row r="561" spans="1:2" x14ac:dyDescent="0.25">
      <c r="A561" s="82" t="e">
        <f>SOURCES!BE563:BE564</f>
        <v>#VALUE!</v>
      </c>
      <c r="B561" s="88" t="e">
        <f t="shared" si="8"/>
        <v>#VALUE!</v>
      </c>
    </row>
    <row r="562" spans="1:2" x14ac:dyDescent="0.25">
      <c r="A562" s="82" t="e">
        <f>SOURCES!BE564:BE565</f>
        <v>#VALUE!</v>
      </c>
      <c r="B562" s="88" t="e">
        <f t="shared" si="8"/>
        <v>#VALUE!</v>
      </c>
    </row>
    <row r="563" spans="1:2" x14ac:dyDescent="0.25">
      <c r="A563" s="82" t="e">
        <f>SOURCES!BE565:BE566</f>
        <v>#VALUE!</v>
      </c>
      <c r="B563" s="88" t="e">
        <f t="shared" si="8"/>
        <v>#VALUE!</v>
      </c>
    </row>
    <row r="564" spans="1:2" x14ac:dyDescent="0.25">
      <c r="A564" s="82" t="e">
        <f>SOURCES!BE566:BE567</f>
        <v>#VALUE!</v>
      </c>
      <c r="B564" s="88" t="e">
        <f t="shared" si="8"/>
        <v>#VALUE!</v>
      </c>
    </row>
    <row r="565" spans="1:2" x14ac:dyDescent="0.25">
      <c r="A565" s="82" t="e">
        <f>SOURCES!BE567:BE568</f>
        <v>#VALUE!</v>
      </c>
      <c r="B565" s="88" t="e">
        <f t="shared" si="8"/>
        <v>#VALUE!</v>
      </c>
    </row>
    <row r="566" spans="1:2" x14ac:dyDescent="0.25">
      <c r="A566" s="82" t="e">
        <f>SOURCES!BE568:BE569</f>
        <v>#VALUE!</v>
      </c>
      <c r="B566" s="88" t="e">
        <f t="shared" si="8"/>
        <v>#VALUE!</v>
      </c>
    </row>
    <row r="567" spans="1:2" x14ac:dyDescent="0.25">
      <c r="A567" s="82" t="e">
        <f>SOURCES!BE569:BE570</f>
        <v>#VALUE!</v>
      </c>
      <c r="B567" s="88" t="e">
        <f t="shared" si="8"/>
        <v>#VALUE!</v>
      </c>
    </row>
    <row r="568" spans="1:2" x14ac:dyDescent="0.25">
      <c r="A568" s="82" t="e">
        <f>SOURCES!BE570:BE571</f>
        <v>#VALUE!</v>
      </c>
      <c r="B568" s="88" t="e">
        <f t="shared" si="8"/>
        <v>#VALUE!</v>
      </c>
    </row>
    <row r="569" spans="1:2" x14ac:dyDescent="0.25">
      <c r="A569" s="82" t="e">
        <f>SOURCES!BE571:BE572</f>
        <v>#VALUE!</v>
      </c>
      <c r="B569" s="88" t="e">
        <f t="shared" si="8"/>
        <v>#VALUE!</v>
      </c>
    </row>
    <row r="570" spans="1:2" x14ac:dyDescent="0.25">
      <c r="A570" s="82" t="e">
        <f>SOURCES!BE572:BE573</f>
        <v>#VALUE!</v>
      </c>
      <c r="B570" s="88" t="e">
        <f t="shared" si="8"/>
        <v>#VALUE!</v>
      </c>
    </row>
    <row r="571" spans="1:2" x14ac:dyDescent="0.25">
      <c r="A571" s="82" t="e">
        <f>SOURCES!BE573:BE574</f>
        <v>#VALUE!</v>
      </c>
      <c r="B571" s="88" t="e">
        <f t="shared" si="8"/>
        <v>#VALUE!</v>
      </c>
    </row>
    <row r="572" spans="1:2" x14ac:dyDescent="0.25">
      <c r="A572" s="82" t="e">
        <f>SOURCES!BE574:BE575</f>
        <v>#VALUE!</v>
      </c>
      <c r="B572" s="88" t="e">
        <f t="shared" si="8"/>
        <v>#VALUE!</v>
      </c>
    </row>
    <row r="573" spans="1:2" x14ac:dyDescent="0.25">
      <c r="A573" s="82" t="e">
        <f>SOURCES!BE575:BE576</f>
        <v>#VALUE!</v>
      </c>
      <c r="B573" s="88" t="e">
        <f t="shared" si="8"/>
        <v>#VALUE!</v>
      </c>
    </row>
    <row r="574" spans="1:2" x14ac:dyDescent="0.25">
      <c r="A574" s="82" t="e">
        <f>SOURCES!BE576:BE577</f>
        <v>#VALUE!</v>
      </c>
      <c r="B574" s="88" t="e">
        <f t="shared" si="8"/>
        <v>#VALUE!</v>
      </c>
    </row>
    <row r="575" spans="1:2" x14ac:dyDescent="0.25">
      <c r="A575" s="82" t="e">
        <f>SOURCES!BE577:BE578</f>
        <v>#VALUE!</v>
      </c>
      <c r="B575" s="88" t="e">
        <f t="shared" si="8"/>
        <v>#VALUE!</v>
      </c>
    </row>
    <row r="576" spans="1:2" x14ac:dyDescent="0.25">
      <c r="A576" s="82" t="e">
        <f>SOURCES!BE578:BE579</f>
        <v>#VALUE!</v>
      </c>
      <c r="B576" s="88" t="e">
        <f t="shared" si="8"/>
        <v>#VALUE!</v>
      </c>
    </row>
    <row r="577" spans="1:2" x14ac:dyDescent="0.25">
      <c r="A577" s="82" t="e">
        <f>SOURCES!BE579:BE580</f>
        <v>#VALUE!</v>
      </c>
      <c r="B577" s="88" t="e">
        <f t="shared" si="8"/>
        <v>#VALUE!</v>
      </c>
    </row>
    <row r="578" spans="1:2" x14ac:dyDescent="0.25">
      <c r="A578" s="82" t="e">
        <f>SOURCES!BE580:BE581</f>
        <v>#VALUE!</v>
      </c>
      <c r="B578" s="88" t="e">
        <f t="shared" ref="B578:B600" si="9">VLOOKUP(A578,$D$1:$E$4,2,TRUE)</f>
        <v>#VALUE!</v>
      </c>
    </row>
    <row r="579" spans="1:2" x14ac:dyDescent="0.25">
      <c r="A579" s="82" t="e">
        <f>SOURCES!BE581:BE582</f>
        <v>#VALUE!</v>
      </c>
      <c r="B579" s="88" t="e">
        <f t="shared" si="9"/>
        <v>#VALUE!</v>
      </c>
    </row>
    <row r="580" spans="1:2" x14ac:dyDescent="0.25">
      <c r="A580" s="82" t="e">
        <f>SOURCES!BE582:BE583</f>
        <v>#VALUE!</v>
      </c>
      <c r="B580" s="88" t="e">
        <f t="shared" si="9"/>
        <v>#VALUE!</v>
      </c>
    </row>
    <row r="581" spans="1:2" x14ac:dyDescent="0.25">
      <c r="A581" s="82" t="e">
        <f>SOURCES!BE583:BE584</f>
        <v>#VALUE!</v>
      </c>
      <c r="B581" s="88" t="e">
        <f t="shared" si="9"/>
        <v>#VALUE!</v>
      </c>
    </row>
    <row r="582" spans="1:2" x14ac:dyDescent="0.25">
      <c r="A582" s="82" t="e">
        <f>SOURCES!BE584:BE585</f>
        <v>#VALUE!</v>
      </c>
      <c r="B582" s="88" t="e">
        <f t="shared" si="9"/>
        <v>#VALUE!</v>
      </c>
    </row>
    <row r="583" spans="1:2" x14ac:dyDescent="0.25">
      <c r="A583" s="82" t="e">
        <f>SOURCES!BE585:BE586</f>
        <v>#VALUE!</v>
      </c>
      <c r="B583" s="88" t="e">
        <f t="shared" si="9"/>
        <v>#VALUE!</v>
      </c>
    </row>
    <row r="584" spans="1:2" x14ac:dyDescent="0.25">
      <c r="A584" s="82" t="e">
        <f>SOURCES!BE586:BE587</f>
        <v>#VALUE!</v>
      </c>
      <c r="B584" s="88" t="e">
        <f t="shared" si="9"/>
        <v>#VALUE!</v>
      </c>
    </row>
    <row r="585" spans="1:2" x14ac:dyDescent="0.25">
      <c r="A585" s="82" t="e">
        <f>SOURCES!BE587:BE588</f>
        <v>#VALUE!</v>
      </c>
      <c r="B585" s="88" t="e">
        <f t="shared" si="9"/>
        <v>#VALUE!</v>
      </c>
    </row>
    <row r="586" spans="1:2" x14ac:dyDescent="0.25">
      <c r="A586" s="82" t="e">
        <f>SOURCES!BE588:BE589</f>
        <v>#VALUE!</v>
      </c>
      <c r="B586" s="88" t="e">
        <f t="shared" si="9"/>
        <v>#VALUE!</v>
      </c>
    </row>
    <row r="587" spans="1:2" x14ac:dyDescent="0.25">
      <c r="A587" s="82" t="e">
        <f>SOURCES!BE589:BE590</f>
        <v>#VALUE!</v>
      </c>
      <c r="B587" s="88" t="e">
        <f t="shared" si="9"/>
        <v>#VALUE!</v>
      </c>
    </row>
    <row r="588" spans="1:2" x14ac:dyDescent="0.25">
      <c r="A588" s="82" t="e">
        <f>SOURCES!BE590:BE591</f>
        <v>#VALUE!</v>
      </c>
      <c r="B588" s="88" t="e">
        <f t="shared" si="9"/>
        <v>#VALUE!</v>
      </c>
    </row>
    <row r="589" spans="1:2" x14ac:dyDescent="0.25">
      <c r="A589" s="82" t="e">
        <f>SOURCES!BE591:BE592</f>
        <v>#VALUE!</v>
      </c>
      <c r="B589" s="88" t="e">
        <f t="shared" si="9"/>
        <v>#VALUE!</v>
      </c>
    </row>
    <row r="590" spans="1:2" x14ac:dyDescent="0.25">
      <c r="A590" s="82" t="e">
        <f>SOURCES!BE592:BE593</f>
        <v>#VALUE!</v>
      </c>
      <c r="B590" s="88" t="e">
        <f t="shared" si="9"/>
        <v>#VALUE!</v>
      </c>
    </row>
    <row r="591" spans="1:2" x14ac:dyDescent="0.25">
      <c r="A591" s="82" t="e">
        <f>SOURCES!BE593:BE594</f>
        <v>#VALUE!</v>
      </c>
      <c r="B591" s="88" t="e">
        <f t="shared" si="9"/>
        <v>#VALUE!</v>
      </c>
    </row>
    <row r="592" spans="1:2" x14ac:dyDescent="0.25">
      <c r="A592" s="82" t="e">
        <f>SOURCES!BE594:BE595</f>
        <v>#VALUE!</v>
      </c>
      <c r="B592" s="88" t="e">
        <f t="shared" si="9"/>
        <v>#VALUE!</v>
      </c>
    </row>
    <row r="593" spans="1:2" x14ac:dyDescent="0.25">
      <c r="A593" s="82" t="e">
        <f>SOURCES!BE595:BE596</f>
        <v>#VALUE!</v>
      </c>
      <c r="B593" s="88" t="e">
        <f t="shared" si="9"/>
        <v>#VALUE!</v>
      </c>
    </row>
    <row r="594" spans="1:2" x14ac:dyDescent="0.25">
      <c r="A594" s="82" t="e">
        <f>SOURCES!BE596:BE597</f>
        <v>#VALUE!</v>
      </c>
      <c r="B594" s="88" t="e">
        <f t="shared" si="9"/>
        <v>#VALUE!</v>
      </c>
    </row>
    <row r="595" spans="1:2" x14ac:dyDescent="0.25">
      <c r="A595" s="82" t="e">
        <f>SOURCES!BE597:BE598</f>
        <v>#VALUE!</v>
      </c>
      <c r="B595" s="88" t="e">
        <f t="shared" si="9"/>
        <v>#VALUE!</v>
      </c>
    </row>
    <row r="596" spans="1:2" x14ac:dyDescent="0.25">
      <c r="A596" s="82" t="e">
        <f>SOURCES!BE598:BE599</f>
        <v>#VALUE!</v>
      </c>
      <c r="B596" s="88" t="e">
        <f t="shared" si="9"/>
        <v>#VALUE!</v>
      </c>
    </row>
    <row r="597" spans="1:2" x14ac:dyDescent="0.25">
      <c r="A597" s="82" t="e">
        <f>SOURCES!BE599:BE600</f>
        <v>#VALUE!</v>
      </c>
      <c r="B597" s="88" t="e">
        <f t="shared" si="9"/>
        <v>#VALUE!</v>
      </c>
    </row>
    <row r="598" spans="1:2" x14ac:dyDescent="0.25">
      <c r="A598" s="82" t="e">
        <f>SOURCES!BE600:BE601</f>
        <v>#VALUE!</v>
      </c>
      <c r="B598" s="88" t="e">
        <f t="shared" si="9"/>
        <v>#VALUE!</v>
      </c>
    </row>
    <row r="599" spans="1:2" x14ac:dyDescent="0.25">
      <c r="A599" s="82" t="e">
        <f>SOURCES!BE601:BE602</f>
        <v>#VALUE!</v>
      </c>
      <c r="B599" s="88" t="e">
        <f t="shared" si="9"/>
        <v>#VALUE!</v>
      </c>
    </row>
    <row r="600" spans="1:2" x14ac:dyDescent="0.25">
      <c r="A600" s="82" t="e">
        <f>SOURCES!BE602:BE603</f>
        <v>#VALUE!</v>
      </c>
      <c r="B600" s="88" t="e">
        <f t="shared" si="9"/>
        <v>#VALUE!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99FF"/>
  </sheetPr>
  <dimension ref="A1:E600"/>
  <sheetViews>
    <sheetView workbookViewId="0">
      <selection activeCell="C4" sqref="C4"/>
    </sheetView>
  </sheetViews>
  <sheetFormatPr baseColWidth="10" defaultRowHeight="15" x14ac:dyDescent="0.25"/>
  <cols>
    <col min="1" max="1" width="15.85546875" style="103" bestFit="1" customWidth="1"/>
    <col min="2" max="2" width="11.42578125" style="75"/>
    <col min="3" max="3" width="36.85546875" bestFit="1" customWidth="1"/>
  </cols>
  <sheetData>
    <row r="1" spans="1:5" x14ac:dyDescent="0.25">
      <c r="A1" s="103" t="s">
        <v>238</v>
      </c>
      <c r="B1" s="75" t="s">
        <v>243</v>
      </c>
      <c r="C1" t="s">
        <v>241</v>
      </c>
      <c r="D1" s="89">
        <v>-100</v>
      </c>
      <c r="E1" s="89">
        <v>10</v>
      </c>
    </row>
    <row r="2" spans="1:5" x14ac:dyDescent="0.25">
      <c r="A2" s="106" t="e">
        <f>SOURCES!BZ3:BZ465</f>
        <v>#VALUE!</v>
      </c>
      <c r="B2" s="75" t="e">
        <f t="shared" ref="B2:B65" si="0">VLOOKUP(A2,$D$1:$E$7,2,TRUE)</f>
        <v>#VALUE!</v>
      </c>
      <c r="C2" t="e">
        <f>SOURCES!E3:E465</f>
        <v>#VALUE!</v>
      </c>
      <c r="D2" s="91">
        <v>0</v>
      </c>
      <c r="E2" s="90">
        <v>10</v>
      </c>
    </row>
    <row r="3" spans="1:5" x14ac:dyDescent="0.25">
      <c r="A3" s="106" t="e">
        <f>SOURCES!BZ3:BZ466</f>
        <v>#DIV/0!</v>
      </c>
      <c r="B3" s="75" t="e">
        <f t="shared" si="0"/>
        <v>#DIV/0!</v>
      </c>
      <c r="C3">
        <f>SOURCES!E3:E466</f>
        <v>0</v>
      </c>
      <c r="D3" s="91">
        <v>5</v>
      </c>
      <c r="E3" s="90">
        <v>8</v>
      </c>
    </row>
    <row r="4" spans="1:5" x14ac:dyDescent="0.25">
      <c r="A4" s="106">
        <f>SOURCES!BZ3:BZ467</f>
        <v>14.455555555555556</v>
      </c>
      <c r="B4" s="75">
        <f t="shared" si="0"/>
        <v>3</v>
      </c>
      <c r="C4" t="str">
        <f>SOURCES!E3:E467</f>
        <v>DUPOND PIERRE</v>
      </c>
      <c r="D4" s="91">
        <v>6.9</v>
      </c>
      <c r="E4" s="90">
        <v>5</v>
      </c>
    </row>
    <row r="5" spans="1:5" x14ac:dyDescent="0.25">
      <c r="A5" s="106" t="e">
        <f>SOURCES!BZ3:BZ468</f>
        <v>#VALUE!</v>
      </c>
      <c r="B5" s="75" t="e">
        <f t="shared" si="0"/>
        <v>#VALUE!</v>
      </c>
      <c r="C5" t="str">
        <f>SOURCES!E3:E468</f>
        <v/>
      </c>
      <c r="D5" s="91">
        <v>9.9</v>
      </c>
      <c r="E5" s="90">
        <v>3</v>
      </c>
    </row>
    <row r="6" spans="1:5" x14ac:dyDescent="0.25">
      <c r="A6" s="106" t="e">
        <f>SOURCES!BZ3:BZ469</f>
        <v>#DIV/0!</v>
      </c>
      <c r="B6" s="75" t="e">
        <f t="shared" si="0"/>
        <v>#DIV/0!</v>
      </c>
      <c r="C6">
        <f>SOURCES!E3:E469</f>
        <v>0</v>
      </c>
      <c r="D6" s="91">
        <v>14.99</v>
      </c>
      <c r="E6" s="90">
        <v>5</v>
      </c>
    </row>
    <row r="7" spans="1:5" x14ac:dyDescent="0.25">
      <c r="A7" s="106" t="e">
        <f>SOURCES!BZ3:BZ470</f>
        <v>#DIV/0!</v>
      </c>
      <c r="B7" s="75" t="e">
        <f t="shared" si="0"/>
        <v>#DIV/0!</v>
      </c>
      <c r="C7">
        <f>SOURCES!E3:E470</f>
        <v>0</v>
      </c>
      <c r="D7" s="92">
        <v>15</v>
      </c>
      <c r="E7" s="93">
        <v>0</v>
      </c>
    </row>
    <row r="8" spans="1:5" x14ac:dyDescent="0.25">
      <c r="A8" s="106" t="e">
        <f>SOURCES!BZ3:BZ471</f>
        <v>#DIV/0!</v>
      </c>
      <c r="B8" s="75" t="e">
        <f t="shared" si="0"/>
        <v>#DIV/0!</v>
      </c>
      <c r="C8">
        <f>SOURCES!E3:E471</f>
        <v>0</v>
      </c>
    </row>
    <row r="9" spans="1:5" x14ac:dyDescent="0.25">
      <c r="A9" s="106" t="e">
        <f>SOURCES!BZ3:BZ472</f>
        <v>#DIV/0!</v>
      </c>
      <c r="B9" s="75" t="e">
        <f t="shared" si="0"/>
        <v>#DIV/0!</v>
      </c>
      <c r="C9">
        <f>SOURCES!E3:E472</f>
        <v>0</v>
      </c>
    </row>
    <row r="10" spans="1:5" x14ac:dyDescent="0.25">
      <c r="A10" s="106" t="e">
        <f>SOURCES!BZ3:BZ473</f>
        <v>#DIV/0!</v>
      </c>
      <c r="B10" s="75" t="e">
        <f t="shared" si="0"/>
        <v>#DIV/0!</v>
      </c>
      <c r="C10">
        <f>SOURCES!E3:E473</f>
        <v>0</v>
      </c>
    </row>
    <row r="11" spans="1:5" x14ac:dyDescent="0.25">
      <c r="A11" s="106" t="e">
        <f>SOURCES!BZ3:BZ474</f>
        <v>#DIV/0!</v>
      </c>
      <c r="B11" s="75" t="e">
        <f t="shared" si="0"/>
        <v>#DIV/0!</v>
      </c>
      <c r="C11">
        <f>SOURCES!E3:E474</f>
        <v>0</v>
      </c>
    </row>
    <row r="12" spans="1:5" x14ac:dyDescent="0.25">
      <c r="A12" s="106" t="e">
        <f>SOURCES!BZ3:BZ475</f>
        <v>#DIV/0!</v>
      </c>
      <c r="B12" s="75" t="e">
        <f t="shared" si="0"/>
        <v>#DIV/0!</v>
      </c>
      <c r="C12">
        <f>SOURCES!E3:E475</f>
        <v>0</v>
      </c>
    </row>
    <row r="13" spans="1:5" x14ac:dyDescent="0.25">
      <c r="A13" s="106" t="e">
        <f>SOURCES!BZ3:BZ476</f>
        <v>#DIV/0!</v>
      </c>
      <c r="B13" s="75" t="e">
        <f t="shared" si="0"/>
        <v>#DIV/0!</v>
      </c>
      <c r="C13">
        <f>SOURCES!E3:E476</f>
        <v>0</v>
      </c>
    </row>
    <row r="14" spans="1:5" x14ac:dyDescent="0.25">
      <c r="A14" s="106" t="e">
        <f>SOURCES!BZ3:BZ477</f>
        <v>#DIV/0!</v>
      </c>
      <c r="B14" s="75" t="e">
        <f t="shared" si="0"/>
        <v>#DIV/0!</v>
      </c>
      <c r="C14">
        <f>SOURCES!E3:E477</f>
        <v>0</v>
      </c>
    </row>
    <row r="15" spans="1:5" x14ac:dyDescent="0.25">
      <c r="A15" s="106" t="e">
        <f>SOURCES!BZ3:BZ478</f>
        <v>#DIV/0!</v>
      </c>
      <c r="B15" s="75" t="e">
        <f t="shared" si="0"/>
        <v>#DIV/0!</v>
      </c>
      <c r="C15">
        <f>SOURCES!E3:E478</f>
        <v>0</v>
      </c>
    </row>
    <row r="16" spans="1:5" x14ac:dyDescent="0.25">
      <c r="A16" s="106" t="e">
        <f>SOURCES!BZ3:BZ479</f>
        <v>#DIV/0!</v>
      </c>
      <c r="B16" s="75" t="e">
        <f t="shared" si="0"/>
        <v>#DIV/0!</v>
      </c>
      <c r="C16">
        <f>SOURCES!E3:E479</f>
        <v>0</v>
      </c>
    </row>
    <row r="17" spans="1:3" x14ac:dyDescent="0.25">
      <c r="A17" s="106" t="e">
        <f>SOURCES!BZ3:BZ480</f>
        <v>#DIV/0!</v>
      </c>
      <c r="B17" s="75" t="e">
        <f t="shared" si="0"/>
        <v>#DIV/0!</v>
      </c>
      <c r="C17">
        <f>SOURCES!E3:E480</f>
        <v>0</v>
      </c>
    </row>
    <row r="18" spans="1:3" x14ac:dyDescent="0.25">
      <c r="A18" s="106" t="e">
        <f>SOURCES!BZ3:BZ481</f>
        <v>#DIV/0!</v>
      </c>
      <c r="B18" s="75" t="e">
        <f t="shared" si="0"/>
        <v>#DIV/0!</v>
      </c>
      <c r="C18">
        <f>SOURCES!E3:E481</f>
        <v>0</v>
      </c>
    </row>
    <row r="19" spans="1:3" x14ac:dyDescent="0.25">
      <c r="A19" s="106" t="e">
        <f>SOURCES!BZ3:BZ482</f>
        <v>#DIV/0!</v>
      </c>
      <c r="B19" s="75" t="e">
        <f t="shared" si="0"/>
        <v>#DIV/0!</v>
      </c>
      <c r="C19">
        <f>SOURCES!E3:E482</f>
        <v>0</v>
      </c>
    </row>
    <row r="20" spans="1:3" x14ac:dyDescent="0.25">
      <c r="A20" s="106" t="e">
        <f>SOURCES!BZ3:BZ483</f>
        <v>#DIV/0!</v>
      </c>
      <c r="B20" s="75" t="e">
        <f t="shared" si="0"/>
        <v>#DIV/0!</v>
      </c>
      <c r="C20">
        <f>SOURCES!E3:E483</f>
        <v>0</v>
      </c>
    </row>
    <row r="21" spans="1:3" x14ac:dyDescent="0.25">
      <c r="A21" s="106" t="e">
        <f>SOURCES!BZ3:BZ484</f>
        <v>#DIV/0!</v>
      </c>
      <c r="B21" s="75" t="e">
        <f t="shared" si="0"/>
        <v>#DIV/0!</v>
      </c>
      <c r="C21">
        <f>SOURCES!E3:E484</f>
        <v>0</v>
      </c>
    </row>
    <row r="22" spans="1:3" x14ac:dyDescent="0.25">
      <c r="A22" s="106" t="e">
        <f>SOURCES!BZ3:BZ485</f>
        <v>#DIV/0!</v>
      </c>
      <c r="B22" s="75" t="e">
        <f t="shared" si="0"/>
        <v>#DIV/0!</v>
      </c>
      <c r="C22">
        <f>SOURCES!E3:E485</f>
        <v>0</v>
      </c>
    </row>
    <row r="23" spans="1:3" x14ac:dyDescent="0.25">
      <c r="A23" s="106" t="e">
        <f>SOURCES!BZ3:BZ486</f>
        <v>#DIV/0!</v>
      </c>
      <c r="B23" s="75" t="e">
        <f t="shared" si="0"/>
        <v>#DIV/0!</v>
      </c>
      <c r="C23">
        <f>SOURCES!E3:E486</f>
        <v>0</v>
      </c>
    </row>
    <row r="24" spans="1:3" x14ac:dyDescent="0.25">
      <c r="A24" s="106" t="e">
        <f>SOURCES!BZ3:BZ487</f>
        <v>#DIV/0!</v>
      </c>
      <c r="B24" s="75" t="e">
        <f t="shared" si="0"/>
        <v>#DIV/0!</v>
      </c>
      <c r="C24">
        <f>SOURCES!E3:E487</f>
        <v>0</v>
      </c>
    </row>
    <row r="25" spans="1:3" x14ac:dyDescent="0.25">
      <c r="A25" s="106" t="e">
        <f>SOURCES!BZ3:BZ488</f>
        <v>#DIV/0!</v>
      </c>
      <c r="B25" s="75" t="e">
        <f t="shared" si="0"/>
        <v>#DIV/0!</v>
      </c>
      <c r="C25">
        <f>SOURCES!E3:E488</f>
        <v>0</v>
      </c>
    </row>
    <row r="26" spans="1:3" x14ac:dyDescent="0.25">
      <c r="A26" s="106" t="e">
        <f>SOURCES!BZ3:BZ489</f>
        <v>#DIV/0!</v>
      </c>
      <c r="B26" s="75" t="e">
        <f t="shared" si="0"/>
        <v>#DIV/0!</v>
      </c>
      <c r="C26">
        <f>SOURCES!E3:E489</f>
        <v>0</v>
      </c>
    </row>
    <row r="27" spans="1:3" x14ac:dyDescent="0.25">
      <c r="A27" s="106" t="e">
        <f>SOURCES!BZ3:BZ490</f>
        <v>#DIV/0!</v>
      </c>
      <c r="B27" s="75" t="e">
        <f t="shared" si="0"/>
        <v>#DIV/0!</v>
      </c>
      <c r="C27">
        <f>SOURCES!E3:E490</f>
        <v>0</v>
      </c>
    </row>
    <row r="28" spans="1:3" x14ac:dyDescent="0.25">
      <c r="A28" s="106" t="e">
        <f>SOURCES!BZ3:BZ491</f>
        <v>#DIV/0!</v>
      </c>
      <c r="B28" s="75" t="e">
        <f t="shared" si="0"/>
        <v>#DIV/0!</v>
      </c>
      <c r="C28">
        <f>SOURCES!E3:E491</f>
        <v>0</v>
      </c>
    </row>
    <row r="29" spans="1:3" x14ac:dyDescent="0.25">
      <c r="A29" s="106" t="e">
        <f>SOURCES!BZ3:BZ492</f>
        <v>#DIV/0!</v>
      </c>
      <c r="B29" s="75" t="e">
        <f t="shared" si="0"/>
        <v>#DIV/0!</v>
      </c>
      <c r="C29">
        <f>SOURCES!E3:E492</f>
        <v>0</v>
      </c>
    </row>
    <row r="30" spans="1:3" x14ac:dyDescent="0.25">
      <c r="A30" s="106" t="e">
        <f>SOURCES!BZ3:BZ493</f>
        <v>#DIV/0!</v>
      </c>
      <c r="B30" s="75" t="e">
        <f t="shared" si="0"/>
        <v>#DIV/0!</v>
      </c>
      <c r="C30">
        <f>SOURCES!E3:E493</f>
        <v>0</v>
      </c>
    </row>
    <row r="31" spans="1:3" x14ac:dyDescent="0.25">
      <c r="A31" s="106" t="e">
        <f>SOURCES!BZ3:BZ494</f>
        <v>#DIV/0!</v>
      </c>
      <c r="B31" s="75" t="e">
        <f t="shared" si="0"/>
        <v>#DIV/0!</v>
      </c>
      <c r="C31">
        <f>SOURCES!E3:E494</f>
        <v>0</v>
      </c>
    </row>
    <row r="32" spans="1:3" x14ac:dyDescent="0.25">
      <c r="A32" s="106" t="e">
        <f>SOURCES!BZ3:BZ495</f>
        <v>#DIV/0!</v>
      </c>
      <c r="B32" s="75" t="e">
        <f t="shared" si="0"/>
        <v>#DIV/0!</v>
      </c>
      <c r="C32">
        <f>SOURCES!E3:E495</f>
        <v>0</v>
      </c>
    </row>
    <row r="33" spans="1:3" x14ac:dyDescent="0.25">
      <c r="A33" s="106" t="e">
        <f>SOURCES!BZ3:BZ496</f>
        <v>#DIV/0!</v>
      </c>
      <c r="B33" s="75" t="e">
        <f t="shared" si="0"/>
        <v>#DIV/0!</v>
      </c>
      <c r="C33">
        <f>SOURCES!E3:E496</f>
        <v>0</v>
      </c>
    </row>
    <row r="34" spans="1:3" x14ac:dyDescent="0.25">
      <c r="A34" s="106" t="e">
        <f>SOURCES!BZ3:BZ497</f>
        <v>#DIV/0!</v>
      </c>
      <c r="B34" s="75" t="e">
        <f t="shared" si="0"/>
        <v>#DIV/0!</v>
      </c>
      <c r="C34">
        <f>SOURCES!E3:E497</f>
        <v>0</v>
      </c>
    </row>
    <row r="35" spans="1:3" x14ac:dyDescent="0.25">
      <c r="A35" s="106" t="e">
        <f>SOURCES!BZ3:BZ498</f>
        <v>#DIV/0!</v>
      </c>
      <c r="B35" s="75" t="e">
        <f t="shared" si="0"/>
        <v>#DIV/0!</v>
      </c>
      <c r="C35">
        <f>SOURCES!E3:E498</f>
        <v>0</v>
      </c>
    </row>
    <row r="36" spans="1:3" x14ac:dyDescent="0.25">
      <c r="A36" s="106" t="e">
        <f>SOURCES!BZ3:BZ499</f>
        <v>#DIV/0!</v>
      </c>
      <c r="B36" s="75" t="e">
        <f t="shared" si="0"/>
        <v>#DIV/0!</v>
      </c>
      <c r="C36">
        <f>SOURCES!E3:E499</f>
        <v>0</v>
      </c>
    </row>
    <row r="37" spans="1:3" x14ac:dyDescent="0.25">
      <c r="A37" s="106" t="e">
        <f>SOURCES!BZ3:BZ500</f>
        <v>#DIV/0!</v>
      </c>
      <c r="B37" s="75" t="e">
        <f t="shared" si="0"/>
        <v>#DIV/0!</v>
      </c>
      <c r="C37">
        <f>SOURCES!E3:E500</f>
        <v>0</v>
      </c>
    </row>
    <row r="38" spans="1:3" x14ac:dyDescent="0.25">
      <c r="A38" s="106" t="e">
        <f>SOURCES!BZ3:BZ501</f>
        <v>#DIV/0!</v>
      </c>
      <c r="B38" s="75" t="e">
        <f t="shared" si="0"/>
        <v>#DIV/0!</v>
      </c>
      <c r="C38">
        <f>SOURCES!E3:E501</f>
        <v>0</v>
      </c>
    </row>
    <row r="39" spans="1:3" x14ac:dyDescent="0.25">
      <c r="A39" s="106" t="e">
        <f>SOURCES!BZ3:BZ502</f>
        <v>#DIV/0!</v>
      </c>
      <c r="B39" s="75" t="e">
        <f t="shared" si="0"/>
        <v>#DIV/0!</v>
      </c>
      <c r="C39">
        <f>SOURCES!E3:E502</f>
        <v>0</v>
      </c>
    </row>
    <row r="40" spans="1:3" x14ac:dyDescent="0.25">
      <c r="A40" s="106" t="e">
        <f>SOURCES!BZ3:BZ503</f>
        <v>#DIV/0!</v>
      </c>
      <c r="B40" s="75" t="e">
        <f t="shared" si="0"/>
        <v>#DIV/0!</v>
      </c>
      <c r="C40">
        <f>SOURCES!E3:E503</f>
        <v>0</v>
      </c>
    </row>
    <row r="41" spans="1:3" x14ac:dyDescent="0.25">
      <c r="A41" s="106" t="e">
        <f>SOURCES!BZ3:BZ504</f>
        <v>#DIV/0!</v>
      </c>
      <c r="B41" s="75" t="e">
        <f t="shared" si="0"/>
        <v>#DIV/0!</v>
      </c>
      <c r="C41">
        <f>SOURCES!E3:E504</f>
        <v>0</v>
      </c>
    </row>
    <row r="42" spans="1:3" x14ac:dyDescent="0.25">
      <c r="A42" s="106" t="e">
        <f>SOURCES!BZ3:BZ505</f>
        <v>#DIV/0!</v>
      </c>
      <c r="B42" s="75" t="e">
        <f t="shared" si="0"/>
        <v>#DIV/0!</v>
      </c>
      <c r="C42">
        <f>SOURCES!E3:E505</f>
        <v>0</v>
      </c>
    </row>
    <row r="43" spans="1:3" x14ac:dyDescent="0.25">
      <c r="A43" s="106" t="e">
        <f>SOURCES!BZ3:BZ506</f>
        <v>#DIV/0!</v>
      </c>
      <c r="B43" s="75" t="e">
        <f t="shared" si="0"/>
        <v>#DIV/0!</v>
      </c>
      <c r="C43">
        <f>SOURCES!E3:E506</f>
        <v>0</v>
      </c>
    </row>
    <row r="44" spans="1:3" x14ac:dyDescent="0.25">
      <c r="A44" s="106" t="e">
        <f>SOURCES!BZ3:BZ507</f>
        <v>#DIV/0!</v>
      </c>
      <c r="B44" s="75" t="e">
        <f t="shared" si="0"/>
        <v>#DIV/0!</v>
      </c>
      <c r="C44">
        <f>SOURCES!E3:E507</f>
        <v>0</v>
      </c>
    </row>
    <row r="45" spans="1:3" x14ac:dyDescent="0.25">
      <c r="A45" s="106" t="e">
        <f>SOURCES!BZ3:BZ508</f>
        <v>#DIV/0!</v>
      </c>
      <c r="B45" s="75" t="e">
        <f t="shared" si="0"/>
        <v>#DIV/0!</v>
      </c>
      <c r="C45">
        <f>SOURCES!E3:E508</f>
        <v>0</v>
      </c>
    </row>
    <row r="46" spans="1:3" x14ac:dyDescent="0.25">
      <c r="A46" s="106" t="e">
        <f>SOURCES!BZ3:BZ509</f>
        <v>#DIV/0!</v>
      </c>
      <c r="B46" s="75" t="e">
        <f t="shared" si="0"/>
        <v>#DIV/0!</v>
      </c>
      <c r="C46">
        <f>SOURCES!E3:E509</f>
        <v>0</v>
      </c>
    </row>
    <row r="47" spans="1:3" x14ac:dyDescent="0.25">
      <c r="A47" s="106" t="e">
        <f>SOURCES!BZ3:BZ510</f>
        <v>#DIV/0!</v>
      </c>
      <c r="B47" s="75" t="e">
        <f t="shared" si="0"/>
        <v>#DIV/0!</v>
      </c>
      <c r="C47">
        <f>SOURCES!E3:E510</f>
        <v>0</v>
      </c>
    </row>
    <row r="48" spans="1:3" x14ac:dyDescent="0.25">
      <c r="A48" s="106" t="e">
        <f>SOURCES!BZ3:BZ511</f>
        <v>#DIV/0!</v>
      </c>
      <c r="B48" s="75" t="e">
        <f t="shared" si="0"/>
        <v>#DIV/0!</v>
      </c>
      <c r="C48">
        <f>SOURCES!E3:E511</f>
        <v>0</v>
      </c>
    </row>
    <row r="49" spans="1:3" x14ac:dyDescent="0.25">
      <c r="A49" s="106" t="e">
        <f>SOURCES!BZ3:BZ512</f>
        <v>#DIV/0!</v>
      </c>
      <c r="B49" s="75" t="e">
        <f t="shared" si="0"/>
        <v>#DIV/0!</v>
      </c>
      <c r="C49">
        <f>SOURCES!E3:E512</f>
        <v>0</v>
      </c>
    </row>
    <row r="50" spans="1:3" x14ac:dyDescent="0.25">
      <c r="A50" s="106" t="e">
        <f>SOURCES!BZ3:BZ513</f>
        <v>#DIV/0!</v>
      </c>
      <c r="B50" s="75" t="e">
        <f t="shared" si="0"/>
        <v>#DIV/0!</v>
      </c>
      <c r="C50">
        <f>SOURCES!E3:E513</f>
        <v>0</v>
      </c>
    </row>
    <row r="51" spans="1:3" x14ac:dyDescent="0.25">
      <c r="A51" s="106" t="e">
        <f>SOURCES!BZ3:BZ514</f>
        <v>#DIV/0!</v>
      </c>
      <c r="B51" s="75" t="e">
        <f t="shared" si="0"/>
        <v>#DIV/0!</v>
      </c>
      <c r="C51">
        <f>SOURCES!E3:E514</f>
        <v>0</v>
      </c>
    </row>
    <row r="52" spans="1:3" x14ac:dyDescent="0.25">
      <c r="A52" s="106" t="e">
        <f>SOURCES!BZ3:BZ515</f>
        <v>#DIV/0!</v>
      </c>
      <c r="B52" s="75" t="e">
        <f t="shared" si="0"/>
        <v>#DIV/0!</v>
      </c>
      <c r="C52">
        <f>SOURCES!E3:E515</f>
        <v>0</v>
      </c>
    </row>
    <row r="53" spans="1:3" x14ac:dyDescent="0.25">
      <c r="A53" s="106" t="e">
        <f>SOURCES!BZ3:BZ516</f>
        <v>#DIV/0!</v>
      </c>
      <c r="B53" s="75" t="e">
        <f t="shared" si="0"/>
        <v>#DIV/0!</v>
      </c>
      <c r="C53">
        <f>SOURCES!E3:E516</f>
        <v>0</v>
      </c>
    </row>
    <row r="54" spans="1:3" x14ac:dyDescent="0.25">
      <c r="A54" s="106" t="e">
        <f>SOURCES!BZ3:BZ517</f>
        <v>#DIV/0!</v>
      </c>
      <c r="B54" s="75" t="e">
        <f t="shared" si="0"/>
        <v>#DIV/0!</v>
      </c>
      <c r="C54">
        <f>SOURCES!E3:E517</f>
        <v>0</v>
      </c>
    </row>
    <row r="55" spans="1:3" x14ac:dyDescent="0.25">
      <c r="A55" s="106" t="e">
        <f>SOURCES!BZ3:BZ518</f>
        <v>#DIV/0!</v>
      </c>
      <c r="B55" s="75" t="e">
        <f t="shared" si="0"/>
        <v>#DIV/0!</v>
      </c>
      <c r="C55">
        <f>SOURCES!E3:E518</f>
        <v>0</v>
      </c>
    </row>
    <row r="56" spans="1:3" x14ac:dyDescent="0.25">
      <c r="A56" s="106" t="e">
        <f>SOURCES!BZ3:BZ519</f>
        <v>#DIV/0!</v>
      </c>
      <c r="B56" s="75" t="e">
        <f t="shared" si="0"/>
        <v>#DIV/0!</v>
      </c>
      <c r="C56">
        <f>SOURCES!E3:E519</f>
        <v>0</v>
      </c>
    </row>
    <row r="57" spans="1:3" x14ac:dyDescent="0.25">
      <c r="A57" s="106" t="e">
        <f>SOURCES!BZ3:BZ520</f>
        <v>#DIV/0!</v>
      </c>
      <c r="B57" s="75" t="e">
        <f t="shared" si="0"/>
        <v>#DIV/0!</v>
      </c>
      <c r="C57">
        <f>SOURCES!E3:E520</f>
        <v>0</v>
      </c>
    </row>
    <row r="58" spans="1:3" x14ac:dyDescent="0.25">
      <c r="A58" s="106" t="e">
        <f>SOURCES!BZ3:BZ521</f>
        <v>#DIV/0!</v>
      </c>
      <c r="B58" s="75" t="e">
        <f t="shared" si="0"/>
        <v>#DIV/0!</v>
      </c>
      <c r="C58">
        <f>SOURCES!E3:E521</f>
        <v>0</v>
      </c>
    </row>
    <row r="59" spans="1:3" x14ac:dyDescent="0.25">
      <c r="A59" s="106" t="e">
        <f>SOURCES!BZ3:BZ522</f>
        <v>#DIV/0!</v>
      </c>
      <c r="B59" s="75" t="e">
        <f t="shared" si="0"/>
        <v>#DIV/0!</v>
      </c>
      <c r="C59">
        <f>SOURCES!E3:E522</f>
        <v>0</v>
      </c>
    </row>
    <row r="60" spans="1:3" x14ac:dyDescent="0.25">
      <c r="A60" s="106" t="e">
        <f>SOURCES!BZ3:BZ523</f>
        <v>#DIV/0!</v>
      </c>
      <c r="B60" s="75" t="e">
        <f t="shared" si="0"/>
        <v>#DIV/0!</v>
      </c>
      <c r="C60">
        <f>SOURCES!E3:E523</f>
        <v>0</v>
      </c>
    </row>
    <row r="61" spans="1:3" x14ac:dyDescent="0.25">
      <c r="A61" s="106" t="e">
        <f>SOURCES!BZ3:BZ524</f>
        <v>#DIV/0!</v>
      </c>
      <c r="B61" s="75" t="e">
        <f t="shared" si="0"/>
        <v>#DIV/0!</v>
      </c>
      <c r="C61">
        <f>SOURCES!E3:E524</f>
        <v>0</v>
      </c>
    </row>
    <row r="62" spans="1:3" x14ac:dyDescent="0.25">
      <c r="A62" s="106" t="e">
        <f>SOURCES!BZ3:BZ525</f>
        <v>#DIV/0!</v>
      </c>
      <c r="B62" s="75" t="e">
        <f t="shared" si="0"/>
        <v>#DIV/0!</v>
      </c>
      <c r="C62">
        <f>SOURCES!E3:E525</f>
        <v>0</v>
      </c>
    </row>
    <row r="63" spans="1:3" x14ac:dyDescent="0.25">
      <c r="A63" s="106" t="e">
        <f>SOURCES!BZ3:BZ526</f>
        <v>#DIV/0!</v>
      </c>
      <c r="B63" s="75" t="e">
        <f t="shared" si="0"/>
        <v>#DIV/0!</v>
      </c>
      <c r="C63">
        <f>SOURCES!E3:E526</f>
        <v>0</v>
      </c>
    </row>
    <row r="64" spans="1:3" x14ac:dyDescent="0.25">
      <c r="A64" s="106" t="e">
        <f>SOURCES!BZ3:BZ527</f>
        <v>#DIV/0!</v>
      </c>
      <c r="B64" s="75" t="e">
        <f t="shared" si="0"/>
        <v>#DIV/0!</v>
      </c>
      <c r="C64">
        <f>SOURCES!E3:E527</f>
        <v>0</v>
      </c>
    </row>
    <row r="65" spans="1:3" x14ac:dyDescent="0.25">
      <c r="A65" s="106" t="e">
        <f>SOURCES!BZ3:BZ528</f>
        <v>#DIV/0!</v>
      </c>
      <c r="B65" s="75" t="e">
        <f t="shared" si="0"/>
        <v>#DIV/0!</v>
      </c>
      <c r="C65">
        <f>SOURCES!E3:E528</f>
        <v>0</v>
      </c>
    </row>
    <row r="66" spans="1:3" x14ac:dyDescent="0.25">
      <c r="A66" s="106" t="e">
        <f>SOURCES!BZ3:BZ529</f>
        <v>#DIV/0!</v>
      </c>
      <c r="B66" s="75" t="e">
        <f t="shared" ref="B66:B129" si="1">VLOOKUP(A66,$D$1:$E$7,2,TRUE)</f>
        <v>#DIV/0!</v>
      </c>
      <c r="C66">
        <f>SOURCES!E3:E529</f>
        <v>0</v>
      </c>
    </row>
    <row r="67" spans="1:3" x14ac:dyDescent="0.25">
      <c r="A67" s="106" t="e">
        <f>SOURCES!BZ3:BZ530</f>
        <v>#DIV/0!</v>
      </c>
      <c r="B67" s="75" t="e">
        <f t="shared" si="1"/>
        <v>#DIV/0!</v>
      </c>
      <c r="C67">
        <f>SOURCES!E3:E530</f>
        <v>0</v>
      </c>
    </row>
    <row r="68" spans="1:3" x14ac:dyDescent="0.25">
      <c r="A68" s="106" t="e">
        <f>SOURCES!BZ3:BZ531</f>
        <v>#DIV/0!</v>
      </c>
      <c r="B68" s="75" t="e">
        <f t="shared" si="1"/>
        <v>#DIV/0!</v>
      </c>
      <c r="C68">
        <f>SOURCES!E3:E531</f>
        <v>0</v>
      </c>
    </row>
    <row r="69" spans="1:3" x14ac:dyDescent="0.25">
      <c r="A69" s="106" t="e">
        <f>SOURCES!BZ3:BZ532</f>
        <v>#DIV/0!</v>
      </c>
      <c r="B69" s="75" t="e">
        <f t="shared" si="1"/>
        <v>#DIV/0!</v>
      </c>
      <c r="C69">
        <f>SOURCES!E3:E532</f>
        <v>0</v>
      </c>
    </row>
    <row r="70" spans="1:3" x14ac:dyDescent="0.25">
      <c r="A70" s="106" t="e">
        <f>SOURCES!BZ3:BZ533</f>
        <v>#DIV/0!</v>
      </c>
      <c r="B70" s="75" t="e">
        <f t="shared" si="1"/>
        <v>#DIV/0!</v>
      </c>
      <c r="C70">
        <f>SOURCES!E3:E533</f>
        <v>0</v>
      </c>
    </row>
    <row r="71" spans="1:3" x14ac:dyDescent="0.25">
      <c r="A71" s="106" t="e">
        <f>SOURCES!BZ3:BZ534</f>
        <v>#DIV/0!</v>
      </c>
      <c r="B71" s="75" t="e">
        <f t="shared" si="1"/>
        <v>#DIV/0!</v>
      </c>
      <c r="C71">
        <f>SOURCES!E3:E534</f>
        <v>0</v>
      </c>
    </row>
    <row r="72" spans="1:3" x14ac:dyDescent="0.25">
      <c r="A72" s="106" t="e">
        <f>SOURCES!BZ3:BZ535</f>
        <v>#DIV/0!</v>
      </c>
      <c r="B72" s="75" t="e">
        <f t="shared" si="1"/>
        <v>#DIV/0!</v>
      </c>
      <c r="C72">
        <f>SOURCES!E3:E535</f>
        <v>0</v>
      </c>
    </row>
    <row r="73" spans="1:3" x14ac:dyDescent="0.25">
      <c r="A73" s="106" t="e">
        <f>SOURCES!BZ3:BZ536</f>
        <v>#DIV/0!</v>
      </c>
      <c r="B73" s="75" t="e">
        <f t="shared" si="1"/>
        <v>#DIV/0!</v>
      </c>
      <c r="C73">
        <f>SOURCES!E3:E536</f>
        <v>0</v>
      </c>
    </row>
    <row r="74" spans="1:3" x14ac:dyDescent="0.25">
      <c r="A74" s="106" t="e">
        <f>SOURCES!BZ3:BZ537</f>
        <v>#DIV/0!</v>
      </c>
      <c r="B74" s="75" t="e">
        <f t="shared" si="1"/>
        <v>#DIV/0!</v>
      </c>
      <c r="C74">
        <f>SOURCES!E3:E537</f>
        <v>0</v>
      </c>
    </row>
    <row r="75" spans="1:3" x14ac:dyDescent="0.25">
      <c r="A75" s="106" t="e">
        <f>SOURCES!BZ3:BZ538</f>
        <v>#DIV/0!</v>
      </c>
      <c r="B75" s="75" t="e">
        <f t="shared" si="1"/>
        <v>#DIV/0!</v>
      </c>
      <c r="C75">
        <f>SOURCES!E3:E538</f>
        <v>0</v>
      </c>
    </row>
    <row r="76" spans="1:3" x14ac:dyDescent="0.25">
      <c r="A76" s="106" t="e">
        <f>SOURCES!BZ3:BZ539</f>
        <v>#DIV/0!</v>
      </c>
      <c r="B76" s="75" t="e">
        <f t="shared" si="1"/>
        <v>#DIV/0!</v>
      </c>
      <c r="C76">
        <f>SOURCES!E3:E539</f>
        <v>0</v>
      </c>
    </row>
    <row r="77" spans="1:3" x14ac:dyDescent="0.25">
      <c r="A77" s="106" t="e">
        <f>SOURCES!BZ3:BZ540</f>
        <v>#DIV/0!</v>
      </c>
      <c r="B77" s="75" t="e">
        <f t="shared" si="1"/>
        <v>#DIV/0!</v>
      </c>
      <c r="C77">
        <f>SOURCES!E3:E540</f>
        <v>0</v>
      </c>
    </row>
    <row r="78" spans="1:3" x14ac:dyDescent="0.25">
      <c r="A78" s="106" t="e">
        <f>SOURCES!BZ3:BZ541</f>
        <v>#DIV/0!</v>
      </c>
      <c r="B78" s="75" t="e">
        <f t="shared" si="1"/>
        <v>#DIV/0!</v>
      </c>
      <c r="C78">
        <f>SOURCES!E3:E541</f>
        <v>0</v>
      </c>
    </row>
    <row r="79" spans="1:3" x14ac:dyDescent="0.25">
      <c r="A79" s="106" t="e">
        <f>SOURCES!BZ3:BZ542</f>
        <v>#DIV/0!</v>
      </c>
      <c r="B79" s="75" t="e">
        <f t="shared" si="1"/>
        <v>#DIV/0!</v>
      </c>
      <c r="C79">
        <f>SOURCES!E3:E542</f>
        <v>0</v>
      </c>
    </row>
    <row r="80" spans="1:3" x14ac:dyDescent="0.25">
      <c r="A80" s="106" t="e">
        <f>SOURCES!BZ3:BZ543</f>
        <v>#DIV/0!</v>
      </c>
      <c r="B80" s="75" t="e">
        <f t="shared" si="1"/>
        <v>#DIV/0!</v>
      </c>
      <c r="C80">
        <f>SOURCES!E3:E543</f>
        <v>0</v>
      </c>
    </row>
    <row r="81" spans="1:3" x14ac:dyDescent="0.25">
      <c r="A81" s="106" t="e">
        <f>SOURCES!BZ3:BZ544</f>
        <v>#DIV/0!</v>
      </c>
      <c r="B81" s="75" t="e">
        <f t="shared" si="1"/>
        <v>#DIV/0!</v>
      </c>
      <c r="C81">
        <f>SOURCES!E3:E544</f>
        <v>0</v>
      </c>
    </row>
    <row r="82" spans="1:3" x14ac:dyDescent="0.25">
      <c r="A82" s="106" t="e">
        <f>SOURCES!BZ3:BZ545</f>
        <v>#DIV/0!</v>
      </c>
      <c r="B82" s="75" t="e">
        <f t="shared" si="1"/>
        <v>#DIV/0!</v>
      </c>
      <c r="C82">
        <f>SOURCES!E3:E545</f>
        <v>0</v>
      </c>
    </row>
    <row r="83" spans="1:3" x14ac:dyDescent="0.25">
      <c r="A83" s="106" t="e">
        <f>SOURCES!BZ3:BZ546</f>
        <v>#DIV/0!</v>
      </c>
      <c r="B83" s="75" t="e">
        <f t="shared" si="1"/>
        <v>#DIV/0!</v>
      </c>
      <c r="C83">
        <f>SOURCES!E3:E546</f>
        <v>0</v>
      </c>
    </row>
    <row r="84" spans="1:3" x14ac:dyDescent="0.25">
      <c r="A84" s="106" t="e">
        <f>SOURCES!BZ3:BZ547</f>
        <v>#DIV/0!</v>
      </c>
      <c r="B84" s="75" t="e">
        <f t="shared" si="1"/>
        <v>#DIV/0!</v>
      </c>
      <c r="C84">
        <f>SOURCES!E3:E547</f>
        <v>0</v>
      </c>
    </row>
    <row r="85" spans="1:3" x14ac:dyDescent="0.25">
      <c r="A85" s="106" t="e">
        <f>SOURCES!BZ3:BZ548</f>
        <v>#DIV/0!</v>
      </c>
      <c r="B85" s="75" t="e">
        <f t="shared" si="1"/>
        <v>#DIV/0!</v>
      </c>
      <c r="C85">
        <f>SOURCES!E3:E548</f>
        <v>0</v>
      </c>
    </row>
    <row r="86" spans="1:3" x14ac:dyDescent="0.25">
      <c r="A86" s="106" t="e">
        <f>SOURCES!BZ3:BZ549</f>
        <v>#DIV/0!</v>
      </c>
      <c r="B86" s="75" t="e">
        <f t="shared" si="1"/>
        <v>#DIV/0!</v>
      </c>
      <c r="C86">
        <f>SOURCES!E3:E549</f>
        <v>0</v>
      </c>
    </row>
    <row r="87" spans="1:3" x14ac:dyDescent="0.25">
      <c r="A87" s="106" t="e">
        <f>SOURCES!BZ3:BZ550</f>
        <v>#DIV/0!</v>
      </c>
      <c r="B87" s="75" t="e">
        <f t="shared" si="1"/>
        <v>#DIV/0!</v>
      </c>
      <c r="C87">
        <f>SOURCES!E3:E550</f>
        <v>0</v>
      </c>
    </row>
    <row r="88" spans="1:3" x14ac:dyDescent="0.25">
      <c r="A88" s="106" t="e">
        <f>SOURCES!BZ3:BZ551</f>
        <v>#DIV/0!</v>
      </c>
      <c r="B88" s="75" t="e">
        <f t="shared" si="1"/>
        <v>#DIV/0!</v>
      </c>
      <c r="C88">
        <f>SOURCES!E3:E551</f>
        <v>0</v>
      </c>
    </row>
    <row r="89" spans="1:3" x14ac:dyDescent="0.25">
      <c r="A89" s="106" t="e">
        <f>SOURCES!BZ3:BZ552</f>
        <v>#DIV/0!</v>
      </c>
      <c r="B89" s="75" t="e">
        <f t="shared" si="1"/>
        <v>#DIV/0!</v>
      </c>
      <c r="C89">
        <f>SOURCES!E3:E552</f>
        <v>0</v>
      </c>
    </row>
    <row r="90" spans="1:3" x14ac:dyDescent="0.25">
      <c r="A90" s="106" t="e">
        <f>SOURCES!BZ3:BZ553</f>
        <v>#DIV/0!</v>
      </c>
      <c r="B90" s="75" t="e">
        <f t="shared" si="1"/>
        <v>#DIV/0!</v>
      </c>
      <c r="C90">
        <f>SOURCES!E3:E553</f>
        <v>0</v>
      </c>
    </row>
    <row r="91" spans="1:3" x14ac:dyDescent="0.25">
      <c r="A91" s="106" t="e">
        <f>SOURCES!BZ3:BZ554</f>
        <v>#DIV/0!</v>
      </c>
      <c r="B91" s="75" t="e">
        <f t="shared" si="1"/>
        <v>#DIV/0!</v>
      </c>
      <c r="C91">
        <f>SOURCES!E3:E554</f>
        <v>0</v>
      </c>
    </row>
    <row r="92" spans="1:3" x14ac:dyDescent="0.25">
      <c r="A92" s="106" t="e">
        <f>SOURCES!BZ3:BZ555</f>
        <v>#DIV/0!</v>
      </c>
      <c r="B92" s="75" t="e">
        <f t="shared" si="1"/>
        <v>#DIV/0!</v>
      </c>
      <c r="C92">
        <f>SOURCES!E3:E555</f>
        <v>0</v>
      </c>
    </row>
    <row r="93" spans="1:3" x14ac:dyDescent="0.25">
      <c r="A93" s="106" t="e">
        <f>SOURCES!BZ3:BZ556</f>
        <v>#DIV/0!</v>
      </c>
      <c r="B93" s="75" t="e">
        <f t="shared" si="1"/>
        <v>#DIV/0!</v>
      </c>
      <c r="C93">
        <f>SOURCES!E3:E556</f>
        <v>0</v>
      </c>
    </row>
    <row r="94" spans="1:3" x14ac:dyDescent="0.25">
      <c r="A94" s="106" t="e">
        <f>SOURCES!BZ3:BZ557</f>
        <v>#DIV/0!</v>
      </c>
      <c r="B94" s="75" t="e">
        <f t="shared" si="1"/>
        <v>#DIV/0!</v>
      </c>
      <c r="C94">
        <f>SOURCES!E3:E557</f>
        <v>0</v>
      </c>
    </row>
    <row r="95" spans="1:3" x14ac:dyDescent="0.25">
      <c r="A95" s="106" t="e">
        <f>SOURCES!BZ3:BZ558</f>
        <v>#DIV/0!</v>
      </c>
      <c r="B95" s="75" t="e">
        <f t="shared" si="1"/>
        <v>#DIV/0!</v>
      </c>
      <c r="C95">
        <f>SOURCES!E3:E558</f>
        <v>0</v>
      </c>
    </row>
    <row r="96" spans="1:3" x14ac:dyDescent="0.25">
      <c r="A96" s="106" t="e">
        <f>SOURCES!BZ3:BZ559</f>
        <v>#DIV/0!</v>
      </c>
      <c r="B96" s="75" t="e">
        <f t="shared" si="1"/>
        <v>#DIV/0!</v>
      </c>
      <c r="C96">
        <f>SOURCES!E3:E559</f>
        <v>0</v>
      </c>
    </row>
    <row r="97" spans="1:3" x14ac:dyDescent="0.25">
      <c r="A97" s="106" t="e">
        <f>SOURCES!BZ3:BZ560</f>
        <v>#DIV/0!</v>
      </c>
      <c r="B97" s="75" t="e">
        <f t="shared" si="1"/>
        <v>#DIV/0!</v>
      </c>
      <c r="C97">
        <f>SOURCES!E3:E560</f>
        <v>0</v>
      </c>
    </row>
    <row r="98" spans="1:3" x14ac:dyDescent="0.25">
      <c r="A98" s="106" t="e">
        <f>SOURCES!BZ3:BZ561</f>
        <v>#DIV/0!</v>
      </c>
      <c r="B98" s="75" t="e">
        <f t="shared" si="1"/>
        <v>#DIV/0!</v>
      </c>
      <c r="C98">
        <f>SOURCES!E3:E561</f>
        <v>0</v>
      </c>
    </row>
    <row r="99" spans="1:3" x14ac:dyDescent="0.25">
      <c r="A99" s="106" t="e">
        <f>SOURCES!BZ3:BZ562</f>
        <v>#DIV/0!</v>
      </c>
      <c r="B99" s="75" t="e">
        <f t="shared" si="1"/>
        <v>#DIV/0!</v>
      </c>
      <c r="C99">
        <f>SOURCES!E3:E562</f>
        <v>0</v>
      </c>
    </row>
    <row r="100" spans="1:3" x14ac:dyDescent="0.25">
      <c r="A100" s="106" t="e">
        <f>SOURCES!BZ3:BZ563</f>
        <v>#DIV/0!</v>
      </c>
      <c r="B100" s="75" t="e">
        <f t="shared" si="1"/>
        <v>#DIV/0!</v>
      </c>
      <c r="C100">
        <f>SOURCES!E3:E563</f>
        <v>0</v>
      </c>
    </row>
    <row r="101" spans="1:3" x14ac:dyDescent="0.25">
      <c r="A101" s="106" t="e">
        <f>SOURCES!BZ3:BZ564</f>
        <v>#DIV/0!</v>
      </c>
      <c r="B101" s="75" t="e">
        <f t="shared" si="1"/>
        <v>#DIV/0!</v>
      </c>
      <c r="C101">
        <f>SOURCES!E3:E564</f>
        <v>0</v>
      </c>
    </row>
    <row r="102" spans="1:3" x14ac:dyDescent="0.25">
      <c r="A102" s="106" t="e">
        <f>SOURCES!BZ3:BZ565</f>
        <v>#DIV/0!</v>
      </c>
      <c r="B102" s="75" t="e">
        <f t="shared" si="1"/>
        <v>#DIV/0!</v>
      </c>
      <c r="C102">
        <f>SOURCES!E3:E565</f>
        <v>0</v>
      </c>
    </row>
    <row r="103" spans="1:3" x14ac:dyDescent="0.25">
      <c r="A103" s="106" t="e">
        <f>SOURCES!BZ3:BZ566</f>
        <v>#DIV/0!</v>
      </c>
      <c r="B103" s="75" t="e">
        <f t="shared" si="1"/>
        <v>#DIV/0!</v>
      </c>
      <c r="C103">
        <f>SOURCES!E3:E566</f>
        <v>0</v>
      </c>
    </row>
    <row r="104" spans="1:3" x14ac:dyDescent="0.25">
      <c r="A104" s="106" t="e">
        <f>SOURCES!BZ3:BZ567</f>
        <v>#DIV/0!</v>
      </c>
      <c r="B104" s="75" t="e">
        <f t="shared" si="1"/>
        <v>#DIV/0!</v>
      </c>
      <c r="C104">
        <f>SOURCES!E3:E567</f>
        <v>0</v>
      </c>
    </row>
    <row r="105" spans="1:3" x14ac:dyDescent="0.25">
      <c r="A105" s="106" t="e">
        <f>SOURCES!BZ3:BZ568</f>
        <v>#DIV/0!</v>
      </c>
      <c r="B105" s="75" t="e">
        <f t="shared" si="1"/>
        <v>#DIV/0!</v>
      </c>
      <c r="C105">
        <f>SOURCES!E3:E568</f>
        <v>0</v>
      </c>
    </row>
    <row r="106" spans="1:3" x14ac:dyDescent="0.25">
      <c r="A106" s="106" t="e">
        <f>SOURCES!BZ3:BZ569</f>
        <v>#DIV/0!</v>
      </c>
      <c r="B106" s="75" t="e">
        <f t="shared" si="1"/>
        <v>#DIV/0!</v>
      </c>
      <c r="C106">
        <f>SOURCES!E3:E569</f>
        <v>0</v>
      </c>
    </row>
    <row r="107" spans="1:3" x14ac:dyDescent="0.25">
      <c r="A107" s="106" t="e">
        <f>SOURCES!BZ3:BZ570</f>
        <v>#DIV/0!</v>
      </c>
      <c r="B107" s="75" t="e">
        <f t="shared" si="1"/>
        <v>#DIV/0!</v>
      </c>
      <c r="C107">
        <f>SOURCES!E3:E570</f>
        <v>0</v>
      </c>
    </row>
    <row r="108" spans="1:3" x14ac:dyDescent="0.25">
      <c r="A108" s="106" t="e">
        <f>SOURCES!BZ3:BZ571</f>
        <v>#DIV/0!</v>
      </c>
      <c r="B108" s="75" t="e">
        <f t="shared" si="1"/>
        <v>#DIV/0!</v>
      </c>
      <c r="C108">
        <f>SOURCES!E3:E571</f>
        <v>0</v>
      </c>
    </row>
    <row r="109" spans="1:3" x14ac:dyDescent="0.25">
      <c r="A109" s="106" t="e">
        <f>SOURCES!BZ3:BZ572</f>
        <v>#DIV/0!</v>
      </c>
      <c r="B109" s="75" t="e">
        <f t="shared" si="1"/>
        <v>#DIV/0!</v>
      </c>
      <c r="C109">
        <f>SOURCES!E3:E572</f>
        <v>0</v>
      </c>
    </row>
    <row r="110" spans="1:3" x14ac:dyDescent="0.25">
      <c r="A110" s="106" t="e">
        <f>SOURCES!BZ3:BZ573</f>
        <v>#DIV/0!</v>
      </c>
      <c r="B110" s="75" t="e">
        <f t="shared" si="1"/>
        <v>#DIV/0!</v>
      </c>
      <c r="C110">
        <f>SOURCES!E3:E573</f>
        <v>0</v>
      </c>
    </row>
    <row r="111" spans="1:3" x14ac:dyDescent="0.25">
      <c r="A111" s="106" t="e">
        <f>SOURCES!BZ3:BZ574</f>
        <v>#DIV/0!</v>
      </c>
      <c r="B111" s="75" t="e">
        <f t="shared" si="1"/>
        <v>#DIV/0!</v>
      </c>
      <c r="C111">
        <f>SOURCES!E3:E574</f>
        <v>0</v>
      </c>
    </row>
    <row r="112" spans="1:3" x14ac:dyDescent="0.25">
      <c r="A112" s="106" t="e">
        <f>SOURCES!BZ3:BZ575</f>
        <v>#DIV/0!</v>
      </c>
      <c r="B112" s="75" t="e">
        <f t="shared" si="1"/>
        <v>#DIV/0!</v>
      </c>
      <c r="C112">
        <f>SOURCES!E3:E575</f>
        <v>0</v>
      </c>
    </row>
    <row r="113" spans="1:3" x14ac:dyDescent="0.25">
      <c r="A113" s="106" t="e">
        <f>SOURCES!BZ3:BZ576</f>
        <v>#DIV/0!</v>
      </c>
      <c r="B113" s="75" t="e">
        <f t="shared" si="1"/>
        <v>#DIV/0!</v>
      </c>
      <c r="C113">
        <f>SOURCES!E3:E576</f>
        <v>0</v>
      </c>
    </row>
    <row r="114" spans="1:3" x14ac:dyDescent="0.25">
      <c r="A114" s="106" t="e">
        <f>SOURCES!BZ3:BZ577</f>
        <v>#DIV/0!</v>
      </c>
      <c r="B114" s="75" t="e">
        <f t="shared" si="1"/>
        <v>#DIV/0!</v>
      </c>
      <c r="C114">
        <f>SOURCES!E3:E577</f>
        <v>0</v>
      </c>
    </row>
    <row r="115" spans="1:3" x14ac:dyDescent="0.25">
      <c r="A115" s="106" t="e">
        <f>SOURCES!BZ3:BZ578</f>
        <v>#DIV/0!</v>
      </c>
      <c r="B115" s="75" t="e">
        <f t="shared" si="1"/>
        <v>#DIV/0!</v>
      </c>
      <c r="C115">
        <f>SOURCES!E3:E578</f>
        <v>0</v>
      </c>
    </row>
    <row r="116" spans="1:3" x14ac:dyDescent="0.25">
      <c r="A116" s="106" t="e">
        <f>SOURCES!BZ3:BZ579</f>
        <v>#DIV/0!</v>
      </c>
      <c r="B116" s="75" t="e">
        <f t="shared" si="1"/>
        <v>#DIV/0!</v>
      </c>
      <c r="C116">
        <f>SOURCES!E3:E579</f>
        <v>0</v>
      </c>
    </row>
    <row r="117" spans="1:3" x14ac:dyDescent="0.25">
      <c r="A117" s="106" t="e">
        <f>SOURCES!BZ3:BZ580</f>
        <v>#DIV/0!</v>
      </c>
      <c r="B117" s="75" t="e">
        <f t="shared" si="1"/>
        <v>#DIV/0!</v>
      </c>
      <c r="C117">
        <f>SOURCES!E3:E580</f>
        <v>0</v>
      </c>
    </row>
    <row r="118" spans="1:3" x14ac:dyDescent="0.25">
      <c r="A118" s="106" t="e">
        <f>SOURCES!BZ3:BZ581</f>
        <v>#DIV/0!</v>
      </c>
      <c r="B118" s="75" t="e">
        <f t="shared" si="1"/>
        <v>#DIV/0!</v>
      </c>
      <c r="C118">
        <f>SOURCES!E3:E581</f>
        <v>0</v>
      </c>
    </row>
    <row r="119" spans="1:3" x14ac:dyDescent="0.25">
      <c r="A119" s="106" t="e">
        <f>SOURCES!BZ3:BZ582</f>
        <v>#DIV/0!</v>
      </c>
      <c r="B119" s="75" t="e">
        <f t="shared" si="1"/>
        <v>#DIV/0!</v>
      </c>
      <c r="C119">
        <f>SOURCES!E3:E582</f>
        <v>0</v>
      </c>
    </row>
    <row r="120" spans="1:3" x14ac:dyDescent="0.25">
      <c r="A120" s="106" t="e">
        <f>SOURCES!BZ3:BZ583</f>
        <v>#DIV/0!</v>
      </c>
      <c r="B120" s="75" t="e">
        <f t="shared" si="1"/>
        <v>#DIV/0!</v>
      </c>
      <c r="C120">
        <f>SOURCES!E3:E583</f>
        <v>0</v>
      </c>
    </row>
    <row r="121" spans="1:3" x14ac:dyDescent="0.25">
      <c r="A121" s="106" t="e">
        <f>SOURCES!BZ3:BZ584</f>
        <v>#DIV/0!</v>
      </c>
      <c r="B121" s="75" t="e">
        <f t="shared" si="1"/>
        <v>#DIV/0!</v>
      </c>
      <c r="C121">
        <f>SOURCES!E3:E584</f>
        <v>0</v>
      </c>
    </row>
    <row r="122" spans="1:3" x14ac:dyDescent="0.25">
      <c r="A122" s="106" t="e">
        <f>SOURCES!BZ3:BZ585</f>
        <v>#DIV/0!</v>
      </c>
      <c r="B122" s="75" t="e">
        <f t="shared" si="1"/>
        <v>#DIV/0!</v>
      </c>
      <c r="C122">
        <f>SOURCES!E3:E585</f>
        <v>0</v>
      </c>
    </row>
    <row r="123" spans="1:3" x14ac:dyDescent="0.25">
      <c r="A123" s="106" t="e">
        <f>SOURCES!BZ3:BZ586</f>
        <v>#DIV/0!</v>
      </c>
      <c r="B123" s="75" t="e">
        <f t="shared" si="1"/>
        <v>#DIV/0!</v>
      </c>
      <c r="C123">
        <f>SOURCES!E3:E586</f>
        <v>0</v>
      </c>
    </row>
    <row r="124" spans="1:3" x14ac:dyDescent="0.25">
      <c r="A124" s="106" t="e">
        <f>SOURCES!BZ3:BZ587</f>
        <v>#DIV/0!</v>
      </c>
      <c r="B124" s="75" t="e">
        <f t="shared" si="1"/>
        <v>#DIV/0!</v>
      </c>
      <c r="C124">
        <f>SOURCES!E3:E587</f>
        <v>0</v>
      </c>
    </row>
    <row r="125" spans="1:3" x14ac:dyDescent="0.25">
      <c r="A125" s="106" t="e">
        <f>SOURCES!BZ3:BZ588</f>
        <v>#DIV/0!</v>
      </c>
      <c r="B125" s="75" t="e">
        <f t="shared" si="1"/>
        <v>#DIV/0!</v>
      </c>
      <c r="C125">
        <f>SOURCES!E3:E588</f>
        <v>0</v>
      </c>
    </row>
    <row r="126" spans="1:3" x14ac:dyDescent="0.25">
      <c r="A126" s="106" t="e">
        <f>SOURCES!BZ3:BZ589</f>
        <v>#DIV/0!</v>
      </c>
      <c r="B126" s="75" t="e">
        <f t="shared" si="1"/>
        <v>#DIV/0!</v>
      </c>
      <c r="C126">
        <f>SOURCES!E3:E589</f>
        <v>0</v>
      </c>
    </row>
    <row r="127" spans="1:3" x14ac:dyDescent="0.25">
      <c r="A127" s="106" t="e">
        <f>SOURCES!BZ3:BZ590</f>
        <v>#DIV/0!</v>
      </c>
      <c r="B127" s="75" t="e">
        <f t="shared" si="1"/>
        <v>#DIV/0!</v>
      </c>
      <c r="C127">
        <f>SOURCES!E3:E590</f>
        <v>0</v>
      </c>
    </row>
    <row r="128" spans="1:3" x14ac:dyDescent="0.25">
      <c r="A128" s="106" t="e">
        <f>SOURCES!BZ3:BZ591</f>
        <v>#DIV/0!</v>
      </c>
      <c r="B128" s="75" t="e">
        <f t="shared" si="1"/>
        <v>#DIV/0!</v>
      </c>
      <c r="C128">
        <f>SOURCES!E3:E591</f>
        <v>0</v>
      </c>
    </row>
    <row r="129" spans="1:3" x14ac:dyDescent="0.25">
      <c r="A129" s="106" t="e">
        <f>SOURCES!BZ3:BZ592</f>
        <v>#DIV/0!</v>
      </c>
      <c r="B129" s="75" t="e">
        <f t="shared" si="1"/>
        <v>#DIV/0!</v>
      </c>
      <c r="C129">
        <f>SOURCES!E3:E592</f>
        <v>0</v>
      </c>
    </row>
    <row r="130" spans="1:3" x14ac:dyDescent="0.25">
      <c r="A130" s="106" t="e">
        <f>SOURCES!BZ3:BZ593</f>
        <v>#DIV/0!</v>
      </c>
      <c r="B130" s="75" t="e">
        <f t="shared" ref="B130:B193" si="2">VLOOKUP(A130,$D$1:$E$7,2,TRUE)</f>
        <v>#DIV/0!</v>
      </c>
      <c r="C130">
        <f>SOURCES!E3:E593</f>
        <v>0</v>
      </c>
    </row>
    <row r="131" spans="1:3" x14ac:dyDescent="0.25">
      <c r="A131" s="106" t="e">
        <f>SOURCES!BZ3:BZ594</f>
        <v>#DIV/0!</v>
      </c>
      <c r="B131" s="75" t="e">
        <f t="shared" si="2"/>
        <v>#DIV/0!</v>
      </c>
      <c r="C131">
        <f>SOURCES!E3:E594</f>
        <v>0</v>
      </c>
    </row>
    <row r="132" spans="1:3" x14ac:dyDescent="0.25">
      <c r="A132" s="106" t="e">
        <f>SOURCES!BZ3:BZ595</f>
        <v>#DIV/0!</v>
      </c>
      <c r="B132" s="75" t="e">
        <f t="shared" si="2"/>
        <v>#DIV/0!</v>
      </c>
      <c r="C132">
        <f>SOURCES!E3:E595</f>
        <v>0</v>
      </c>
    </row>
    <row r="133" spans="1:3" x14ac:dyDescent="0.25">
      <c r="A133" s="106" t="e">
        <f>SOURCES!BZ3:BZ596</f>
        <v>#DIV/0!</v>
      </c>
      <c r="B133" s="75" t="e">
        <f t="shared" si="2"/>
        <v>#DIV/0!</v>
      </c>
      <c r="C133">
        <f>SOURCES!E3:E596</f>
        <v>0</v>
      </c>
    </row>
    <row r="134" spans="1:3" x14ac:dyDescent="0.25">
      <c r="A134" s="106" t="e">
        <f>SOURCES!BZ3:BZ597</f>
        <v>#DIV/0!</v>
      </c>
      <c r="B134" s="75" t="e">
        <f t="shared" si="2"/>
        <v>#DIV/0!</v>
      </c>
      <c r="C134">
        <f>SOURCES!E3:E597</f>
        <v>0</v>
      </c>
    </row>
    <row r="135" spans="1:3" x14ac:dyDescent="0.25">
      <c r="A135" s="106" t="e">
        <f>SOURCES!BZ3:BZ598</f>
        <v>#DIV/0!</v>
      </c>
      <c r="B135" s="75" t="e">
        <f t="shared" si="2"/>
        <v>#DIV/0!</v>
      </c>
      <c r="C135">
        <f>SOURCES!E3:E598</f>
        <v>0</v>
      </c>
    </row>
    <row r="136" spans="1:3" x14ac:dyDescent="0.25">
      <c r="A136" s="106" t="e">
        <f>SOURCES!BZ3:BZ599</f>
        <v>#DIV/0!</v>
      </c>
      <c r="B136" s="75" t="e">
        <f t="shared" si="2"/>
        <v>#DIV/0!</v>
      </c>
      <c r="C136">
        <f>SOURCES!E3:E599</f>
        <v>0</v>
      </c>
    </row>
    <row r="137" spans="1:3" x14ac:dyDescent="0.25">
      <c r="A137" s="106" t="e">
        <f>SOURCES!BZ3:BZ600</f>
        <v>#DIV/0!</v>
      </c>
      <c r="B137" s="75" t="e">
        <f t="shared" si="2"/>
        <v>#DIV/0!</v>
      </c>
      <c r="C137">
        <f>SOURCES!E3:E600</f>
        <v>0</v>
      </c>
    </row>
    <row r="138" spans="1:3" x14ac:dyDescent="0.25">
      <c r="A138" s="106" t="e">
        <f>SOURCES!BZ3:BZ601</f>
        <v>#DIV/0!</v>
      </c>
      <c r="B138" s="75" t="e">
        <f t="shared" si="2"/>
        <v>#DIV/0!</v>
      </c>
      <c r="C138">
        <f>SOURCES!E3:E601</f>
        <v>0</v>
      </c>
    </row>
    <row r="139" spans="1:3" x14ac:dyDescent="0.25">
      <c r="A139" s="106" t="e">
        <f>SOURCES!BZ3:BZ602</f>
        <v>#DIV/0!</v>
      </c>
      <c r="B139" s="75" t="e">
        <f t="shared" si="2"/>
        <v>#DIV/0!</v>
      </c>
      <c r="C139">
        <f>SOURCES!E3:E602</f>
        <v>0</v>
      </c>
    </row>
    <row r="140" spans="1:3" x14ac:dyDescent="0.25">
      <c r="A140" s="106" t="e">
        <f>SOURCES!BZ3:BZ603</f>
        <v>#DIV/0!</v>
      </c>
      <c r="B140" s="75" t="e">
        <f t="shared" si="2"/>
        <v>#DIV/0!</v>
      </c>
      <c r="C140">
        <f>SOURCES!E3:E603</f>
        <v>0</v>
      </c>
    </row>
    <row r="141" spans="1:3" x14ac:dyDescent="0.25">
      <c r="A141" s="106" t="e">
        <f>SOURCES!BZ3:BZ604</f>
        <v>#DIV/0!</v>
      </c>
      <c r="B141" s="75" t="e">
        <f t="shared" si="2"/>
        <v>#DIV/0!</v>
      </c>
      <c r="C141">
        <f>SOURCES!E3:E604</f>
        <v>0</v>
      </c>
    </row>
    <row r="142" spans="1:3" x14ac:dyDescent="0.25">
      <c r="A142" s="106" t="e">
        <f>SOURCES!BZ3:BZ605</f>
        <v>#DIV/0!</v>
      </c>
      <c r="B142" s="75" t="e">
        <f t="shared" si="2"/>
        <v>#DIV/0!</v>
      </c>
      <c r="C142">
        <f>SOURCES!E3:E605</f>
        <v>0</v>
      </c>
    </row>
    <row r="143" spans="1:3" x14ac:dyDescent="0.25">
      <c r="A143" s="106" t="e">
        <f>SOURCES!BZ3:BZ606</f>
        <v>#DIV/0!</v>
      </c>
      <c r="B143" s="75" t="e">
        <f t="shared" si="2"/>
        <v>#DIV/0!</v>
      </c>
      <c r="C143">
        <f>SOURCES!E3:E606</f>
        <v>0</v>
      </c>
    </row>
    <row r="144" spans="1:3" x14ac:dyDescent="0.25">
      <c r="A144" s="106" t="e">
        <f>SOURCES!BZ3:BZ607</f>
        <v>#DIV/0!</v>
      </c>
      <c r="B144" s="75" t="e">
        <f t="shared" si="2"/>
        <v>#DIV/0!</v>
      </c>
      <c r="C144">
        <f>SOURCES!E3:E607</f>
        <v>0</v>
      </c>
    </row>
    <row r="145" spans="1:3" x14ac:dyDescent="0.25">
      <c r="A145" s="106" t="e">
        <f>SOURCES!BZ3:BZ608</f>
        <v>#DIV/0!</v>
      </c>
      <c r="B145" s="75" t="e">
        <f t="shared" si="2"/>
        <v>#DIV/0!</v>
      </c>
      <c r="C145">
        <f>SOURCES!E3:E608</f>
        <v>0</v>
      </c>
    </row>
    <row r="146" spans="1:3" x14ac:dyDescent="0.25">
      <c r="A146" s="106" t="e">
        <f>SOURCES!BZ3:BZ609</f>
        <v>#DIV/0!</v>
      </c>
      <c r="B146" s="75" t="e">
        <f t="shared" si="2"/>
        <v>#DIV/0!</v>
      </c>
      <c r="C146">
        <f>SOURCES!E3:E609</f>
        <v>0</v>
      </c>
    </row>
    <row r="147" spans="1:3" x14ac:dyDescent="0.25">
      <c r="A147" s="106" t="e">
        <f>SOURCES!BZ3:BZ610</f>
        <v>#DIV/0!</v>
      </c>
      <c r="B147" s="75" t="e">
        <f t="shared" si="2"/>
        <v>#DIV/0!</v>
      </c>
      <c r="C147">
        <f>SOURCES!E3:E610</f>
        <v>0</v>
      </c>
    </row>
    <row r="148" spans="1:3" x14ac:dyDescent="0.25">
      <c r="A148" s="106" t="e">
        <f>SOURCES!BZ3:BZ611</f>
        <v>#DIV/0!</v>
      </c>
      <c r="B148" s="75" t="e">
        <f t="shared" si="2"/>
        <v>#DIV/0!</v>
      </c>
      <c r="C148">
        <f>SOURCES!E3:E611</f>
        <v>0</v>
      </c>
    </row>
    <row r="149" spans="1:3" x14ac:dyDescent="0.25">
      <c r="A149" s="106" t="e">
        <f>SOURCES!BZ3:BZ612</f>
        <v>#DIV/0!</v>
      </c>
      <c r="B149" s="75" t="e">
        <f t="shared" si="2"/>
        <v>#DIV/0!</v>
      </c>
      <c r="C149">
        <f>SOURCES!E3:E612</f>
        <v>0</v>
      </c>
    </row>
    <row r="150" spans="1:3" x14ac:dyDescent="0.25">
      <c r="A150" s="106" t="e">
        <f>SOURCES!BZ3:BZ613</f>
        <v>#DIV/0!</v>
      </c>
      <c r="B150" s="75" t="e">
        <f t="shared" si="2"/>
        <v>#DIV/0!</v>
      </c>
      <c r="C150">
        <f>SOURCES!E3:E613</f>
        <v>0</v>
      </c>
    </row>
    <row r="151" spans="1:3" x14ac:dyDescent="0.25">
      <c r="A151" s="106" t="e">
        <f>SOURCES!BZ3:BZ614</f>
        <v>#DIV/0!</v>
      </c>
      <c r="B151" s="75" t="e">
        <f t="shared" si="2"/>
        <v>#DIV/0!</v>
      </c>
      <c r="C151">
        <f>SOURCES!E3:E614</f>
        <v>0</v>
      </c>
    </row>
    <row r="152" spans="1:3" x14ac:dyDescent="0.25">
      <c r="A152" s="106" t="e">
        <f>SOURCES!BZ3:BZ615</f>
        <v>#DIV/0!</v>
      </c>
      <c r="B152" s="75" t="e">
        <f t="shared" si="2"/>
        <v>#DIV/0!</v>
      </c>
      <c r="C152">
        <f>SOURCES!E3:E615</f>
        <v>0</v>
      </c>
    </row>
    <row r="153" spans="1:3" x14ac:dyDescent="0.25">
      <c r="A153" s="106" t="e">
        <f>SOURCES!BZ3:BZ616</f>
        <v>#DIV/0!</v>
      </c>
      <c r="B153" s="75" t="e">
        <f t="shared" si="2"/>
        <v>#DIV/0!</v>
      </c>
      <c r="C153">
        <f>SOURCES!E3:E616</f>
        <v>0</v>
      </c>
    </row>
    <row r="154" spans="1:3" x14ac:dyDescent="0.25">
      <c r="A154" s="106" t="e">
        <f>SOURCES!BZ3:BZ617</f>
        <v>#DIV/0!</v>
      </c>
      <c r="B154" s="75" t="e">
        <f t="shared" si="2"/>
        <v>#DIV/0!</v>
      </c>
      <c r="C154">
        <f>SOURCES!E3:E617</f>
        <v>0</v>
      </c>
    </row>
    <row r="155" spans="1:3" x14ac:dyDescent="0.25">
      <c r="A155" s="106" t="e">
        <f>SOURCES!BZ3:BZ618</f>
        <v>#DIV/0!</v>
      </c>
      <c r="B155" s="75" t="e">
        <f t="shared" si="2"/>
        <v>#DIV/0!</v>
      </c>
      <c r="C155">
        <f>SOURCES!E3:E618</f>
        <v>0</v>
      </c>
    </row>
    <row r="156" spans="1:3" x14ac:dyDescent="0.25">
      <c r="A156" s="106" t="e">
        <f>SOURCES!BZ3:BZ619</f>
        <v>#DIV/0!</v>
      </c>
      <c r="B156" s="75" t="e">
        <f t="shared" si="2"/>
        <v>#DIV/0!</v>
      </c>
      <c r="C156">
        <f>SOURCES!E3:E619</f>
        <v>0</v>
      </c>
    </row>
    <row r="157" spans="1:3" x14ac:dyDescent="0.25">
      <c r="A157" s="106" t="e">
        <f>SOURCES!BZ3:BZ620</f>
        <v>#DIV/0!</v>
      </c>
      <c r="B157" s="75" t="e">
        <f t="shared" si="2"/>
        <v>#DIV/0!</v>
      </c>
      <c r="C157">
        <f>SOURCES!E3:E620</f>
        <v>0</v>
      </c>
    </row>
    <row r="158" spans="1:3" x14ac:dyDescent="0.25">
      <c r="A158" s="106" t="e">
        <f>SOURCES!BZ3:BZ621</f>
        <v>#DIV/0!</v>
      </c>
      <c r="B158" s="75" t="e">
        <f t="shared" si="2"/>
        <v>#DIV/0!</v>
      </c>
      <c r="C158">
        <f>SOURCES!E3:E621</f>
        <v>0</v>
      </c>
    </row>
    <row r="159" spans="1:3" x14ac:dyDescent="0.25">
      <c r="A159" s="106" t="e">
        <f>SOURCES!BZ3:BZ622</f>
        <v>#DIV/0!</v>
      </c>
      <c r="B159" s="75" t="e">
        <f t="shared" si="2"/>
        <v>#DIV/0!</v>
      </c>
      <c r="C159">
        <f>SOURCES!E3:E622</f>
        <v>0</v>
      </c>
    </row>
    <row r="160" spans="1:3" x14ac:dyDescent="0.25">
      <c r="A160" s="106" t="e">
        <f>SOURCES!BZ3:BZ623</f>
        <v>#DIV/0!</v>
      </c>
      <c r="B160" s="75" t="e">
        <f t="shared" si="2"/>
        <v>#DIV/0!</v>
      </c>
      <c r="C160">
        <f>SOURCES!E3:E623</f>
        <v>0</v>
      </c>
    </row>
    <row r="161" spans="1:3" x14ac:dyDescent="0.25">
      <c r="A161" s="106" t="e">
        <f>SOURCES!BZ3:BZ624</f>
        <v>#DIV/0!</v>
      </c>
      <c r="B161" s="75" t="e">
        <f t="shared" si="2"/>
        <v>#DIV/0!</v>
      </c>
      <c r="C161">
        <f>SOURCES!E3:E624</f>
        <v>0</v>
      </c>
    </row>
    <row r="162" spans="1:3" x14ac:dyDescent="0.25">
      <c r="A162" s="106" t="e">
        <f>SOURCES!BZ3:BZ625</f>
        <v>#DIV/0!</v>
      </c>
      <c r="B162" s="75" t="e">
        <f t="shared" si="2"/>
        <v>#DIV/0!</v>
      </c>
      <c r="C162">
        <f>SOURCES!E3:E625</f>
        <v>0</v>
      </c>
    </row>
    <row r="163" spans="1:3" x14ac:dyDescent="0.25">
      <c r="A163" s="106" t="e">
        <f>SOURCES!BZ3:BZ626</f>
        <v>#DIV/0!</v>
      </c>
      <c r="B163" s="75" t="e">
        <f t="shared" si="2"/>
        <v>#DIV/0!</v>
      </c>
      <c r="C163">
        <f>SOURCES!E3:E626</f>
        <v>0</v>
      </c>
    </row>
    <row r="164" spans="1:3" x14ac:dyDescent="0.25">
      <c r="A164" s="106" t="e">
        <f>SOURCES!BZ3:BZ627</f>
        <v>#DIV/0!</v>
      </c>
      <c r="B164" s="75" t="e">
        <f t="shared" si="2"/>
        <v>#DIV/0!</v>
      </c>
      <c r="C164">
        <f>SOURCES!E3:E627</f>
        <v>0</v>
      </c>
    </row>
    <row r="165" spans="1:3" x14ac:dyDescent="0.25">
      <c r="A165" s="106" t="e">
        <f>SOURCES!BZ3:BZ628</f>
        <v>#DIV/0!</v>
      </c>
      <c r="B165" s="75" t="e">
        <f t="shared" si="2"/>
        <v>#DIV/0!</v>
      </c>
      <c r="C165">
        <f>SOURCES!E3:E628</f>
        <v>0</v>
      </c>
    </row>
    <row r="166" spans="1:3" x14ac:dyDescent="0.25">
      <c r="A166" s="106" t="e">
        <f>SOURCES!BZ3:BZ629</f>
        <v>#DIV/0!</v>
      </c>
      <c r="B166" s="75" t="e">
        <f t="shared" si="2"/>
        <v>#DIV/0!</v>
      </c>
      <c r="C166">
        <f>SOURCES!E3:E629</f>
        <v>0</v>
      </c>
    </row>
    <row r="167" spans="1:3" x14ac:dyDescent="0.25">
      <c r="A167" s="106" t="e">
        <f>SOURCES!BZ3:BZ630</f>
        <v>#DIV/0!</v>
      </c>
      <c r="B167" s="75" t="e">
        <f t="shared" si="2"/>
        <v>#DIV/0!</v>
      </c>
      <c r="C167">
        <f>SOURCES!E3:E630</f>
        <v>0</v>
      </c>
    </row>
    <row r="168" spans="1:3" x14ac:dyDescent="0.25">
      <c r="A168" s="106" t="e">
        <f>SOURCES!BZ3:BZ631</f>
        <v>#DIV/0!</v>
      </c>
      <c r="B168" s="75" t="e">
        <f t="shared" si="2"/>
        <v>#DIV/0!</v>
      </c>
      <c r="C168">
        <f>SOURCES!E3:E631</f>
        <v>0</v>
      </c>
    </row>
    <row r="169" spans="1:3" x14ac:dyDescent="0.25">
      <c r="A169" s="106" t="e">
        <f>SOURCES!BZ3:BZ632</f>
        <v>#DIV/0!</v>
      </c>
      <c r="B169" s="75" t="e">
        <f t="shared" si="2"/>
        <v>#DIV/0!</v>
      </c>
      <c r="C169">
        <f>SOURCES!E3:E632</f>
        <v>0</v>
      </c>
    </row>
    <row r="170" spans="1:3" x14ac:dyDescent="0.25">
      <c r="A170" s="106" t="e">
        <f>SOURCES!BZ3:BZ633</f>
        <v>#DIV/0!</v>
      </c>
      <c r="B170" s="75" t="e">
        <f t="shared" si="2"/>
        <v>#DIV/0!</v>
      </c>
      <c r="C170">
        <f>SOURCES!E3:E633</f>
        <v>0</v>
      </c>
    </row>
    <row r="171" spans="1:3" x14ac:dyDescent="0.25">
      <c r="A171" s="106" t="e">
        <f>SOURCES!BZ3:BZ634</f>
        <v>#DIV/0!</v>
      </c>
      <c r="B171" s="75" t="e">
        <f t="shared" si="2"/>
        <v>#DIV/0!</v>
      </c>
      <c r="C171">
        <f>SOURCES!E3:E634</f>
        <v>0</v>
      </c>
    </row>
    <row r="172" spans="1:3" x14ac:dyDescent="0.25">
      <c r="A172" s="106" t="e">
        <f>SOURCES!BZ3:BZ635</f>
        <v>#DIV/0!</v>
      </c>
      <c r="B172" s="75" t="e">
        <f t="shared" si="2"/>
        <v>#DIV/0!</v>
      </c>
      <c r="C172">
        <f>SOURCES!E3:E635</f>
        <v>0</v>
      </c>
    </row>
    <row r="173" spans="1:3" x14ac:dyDescent="0.25">
      <c r="A173" s="106" t="e">
        <f>SOURCES!BZ3:BZ636</f>
        <v>#DIV/0!</v>
      </c>
      <c r="B173" s="75" t="e">
        <f t="shared" si="2"/>
        <v>#DIV/0!</v>
      </c>
      <c r="C173">
        <f>SOURCES!E3:E636</f>
        <v>0</v>
      </c>
    </row>
    <row r="174" spans="1:3" x14ac:dyDescent="0.25">
      <c r="A174" s="106" t="e">
        <f>SOURCES!BZ3:BZ637</f>
        <v>#DIV/0!</v>
      </c>
      <c r="B174" s="75" t="e">
        <f t="shared" si="2"/>
        <v>#DIV/0!</v>
      </c>
      <c r="C174">
        <f>SOURCES!E3:E637</f>
        <v>0</v>
      </c>
    </row>
    <row r="175" spans="1:3" x14ac:dyDescent="0.25">
      <c r="A175" s="106" t="e">
        <f>SOURCES!BZ3:BZ638</f>
        <v>#DIV/0!</v>
      </c>
      <c r="B175" s="75" t="e">
        <f t="shared" si="2"/>
        <v>#DIV/0!</v>
      </c>
      <c r="C175">
        <f>SOURCES!E3:E638</f>
        <v>0</v>
      </c>
    </row>
    <row r="176" spans="1:3" x14ac:dyDescent="0.25">
      <c r="A176" s="106" t="e">
        <f>SOURCES!BZ3:BZ639</f>
        <v>#DIV/0!</v>
      </c>
      <c r="B176" s="75" t="e">
        <f t="shared" si="2"/>
        <v>#DIV/0!</v>
      </c>
      <c r="C176">
        <f>SOURCES!E3:E639</f>
        <v>0</v>
      </c>
    </row>
    <row r="177" spans="1:3" x14ac:dyDescent="0.25">
      <c r="A177" s="106" t="e">
        <f>SOURCES!BZ3:BZ640</f>
        <v>#DIV/0!</v>
      </c>
      <c r="B177" s="75" t="e">
        <f t="shared" si="2"/>
        <v>#DIV/0!</v>
      </c>
      <c r="C177">
        <f>SOURCES!E3:E640</f>
        <v>0</v>
      </c>
    </row>
    <row r="178" spans="1:3" x14ac:dyDescent="0.25">
      <c r="A178" s="106" t="e">
        <f>SOURCES!BZ3:BZ641</f>
        <v>#DIV/0!</v>
      </c>
      <c r="B178" s="75" t="e">
        <f t="shared" si="2"/>
        <v>#DIV/0!</v>
      </c>
      <c r="C178">
        <f>SOURCES!E3:E641</f>
        <v>0</v>
      </c>
    </row>
    <row r="179" spans="1:3" x14ac:dyDescent="0.25">
      <c r="A179" s="106" t="e">
        <f>SOURCES!BZ3:BZ642</f>
        <v>#DIV/0!</v>
      </c>
      <c r="B179" s="75" t="e">
        <f t="shared" si="2"/>
        <v>#DIV/0!</v>
      </c>
      <c r="C179">
        <f>SOURCES!E3:E642</f>
        <v>0</v>
      </c>
    </row>
    <row r="180" spans="1:3" x14ac:dyDescent="0.25">
      <c r="A180" s="106" t="e">
        <f>SOURCES!BZ3:BZ643</f>
        <v>#DIV/0!</v>
      </c>
      <c r="B180" s="75" t="e">
        <f t="shared" si="2"/>
        <v>#DIV/0!</v>
      </c>
      <c r="C180">
        <f>SOURCES!E3:E643</f>
        <v>0</v>
      </c>
    </row>
    <row r="181" spans="1:3" x14ac:dyDescent="0.25">
      <c r="A181" s="106" t="e">
        <f>SOURCES!BZ3:BZ644</f>
        <v>#DIV/0!</v>
      </c>
      <c r="B181" s="75" t="e">
        <f t="shared" si="2"/>
        <v>#DIV/0!</v>
      </c>
      <c r="C181">
        <f>SOURCES!E3:E644</f>
        <v>0</v>
      </c>
    </row>
    <row r="182" spans="1:3" x14ac:dyDescent="0.25">
      <c r="A182" s="106" t="e">
        <f>SOURCES!BZ3:BZ645</f>
        <v>#DIV/0!</v>
      </c>
      <c r="B182" s="75" t="e">
        <f t="shared" si="2"/>
        <v>#DIV/0!</v>
      </c>
      <c r="C182">
        <f>SOURCES!E3:E645</f>
        <v>0</v>
      </c>
    </row>
    <row r="183" spans="1:3" x14ac:dyDescent="0.25">
      <c r="A183" s="106" t="e">
        <f>SOURCES!BZ3:BZ646</f>
        <v>#DIV/0!</v>
      </c>
      <c r="B183" s="75" t="e">
        <f t="shared" si="2"/>
        <v>#DIV/0!</v>
      </c>
      <c r="C183">
        <f>SOURCES!E3:E646</f>
        <v>0</v>
      </c>
    </row>
    <row r="184" spans="1:3" x14ac:dyDescent="0.25">
      <c r="A184" s="106" t="e">
        <f>SOURCES!BZ3:BZ647</f>
        <v>#DIV/0!</v>
      </c>
      <c r="B184" s="75" t="e">
        <f t="shared" si="2"/>
        <v>#DIV/0!</v>
      </c>
      <c r="C184">
        <f>SOURCES!E3:E647</f>
        <v>0</v>
      </c>
    </row>
    <row r="185" spans="1:3" x14ac:dyDescent="0.25">
      <c r="A185" s="106" t="e">
        <f>SOURCES!BZ3:BZ648</f>
        <v>#DIV/0!</v>
      </c>
      <c r="B185" s="75" t="e">
        <f t="shared" si="2"/>
        <v>#DIV/0!</v>
      </c>
      <c r="C185">
        <f>SOURCES!E3:E648</f>
        <v>0</v>
      </c>
    </row>
    <row r="186" spans="1:3" x14ac:dyDescent="0.25">
      <c r="A186" s="106" t="e">
        <f>SOURCES!BZ3:BZ649</f>
        <v>#DIV/0!</v>
      </c>
      <c r="B186" s="75" t="e">
        <f t="shared" si="2"/>
        <v>#DIV/0!</v>
      </c>
      <c r="C186">
        <f>SOURCES!E3:E649</f>
        <v>0</v>
      </c>
    </row>
    <row r="187" spans="1:3" x14ac:dyDescent="0.25">
      <c r="A187" s="106" t="e">
        <f>SOURCES!BZ3:BZ650</f>
        <v>#DIV/0!</v>
      </c>
      <c r="B187" s="75" t="e">
        <f t="shared" si="2"/>
        <v>#DIV/0!</v>
      </c>
      <c r="C187">
        <f>SOURCES!E3:E650</f>
        <v>0</v>
      </c>
    </row>
    <row r="188" spans="1:3" x14ac:dyDescent="0.25">
      <c r="A188" s="106" t="e">
        <f>SOURCES!BZ3:BZ651</f>
        <v>#DIV/0!</v>
      </c>
      <c r="B188" s="75" t="e">
        <f t="shared" si="2"/>
        <v>#DIV/0!</v>
      </c>
      <c r="C188">
        <f>SOURCES!E3:E651</f>
        <v>0</v>
      </c>
    </row>
    <row r="189" spans="1:3" x14ac:dyDescent="0.25">
      <c r="A189" s="106" t="e">
        <f>SOURCES!BZ3:BZ652</f>
        <v>#DIV/0!</v>
      </c>
      <c r="B189" s="75" t="e">
        <f t="shared" si="2"/>
        <v>#DIV/0!</v>
      </c>
      <c r="C189">
        <f>SOURCES!E3:E652</f>
        <v>0</v>
      </c>
    </row>
    <row r="190" spans="1:3" x14ac:dyDescent="0.25">
      <c r="A190" s="106" t="e">
        <f>SOURCES!BZ3:BZ653</f>
        <v>#DIV/0!</v>
      </c>
      <c r="B190" s="75" t="e">
        <f t="shared" si="2"/>
        <v>#DIV/0!</v>
      </c>
      <c r="C190">
        <f>SOURCES!E3:E653</f>
        <v>0</v>
      </c>
    </row>
    <row r="191" spans="1:3" x14ac:dyDescent="0.25">
      <c r="A191" s="106" t="e">
        <f>SOURCES!BZ3:BZ654</f>
        <v>#DIV/0!</v>
      </c>
      <c r="B191" s="75" t="e">
        <f t="shared" si="2"/>
        <v>#DIV/0!</v>
      </c>
      <c r="C191">
        <f>SOURCES!E3:E654</f>
        <v>0</v>
      </c>
    </row>
    <row r="192" spans="1:3" x14ac:dyDescent="0.25">
      <c r="A192" s="106" t="e">
        <f>SOURCES!BZ3:BZ655</f>
        <v>#DIV/0!</v>
      </c>
      <c r="B192" s="75" t="e">
        <f t="shared" si="2"/>
        <v>#DIV/0!</v>
      </c>
      <c r="C192">
        <f>SOURCES!E3:E655</f>
        <v>0</v>
      </c>
    </row>
    <row r="193" spans="1:3" x14ac:dyDescent="0.25">
      <c r="A193" s="106" t="e">
        <f>SOURCES!BZ3:BZ656</f>
        <v>#DIV/0!</v>
      </c>
      <c r="B193" s="75" t="e">
        <f t="shared" si="2"/>
        <v>#DIV/0!</v>
      </c>
      <c r="C193">
        <f>SOURCES!E3:E656</f>
        <v>0</v>
      </c>
    </row>
    <row r="194" spans="1:3" x14ac:dyDescent="0.25">
      <c r="A194" s="106" t="e">
        <f>SOURCES!BZ3:BZ657</f>
        <v>#DIV/0!</v>
      </c>
      <c r="B194" s="75" t="e">
        <f t="shared" ref="B194:B257" si="3">VLOOKUP(A194,$D$1:$E$7,2,TRUE)</f>
        <v>#DIV/0!</v>
      </c>
      <c r="C194">
        <f>SOURCES!E3:E657</f>
        <v>0</v>
      </c>
    </row>
    <row r="195" spans="1:3" x14ac:dyDescent="0.25">
      <c r="A195" s="106" t="e">
        <f>SOURCES!BZ3:BZ658</f>
        <v>#DIV/0!</v>
      </c>
      <c r="B195" s="75" t="e">
        <f t="shared" si="3"/>
        <v>#DIV/0!</v>
      </c>
      <c r="C195">
        <f>SOURCES!E3:E658</f>
        <v>0</v>
      </c>
    </row>
    <row r="196" spans="1:3" x14ac:dyDescent="0.25">
      <c r="A196" s="106" t="e">
        <f>SOURCES!BZ3:BZ659</f>
        <v>#DIV/0!</v>
      </c>
      <c r="B196" s="75" t="e">
        <f t="shared" si="3"/>
        <v>#DIV/0!</v>
      </c>
      <c r="C196">
        <f>SOURCES!E3:E659</f>
        <v>0</v>
      </c>
    </row>
    <row r="197" spans="1:3" x14ac:dyDescent="0.25">
      <c r="A197" s="106" t="e">
        <f>SOURCES!BZ3:BZ660</f>
        <v>#DIV/0!</v>
      </c>
      <c r="B197" s="75" t="e">
        <f t="shared" si="3"/>
        <v>#DIV/0!</v>
      </c>
      <c r="C197">
        <f>SOURCES!E3:E660</f>
        <v>0</v>
      </c>
    </row>
    <row r="198" spans="1:3" x14ac:dyDescent="0.25">
      <c r="A198" s="106" t="e">
        <f>SOURCES!BZ3:BZ661</f>
        <v>#DIV/0!</v>
      </c>
      <c r="B198" s="75" t="e">
        <f t="shared" si="3"/>
        <v>#DIV/0!</v>
      </c>
      <c r="C198">
        <f>SOURCES!E3:E661</f>
        <v>0</v>
      </c>
    </row>
    <row r="199" spans="1:3" x14ac:dyDescent="0.25">
      <c r="A199" s="106" t="e">
        <f>SOURCES!BZ3:BZ662</f>
        <v>#DIV/0!</v>
      </c>
      <c r="B199" s="75" t="e">
        <f t="shared" si="3"/>
        <v>#DIV/0!</v>
      </c>
      <c r="C199">
        <f>SOURCES!E3:E662</f>
        <v>0</v>
      </c>
    </row>
    <row r="200" spans="1:3" x14ac:dyDescent="0.25">
      <c r="A200" s="106" t="e">
        <f>SOURCES!BZ3:BZ663</f>
        <v>#DIV/0!</v>
      </c>
      <c r="B200" s="75" t="e">
        <f t="shared" si="3"/>
        <v>#DIV/0!</v>
      </c>
      <c r="C200">
        <f>SOURCES!E3:E663</f>
        <v>0</v>
      </c>
    </row>
    <row r="201" spans="1:3" x14ac:dyDescent="0.25">
      <c r="A201" s="106" t="e">
        <f>SOURCES!BZ3:BZ664</f>
        <v>#DIV/0!</v>
      </c>
      <c r="B201" s="75" t="e">
        <f t="shared" si="3"/>
        <v>#DIV/0!</v>
      </c>
      <c r="C201">
        <f>SOURCES!E3:E664</f>
        <v>0</v>
      </c>
    </row>
    <row r="202" spans="1:3" x14ac:dyDescent="0.25">
      <c r="A202" s="106" t="e">
        <f>SOURCES!BZ3:BZ665</f>
        <v>#DIV/0!</v>
      </c>
      <c r="B202" s="75" t="e">
        <f t="shared" si="3"/>
        <v>#DIV/0!</v>
      </c>
      <c r="C202">
        <f>SOURCES!E3:E665</f>
        <v>0</v>
      </c>
    </row>
    <row r="203" spans="1:3" x14ac:dyDescent="0.25">
      <c r="A203" s="106" t="e">
        <f>SOURCES!BZ3:BZ666</f>
        <v>#DIV/0!</v>
      </c>
      <c r="B203" s="75" t="e">
        <f t="shared" si="3"/>
        <v>#DIV/0!</v>
      </c>
      <c r="C203">
        <f>SOURCES!E3:E666</f>
        <v>0</v>
      </c>
    </row>
    <row r="204" spans="1:3" x14ac:dyDescent="0.25">
      <c r="A204" s="106" t="e">
        <f>SOURCES!BZ3:BZ667</f>
        <v>#DIV/0!</v>
      </c>
      <c r="B204" s="75" t="e">
        <f t="shared" si="3"/>
        <v>#DIV/0!</v>
      </c>
      <c r="C204">
        <f>SOURCES!E3:E667</f>
        <v>0</v>
      </c>
    </row>
    <row r="205" spans="1:3" x14ac:dyDescent="0.25">
      <c r="A205" s="106" t="e">
        <f>SOURCES!BZ3:BZ668</f>
        <v>#DIV/0!</v>
      </c>
      <c r="B205" s="75" t="e">
        <f t="shared" si="3"/>
        <v>#DIV/0!</v>
      </c>
      <c r="C205">
        <f>SOURCES!E3:E668</f>
        <v>0</v>
      </c>
    </row>
    <row r="206" spans="1:3" x14ac:dyDescent="0.25">
      <c r="A206" s="106" t="e">
        <f>SOURCES!BZ3:BZ669</f>
        <v>#DIV/0!</v>
      </c>
      <c r="B206" s="75" t="e">
        <f t="shared" si="3"/>
        <v>#DIV/0!</v>
      </c>
      <c r="C206">
        <f>SOURCES!E3:E669</f>
        <v>0</v>
      </c>
    </row>
    <row r="207" spans="1:3" x14ac:dyDescent="0.25">
      <c r="A207" s="106" t="e">
        <f>SOURCES!BZ3:BZ670</f>
        <v>#DIV/0!</v>
      </c>
      <c r="B207" s="75" t="e">
        <f t="shared" si="3"/>
        <v>#DIV/0!</v>
      </c>
      <c r="C207">
        <f>SOURCES!E3:E670</f>
        <v>0</v>
      </c>
    </row>
    <row r="208" spans="1:3" x14ac:dyDescent="0.25">
      <c r="A208" s="106" t="e">
        <f>SOURCES!BZ3:BZ671</f>
        <v>#DIV/0!</v>
      </c>
      <c r="B208" s="75" t="e">
        <f t="shared" si="3"/>
        <v>#DIV/0!</v>
      </c>
      <c r="C208">
        <f>SOURCES!E3:E671</f>
        <v>0</v>
      </c>
    </row>
    <row r="209" spans="1:3" x14ac:dyDescent="0.25">
      <c r="A209" s="106" t="e">
        <f>SOURCES!BZ3:BZ672</f>
        <v>#DIV/0!</v>
      </c>
      <c r="B209" s="75" t="e">
        <f t="shared" si="3"/>
        <v>#DIV/0!</v>
      </c>
      <c r="C209">
        <f>SOURCES!E3:E672</f>
        <v>0</v>
      </c>
    </row>
    <row r="210" spans="1:3" x14ac:dyDescent="0.25">
      <c r="A210" s="106" t="e">
        <f>SOURCES!BZ3:BZ673</f>
        <v>#DIV/0!</v>
      </c>
      <c r="B210" s="75" t="e">
        <f t="shared" si="3"/>
        <v>#DIV/0!</v>
      </c>
      <c r="C210">
        <f>SOURCES!E3:E673</f>
        <v>0</v>
      </c>
    </row>
    <row r="211" spans="1:3" x14ac:dyDescent="0.25">
      <c r="A211" s="106" t="e">
        <f>SOURCES!BZ3:BZ674</f>
        <v>#DIV/0!</v>
      </c>
      <c r="B211" s="75" t="e">
        <f t="shared" si="3"/>
        <v>#DIV/0!</v>
      </c>
      <c r="C211">
        <f>SOURCES!E3:E674</f>
        <v>0</v>
      </c>
    </row>
    <row r="212" spans="1:3" x14ac:dyDescent="0.25">
      <c r="A212" s="106" t="e">
        <f>SOURCES!BZ3:BZ675</f>
        <v>#DIV/0!</v>
      </c>
      <c r="B212" s="75" t="e">
        <f t="shared" si="3"/>
        <v>#DIV/0!</v>
      </c>
      <c r="C212">
        <f>SOURCES!E3:E675</f>
        <v>0</v>
      </c>
    </row>
    <row r="213" spans="1:3" x14ac:dyDescent="0.25">
      <c r="A213" s="106" t="e">
        <f>SOURCES!BZ3:BZ676</f>
        <v>#DIV/0!</v>
      </c>
      <c r="B213" s="75" t="e">
        <f t="shared" si="3"/>
        <v>#DIV/0!</v>
      </c>
      <c r="C213">
        <f>SOURCES!E3:E676</f>
        <v>0</v>
      </c>
    </row>
    <row r="214" spans="1:3" x14ac:dyDescent="0.25">
      <c r="A214" s="106" t="e">
        <f>SOURCES!BZ3:BZ677</f>
        <v>#DIV/0!</v>
      </c>
      <c r="B214" s="75" t="e">
        <f t="shared" si="3"/>
        <v>#DIV/0!</v>
      </c>
      <c r="C214">
        <f>SOURCES!E3:E677</f>
        <v>0</v>
      </c>
    </row>
    <row r="215" spans="1:3" x14ac:dyDescent="0.25">
      <c r="A215" s="106" t="e">
        <f>SOURCES!BZ3:BZ678</f>
        <v>#DIV/0!</v>
      </c>
      <c r="B215" s="75" t="e">
        <f t="shared" si="3"/>
        <v>#DIV/0!</v>
      </c>
      <c r="C215">
        <f>SOURCES!E3:E678</f>
        <v>0</v>
      </c>
    </row>
    <row r="216" spans="1:3" x14ac:dyDescent="0.25">
      <c r="A216" s="106">
        <f>SOURCES!BZ3:BZ679</f>
        <v>0</v>
      </c>
      <c r="B216" s="75">
        <f t="shared" si="3"/>
        <v>10</v>
      </c>
      <c r="C216">
        <f>SOURCES!E3:E679</f>
        <v>0</v>
      </c>
    </row>
    <row r="217" spans="1:3" x14ac:dyDescent="0.25">
      <c r="A217" s="106">
        <f>SOURCES!BZ3:BZ680</f>
        <v>0</v>
      </c>
      <c r="B217" s="75">
        <f t="shared" si="3"/>
        <v>10</v>
      </c>
      <c r="C217">
        <f>SOURCES!E3:E680</f>
        <v>0</v>
      </c>
    </row>
    <row r="218" spans="1:3" x14ac:dyDescent="0.25">
      <c r="A218" s="106">
        <f>SOURCES!BZ3:BZ681</f>
        <v>0</v>
      </c>
      <c r="B218" s="75">
        <f t="shared" si="3"/>
        <v>10</v>
      </c>
      <c r="C218">
        <f>SOURCES!E3:E681</f>
        <v>0</v>
      </c>
    </row>
    <row r="219" spans="1:3" x14ac:dyDescent="0.25">
      <c r="A219" s="106">
        <f>SOURCES!BZ3:BZ682</f>
        <v>0</v>
      </c>
      <c r="B219" s="75">
        <f t="shared" si="3"/>
        <v>10</v>
      </c>
      <c r="C219">
        <f>SOURCES!E3:E682</f>
        <v>0</v>
      </c>
    </row>
    <row r="220" spans="1:3" x14ac:dyDescent="0.25">
      <c r="A220" s="106">
        <f>SOURCES!BZ3:BZ683</f>
        <v>0</v>
      </c>
      <c r="B220" s="75">
        <f t="shared" si="3"/>
        <v>10</v>
      </c>
      <c r="C220">
        <f>SOURCES!E3:E683</f>
        <v>0</v>
      </c>
    </row>
    <row r="221" spans="1:3" x14ac:dyDescent="0.25">
      <c r="A221" s="106">
        <f>SOURCES!BZ3:BZ684</f>
        <v>0</v>
      </c>
      <c r="B221" s="75">
        <f t="shared" si="3"/>
        <v>10</v>
      </c>
      <c r="C221">
        <f>SOURCES!E3:E684</f>
        <v>0</v>
      </c>
    </row>
    <row r="222" spans="1:3" x14ac:dyDescent="0.25">
      <c r="A222" s="106">
        <f>SOURCES!BZ3:BZ685</f>
        <v>0</v>
      </c>
      <c r="B222" s="75">
        <f t="shared" si="3"/>
        <v>10</v>
      </c>
      <c r="C222">
        <f>SOURCES!E3:E685</f>
        <v>0</v>
      </c>
    </row>
    <row r="223" spans="1:3" x14ac:dyDescent="0.25">
      <c r="A223" s="106">
        <f>SOURCES!BZ3:BZ686</f>
        <v>0</v>
      </c>
      <c r="B223" s="75">
        <f t="shared" si="3"/>
        <v>10</v>
      </c>
      <c r="C223">
        <f>SOURCES!E3:E686</f>
        <v>0</v>
      </c>
    </row>
    <row r="224" spans="1:3" x14ac:dyDescent="0.25">
      <c r="A224" s="106">
        <f>SOURCES!BZ3:BZ687</f>
        <v>0</v>
      </c>
      <c r="B224" s="75">
        <f t="shared" si="3"/>
        <v>10</v>
      </c>
      <c r="C224">
        <f>SOURCES!E3:E687</f>
        <v>0</v>
      </c>
    </row>
    <row r="225" spans="1:3" x14ac:dyDescent="0.25">
      <c r="A225" s="106">
        <f>SOURCES!BZ3:BZ688</f>
        <v>0</v>
      </c>
      <c r="B225" s="75">
        <f t="shared" si="3"/>
        <v>10</v>
      </c>
      <c r="C225">
        <f>SOURCES!E3:E688</f>
        <v>0</v>
      </c>
    </row>
    <row r="226" spans="1:3" x14ac:dyDescent="0.25">
      <c r="A226" s="106">
        <f>SOURCES!BZ3:BZ689</f>
        <v>0</v>
      </c>
      <c r="B226" s="75">
        <f t="shared" si="3"/>
        <v>10</v>
      </c>
      <c r="C226">
        <f>SOURCES!E3:E689</f>
        <v>0</v>
      </c>
    </row>
    <row r="227" spans="1:3" x14ac:dyDescent="0.25">
      <c r="A227" s="106">
        <f>SOURCES!BZ3:BZ690</f>
        <v>0</v>
      </c>
      <c r="B227" s="75">
        <f t="shared" si="3"/>
        <v>10</v>
      </c>
      <c r="C227">
        <f>SOURCES!E3:E690</f>
        <v>0</v>
      </c>
    </row>
    <row r="228" spans="1:3" x14ac:dyDescent="0.25">
      <c r="A228" s="106">
        <f>SOURCES!BZ3:BZ691</f>
        <v>0</v>
      </c>
      <c r="B228" s="75">
        <f t="shared" si="3"/>
        <v>10</v>
      </c>
      <c r="C228">
        <f>SOURCES!E3:E691</f>
        <v>0</v>
      </c>
    </row>
    <row r="229" spans="1:3" x14ac:dyDescent="0.25">
      <c r="A229" s="106">
        <f>SOURCES!BZ3:BZ692</f>
        <v>0</v>
      </c>
      <c r="B229" s="75">
        <f t="shared" si="3"/>
        <v>10</v>
      </c>
      <c r="C229">
        <f>SOURCES!E3:E692</f>
        <v>0</v>
      </c>
    </row>
    <row r="230" spans="1:3" x14ac:dyDescent="0.25">
      <c r="A230" s="106">
        <f>SOURCES!BZ3:BZ693</f>
        <v>0</v>
      </c>
      <c r="B230" s="75">
        <f t="shared" si="3"/>
        <v>10</v>
      </c>
      <c r="C230">
        <f>SOURCES!E3:E693</f>
        <v>0</v>
      </c>
    </row>
    <row r="231" spans="1:3" x14ac:dyDescent="0.25">
      <c r="A231" s="106">
        <f>SOURCES!BZ3:BZ694</f>
        <v>0</v>
      </c>
      <c r="B231" s="75">
        <f t="shared" si="3"/>
        <v>10</v>
      </c>
      <c r="C231">
        <f>SOURCES!E3:E694</f>
        <v>0</v>
      </c>
    </row>
    <row r="232" spans="1:3" x14ac:dyDescent="0.25">
      <c r="A232" s="106">
        <f>SOURCES!BZ3:BZ695</f>
        <v>0</v>
      </c>
      <c r="B232" s="75">
        <f t="shared" si="3"/>
        <v>10</v>
      </c>
      <c r="C232">
        <f>SOURCES!E3:E695</f>
        <v>0</v>
      </c>
    </row>
    <row r="233" spans="1:3" x14ac:dyDescent="0.25">
      <c r="A233" s="106">
        <f>SOURCES!BZ3:BZ696</f>
        <v>0</v>
      </c>
      <c r="B233" s="75">
        <f t="shared" si="3"/>
        <v>10</v>
      </c>
      <c r="C233">
        <f>SOURCES!E3:E696</f>
        <v>0</v>
      </c>
    </row>
    <row r="234" spans="1:3" x14ac:dyDescent="0.25">
      <c r="A234" s="106">
        <f>SOURCES!BZ3:BZ697</f>
        <v>0</v>
      </c>
      <c r="B234" s="75">
        <f t="shared" si="3"/>
        <v>10</v>
      </c>
      <c r="C234">
        <f>SOURCES!E3:E697</f>
        <v>0</v>
      </c>
    </row>
    <row r="235" spans="1:3" x14ac:dyDescent="0.25">
      <c r="A235" s="106">
        <f>SOURCES!BZ3:BZ698</f>
        <v>0</v>
      </c>
      <c r="B235" s="75">
        <f t="shared" si="3"/>
        <v>10</v>
      </c>
      <c r="C235">
        <f>SOURCES!E3:E698</f>
        <v>0</v>
      </c>
    </row>
    <row r="236" spans="1:3" x14ac:dyDescent="0.25">
      <c r="A236" s="106">
        <f>SOURCES!BZ3:BZ699</f>
        <v>0</v>
      </c>
      <c r="B236" s="75">
        <f t="shared" si="3"/>
        <v>10</v>
      </c>
      <c r="C236">
        <f>SOURCES!E3:E699</f>
        <v>0</v>
      </c>
    </row>
    <row r="237" spans="1:3" x14ac:dyDescent="0.25">
      <c r="A237" s="106">
        <f>SOURCES!BZ3:BZ700</f>
        <v>0</v>
      </c>
      <c r="B237" s="75">
        <f t="shared" si="3"/>
        <v>10</v>
      </c>
      <c r="C237">
        <f>SOURCES!E3:E700</f>
        <v>0</v>
      </c>
    </row>
    <row r="238" spans="1:3" x14ac:dyDescent="0.25">
      <c r="A238" s="106">
        <f>SOURCES!BZ3:BZ701</f>
        <v>0</v>
      </c>
      <c r="B238" s="75">
        <f t="shared" si="3"/>
        <v>10</v>
      </c>
      <c r="C238">
        <f>SOURCES!E3:E701</f>
        <v>0</v>
      </c>
    </row>
    <row r="239" spans="1:3" x14ac:dyDescent="0.25">
      <c r="A239" s="106">
        <f>SOURCES!BZ3:BZ702</f>
        <v>0</v>
      </c>
      <c r="B239" s="75">
        <f t="shared" si="3"/>
        <v>10</v>
      </c>
      <c r="C239">
        <f>SOURCES!E3:E702</f>
        <v>0</v>
      </c>
    </row>
    <row r="240" spans="1:3" x14ac:dyDescent="0.25">
      <c r="A240" s="106">
        <f>SOURCES!BZ3:BZ703</f>
        <v>0</v>
      </c>
      <c r="B240" s="75">
        <f t="shared" si="3"/>
        <v>10</v>
      </c>
      <c r="C240">
        <f>SOURCES!E3:E703</f>
        <v>0</v>
      </c>
    </row>
    <row r="241" spans="1:3" x14ac:dyDescent="0.25">
      <c r="A241" s="106">
        <f>SOURCES!BZ3:BZ704</f>
        <v>0</v>
      </c>
      <c r="B241" s="75">
        <f t="shared" si="3"/>
        <v>10</v>
      </c>
      <c r="C241">
        <f>SOURCES!E3:E704</f>
        <v>0</v>
      </c>
    </row>
    <row r="242" spans="1:3" x14ac:dyDescent="0.25">
      <c r="A242" s="106">
        <f>SOURCES!BZ3:BZ705</f>
        <v>0</v>
      </c>
      <c r="B242" s="75">
        <f t="shared" si="3"/>
        <v>10</v>
      </c>
      <c r="C242">
        <f>SOURCES!E3:E705</f>
        <v>0</v>
      </c>
    </row>
    <row r="243" spans="1:3" x14ac:dyDescent="0.25">
      <c r="A243" s="106">
        <f>SOURCES!BZ3:BZ706</f>
        <v>0</v>
      </c>
      <c r="B243" s="75">
        <f t="shared" si="3"/>
        <v>10</v>
      </c>
      <c r="C243">
        <f>SOURCES!E3:E706</f>
        <v>0</v>
      </c>
    </row>
    <row r="244" spans="1:3" x14ac:dyDescent="0.25">
      <c r="A244" s="106">
        <f>SOURCES!BZ3:BZ707</f>
        <v>0</v>
      </c>
      <c r="B244" s="75">
        <f t="shared" si="3"/>
        <v>10</v>
      </c>
      <c r="C244">
        <f>SOURCES!E3:E707</f>
        <v>0</v>
      </c>
    </row>
    <row r="245" spans="1:3" x14ac:dyDescent="0.25">
      <c r="A245" s="106">
        <f>SOURCES!BZ3:BZ708</f>
        <v>0</v>
      </c>
      <c r="B245" s="75">
        <f t="shared" si="3"/>
        <v>10</v>
      </c>
      <c r="C245">
        <f>SOURCES!E3:E708</f>
        <v>0</v>
      </c>
    </row>
    <row r="246" spans="1:3" x14ac:dyDescent="0.25">
      <c r="A246" s="106">
        <f>SOURCES!BZ3:BZ709</f>
        <v>0</v>
      </c>
      <c r="B246" s="75">
        <f t="shared" si="3"/>
        <v>10</v>
      </c>
      <c r="C246">
        <f>SOURCES!E3:E709</f>
        <v>0</v>
      </c>
    </row>
    <row r="247" spans="1:3" x14ac:dyDescent="0.25">
      <c r="A247" s="106">
        <f>SOURCES!BZ3:BZ710</f>
        <v>0</v>
      </c>
      <c r="B247" s="75">
        <f t="shared" si="3"/>
        <v>10</v>
      </c>
      <c r="C247">
        <f>SOURCES!E3:E710</f>
        <v>0</v>
      </c>
    </row>
    <row r="248" spans="1:3" x14ac:dyDescent="0.25">
      <c r="A248" s="106">
        <f>SOURCES!BZ3:BZ711</f>
        <v>0</v>
      </c>
      <c r="B248" s="75">
        <f t="shared" si="3"/>
        <v>10</v>
      </c>
      <c r="C248">
        <f>SOURCES!E3:E711</f>
        <v>0</v>
      </c>
    </row>
    <row r="249" spans="1:3" x14ac:dyDescent="0.25">
      <c r="A249" s="106">
        <f>SOURCES!BZ3:BZ712</f>
        <v>0</v>
      </c>
      <c r="B249" s="75">
        <f t="shared" si="3"/>
        <v>10</v>
      </c>
      <c r="C249">
        <f>SOURCES!E3:E712</f>
        <v>0</v>
      </c>
    </row>
    <row r="250" spans="1:3" x14ac:dyDescent="0.25">
      <c r="A250" s="106">
        <f>SOURCES!BZ3:BZ713</f>
        <v>0</v>
      </c>
      <c r="B250" s="75">
        <f t="shared" si="3"/>
        <v>10</v>
      </c>
      <c r="C250">
        <f>SOURCES!E3:E713</f>
        <v>0</v>
      </c>
    </row>
    <row r="251" spans="1:3" x14ac:dyDescent="0.25">
      <c r="A251" s="106">
        <f>SOURCES!BZ3:BZ714</f>
        <v>0</v>
      </c>
      <c r="B251" s="75">
        <f t="shared" si="3"/>
        <v>10</v>
      </c>
      <c r="C251">
        <f>SOURCES!E3:E714</f>
        <v>0</v>
      </c>
    </row>
    <row r="252" spans="1:3" x14ac:dyDescent="0.25">
      <c r="A252" s="106">
        <f>SOURCES!BZ3:BZ715</f>
        <v>0</v>
      </c>
      <c r="B252" s="75">
        <f t="shared" si="3"/>
        <v>10</v>
      </c>
      <c r="C252">
        <f>SOURCES!E3:E715</f>
        <v>0</v>
      </c>
    </row>
    <row r="253" spans="1:3" x14ac:dyDescent="0.25">
      <c r="A253" s="106">
        <f>SOURCES!BZ3:BZ716</f>
        <v>0</v>
      </c>
      <c r="B253" s="75">
        <f t="shared" si="3"/>
        <v>10</v>
      </c>
      <c r="C253">
        <f>SOURCES!E3:E716</f>
        <v>0</v>
      </c>
    </row>
    <row r="254" spans="1:3" x14ac:dyDescent="0.25">
      <c r="A254" s="106">
        <f>SOURCES!BZ3:BZ717</f>
        <v>0</v>
      </c>
      <c r="B254" s="75">
        <f t="shared" si="3"/>
        <v>10</v>
      </c>
      <c r="C254">
        <f>SOURCES!E3:E717</f>
        <v>0</v>
      </c>
    </row>
    <row r="255" spans="1:3" x14ac:dyDescent="0.25">
      <c r="A255" s="106">
        <f>SOURCES!BZ3:BZ718</f>
        <v>0</v>
      </c>
      <c r="B255" s="75">
        <f t="shared" si="3"/>
        <v>10</v>
      </c>
      <c r="C255">
        <f>SOURCES!E3:E718</f>
        <v>0</v>
      </c>
    </row>
    <row r="256" spans="1:3" x14ac:dyDescent="0.25">
      <c r="A256" s="106">
        <f>SOURCES!BZ3:BZ719</f>
        <v>0</v>
      </c>
      <c r="B256" s="75">
        <f t="shared" si="3"/>
        <v>10</v>
      </c>
      <c r="C256">
        <f>SOURCES!E3:E719</f>
        <v>0</v>
      </c>
    </row>
    <row r="257" spans="1:3" x14ac:dyDescent="0.25">
      <c r="A257" s="106">
        <f>SOURCES!BZ3:BZ720</f>
        <v>0</v>
      </c>
      <c r="B257" s="75">
        <f t="shared" si="3"/>
        <v>10</v>
      </c>
      <c r="C257">
        <f>SOURCES!E3:E720</f>
        <v>0</v>
      </c>
    </row>
    <row r="258" spans="1:3" x14ac:dyDescent="0.25">
      <c r="A258" s="106">
        <f>SOURCES!BZ3:BZ721</f>
        <v>0</v>
      </c>
      <c r="B258" s="75">
        <f t="shared" ref="B258:B321" si="4">VLOOKUP(A258,$D$1:$E$7,2,TRUE)</f>
        <v>10</v>
      </c>
      <c r="C258">
        <f>SOURCES!E3:E721</f>
        <v>0</v>
      </c>
    </row>
    <row r="259" spans="1:3" x14ac:dyDescent="0.25">
      <c r="A259" s="106">
        <f>SOURCES!BZ3:BZ722</f>
        <v>0</v>
      </c>
      <c r="B259" s="75">
        <f t="shared" si="4"/>
        <v>10</v>
      </c>
      <c r="C259">
        <f>SOURCES!E3:E722</f>
        <v>0</v>
      </c>
    </row>
    <row r="260" spans="1:3" x14ac:dyDescent="0.25">
      <c r="A260" s="106">
        <f>SOURCES!BZ3:BZ723</f>
        <v>0</v>
      </c>
      <c r="B260" s="75">
        <f t="shared" si="4"/>
        <v>10</v>
      </c>
      <c r="C260">
        <f>SOURCES!E3:E723</f>
        <v>0</v>
      </c>
    </row>
    <row r="261" spans="1:3" x14ac:dyDescent="0.25">
      <c r="A261" s="106">
        <f>SOURCES!BZ3:BZ724</f>
        <v>0</v>
      </c>
      <c r="B261" s="75">
        <f t="shared" si="4"/>
        <v>10</v>
      </c>
      <c r="C261">
        <f>SOURCES!E3:E724</f>
        <v>0</v>
      </c>
    </row>
    <row r="262" spans="1:3" x14ac:dyDescent="0.25">
      <c r="A262" s="106">
        <f>SOURCES!BZ3:BZ725</f>
        <v>0</v>
      </c>
      <c r="B262" s="75">
        <f t="shared" si="4"/>
        <v>10</v>
      </c>
      <c r="C262">
        <f>SOURCES!E3:E725</f>
        <v>0</v>
      </c>
    </row>
    <row r="263" spans="1:3" x14ac:dyDescent="0.25">
      <c r="A263" s="106">
        <f>SOURCES!BZ3:BZ726</f>
        <v>0</v>
      </c>
      <c r="B263" s="75">
        <f t="shared" si="4"/>
        <v>10</v>
      </c>
      <c r="C263">
        <f>SOURCES!E3:E726</f>
        <v>0</v>
      </c>
    </row>
    <row r="264" spans="1:3" x14ac:dyDescent="0.25">
      <c r="A264" s="106">
        <f>SOURCES!BZ3:BZ727</f>
        <v>0</v>
      </c>
      <c r="B264" s="75">
        <f t="shared" si="4"/>
        <v>10</v>
      </c>
      <c r="C264">
        <f>SOURCES!E3:E727</f>
        <v>0</v>
      </c>
    </row>
    <row r="265" spans="1:3" x14ac:dyDescent="0.25">
      <c r="A265" s="106">
        <f>SOURCES!BZ3:BZ728</f>
        <v>0</v>
      </c>
      <c r="B265" s="75">
        <f t="shared" si="4"/>
        <v>10</v>
      </c>
      <c r="C265">
        <f>SOURCES!E3:E728</f>
        <v>0</v>
      </c>
    </row>
    <row r="266" spans="1:3" x14ac:dyDescent="0.25">
      <c r="A266" s="106">
        <f>SOURCES!BZ3:BZ729</f>
        <v>0</v>
      </c>
      <c r="B266" s="75">
        <f t="shared" si="4"/>
        <v>10</v>
      </c>
      <c r="C266">
        <f>SOURCES!E3:E729</f>
        <v>0</v>
      </c>
    </row>
    <row r="267" spans="1:3" x14ac:dyDescent="0.25">
      <c r="A267" s="106">
        <f>SOURCES!BZ3:BZ730</f>
        <v>0</v>
      </c>
      <c r="B267" s="75">
        <f t="shared" si="4"/>
        <v>10</v>
      </c>
      <c r="C267">
        <f>SOURCES!E3:E730</f>
        <v>0</v>
      </c>
    </row>
    <row r="268" spans="1:3" x14ac:dyDescent="0.25">
      <c r="A268" s="106">
        <f>SOURCES!BZ3:BZ731</f>
        <v>0</v>
      </c>
      <c r="B268" s="75">
        <f t="shared" si="4"/>
        <v>10</v>
      </c>
      <c r="C268">
        <f>SOURCES!E3:E731</f>
        <v>0</v>
      </c>
    </row>
    <row r="269" spans="1:3" x14ac:dyDescent="0.25">
      <c r="A269" s="106">
        <f>SOURCES!BZ3:BZ732</f>
        <v>0</v>
      </c>
      <c r="B269" s="75">
        <f t="shared" si="4"/>
        <v>10</v>
      </c>
      <c r="C269">
        <f>SOURCES!E3:E732</f>
        <v>0</v>
      </c>
    </row>
    <row r="270" spans="1:3" x14ac:dyDescent="0.25">
      <c r="A270" s="106">
        <f>SOURCES!BZ3:BZ733</f>
        <v>0</v>
      </c>
      <c r="B270" s="75">
        <f t="shared" si="4"/>
        <v>10</v>
      </c>
      <c r="C270">
        <f>SOURCES!E3:E733</f>
        <v>0</v>
      </c>
    </row>
    <row r="271" spans="1:3" x14ac:dyDescent="0.25">
      <c r="A271" s="106">
        <f>SOURCES!BZ3:BZ734</f>
        <v>0</v>
      </c>
      <c r="B271" s="75">
        <f t="shared" si="4"/>
        <v>10</v>
      </c>
      <c r="C271">
        <f>SOURCES!E3:E734</f>
        <v>0</v>
      </c>
    </row>
    <row r="272" spans="1:3" x14ac:dyDescent="0.25">
      <c r="A272" s="106">
        <f>SOURCES!BZ3:BZ735</f>
        <v>0</v>
      </c>
      <c r="B272" s="75">
        <f t="shared" si="4"/>
        <v>10</v>
      </c>
      <c r="C272">
        <f>SOURCES!E3:E735</f>
        <v>0</v>
      </c>
    </row>
    <row r="273" spans="1:3" x14ac:dyDescent="0.25">
      <c r="A273" s="106">
        <f>SOURCES!BZ3:BZ736</f>
        <v>0</v>
      </c>
      <c r="B273" s="75">
        <f t="shared" si="4"/>
        <v>10</v>
      </c>
      <c r="C273">
        <f>SOURCES!E3:E736</f>
        <v>0</v>
      </c>
    </row>
    <row r="274" spans="1:3" x14ac:dyDescent="0.25">
      <c r="A274" s="106">
        <f>SOURCES!BZ3:BZ737</f>
        <v>0</v>
      </c>
      <c r="B274" s="75">
        <f t="shared" si="4"/>
        <v>10</v>
      </c>
      <c r="C274">
        <f>SOURCES!E3:E737</f>
        <v>0</v>
      </c>
    </row>
    <row r="275" spans="1:3" x14ac:dyDescent="0.25">
      <c r="A275" s="106">
        <f>SOURCES!BZ3:BZ738</f>
        <v>0</v>
      </c>
      <c r="B275" s="75">
        <f t="shared" si="4"/>
        <v>10</v>
      </c>
      <c r="C275">
        <f>SOURCES!E3:E738</f>
        <v>0</v>
      </c>
    </row>
    <row r="276" spans="1:3" x14ac:dyDescent="0.25">
      <c r="A276" s="106">
        <f>SOURCES!BZ3:BZ739</f>
        <v>0</v>
      </c>
      <c r="B276" s="75">
        <f t="shared" si="4"/>
        <v>10</v>
      </c>
      <c r="C276">
        <f>SOURCES!E3:E739</f>
        <v>0</v>
      </c>
    </row>
    <row r="277" spans="1:3" x14ac:dyDescent="0.25">
      <c r="A277" s="106">
        <f>SOURCES!BZ3:BZ740</f>
        <v>0</v>
      </c>
      <c r="B277" s="75">
        <f t="shared" si="4"/>
        <v>10</v>
      </c>
      <c r="C277">
        <f>SOURCES!E3:E740</f>
        <v>0</v>
      </c>
    </row>
    <row r="278" spans="1:3" x14ac:dyDescent="0.25">
      <c r="A278" s="106">
        <f>SOURCES!BZ3:BZ741</f>
        <v>0</v>
      </c>
      <c r="B278" s="75">
        <f t="shared" si="4"/>
        <v>10</v>
      </c>
      <c r="C278">
        <f>SOURCES!E3:E741</f>
        <v>0</v>
      </c>
    </row>
    <row r="279" spans="1:3" x14ac:dyDescent="0.25">
      <c r="A279" s="106">
        <f>SOURCES!BZ3:BZ742</f>
        <v>0</v>
      </c>
      <c r="B279" s="75">
        <f t="shared" si="4"/>
        <v>10</v>
      </c>
      <c r="C279">
        <f>SOURCES!E3:E742</f>
        <v>0</v>
      </c>
    </row>
    <row r="280" spans="1:3" x14ac:dyDescent="0.25">
      <c r="A280" s="106">
        <f>SOURCES!BZ3:BZ743</f>
        <v>0</v>
      </c>
      <c r="B280" s="75">
        <f t="shared" si="4"/>
        <v>10</v>
      </c>
      <c r="C280">
        <f>SOURCES!E3:E743</f>
        <v>0</v>
      </c>
    </row>
    <row r="281" spans="1:3" x14ac:dyDescent="0.25">
      <c r="A281" s="106">
        <f>SOURCES!BZ3:BZ744</f>
        <v>0</v>
      </c>
      <c r="B281" s="75">
        <f t="shared" si="4"/>
        <v>10</v>
      </c>
      <c r="C281">
        <f>SOURCES!E3:E744</f>
        <v>0</v>
      </c>
    </row>
    <row r="282" spans="1:3" x14ac:dyDescent="0.25">
      <c r="A282" s="106">
        <f>SOURCES!BZ3:BZ745</f>
        <v>0</v>
      </c>
      <c r="B282" s="75">
        <f t="shared" si="4"/>
        <v>10</v>
      </c>
      <c r="C282">
        <f>SOURCES!E3:E745</f>
        <v>0</v>
      </c>
    </row>
    <row r="283" spans="1:3" x14ac:dyDescent="0.25">
      <c r="A283" s="106">
        <f>SOURCES!BZ3:BZ746</f>
        <v>0</v>
      </c>
      <c r="B283" s="75">
        <f t="shared" si="4"/>
        <v>10</v>
      </c>
      <c r="C283">
        <f>SOURCES!E3:E746</f>
        <v>0</v>
      </c>
    </row>
    <row r="284" spans="1:3" x14ac:dyDescent="0.25">
      <c r="A284" s="106">
        <f>SOURCES!BZ3:BZ747</f>
        <v>0</v>
      </c>
      <c r="B284" s="75">
        <f t="shared" si="4"/>
        <v>10</v>
      </c>
      <c r="C284">
        <f>SOURCES!E3:E747</f>
        <v>0</v>
      </c>
    </row>
    <row r="285" spans="1:3" x14ac:dyDescent="0.25">
      <c r="A285" s="106">
        <f>SOURCES!BZ3:BZ748</f>
        <v>0</v>
      </c>
      <c r="B285" s="75">
        <f t="shared" si="4"/>
        <v>10</v>
      </c>
      <c r="C285">
        <f>SOURCES!E3:E748</f>
        <v>0</v>
      </c>
    </row>
    <row r="286" spans="1:3" x14ac:dyDescent="0.25">
      <c r="A286" s="106">
        <f>SOURCES!BZ3:BZ749</f>
        <v>0</v>
      </c>
      <c r="B286" s="75">
        <f t="shared" si="4"/>
        <v>10</v>
      </c>
      <c r="C286">
        <f>SOURCES!E3:E749</f>
        <v>0</v>
      </c>
    </row>
    <row r="287" spans="1:3" x14ac:dyDescent="0.25">
      <c r="A287" s="106">
        <f>SOURCES!BZ3:BZ750</f>
        <v>0</v>
      </c>
      <c r="B287" s="75">
        <f t="shared" si="4"/>
        <v>10</v>
      </c>
      <c r="C287">
        <f>SOURCES!E3:E750</f>
        <v>0</v>
      </c>
    </row>
    <row r="288" spans="1:3" x14ac:dyDescent="0.25">
      <c r="A288" s="106">
        <f>SOURCES!BZ3:BZ751</f>
        <v>0</v>
      </c>
      <c r="B288" s="75">
        <f t="shared" si="4"/>
        <v>10</v>
      </c>
      <c r="C288">
        <f>SOURCES!E3:E751</f>
        <v>0</v>
      </c>
    </row>
    <row r="289" spans="1:3" x14ac:dyDescent="0.25">
      <c r="A289" s="106">
        <f>SOURCES!BZ3:BZ752</f>
        <v>0</v>
      </c>
      <c r="B289" s="75">
        <f t="shared" si="4"/>
        <v>10</v>
      </c>
      <c r="C289">
        <f>SOURCES!E3:E752</f>
        <v>0</v>
      </c>
    </row>
    <row r="290" spans="1:3" x14ac:dyDescent="0.25">
      <c r="A290" s="106">
        <f>SOURCES!BZ3:BZ753</f>
        <v>0</v>
      </c>
      <c r="B290" s="75">
        <f t="shared" si="4"/>
        <v>10</v>
      </c>
      <c r="C290">
        <f>SOURCES!E3:E753</f>
        <v>0</v>
      </c>
    </row>
    <row r="291" spans="1:3" x14ac:dyDescent="0.25">
      <c r="A291" s="106">
        <f>SOURCES!BZ3:BZ754</f>
        <v>0</v>
      </c>
      <c r="B291" s="75">
        <f t="shared" si="4"/>
        <v>10</v>
      </c>
      <c r="C291">
        <f>SOURCES!E3:E754</f>
        <v>0</v>
      </c>
    </row>
    <row r="292" spans="1:3" x14ac:dyDescent="0.25">
      <c r="A292" s="106">
        <f>SOURCES!BZ3:BZ755</f>
        <v>0</v>
      </c>
      <c r="B292" s="75">
        <f t="shared" si="4"/>
        <v>10</v>
      </c>
      <c r="C292">
        <f>SOURCES!E3:E755</f>
        <v>0</v>
      </c>
    </row>
    <row r="293" spans="1:3" x14ac:dyDescent="0.25">
      <c r="A293" s="106">
        <f>SOURCES!BZ3:BZ756</f>
        <v>0</v>
      </c>
      <c r="B293" s="75">
        <f t="shared" si="4"/>
        <v>10</v>
      </c>
      <c r="C293">
        <f>SOURCES!E3:E756</f>
        <v>0</v>
      </c>
    </row>
    <row r="294" spans="1:3" x14ac:dyDescent="0.25">
      <c r="A294" s="106">
        <f>SOURCES!BZ3:BZ757</f>
        <v>0</v>
      </c>
      <c r="B294" s="75">
        <f t="shared" si="4"/>
        <v>10</v>
      </c>
      <c r="C294">
        <f>SOURCES!E3:E757</f>
        <v>0</v>
      </c>
    </row>
    <row r="295" spans="1:3" x14ac:dyDescent="0.25">
      <c r="A295" s="106">
        <f>SOURCES!BZ3:BZ758</f>
        <v>0</v>
      </c>
      <c r="B295" s="75">
        <f t="shared" si="4"/>
        <v>10</v>
      </c>
      <c r="C295">
        <f>SOURCES!E3:E758</f>
        <v>0</v>
      </c>
    </row>
    <row r="296" spans="1:3" x14ac:dyDescent="0.25">
      <c r="A296" s="106">
        <f>SOURCES!BZ3:BZ759</f>
        <v>0</v>
      </c>
      <c r="B296" s="75">
        <f t="shared" si="4"/>
        <v>10</v>
      </c>
      <c r="C296">
        <f>SOURCES!E3:E759</f>
        <v>0</v>
      </c>
    </row>
    <row r="297" spans="1:3" x14ac:dyDescent="0.25">
      <c r="A297" s="106">
        <f>SOURCES!BZ3:BZ760</f>
        <v>0</v>
      </c>
      <c r="B297" s="75">
        <f t="shared" si="4"/>
        <v>10</v>
      </c>
      <c r="C297">
        <f>SOURCES!E3:E760</f>
        <v>0</v>
      </c>
    </row>
    <row r="298" spans="1:3" x14ac:dyDescent="0.25">
      <c r="A298" s="106">
        <f>SOURCES!BZ3:BZ761</f>
        <v>0</v>
      </c>
      <c r="B298" s="75">
        <f t="shared" si="4"/>
        <v>10</v>
      </c>
      <c r="C298">
        <f>SOURCES!E3:E761</f>
        <v>0</v>
      </c>
    </row>
    <row r="299" spans="1:3" x14ac:dyDescent="0.25">
      <c r="A299" s="106">
        <f>SOURCES!BZ3:BZ762</f>
        <v>0</v>
      </c>
      <c r="B299" s="75">
        <f t="shared" si="4"/>
        <v>10</v>
      </c>
      <c r="C299">
        <f>SOURCES!E3:E762</f>
        <v>0</v>
      </c>
    </row>
    <row r="300" spans="1:3" x14ac:dyDescent="0.25">
      <c r="A300" s="106">
        <f>SOURCES!BZ3:BZ763</f>
        <v>0</v>
      </c>
      <c r="B300" s="75">
        <f t="shared" si="4"/>
        <v>10</v>
      </c>
      <c r="C300">
        <f>SOURCES!E3:E763</f>
        <v>0</v>
      </c>
    </row>
    <row r="301" spans="1:3" x14ac:dyDescent="0.25">
      <c r="A301" s="106">
        <f>SOURCES!BZ3:BZ764</f>
        <v>0</v>
      </c>
      <c r="B301" s="75">
        <f t="shared" si="4"/>
        <v>10</v>
      </c>
      <c r="C301">
        <f>SOURCES!E3:E764</f>
        <v>0</v>
      </c>
    </row>
    <row r="302" spans="1:3" x14ac:dyDescent="0.25">
      <c r="A302" s="106">
        <f>SOURCES!BZ3:BZ765</f>
        <v>0</v>
      </c>
      <c r="B302" s="75">
        <f t="shared" si="4"/>
        <v>10</v>
      </c>
      <c r="C302">
        <f>SOURCES!E3:E765</f>
        <v>0</v>
      </c>
    </row>
    <row r="303" spans="1:3" x14ac:dyDescent="0.25">
      <c r="A303" s="106">
        <f>SOURCES!BZ3:BZ766</f>
        <v>0</v>
      </c>
      <c r="B303" s="75">
        <f t="shared" si="4"/>
        <v>10</v>
      </c>
      <c r="C303">
        <f>SOURCES!E3:E766</f>
        <v>0</v>
      </c>
    </row>
    <row r="304" spans="1:3" x14ac:dyDescent="0.25">
      <c r="A304" s="106">
        <f>SOURCES!BZ3:BZ767</f>
        <v>0</v>
      </c>
      <c r="B304" s="75">
        <f t="shared" si="4"/>
        <v>10</v>
      </c>
      <c r="C304">
        <f>SOURCES!E3:E767</f>
        <v>0</v>
      </c>
    </row>
    <row r="305" spans="1:3" x14ac:dyDescent="0.25">
      <c r="A305" s="106">
        <f>SOURCES!BZ3:BZ768</f>
        <v>0</v>
      </c>
      <c r="B305" s="75">
        <f t="shared" si="4"/>
        <v>10</v>
      </c>
      <c r="C305">
        <f>SOURCES!E3:E768</f>
        <v>0</v>
      </c>
    </row>
    <row r="306" spans="1:3" x14ac:dyDescent="0.25">
      <c r="A306" s="106">
        <f>SOURCES!BZ3:BZ769</f>
        <v>0</v>
      </c>
      <c r="B306" s="75">
        <f t="shared" si="4"/>
        <v>10</v>
      </c>
      <c r="C306">
        <f>SOURCES!E3:E769</f>
        <v>0</v>
      </c>
    </row>
    <row r="307" spans="1:3" x14ac:dyDescent="0.25">
      <c r="A307" s="106">
        <f>SOURCES!BZ3:BZ770</f>
        <v>0</v>
      </c>
      <c r="B307" s="75">
        <f t="shared" si="4"/>
        <v>10</v>
      </c>
      <c r="C307">
        <f>SOURCES!E3:E770</f>
        <v>0</v>
      </c>
    </row>
    <row r="308" spans="1:3" x14ac:dyDescent="0.25">
      <c r="A308" s="106">
        <f>SOURCES!BZ3:BZ771</f>
        <v>0</v>
      </c>
      <c r="B308" s="75">
        <f t="shared" si="4"/>
        <v>10</v>
      </c>
      <c r="C308">
        <f>SOURCES!E3:E771</f>
        <v>0</v>
      </c>
    </row>
    <row r="309" spans="1:3" x14ac:dyDescent="0.25">
      <c r="A309" s="106">
        <f>SOURCES!BZ3:BZ772</f>
        <v>0</v>
      </c>
      <c r="B309" s="75">
        <f t="shared" si="4"/>
        <v>10</v>
      </c>
      <c r="C309">
        <f>SOURCES!E3:E772</f>
        <v>0</v>
      </c>
    </row>
    <row r="310" spans="1:3" x14ac:dyDescent="0.25">
      <c r="A310" s="106">
        <f>SOURCES!BZ3:BZ773</f>
        <v>0</v>
      </c>
      <c r="B310" s="75">
        <f t="shared" si="4"/>
        <v>10</v>
      </c>
      <c r="C310">
        <f>SOURCES!E3:E773</f>
        <v>0</v>
      </c>
    </row>
    <row r="311" spans="1:3" x14ac:dyDescent="0.25">
      <c r="A311" s="106">
        <f>SOURCES!BZ3:BZ774</f>
        <v>0</v>
      </c>
      <c r="B311" s="75">
        <f t="shared" si="4"/>
        <v>10</v>
      </c>
      <c r="C311">
        <f>SOURCES!E3:E774</f>
        <v>0</v>
      </c>
    </row>
    <row r="312" spans="1:3" x14ac:dyDescent="0.25">
      <c r="A312" s="106">
        <f>SOURCES!BZ3:BZ775</f>
        <v>0</v>
      </c>
      <c r="B312" s="75">
        <f t="shared" si="4"/>
        <v>10</v>
      </c>
      <c r="C312">
        <f>SOURCES!E3:E775</f>
        <v>0</v>
      </c>
    </row>
    <row r="313" spans="1:3" x14ac:dyDescent="0.25">
      <c r="A313" s="106">
        <f>SOURCES!BZ3:BZ776</f>
        <v>0</v>
      </c>
      <c r="B313" s="75">
        <f t="shared" si="4"/>
        <v>10</v>
      </c>
      <c r="C313">
        <f>SOURCES!E3:E776</f>
        <v>0</v>
      </c>
    </row>
    <row r="314" spans="1:3" x14ac:dyDescent="0.25">
      <c r="A314" s="106">
        <f>SOURCES!BZ3:BZ777</f>
        <v>0</v>
      </c>
      <c r="B314" s="75">
        <f t="shared" si="4"/>
        <v>10</v>
      </c>
      <c r="C314">
        <f>SOURCES!E3:E777</f>
        <v>0</v>
      </c>
    </row>
    <row r="315" spans="1:3" x14ac:dyDescent="0.25">
      <c r="A315" s="106">
        <f>SOURCES!BZ3:BZ778</f>
        <v>0</v>
      </c>
      <c r="B315" s="75">
        <f t="shared" si="4"/>
        <v>10</v>
      </c>
      <c r="C315">
        <f>SOURCES!E3:E778</f>
        <v>0</v>
      </c>
    </row>
    <row r="316" spans="1:3" x14ac:dyDescent="0.25">
      <c r="A316" s="106">
        <f>SOURCES!BZ3:BZ779</f>
        <v>0</v>
      </c>
      <c r="B316" s="75">
        <f t="shared" si="4"/>
        <v>10</v>
      </c>
      <c r="C316">
        <f>SOURCES!E3:E779</f>
        <v>0</v>
      </c>
    </row>
    <row r="317" spans="1:3" x14ac:dyDescent="0.25">
      <c r="A317" s="106">
        <f>SOURCES!BZ3:BZ780</f>
        <v>0</v>
      </c>
      <c r="B317" s="75">
        <f t="shared" si="4"/>
        <v>10</v>
      </c>
      <c r="C317">
        <f>SOURCES!E3:E780</f>
        <v>0</v>
      </c>
    </row>
    <row r="318" spans="1:3" x14ac:dyDescent="0.25">
      <c r="A318" s="106">
        <f>SOURCES!BZ3:BZ781</f>
        <v>0</v>
      </c>
      <c r="B318" s="75">
        <f t="shared" si="4"/>
        <v>10</v>
      </c>
      <c r="C318">
        <f>SOURCES!E3:E781</f>
        <v>0</v>
      </c>
    </row>
    <row r="319" spans="1:3" x14ac:dyDescent="0.25">
      <c r="A319" s="106">
        <f>SOURCES!BZ3:BZ782</f>
        <v>0</v>
      </c>
      <c r="B319" s="75">
        <f t="shared" si="4"/>
        <v>10</v>
      </c>
      <c r="C319">
        <f>SOURCES!E3:E782</f>
        <v>0</v>
      </c>
    </row>
    <row r="320" spans="1:3" x14ac:dyDescent="0.25">
      <c r="A320" s="106">
        <f>SOURCES!BZ3:BZ783</f>
        <v>0</v>
      </c>
      <c r="B320" s="75">
        <f t="shared" si="4"/>
        <v>10</v>
      </c>
      <c r="C320">
        <f>SOURCES!E3:E783</f>
        <v>0</v>
      </c>
    </row>
    <row r="321" spans="1:3" x14ac:dyDescent="0.25">
      <c r="A321" s="106">
        <f>SOURCES!BZ3:BZ784</f>
        <v>0</v>
      </c>
      <c r="B321" s="75">
        <f t="shared" si="4"/>
        <v>10</v>
      </c>
      <c r="C321">
        <f>SOURCES!E3:E784</f>
        <v>0</v>
      </c>
    </row>
    <row r="322" spans="1:3" x14ac:dyDescent="0.25">
      <c r="A322" s="106">
        <f>SOURCES!BZ3:BZ785</f>
        <v>0</v>
      </c>
      <c r="B322" s="75">
        <f t="shared" ref="B322:B385" si="5">VLOOKUP(A322,$D$1:$E$7,2,TRUE)</f>
        <v>10</v>
      </c>
      <c r="C322">
        <f>SOURCES!E3:E785</f>
        <v>0</v>
      </c>
    </row>
    <row r="323" spans="1:3" x14ac:dyDescent="0.25">
      <c r="A323" s="106">
        <f>SOURCES!BZ3:BZ786</f>
        <v>0</v>
      </c>
      <c r="B323" s="75">
        <f t="shared" si="5"/>
        <v>10</v>
      </c>
      <c r="C323">
        <f>SOURCES!E3:E786</f>
        <v>0</v>
      </c>
    </row>
    <row r="324" spans="1:3" x14ac:dyDescent="0.25">
      <c r="A324" s="106">
        <f>SOURCES!BZ3:BZ787</f>
        <v>0</v>
      </c>
      <c r="B324" s="75">
        <f t="shared" si="5"/>
        <v>10</v>
      </c>
      <c r="C324">
        <f>SOURCES!E3:E787</f>
        <v>0</v>
      </c>
    </row>
    <row r="325" spans="1:3" x14ac:dyDescent="0.25">
      <c r="A325" s="106">
        <f>SOURCES!BZ3:BZ788</f>
        <v>0</v>
      </c>
      <c r="B325" s="75">
        <f t="shared" si="5"/>
        <v>10</v>
      </c>
      <c r="C325">
        <f>SOURCES!E3:E788</f>
        <v>0</v>
      </c>
    </row>
    <row r="326" spans="1:3" x14ac:dyDescent="0.25">
      <c r="A326" s="106">
        <f>SOURCES!BZ3:BZ789</f>
        <v>0</v>
      </c>
      <c r="B326" s="75">
        <f t="shared" si="5"/>
        <v>10</v>
      </c>
      <c r="C326">
        <f>SOURCES!E3:E789</f>
        <v>0</v>
      </c>
    </row>
    <row r="327" spans="1:3" x14ac:dyDescent="0.25">
      <c r="A327" s="106">
        <f>SOURCES!BZ3:BZ790</f>
        <v>0</v>
      </c>
      <c r="B327" s="75">
        <f t="shared" si="5"/>
        <v>10</v>
      </c>
      <c r="C327">
        <f>SOURCES!E3:E790</f>
        <v>0</v>
      </c>
    </row>
    <row r="328" spans="1:3" x14ac:dyDescent="0.25">
      <c r="A328" s="106">
        <f>SOURCES!BZ3:BZ791</f>
        <v>0</v>
      </c>
      <c r="B328" s="75">
        <f t="shared" si="5"/>
        <v>10</v>
      </c>
      <c r="C328">
        <f>SOURCES!E3:E791</f>
        <v>0</v>
      </c>
    </row>
    <row r="329" spans="1:3" x14ac:dyDescent="0.25">
      <c r="A329" s="106">
        <f>SOURCES!BZ3:BZ792</f>
        <v>0</v>
      </c>
      <c r="B329" s="75">
        <f t="shared" si="5"/>
        <v>10</v>
      </c>
      <c r="C329">
        <f>SOURCES!E3:E792</f>
        <v>0</v>
      </c>
    </row>
    <row r="330" spans="1:3" x14ac:dyDescent="0.25">
      <c r="A330" s="106">
        <f>SOURCES!BZ3:BZ793</f>
        <v>0</v>
      </c>
      <c r="B330" s="75">
        <f t="shared" si="5"/>
        <v>10</v>
      </c>
      <c r="C330">
        <f>SOURCES!E3:E793</f>
        <v>0</v>
      </c>
    </row>
    <row r="331" spans="1:3" x14ac:dyDescent="0.25">
      <c r="A331" s="106">
        <f>SOURCES!BZ3:BZ794</f>
        <v>0</v>
      </c>
      <c r="B331" s="75">
        <f t="shared" si="5"/>
        <v>10</v>
      </c>
      <c r="C331">
        <f>SOURCES!E3:E794</f>
        <v>0</v>
      </c>
    </row>
    <row r="332" spans="1:3" x14ac:dyDescent="0.25">
      <c r="A332" s="106">
        <f>SOURCES!BZ3:BZ795</f>
        <v>0</v>
      </c>
      <c r="B332" s="75">
        <f t="shared" si="5"/>
        <v>10</v>
      </c>
      <c r="C332">
        <f>SOURCES!E3:E795</f>
        <v>0</v>
      </c>
    </row>
    <row r="333" spans="1:3" x14ac:dyDescent="0.25">
      <c r="A333" s="106">
        <f>SOURCES!BZ3:BZ796</f>
        <v>0</v>
      </c>
      <c r="B333" s="75">
        <f t="shared" si="5"/>
        <v>10</v>
      </c>
      <c r="C333">
        <f>SOURCES!E3:E796</f>
        <v>0</v>
      </c>
    </row>
    <row r="334" spans="1:3" x14ac:dyDescent="0.25">
      <c r="A334" s="106">
        <f>SOURCES!BZ3:BZ797</f>
        <v>0</v>
      </c>
      <c r="B334" s="75">
        <f t="shared" si="5"/>
        <v>10</v>
      </c>
      <c r="C334">
        <f>SOURCES!E3:E797</f>
        <v>0</v>
      </c>
    </row>
    <row r="335" spans="1:3" x14ac:dyDescent="0.25">
      <c r="A335" s="106">
        <f>SOURCES!BZ3:BZ798</f>
        <v>0</v>
      </c>
      <c r="B335" s="75">
        <f t="shared" si="5"/>
        <v>10</v>
      </c>
      <c r="C335">
        <f>SOURCES!E3:E798</f>
        <v>0</v>
      </c>
    </row>
    <row r="336" spans="1:3" x14ac:dyDescent="0.25">
      <c r="A336" s="106">
        <f>SOURCES!BZ3:BZ799</f>
        <v>0</v>
      </c>
      <c r="B336" s="75">
        <f t="shared" si="5"/>
        <v>10</v>
      </c>
      <c r="C336">
        <f>SOURCES!E3:E799</f>
        <v>0</v>
      </c>
    </row>
    <row r="337" spans="1:3" x14ac:dyDescent="0.25">
      <c r="A337" s="106">
        <f>SOURCES!BZ3:BZ800</f>
        <v>0</v>
      </c>
      <c r="B337" s="75">
        <f t="shared" si="5"/>
        <v>10</v>
      </c>
      <c r="C337">
        <f>SOURCES!E3:E800</f>
        <v>0</v>
      </c>
    </row>
    <row r="338" spans="1:3" x14ac:dyDescent="0.25">
      <c r="A338" s="106">
        <f>SOURCES!BZ3:BZ801</f>
        <v>0</v>
      </c>
      <c r="B338" s="75">
        <f t="shared" si="5"/>
        <v>10</v>
      </c>
      <c r="C338">
        <f>SOURCES!E3:E801</f>
        <v>0</v>
      </c>
    </row>
    <row r="339" spans="1:3" x14ac:dyDescent="0.25">
      <c r="A339" s="106">
        <f>SOURCES!BZ3:BZ802</f>
        <v>0</v>
      </c>
      <c r="B339" s="75">
        <f t="shared" si="5"/>
        <v>10</v>
      </c>
      <c r="C339">
        <f>SOURCES!E3:E802</f>
        <v>0</v>
      </c>
    </row>
    <row r="340" spans="1:3" x14ac:dyDescent="0.25">
      <c r="A340" s="106">
        <f>SOURCES!BZ3:BZ803</f>
        <v>0</v>
      </c>
      <c r="B340" s="75">
        <f t="shared" si="5"/>
        <v>10</v>
      </c>
      <c r="C340">
        <f>SOURCES!E3:E803</f>
        <v>0</v>
      </c>
    </row>
    <row r="341" spans="1:3" x14ac:dyDescent="0.25">
      <c r="A341" s="106">
        <f>SOURCES!BZ3:BZ804</f>
        <v>0</v>
      </c>
      <c r="B341" s="75">
        <f t="shared" si="5"/>
        <v>10</v>
      </c>
      <c r="C341">
        <f>SOURCES!E3:E804</f>
        <v>0</v>
      </c>
    </row>
    <row r="342" spans="1:3" x14ac:dyDescent="0.25">
      <c r="A342" s="106">
        <f>SOURCES!BZ3:BZ805</f>
        <v>0</v>
      </c>
      <c r="B342" s="75">
        <f t="shared" si="5"/>
        <v>10</v>
      </c>
      <c r="C342">
        <f>SOURCES!E3:E805</f>
        <v>0</v>
      </c>
    </row>
    <row r="343" spans="1:3" x14ac:dyDescent="0.25">
      <c r="A343" s="106">
        <f>SOURCES!BZ3:BZ806</f>
        <v>0</v>
      </c>
      <c r="B343" s="75">
        <f t="shared" si="5"/>
        <v>10</v>
      </c>
      <c r="C343">
        <f>SOURCES!E3:E806</f>
        <v>0</v>
      </c>
    </row>
    <row r="344" spans="1:3" x14ac:dyDescent="0.25">
      <c r="A344" s="106">
        <f>SOURCES!BZ3:BZ807</f>
        <v>0</v>
      </c>
      <c r="B344" s="75">
        <f t="shared" si="5"/>
        <v>10</v>
      </c>
      <c r="C344">
        <f>SOURCES!E3:E807</f>
        <v>0</v>
      </c>
    </row>
    <row r="345" spans="1:3" x14ac:dyDescent="0.25">
      <c r="A345" s="106">
        <f>SOURCES!BZ3:BZ808</f>
        <v>0</v>
      </c>
      <c r="B345" s="75">
        <f t="shared" si="5"/>
        <v>10</v>
      </c>
      <c r="C345">
        <f>SOURCES!E3:E808</f>
        <v>0</v>
      </c>
    </row>
    <row r="346" spans="1:3" x14ac:dyDescent="0.25">
      <c r="A346" s="106">
        <f>SOURCES!BZ3:BZ809</f>
        <v>0</v>
      </c>
      <c r="B346" s="75">
        <f t="shared" si="5"/>
        <v>10</v>
      </c>
      <c r="C346">
        <f>SOURCES!E3:E809</f>
        <v>0</v>
      </c>
    </row>
    <row r="347" spans="1:3" x14ac:dyDescent="0.25">
      <c r="A347" s="106">
        <f>SOURCES!BZ3:BZ810</f>
        <v>0</v>
      </c>
      <c r="B347" s="75">
        <f t="shared" si="5"/>
        <v>10</v>
      </c>
      <c r="C347">
        <f>SOURCES!E3:E810</f>
        <v>0</v>
      </c>
    </row>
    <row r="348" spans="1:3" x14ac:dyDescent="0.25">
      <c r="A348" s="106">
        <f>SOURCES!BZ3:BZ811</f>
        <v>0</v>
      </c>
      <c r="B348" s="75">
        <f t="shared" si="5"/>
        <v>10</v>
      </c>
      <c r="C348">
        <f>SOURCES!E3:E811</f>
        <v>0</v>
      </c>
    </row>
    <row r="349" spans="1:3" x14ac:dyDescent="0.25">
      <c r="A349" s="106">
        <f>SOURCES!BZ3:BZ812</f>
        <v>0</v>
      </c>
      <c r="B349" s="75">
        <f t="shared" si="5"/>
        <v>10</v>
      </c>
      <c r="C349">
        <f>SOURCES!E3:E812</f>
        <v>0</v>
      </c>
    </row>
    <row r="350" spans="1:3" x14ac:dyDescent="0.25">
      <c r="A350" s="106">
        <f>SOURCES!BZ3:BZ813</f>
        <v>0</v>
      </c>
      <c r="B350" s="75">
        <f t="shared" si="5"/>
        <v>10</v>
      </c>
      <c r="C350">
        <f>SOURCES!E3:E813</f>
        <v>0</v>
      </c>
    </row>
    <row r="351" spans="1:3" x14ac:dyDescent="0.25">
      <c r="A351" s="106">
        <f>SOURCES!BZ3:BZ814</f>
        <v>0</v>
      </c>
      <c r="B351" s="75">
        <f t="shared" si="5"/>
        <v>10</v>
      </c>
      <c r="C351">
        <f>SOURCES!E3:E814</f>
        <v>0</v>
      </c>
    </row>
    <row r="352" spans="1:3" x14ac:dyDescent="0.25">
      <c r="A352" s="106">
        <f>SOURCES!BZ3:BZ815</f>
        <v>0</v>
      </c>
      <c r="B352" s="75">
        <f t="shared" si="5"/>
        <v>10</v>
      </c>
      <c r="C352">
        <f>SOURCES!E3:E815</f>
        <v>0</v>
      </c>
    </row>
    <row r="353" spans="1:3" x14ac:dyDescent="0.25">
      <c r="A353" s="106">
        <f>SOURCES!BZ3:BZ816</f>
        <v>0</v>
      </c>
      <c r="B353" s="75">
        <f t="shared" si="5"/>
        <v>10</v>
      </c>
      <c r="C353">
        <f>SOURCES!E3:E816</f>
        <v>0</v>
      </c>
    </row>
    <row r="354" spans="1:3" x14ac:dyDescent="0.25">
      <c r="A354" s="106">
        <f>SOURCES!BZ3:BZ817</f>
        <v>0</v>
      </c>
      <c r="B354" s="75">
        <f t="shared" si="5"/>
        <v>10</v>
      </c>
      <c r="C354">
        <f>SOURCES!E3:E817</f>
        <v>0</v>
      </c>
    </row>
    <row r="355" spans="1:3" x14ac:dyDescent="0.25">
      <c r="A355" s="106">
        <f>SOURCES!BZ3:BZ818</f>
        <v>0</v>
      </c>
      <c r="B355" s="75">
        <f t="shared" si="5"/>
        <v>10</v>
      </c>
      <c r="C355">
        <f>SOURCES!E3:E818</f>
        <v>0</v>
      </c>
    </row>
    <row r="356" spans="1:3" x14ac:dyDescent="0.25">
      <c r="A356" s="106">
        <f>SOURCES!BZ3:BZ819</f>
        <v>0</v>
      </c>
      <c r="B356" s="75">
        <f t="shared" si="5"/>
        <v>10</v>
      </c>
      <c r="C356">
        <f>SOURCES!E3:E819</f>
        <v>0</v>
      </c>
    </row>
    <row r="357" spans="1:3" x14ac:dyDescent="0.25">
      <c r="A357" s="106">
        <f>SOURCES!BZ3:BZ820</f>
        <v>0</v>
      </c>
      <c r="B357" s="75">
        <f t="shared" si="5"/>
        <v>10</v>
      </c>
      <c r="C357">
        <f>SOURCES!E3:E820</f>
        <v>0</v>
      </c>
    </row>
    <row r="358" spans="1:3" x14ac:dyDescent="0.25">
      <c r="A358" s="106">
        <f>SOURCES!BZ3:BZ821</f>
        <v>0</v>
      </c>
      <c r="B358" s="75">
        <f t="shared" si="5"/>
        <v>10</v>
      </c>
      <c r="C358">
        <f>SOURCES!E3:E821</f>
        <v>0</v>
      </c>
    </row>
    <row r="359" spans="1:3" x14ac:dyDescent="0.25">
      <c r="A359" s="106">
        <f>SOURCES!BZ3:BZ822</f>
        <v>0</v>
      </c>
      <c r="B359" s="75">
        <f t="shared" si="5"/>
        <v>10</v>
      </c>
      <c r="C359">
        <f>SOURCES!E3:E822</f>
        <v>0</v>
      </c>
    </row>
    <row r="360" spans="1:3" x14ac:dyDescent="0.25">
      <c r="A360" s="106">
        <f>SOURCES!BZ3:BZ823</f>
        <v>0</v>
      </c>
      <c r="B360" s="75">
        <f t="shared" si="5"/>
        <v>10</v>
      </c>
      <c r="C360">
        <f>SOURCES!E3:E823</f>
        <v>0</v>
      </c>
    </row>
    <row r="361" spans="1:3" x14ac:dyDescent="0.25">
      <c r="A361" s="106">
        <f>SOURCES!BZ3:BZ824</f>
        <v>0</v>
      </c>
      <c r="B361" s="75">
        <f t="shared" si="5"/>
        <v>10</v>
      </c>
      <c r="C361">
        <f>SOURCES!E3:E824</f>
        <v>0</v>
      </c>
    </row>
    <row r="362" spans="1:3" x14ac:dyDescent="0.25">
      <c r="A362" s="106">
        <f>SOURCES!BZ3:BZ825</f>
        <v>0</v>
      </c>
      <c r="B362" s="75">
        <f t="shared" si="5"/>
        <v>10</v>
      </c>
      <c r="C362">
        <f>SOURCES!E3:E825</f>
        <v>0</v>
      </c>
    </row>
    <row r="363" spans="1:3" x14ac:dyDescent="0.25">
      <c r="A363" s="106">
        <f>SOURCES!BZ3:BZ826</f>
        <v>0</v>
      </c>
      <c r="B363" s="75">
        <f t="shared" si="5"/>
        <v>10</v>
      </c>
      <c r="C363">
        <f>SOURCES!E3:E826</f>
        <v>0</v>
      </c>
    </row>
    <row r="364" spans="1:3" x14ac:dyDescent="0.25">
      <c r="A364" s="106">
        <f>SOURCES!BZ3:BZ827</f>
        <v>0</v>
      </c>
      <c r="B364" s="75">
        <f t="shared" si="5"/>
        <v>10</v>
      </c>
      <c r="C364">
        <f>SOURCES!E3:E827</f>
        <v>0</v>
      </c>
    </row>
    <row r="365" spans="1:3" x14ac:dyDescent="0.25">
      <c r="A365" s="106">
        <f>SOURCES!BZ3:BZ828</f>
        <v>0</v>
      </c>
      <c r="B365" s="75">
        <f t="shared" si="5"/>
        <v>10</v>
      </c>
      <c r="C365">
        <f>SOURCES!E3:E828</f>
        <v>0</v>
      </c>
    </row>
    <row r="366" spans="1:3" x14ac:dyDescent="0.25">
      <c r="A366" s="106">
        <f>SOURCES!BZ3:BZ829</f>
        <v>0</v>
      </c>
      <c r="B366" s="75">
        <f t="shared" si="5"/>
        <v>10</v>
      </c>
      <c r="C366">
        <f>SOURCES!E3:E829</f>
        <v>0</v>
      </c>
    </row>
    <row r="367" spans="1:3" x14ac:dyDescent="0.25">
      <c r="A367" s="106">
        <f>SOURCES!BZ3:BZ830</f>
        <v>0</v>
      </c>
      <c r="B367" s="75">
        <f t="shared" si="5"/>
        <v>10</v>
      </c>
      <c r="C367">
        <f>SOURCES!E3:E830</f>
        <v>0</v>
      </c>
    </row>
    <row r="368" spans="1:3" x14ac:dyDescent="0.25">
      <c r="A368" s="106">
        <f>SOURCES!BZ3:BZ831</f>
        <v>0</v>
      </c>
      <c r="B368" s="75">
        <f t="shared" si="5"/>
        <v>10</v>
      </c>
      <c r="C368">
        <f>SOURCES!E3:E831</f>
        <v>0</v>
      </c>
    </row>
    <row r="369" spans="1:3" x14ac:dyDescent="0.25">
      <c r="A369" s="106">
        <f>SOURCES!BZ3:BZ832</f>
        <v>0</v>
      </c>
      <c r="B369" s="75">
        <f t="shared" si="5"/>
        <v>10</v>
      </c>
      <c r="C369">
        <f>SOURCES!E3:E832</f>
        <v>0</v>
      </c>
    </row>
    <row r="370" spans="1:3" x14ac:dyDescent="0.25">
      <c r="A370" s="106">
        <f>SOURCES!BZ3:BZ833</f>
        <v>0</v>
      </c>
      <c r="B370" s="75">
        <f t="shared" si="5"/>
        <v>10</v>
      </c>
      <c r="C370">
        <f>SOURCES!E3:E833</f>
        <v>0</v>
      </c>
    </row>
    <row r="371" spans="1:3" x14ac:dyDescent="0.25">
      <c r="A371" s="106">
        <f>SOURCES!BZ3:BZ834</f>
        <v>0</v>
      </c>
      <c r="B371" s="75">
        <f t="shared" si="5"/>
        <v>10</v>
      </c>
      <c r="C371">
        <f>SOURCES!E3:E834</f>
        <v>0</v>
      </c>
    </row>
    <row r="372" spans="1:3" x14ac:dyDescent="0.25">
      <c r="A372" s="106">
        <f>SOURCES!BZ3:BZ835</f>
        <v>0</v>
      </c>
      <c r="B372" s="75">
        <f t="shared" si="5"/>
        <v>10</v>
      </c>
      <c r="C372">
        <f>SOURCES!E3:E835</f>
        <v>0</v>
      </c>
    </row>
    <row r="373" spans="1:3" x14ac:dyDescent="0.25">
      <c r="A373" s="106">
        <f>SOURCES!BZ3:BZ836</f>
        <v>0</v>
      </c>
      <c r="B373" s="75">
        <f t="shared" si="5"/>
        <v>10</v>
      </c>
      <c r="C373">
        <f>SOURCES!E3:E836</f>
        <v>0</v>
      </c>
    </row>
    <row r="374" spans="1:3" x14ac:dyDescent="0.25">
      <c r="A374" s="106">
        <f>SOURCES!BZ3:BZ837</f>
        <v>0</v>
      </c>
      <c r="B374" s="75">
        <f t="shared" si="5"/>
        <v>10</v>
      </c>
      <c r="C374">
        <f>SOURCES!E3:E837</f>
        <v>0</v>
      </c>
    </row>
    <row r="375" spans="1:3" x14ac:dyDescent="0.25">
      <c r="A375" s="106">
        <f>SOURCES!BZ3:BZ838</f>
        <v>0</v>
      </c>
      <c r="B375" s="75">
        <f t="shared" si="5"/>
        <v>10</v>
      </c>
      <c r="C375">
        <f>SOURCES!E3:E838</f>
        <v>0</v>
      </c>
    </row>
    <row r="376" spans="1:3" x14ac:dyDescent="0.25">
      <c r="A376" s="106">
        <f>SOURCES!BZ3:BZ839</f>
        <v>0</v>
      </c>
      <c r="B376" s="75">
        <f t="shared" si="5"/>
        <v>10</v>
      </c>
      <c r="C376">
        <f>SOURCES!E3:E839</f>
        <v>0</v>
      </c>
    </row>
    <row r="377" spans="1:3" x14ac:dyDescent="0.25">
      <c r="A377" s="106">
        <f>SOURCES!BZ3:BZ840</f>
        <v>0</v>
      </c>
      <c r="B377" s="75">
        <f t="shared" si="5"/>
        <v>10</v>
      </c>
      <c r="C377">
        <f>SOURCES!E3:E840</f>
        <v>0</v>
      </c>
    </row>
    <row r="378" spans="1:3" x14ac:dyDescent="0.25">
      <c r="A378" s="106">
        <f>SOURCES!BZ3:BZ841</f>
        <v>0</v>
      </c>
      <c r="B378" s="75">
        <f t="shared" si="5"/>
        <v>10</v>
      </c>
      <c r="C378">
        <f>SOURCES!E3:E841</f>
        <v>0</v>
      </c>
    </row>
    <row r="379" spans="1:3" x14ac:dyDescent="0.25">
      <c r="A379" s="106">
        <f>SOURCES!BZ3:BZ842</f>
        <v>0</v>
      </c>
      <c r="B379" s="75">
        <f t="shared" si="5"/>
        <v>10</v>
      </c>
      <c r="C379">
        <f>SOURCES!E3:E842</f>
        <v>0</v>
      </c>
    </row>
    <row r="380" spans="1:3" x14ac:dyDescent="0.25">
      <c r="A380" s="106">
        <f>SOURCES!BZ3:BZ843</f>
        <v>0</v>
      </c>
      <c r="B380" s="75">
        <f t="shared" si="5"/>
        <v>10</v>
      </c>
      <c r="C380">
        <f>SOURCES!E3:E843</f>
        <v>0</v>
      </c>
    </row>
    <row r="381" spans="1:3" x14ac:dyDescent="0.25">
      <c r="A381" s="106">
        <f>SOURCES!BZ3:BZ844</f>
        <v>0</v>
      </c>
      <c r="B381" s="75">
        <f t="shared" si="5"/>
        <v>10</v>
      </c>
      <c r="C381">
        <f>SOURCES!E3:E844</f>
        <v>0</v>
      </c>
    </row>
    <row r="382" spans="1:3" x14ac:dyDescent="0.25">
      <c r="A382" s="106">
        <f>SOURCES!BZ3:BZ845</f>
        <v>0</v>
      </c>
      <c r="B382" s="75">
        <f t="shared" si="5"/>
        <v>10</v>
      </c>
      <c r="C382">
        <f>SOURCES!E3:E845</f>
        <v>0</v>
      </c>
    </row>
    <row r="383" spans="1:3" x14ac:dyDescent="0.25">
      <c r="A383" s="106">
        <f>SOURCES!BZ3:BZ846</f>
        <v>0</v>
      </c>
      <c r="B383" s="75">
        <f t="shared" si="5"/>
        <v>10</v>
      </c>
      <c r="C383">
        <f>SOURCES!E3:E846</f>
        <v>0</v>
      </c>
    </row>
    <row r="384" spans="1:3" x14ac:dyDescent="0.25">
      <c r="A384" s="106">
        <f>SOURCES!BZ3:BZ847</f>
        <v>0</v>
      </c>
      <c r="B384" s="75">
        <f t="shared" si="5"/>
        <v>10</v>
      </c>
      <c r="C384">
        <f>SOURCES!E3:E847</f>
        <v>0</v>
      </c>
    </row>
    <row r="385" spans="1:3" x14ac:dyDescent="0.25">
      <c r="A385" s="106">
        <f>SOURCES!BZ3:BZ848</f>
        <v>0</v>
      </c>
      <c r="B385" s="75">
        <f t="shared" si="5"/>
        <v>10</v>
      </c>
      <c r="C385">
        <f>SOURCES!E3:E848</f>
        <v>0</v>
      </c>
    </row>
    <row r="386" spans="1:3" x14ac:dyDescent="0.25">
      <c r="A386" s="106">
        <f>SOURCES!BZ3:BZ849</f>
        <v>0</v>
      </c>
      <c r="B386" s="75">
        <f t="shared" ref="B386:B449" si="6">VLOOKUP(A386,$D$1:$E$7,2,TRUE)</f>
        <v>10</v>
      </c>
      <c r="C386">
        <f>SOURCES!E3:E849</f>
        <v>0</v>
      </c>
    </row>
    <row r="387" spans="1:3" x14ac:dyDescent="0.25">
      <c r="A387" s="106">
        <f>SOURCES!BZ3:BZ850</f>
        <v>0</v>
      </c>
      <c r="B387" s="75">
        <f t="shared" si="6"/>
        <v>10</v>
      </c>
      <c r="C387">
        <f>SOURCES!E3:E850</f>
        <v>0</v>
      </c>
    </row>
    <row r="388" spans="1:3" x14ac:dyDescent="0.25">
      <c r="A388" s="106">
        <f>SOURCES!BZ3:BZ851</f>
        <v>0</v>
      </c>
      <c r="B388" s="75">
        <f t="shared" si="6"/>
        <v>10</v>
      </c>
      <c r="C388">
        <f>SOURCES!E3:E851</f>
        <v>0</v>
      </c>
    </row>
    <row r="389" spans="1:3" x14ac:dyDescent="0.25">
      <c r="A389" s="106">
        <f>SOURCES!BZ3:BZ852</f>
        <v>0</v>
      </c>
      <c r="B389" s="75">
        <f t="shared" si="6"/>
        <v>10</v>
      </c>
      <c r="C389">
        <f>SOURCES!E3:E852</f>
        <v>0</v>
      </c>
    </row>
    <row r="390" spans="1:3" x14ac:dyDescent="0.25">
      <c r="A390" s="106">
        <f>SOURCES!BZ3:BZ853</f>
        <v>0</v>
      </c>
      <c r="B390" s="75">
        <f t="shared" si="6"/>
        <v>10</v>
      </c>
      <c r="C390">
        <f>SOURCES!E3:E853</f>
        <v>0</v>
      </c>
    </row>
    <row r="391" spans="1:3" x14ac:dyDescent="0.25">
      <c r="A391" s="106">
        <f>SOURCES!BZ3:BZ854</f>
        <v>0</v>
      </c>
      <c r="B391" s="75">
        <f t="shared" si="6"/>
        <v>10</v>
      </c>
      <c r="C391">
        <f>SOURCES!E3:E854</f>
        <v>0</v>
      </c>
    </row>
    <row r="392" spans="1:3" x14ac:dyDescent="0.25">
      <c r="A392" s="106">
        <f>SOURCES!BZ3:BZ855</f>
        <v>0</v>
      </c>
      <c r="B392" s="75">
        <f t="shared" si="6"/>
        <v>10</v>
      </c>
      <c r="C392">
        <f>SOURCES!E3:E855</f>
        <v>0</v>
      </c>
    </row>
    <row r="393" spans="1:3" x14ac:dyDescent="0.25">
      <c r="A393" s="106">
        <f>SOURCES!BZ3:BZ856</f>
        <v>0</v>
      </c>
      <c r="B393" s="75">
        <f t="shared" si="6"/>
        <v>10</v>
      </c>
      <c r="C393">
        <f>SOURCES!E3:E856</f>
        <v>0</v>
      </c>
    </row>
    <row r="394" spans="1:3" x14ac:dyDescent="0.25">
      <c r="A394" s="106">
        <f>SOURCES!BZ3:BZ857</f>
        <v>0</v>
      </c>
      <c r="B394" s="75">
        <f t="shared" si="6"/>
        <v>10</v>
      </c>
      <c r="C394">
        <f>SOURCES!E3:E857</f>
        <v>0</v>
      </c>
    </row>
    <row r="395" spans="1:3" x14ac:dyDescent="0.25">
      <c r="A395" s="106">
        <f>SOURCES!BZ3:BZ858</f>
        <v>0</v>
      </c>
      <c r="B395" s="75">
        <f t="shared" si="6"/>
        <v>10</v>
      </c>
      <c r="C395">
        <f>SOURCES!E3:E858</f>
        <v>0</v>
      </c>
    </row>
    <row r="396" spans="1:3" x14ac:dyDescent="0.25">
      <c r="A396" s="106">
        <f>SOURCES!BZ3:BZ859</f>
        <v>0</v>
      </c>
      <c r="B396" s="75">
        <f t="shared" si="6"/>
        <v>10</v>
      </c>
      <c r="C396">
        <f>SOURCES!E3:E859</f>
        <v>0</v>
      </c>
    </row>
    <row r="397" spans="1:3" x14ac:dyDescent="0.25">
      <c r="A397" s="106">
        <f>SOURCES!BZ3:BZ860</f>
        <v>0</v>
      </c>
      <c r="B397" s="75">
        <f t="shared" si="6"/>
        <v>10</v>
      </c>
      <c r="C397">
        <f>SOURCES!E3:E860</f>
        <v>0</v>
      </c>
    </row>
    <row r="398" spans="1:3" x14ac:dyDescent="0.25">
      <c r="A398" s="106">
        <f>SOURCES!BZ3:BZ861</f>
        <v>0</v>
      </c>
      <c r="B398" s="75">
        <f t="shared" si="6"/>
        <v>10</v>
      </c>
      <c r="C398">
        <f>SOURCES!E3:E861</f>
        <v>0</v>
      </c>
    </row>
    <row r="399" spans="1:3" x14ac:dyDescent="0.25">
      <c r="A399" s="106">
        <f>SOURCES!BZ3:BZ862</f>
        <v>0</v>
      </c>
      <c r="B399" s="75">
        <f t="shared" si="6"/>
        <v>10</v>
      </c>
      <c r="C399">
        <f>SOURCES!E3:E862</f>
        <v>0</v>
      </c>
    </row>
    <row r="400" spans="1:3" x14ac:dyDescent="0.25">
      <c r="A400" s="106">
        <f>SOURCES!BZ3:BZ863</f>
        <v>0</v>
      </c>
      <c r="B400" s="75">
        <f t="shared" si="6"/>
        <v>10</v>
      </c>
      <c r="C400">
        <f>SOURCES!E3:E863</f>
        <v>0</v>
      </c>
    </row>
    <row r="401" spans="1:3" x14ac:dyDescent="0.25">
      <c r="A401" s="106">
        <f>SOURCES!BZ3:BZ864</f>
        <v>0</v>
      </c>
      <c r="B401" s="75">
        <f t="shared" si="6"/>
        <v>10</v>
      </c>
      <c r="C401">
        <f>SOURCES!E3:E864</f>
        <v>0</v>
      </c>
    </row>
    <row r="402" spans="1:3" x14ac:dyDescent="0.25">
      <c r="A402" s="106">
        <f>SOURCES!BZ3:BZ865</f>
        <v>0</v>
      </c>
      <c r="B402" s="75">
        <f t="shared" si="6"/>
        <v>10</v>
      </c>
      <c r="C402">
        <f>SOURCES!E3:E865</f>
        <v>0</v>
      </c>
    </row>
    <row r="403" spans="1:3" x14ac:dyDescent="0.25">
      <c r="A403" s="106">
        <f>SOURCES!BZ3:BZ866</f>
        <v>0</v>
      </c>
      <c r="B403" s="75">
        <f t="shared" si="6"/>
        <v>10</v>
      </c>
      <c r="C403">
        <f>SOURCES!E3:E866</f>
        <v>0</v>
      </c>
    </row>
    <row r="404" spans="1:3" x14ac:dyDescent="0.25">
      <c r="A404" s="106">
        <f>SOURCES!BZ3:BZ867</f>
        <v>0</v>
      </c>
      <c r="B404" s="75">
        <f t="shared" si="6"/>
        <v>10</v>
      </c>
      <c r="C404">
        <f>SOURCES!E3:E867</f>
        <v>0</v>
      </c>
    </row>
    <row r="405" spans="1:3" x14ac:dyDescent="0.25">
      <c r="A405" s="106">
        <f>SOURCES!BZ3:BZ868</f>
        <v>0</v>
      </c>
      <c r="B405" s="75">
        <f t="shared" si="6"/>
        <v>10</v>
      </c>
      <c r="C405">
        <f>SOURCES!E3:E868</f>
        <v>0</v>
      </c>
    </row>
    <row r="406" spans="1:3" x14ac:dyDescent="0.25">
      <c r="A406" s="106">
        <f>SOURCES!BZ3:BZ869</f>
        <v>0</v>
      </c>
      <c r="B406" s="75">
        <f t="shared" si="6"/>
        <v>10</v>
      </c>
      <c r="C406">
        <f>SOURCES!E3:E869</f>
        <v>0</v>
      </c>
    </row>
    <row r="407" spans="1:3" x14ac:dyDescent="0.25">
      <c r="A407" s="106">
        <f>SOURCES!BZ3:BZ870</f>
        <v>0</v>
      </c>
      <c r="B407" s="75">
        <f t="shared" si="6"/>
        <v>10</v>
      </c>
      <c r="C407">
        <f>SOURCES!E3:E870</f>
        <v>0</v>
      </c>
    </row>
    <row r="408" spans="1:3" x14ac:dyDescent="0.25">
      <c r="A408" s="106">
        <f>SOURCES!BZ3:BZ871</f>
        <v>0</v>
      </c>
      <c r="B408" s="75">
        <f t="shared" si="6"/>
        <v>10</v>
      </c>
      <c r="C408">
        <f>SOURCES!E3:E871</f>
        <v>0</v>
      </c>
    </row>
    <row r="409" spans="1:3" x14ac:dyDescent="0.25">
      <c r="A409" s="106">
        <f>SOURCES!BZ3:BZ872</f>
        <v>0</v>
      </c>
      <c r="B409" s="75">
        <f t="shared" si="6"/>
        <v>10</v>
      </c>
      <c r="C409">
        <f>SOURCES!E3:E872</f>
        <v>0</v>
      </c>
    </row>
    <row r="410" spans="1:3" x14ac:dyDescent="0.25">
      <c r="A410" s="106">
        <f>SOURCES!BZ3:BZ873</f>
        <v>0</v>
      </c>
      <c r="B410" s="75">
        <f t="shared" si="6"/>
        <v>10</v>
      </c>
      <c r="C410">
        <f>SOURCES!E3:E873</f>
        <v>0</v>
      </c>
    </row>
    <row r="411" spans="1:3" x14ac:dyDescent="0.25">
      <c r="A411" s="106">
        <f>SOURCES!BZ3:BZ874</f>
        <v>0</v>
      </c>
      <c r="B411" s="75">
        <f t="shared" si="6"/>
        <v>10</v>
      </c>
      <c r="C411">
        <f>SOURCES!E3:E874</f>
        <v>0</v>
      </c>
    </row>
    <row r="412" spans="1:3" x14ac:dyDescent="0.25">
      <c r="A412" s="106">
        <f>SOURCES!BZ3:BZ875</f>
        <v>0</v>
      </c>
      <c r="B412" s="75">
        <f t="shared" si="6"/>
        <v>10</v>
      </c>
      <c r="C412">
        <f>SOURCES!E3:E875</f>
        <v>0</v>
      </c>
    </row>
    <row r="413" spans="1:3" x14ac:dyDescent="0.25">
      <c r="A413" s="106">
        <f>SOURCES!BZ3:BZ876</f>
        <v>0</v>
      </c>
      <c r="B413" s="75">
        <f t="shared" si="6"/>
        <v>10</v>
      </c>
      <c r="C413">
        <f>SOURCES!E3:E876</f>
        <v>0</v>
      </c>
    </row>
    <row r="414" spans="1:3" x14ac:dyDescent="0.25">
      <c r="A414" s="106">
        <f>SOURCES!BZ3:BZ877</f>
        <v>0</v>
      </c>
      <c r="B414" s="75">
        <f t="shared" si="6"/>
        <v>10</v>
      </c>
      <c r="C414">
        <f>SOURCES!E3:E877</f>
        <v>0</v>
      </c>
    </row>
    <row r="415" spans="1:3" x14ac:dyDescent="0.25">
      <c r="A415" s="106">
        <f>SOURCES!BZ3:BZ878</f>
        <v>0</v>
      </c>
      <c r="B415" s="75">
        <f t="shared" si="6"/>
        <v>10</v>
      </c>
      <c r="C415">
        <f>SOURCES!E3:E878</f>
        <v>0</v>
      </c>
    </row>
    <row r="416" spans="1:3" x14ac:dyDescent="0.25">
      <c r="A416" s="106">
        <f>SOURCES!BZ3:BZ879</f>
        <v>0</v>
      </c>
      <c r="B416" s="75">
        <f t="shared" si="6"/>
        <v>10</v>
      </c>
      <c r="C416">
        <f>SOURCES!E3:E879</f>
        <v>0</v>
      </c>
    </row>
    <row r="417" spans="1:3" x14ac:dyDescent="0.25">
      <c r="A417" s="106">
        <f>SOURCES!BZ3:BZ880</f>
        <v>0</v>
      </c>
      <c r="B417" s="75">
        <f t="shared" si="6"/>
        <v>10</v>
      </c>
      <c r="C417">
        <f>SOURCES!E3:E880</f>
        <v>0</v>
      </c>
    </row>
    <row r="418" spans="1:3" x14ac:dyDescent="0.25">
      <c r="A418" s="106">
        <f>SOURCES!BZ3:BZ881</f>
        <v>0</v>
      </c>
      <c r="B418" s="75">
        <f t="shared" si="6"/>
        <v>10</v>
      </c>
      <c r="C418">
        <f>SOURCES!E3:E881</f>
        <v>0</v>
      </c>
    </row>
    <row r="419" spans="1:3" x14ac:dyDescent="0.25">
      <c r="A419" s="106">
        <f>SOURCES!BZ3:BZ882</f>
        <v>0</v>
      </c>
      <c r="B419" s="75">
        <f t="shared" si="6"/>
        <v>10</v>
      </c>
      <c r="C419">
        <f>SOURCES!E3:E882</f>
        <v>0</v>
      </c>
    </row>
    <row r="420" spans="1:3" x14ac:dyDescent="0.25">
      <c r="A420" s="106">
        <f>SOURCES!BZ3:BZ883</f>
        <v>0</v>
      </c>
      <c r="B420" s="75">
        <f t="shared" si="6"/>
        <v>10</v>
      </c>
      <c r="C420">
        <f>SOURCES!E3:E883</f>
        <v>0</v>
      </c>
    </row>
    <row r="421" spans="1:3" x14ac:dyDescent="0.25">
      <c r="A421" s="106">
        <f>SOURCES!BZ3:BZ884</f>
        <v>0</v>
      </c>
      <c r="B421" s="75">
        <f t="shared" si="6"/>
        <v>10</v>
      </c>
      <c r="C421">
        <f>SOURCES!E3:E884</f>
        <v>0</v>
      </c>
    </row>
    <row r="422" spans="1:3" x14ac:dyDescent="0.25">
      <c r="A422" s="106">
        <f>SOURCES!BZ3:BZ885</f>
        <v>0</v>
      </c>
      <c r="B422" s="75">
        <f t="shared" si="6"/>
        <v>10</v>
      </c>
      <c r="C422">
        <f>SOURCES!E3:E885</f>
        <v>0</v>
      </c>
    </row>
    <row r="423" spans="1:3" x14ac:dyDescent="0.25">
      <c r="A423" s="106">
        <f>SOURCES!BZ3:BZ886</f>
        <v>0</v>
      </c>
      <c r="B423" s="75">
        <f t="shared" si="6"/>
        <v>10</v>
      </c>
      <c r="C423">
        <f>SOURCES!E3:E886</f>
        <v>0</v>
      </c>
    </row>
    <row r="424" spans="1:3" x14ac:dyDescent="0.25">
      <c r="A424" s="106">
        <f>SOURCES!BZ3:BZ887</f>
        <v>0</v>
      </c>
      <c r="B424" s="75">
        <f t="shared" si="6"/>
        <v>10</v>
      </c>
      <c r="C424">
        <f>SOURCES!E3:E887</f>
        <v>0</v>
      </c>
    </row>
    <row r="425" spans="1:3" x14ac:dyDescent="0.25">
      <c r="A425" s="106">
        <f>SOURCES!BZ3:BZ888</f>
        <v>0</v>
      </c>
      <c r="B425" s="75">
        <f t="shared" si="6"/>
        <v>10</v>
      </c>
      <c r="C425">
        <f>SOURCES!E3:E888</f>
        <v>0</v>
      </c>
    </row>
    <row r="426" spans="1:3" x14ac:dyDescent="0.25">
      <c r="A426" s="106">
        <f>SOURCES!BZ3:BZ889</f>
        <v>0</v>
      </c>
      <c r="B426" s="75">
        <f t="shared" si="6"/>
        <v>10</v>
      </c>
      <c r="C426">
        <f>SOURCES!E3:E889</f>
        <v>0</v>
      </c>
    </row>
    <row r="427" spans="1:3" x14ac:dyDescent="0.25">
      <c r="A427" s="106">
        <f>SOURCES!BZ3:BZ890</f>
        <v>0</v>
      </c>
      <c r="B427" s="75">
        <f t="shared" si="6"/>
        <v>10</v>
      </c>
      <c r="C427">
        <f>SOURCES!E3:E890</f>
        <v>0</v>
      </c>
    </row>
    <row r="428" spans="1:3" x14ac:dyDescent="0.25">
      <c r="A428" s="106">
        <f>SOURCES!BZ3:BZ891</f>
        <v>0</v>
      </c>
      <c r="B428" s="75">
        <f t="shared" si="6"/>
        <v>10</v>
      </c>
      <c r="C428">
        <f>SOURCES!E3:E891</f>
        <v>0</v>
      </c>
    </row>
    <row r="429" spans="1:3" x14ac:dyDescent="0.25">
      <c r="A429" s="106">
        <f>SOURCES!BZ3:BZ892</f>
        <v>0</v>
      </c>
      <c r="B429" s="75">
        <f t="shared" si="6"/>
        <v>10</v>
      </c>
      <c r="C429">
        <f>SOURCES!E3:E892</f>
        <v>0</v>
      </c>
    </row>
    <row r="430" spans="1:3" x14ac:dyDescent="0.25">
      <c r="A430" s="106">
        <f>SOURCES!BZ3:BZ893</f>
        <v>0</v>
      </c>
      <c r="B430" s="75">
        <f t="shared" si="6"/>
        <v>10</v>
      </c>
      <c r="C430">
        <f>SOURCES!E3:E893</f>
        <v>0</v>
      </c>
    </row>
    <row r="431" spans="1:3" x14ac:dyDescent="0.25">
      <c r="A431" s="106">
        <f>SOURCES!BZ3:BZ894</f>
        <v>0</v>
      </c>
      <c r="B431" s="75">
        <f t="shared" si="6"/>
        <v>10</v>
      </c>
      <c r="C431">
        <f>SOURCES!E3:E894</f>
        <v>0</v>
      </c>
    </row>
    <row r="432" spans="1:3" x14ac:dyDescent="0.25">
      <c r="A432" s="106">
        <f>SOURCES!BZ3:BZ895</f>
        <v>0</v>
      </c>
      <c r="B432" s="75">
        <f t="shared" si="6"/>
        <v>10</v>
      </c>
      <c r="C432">
        <f>SOURCES!E3:E895</f>
        <v>0</v>
      </c>
    </row>
    <row r="433" spans="1:3" x14ac:dyDescent="0.25">
      <c r="A433" s="106">
        <f>SOURCES!BZ3:BZ896</f>
        <v>0</v>
      </c>
      <c r="B433" s="75">
        <f t="shared" si="6"/>
        <v>10</v>
      </c>
      <c r="C433">
        <f>SOURCES!E3:E896</f>
        <v>0</v>
      </c>
    </row>
    <row r="434" spans="1:3" x14ac:dyDescent="0.25">
      <c r="A434" s="106">
        <f>SOURCES!BZ3:BZ897</f>
        <v>0</v>
      </c>
      <c r="B434" s="75">
        <f t="shared" si="6"/>
        <v>10</v>
      </c>
      <c r="C434">
        <f>SOURCES!E3:E897</f>
        <v>0</v>
      </c>
    </row>
    <row r="435" spans="1:3" x14ac:dyDescent="0.25">
      <c r="A435" s="106">
        <f>SOURCES!BZ3:BZ898</f>
        <v>0</v>
      </c>
      <c r="B435" s="75">
        <f t="shared" si="6"/>
        <v>10</v>
      </c>
      <c r="C435">
        <f>SOURCES!E3:E898</f>
        <v>0</v>
      </c>
    </row>
    <row r="436" spans="1:3" x14ac:dyDescent="0.25">
      <c r="A436" s="106">
        <f>SOURCES!BZ3:BZ899</f>
        <v>0</v>
      </c>
      <c r="B436" s="75">
        <f t="shared" si="6"/>
        <v>10</v>
      </c>
      <c r="C436">
        <f>SOURCES!E3:E899</f>
        <v>0</v>
      </c>
    </row>
    <row r="437" spans="1:3" x14ac:dyDescent="0.25">
      <c r="A437" s="106">
        <f>SOURCES!BZ3:BZ900</f>
        <v>0</v>
      </c>
      <c r="B437" s="75">
        <f t="shared" si="6"/>
        <v>10</v>
      </c>
      <c r="C437">
        <f>SOURCES!E3:E900</f>
        <v>0</v>
      </c>
    </row>
    <row r="438" spans="1:3" x14ac:dyDescent="0.25">
      <c r="A438" s="106">
        <f>SOURCES!BZ3:BZ901</f>
        <v>0</v>
      </c>
      <c r="B438" s="75">
        <f t="shared" si="6"/>
        <v>10</v>
      </c>
      <c r="C438">
        <f>SOURCES!E3:E901</f>
        <v>0</v>
      </c>
    </row>
    <row r="439" spans="1:3" x14ac:dyDescent="0.25">
      <c r="A439" s="106">
        <f>SOURCES!BZ3:BZ902</f>
        <v>0</v>
      </c>
      <c r="B439" s="75">
        <f t="shared" si="6"/>
        <v>10</v>
      </c>
      <c r="C439">
        <f>SOURCES!E3:E902</f>
        <v>0</v>
      </c>
    </row>
    <row r="440" spans="1:3" x14ac:dyDescent="0.25">
      <c r="A440" s="106">
        <f>SOURCES!BZ3:BZ903</f>
        <v>0</v>
      </c>
      <c r="B440" s="75">
        <f t="shared" si="6"/>
        <v>10</v>
      </c>
      <c r="C440">
        <f>SOURCES!E3:E903</f>
        <v>0</v>
      </c>
    </row>
    <row r="441" spans="1:3" x14ac:dyDescent="0.25">
      <c r="A441" s="106">
        <f>SOURCES!BZ3:BZ904</f>
        <v>0</v>
      </c>
      <c r="B441" s="75">
        <f t="shared" si="6"/>
        <v>10</v>
      </c>
      <c r="C441">
        <f>SOURCES!E3:E904</f>
        <v>0</v>
      </c>
    </row>
    <row r="442" spans="1:3" x14ac:dyDescent="0.25">
      <c r="A442" s="106">
        <f>SOURCES!BZ3:BZ905</f>
        <v>0</v>
      </c>
      <c r="B442" s="75">
        <f t="shared" si="6"/>
        <v>10</v>
      </c>
      <c r="C442">
        <f>SOURCES!E3:E905</f>
        <v>0</v>
      </c>
    </row>
    <row r="443" spans="1:3" x14ac:dyDescent="0.25">
      <c r="A443" s="106">
        <f>SOURCES!BZ3:BZ906</f>
        <v>0</v>
      </c>
      <c r="B443" s="75">
        <f t="shared" si="6"/>
        <v>10</v>
      </c>
      <c r="C443">
        <f>SOURCES!E3:E906</f>
        <v>0</v>
      </c>
    </row>
    <row r="444" spans="1:3" x14ac:dyDescent="0.25">
      <c r="A444" s="106">
        <f>SOURCES!BZ3:BZ907</f>
        <v>0</v>
      </c>
      <c r="B444" s="75">
        <f t="shared" si="6"/>
        <v>10</v>
      </c>
      <c r="C444">
        <f>SOURCES!E3:E907</f>
        <v>0</v>
      </c>
    </row>
    <row r="445" spans="1:3" x14ac:dyDescent="0.25">
      <c r="A445" s="106">
        <f>SOURCES!BZ3:BZ908</f>
        <v>0</v>
      </c>
      <c r="B445" s="75">
        <f t="shared" si="6"/>
        <v>10</v>
      </c>
      <c r="C445">
        <f>SOURCES!E3:E908</f>
        <v>0</v>
      </c>
    </row>
    <row r="446" spans="1:3" x14ac:dyDescent="0.25">
      <c r="A446" s="106">
        <f>SOURCES!BZ3:BZ909</f>
        <v>0</v>
      </c>
      <c r="B446" s="75">
        <f t="shared" si="6"/>
        <v>10</v>
      </c>
      <c r="C446">
        <f>SOURCES!E3:E909</f>
        <v>0</v>
      </c>
    </row>
    <row r="447" spans="1:3" x14ac:dyDescent="0.25">
      <c r="A447" s="106">
        <f>SOURCES!BZ3:BZ910</f>
        <v>0</v>
      </c>
      <c r="B447" s="75">
        <f t="shared" si="6"/>
        <v>10</v>
      </c>
      <c r="C447">
        <f>SOURCES!E3:E910</f>
        <v>0</v>
      </c>
    </row>
    <row r="448" spans="1:3" x14ac:dyDescent="0.25">
      <c r="A448" s="106">
        <f>SOURCES!BZ3:BZ911</f>
        <v>0</v>
      </c>
      <c r="B448" s="75">
        <f t="shared" si="6"/>
        <v>10</v>
      </c>
      <c r="C448">
        <f>SOURCES!E3:E911</f>
        <v>0</v>
      </c>
    </row>
    <row r="449" spans="1:3" x14ac:dyDescent="0.25">
      <c r="A449" s="106">
        <f>SOURCES!BZ3:BZ912</f>
        <v>0</v>
      </c>
      <c r="B449" s="75">
        <f t="shared" si="6"/>
        <v>10</v>
      </c>
      <c r="C449">
        <f>SOURCES!E3:E912</f>
        <v>0</v>
      </c>
    </row>
    <row r="450" spans="1:3" x14ac:dyDescent="0.25">
      <c r="A450" s="106">
        <f>SOURCES!BZ3:BZ913</f>
        <v>0</v>
      </c>
      <c r="B450" s="75">
        <f t="shared" ref="B450:B513" si="7">VLOOKUP(A450,$D$1:$E$7,2,TRUE)</f>
        <v>10</v>
      </c>
      <c r="C450">
        <f>SOURCES!E3:E913</f>
        <v>0</v>
      </c>
    </row>
    <row r="451" spans="1:3" x14ac:dyDescent="0.25">
      <c r="A451" s="106">
        <f>SOURCES!BZ3:BZ914</f>
        <v>0</v>
      </c>
      <c r="B451" s="75">
        <f t="shared" si="7"/>
        <v>10</v>
      </c>
      <c r="C451">
        <f>SOURCES!E3:E914</f>
        <v>0</v>
      </c>
    </row>
    <row r="452" spans="1:3" x14ac:dyDescent="0.25">
      <c r="A452" s="106">
        <f>SOURCES!BZ3:BZ915</f>
        <v>0</v>
      </c>
      <c r="B452" s="75">
        <f t="shared" si="7"/>
        <v>10</v>
      </c>
      <c r="C452">
        <f>SOURCES!E3:E915</f>
        <v>0</v>
      </c>
    </row>
    <row r="453" spans="1:3" x14ac:dyDescent="0.25">
      <c r="A453" s="106">
        <f>SOURCES!BZ3:BZ916</f>
        <v>0</v>
      </c>
      <c r="B453" s="75">
        <f t="shared" si="7"/>
        <v>10</v>
      </c>
      <c r="C453">
        <f>SOURCES!E3:E916</f>
        <v>0</v>
      </c>
    </row>
    <row r="454" spans="1:3" x14ac:dyDescent="0.25">
      <c r="A454" s="106">
        <f>SOURCES!BZ3:BZ917</f>
        <v>0</v>
      </c>
      <c r="B454" s="75">
        <f t="shared" si="7"/>
        <v>10</v>
      </c>
      <c r="C454">
        <f>SOURCES!E3:E917</f>
        <v>0</v>
      </c>
    </row>
    <row r="455" spans="1:3" x14ac:dyDescent="0.25">
      <c r="A455" s="106">
        <f>SOURCES!BZ3:BZ918</f>
        <v>0</v>
      </c>
      <c r="B455" s="75">
        <f t="shared" si="7"/>
        <v>10</v>
      </c>
      <c r="C455">
        <f>SOURCES!E3:E918</f>
        <v>0</v>
      </c>
    </row>
    <row r="456" spans="1:3" x14ac:dyDescent="0.25">
      <c r="A456" s="106">
        <f>SOURCES!BZ3:BZ919</f>
        <v>0</v>
      </c>
      <c r="B456" s="75">
        <f t="shared" si="7"/>
        <v>10</v>
      </c>
      <c r="C456">
        <f>SOURCES!E3:E919</f>
        <v>0</v>
      </c>
    </row>
    <row r="457" spans="1:3" x14ac:dyDescent="0.25">
      <c r="A457" s="106">
        <f>SOURCES!BZ3:BZ920</f>
        <v>0</v>
      </c>
      <c r="B457" s="75">
        <f t="shared" si="7"/>
        <v>10</v>
      </c>
      <c r="C457">
        <f>SOURCES!E3:E920</f>
        <v>0</v>
      </c>
    </row>
    <row r="458" spans="1:3" x14ac:dyDescent="0.25">
      <c r="A458" s="106">
        <f>SOURCES!BZ3:BZ921</f>
        <v>0</v>
      </c>
      <c r="B458" s="75">
        <f t="shared" si="7"/>
        <v>10</v>
      </c>
      <c r="C458">
        <f>SOURCES!E3:E921</f>
        <v>0</v>
      </c>
    </row>
    <row r="459" spans="1:3" x14ac:dyDescent="0.25">
      <c r="A459" s="106">
        <f>SOURCES!BZ3:BZ922</f>
        <v>0</v>
      </c>
      <c r="B459" s="75">
        <f t="shared" si="7"/>
        <v>10</v>
      </c>
      <c r="C459">
        <f>SOURCES!E3:E922</f>
        <v>0</v>
      </c>
    </row>
    <row r="460" spans="1:3" x14ac:dyDescent="0.25">
      <c r="A460" s="106">
        <f>SOURCES!BZ3:BZ923</f>
        <v>0</v>
      </c>
      <c r="B460" s="75">
        <f t="shared" si="7"/>
        <v>10</v>
      </c>
      <c r="C460">
        <f>SOURCES!E3:E923</f>
        <v>0</v>
      </c>
    </row>
    <row r="461" spans="1:3" x14ac:dyDescent="0.25">
      <c r="A461" s="106">
        <f>SOURCES!BZ3:BZ924</f>
        <v>0</v>
      </c>
      <c r="B461" s="75">
        <f t="shared" si="7"/>
        <v>10</v>
      </c>
      <c r="C461">
        <f>SOURCES!E3:E924</f>
        <v>0</v>
      </c>
    </row>
    <row r="462" spans="1:3" x14ac:dyDescent="0.25">
      <c r="A462" s="106">
        <f>SOURCES!BZ3:BZ925</f>
        <v>0</v>
      </c>
      <c r="B462" s="75">
        <f t="shared" si="7"/>
        <v>10</v>
      </c>
      <c r="C462">
        <f>SOURCES!E3:E925</f>
        <v>0</v>
      </c>
    </row>
    <row r="463" spans="1:3" x14ac:dyDescent="0.25">
      <c r="A463" s="106">
        <f>SOURCES!BZ3:BZ926</f>
        <v>0</v>
      </c>
      <c r="B463" s="75">
        <f t="shared" si="7"/>
        <v>10</v>
      </c>
      <c r="C463">
        <f>SOURCES!E3:E926</f>
        <v>0</v>
      </c>
    </row>
    <row r="464" spans="1:3" x14ac:dyDescent="0.25">
      <c r="A464" s="106">
        <f>SOURCES!BZ3:BZ927</f>
        <v>0</v>
      </c>
      <c r="B464" s="75">
        <f t="shared" si="7"/>
        <v>10</v>
      </c>
      <c r="C464">
        <f>SOURCES!E3:E927</f>
        <v>0</v>
      </c>
    </row>
    <row r="465" spans="1:3" x14ac:dyDescent="0.25">
      <c r="A465" s="106">
        <f>SOURCES!BZ3:BZ928</f>
        <v>0</v>
      </c>
      <c r="B465" s="75">
        <f t="shared" si="7"/>
        <v>10</v>
      </c>
      <c r="C465">
        <f>SOURCES!E3:E928</f>
        <v>0</v>
      </c>
    </row>
    <row r="466" spans="1:3" x14ac:dyDescent="0.25">
      <c r="A466" s="106">
        <f>SOURCES!BZ3:BZ929</f>
        <v>0</v>
      </c>
      <c r="B466" s="75">
        <f t="shared" si="7"/>
        <v>10</v>
      </c>
      <c r="C466">
        <f>SOURCES!E3:E929</f>
        <v>0</v>
      </c>
    </row>
    <row r="467" spans="1:3" x14ac:dyDescent="0.25">
      <c r="A467" s="106">
        <f>SOURCES!BZ3:BZ930</f>
        <v>0</v>
      </c>
      <c r="B467" s="75">
        <f t="shared" si="7"/>
        <v>10</v>
      </c>
      <c r="C467">
        <f>SOURCES!E3:E930</f>
        <v>0</v>
      </c>
    </row>
    <row r="468" spans="1:3" x14ac:dyDescent="0.25">
      <c r="A468" s="106">
        <f>SOURCES!BZ3:BZ931</f>
        <v>0</v>
      </c>
      <c r="B468" s="75">
        <f t="shared" si="7"/>
        <v>10</v>
      </c>
      <c r="C468">
        <f>SOURCES!E3:E931</f>
        <v>0</v>
      </c>
    </row>
    <row r="469" spans="1:3" x14ac:dyDescent="0.25">
      <c r="A469" s="106">
        <f>SOURCES!BZ3:BZ932</f>
        <v>0</v>
      </c>
      <c r="B469" s="75">
        <f t="shared" si="7"/>
        <v>10</v>
      </c>
      <c r="C469">
        <f>SOURCES!E3:E932</f>
        <v>0</v>
      </c>
    </row>
    <row r="470" spans="1:3" x14ac:dyDescent="0.25">
      <c r="A470" s="106">
        <f>SOURCES!BZ3:BZ933</f>
        <v>0</v>
      </c>
      <c r="B470" s="75">
        <f t="shared" si="7"/>
        <v>10</v>
      </c>
      <c r="C470">
        <f>SOURCES!E3:E933</f>
        <v>0</v>
      </c>
    </row>
    <row r="471" spans="1:3" x14ac:dyDescent="0.25">
      <c r="A471" s="106">
        <f>SOURCES!BZ3:BZ934</f>
        <v>0</v>
      </c>
      <c r="B471" s="75">
        <f t="shared" si="7"/>
        <v>10</v>
      </c>
      <c r="C471">
        <f>SOURCES!E3:E934</f>
        <v>0</v>
      </c>
    </row>
    <row r="472" spans="1:3" x14ac:dyDescent="0.25">
      <c r="A472" s="106">
        <f>SOURCES!BZ3:BZ935</f>
        <v>0</v>
      </c>
      <c r="B472" s="75">
        <f t="shared" si="7"/>
        <v>10</v>
      </c>
      <c r="C472">
        <f>SOURCES!E3:E935</f>
        <v>0</v>
      </c>
    </row>
    <row r="473" spans="1:3" x14ac:dyDescent="0.25">
      <c r="A473" s="106">
        <f>SOURCES!BZ3:BZ936</f>
        <v>0</v>
      </c>
      <c r="B473" s="75">
        <f t="shared" si="7"/>
        <v>10</v>
      </c>
      <c r="C473">
        <f>SOURCES!E3:E936</f>
        <v>0</v>
      </c>
    </row>
    <row r="474" spans="1:3" x14ac:dyDescent="0.25">
      <c r="A474" s="106">
        <f>SOURCES!BZ3:BZ937</f>
        <v>0</v>
      </c>
      <c r="B474" s="75">
        <f t="shared" si="7"/>
        <v>10</v>
      </c>
      <c r="C474">
        <f>SOURCES!E3:E937</f>
        <v>0</v>
      </c>
    </row>
    <row r="475" spans="1:3" x14ac:dyDescent="0.25">
      <c r="A475" s="106">
        <f>SOURCES!BZ3:BZ938</f>
        <v>0</v>
      </c>
      <c r="B475" s="75">
        <f t="shared" si="7"/>
        <v>10</v>
      </c>
      <c r="C475">
        <f>SOURCES!E3:E938</f>
        <v>0</v>
      </c>
    </row>
    <row r="476" spans="1:3" x14ac:dyDescent="0.25">
      <c r="A476" s="106">
        <f>SOURCES!BZ3:BZ939</f>
        <v>0</v>
      </c>
      <c r="B476" s="75">
        <f t="shared" si="7"/>
        <v>10</v>
      </c>
      <c r="C476">
        <f>SOURCES!E3:E939</f>
        <v>0</v>
      </c>
    </row>
    <row r="477" spans="1:3" x14ac:dyDescent="0.25">
      <c r="A477" s="106">
        <f>SOURCES!BZ3:BZ940</f>
        <v>0</v>
      </c>
      <c r="B477" s="75">
        <f t="shared" si="7"/>
        <v>10</v>
      </c>
      <c r="C477">
        <f>SOURCES!E3:E940</f>
        <v>0</v>
      </c>
    </row>
    <row r="478" spans="1:3" x14ac:dyDescent="0.25">
      <c r="A478" s="106">
        <f>SOURCES!BZ3:BZ941</f>
        <v>0</v>
      </c>
      <c r="B478" s="75">
        <f t="shared" si="7"/>
        <v>10</v>
      </c>
      <c r="C478">
        <f>SOURCES!E3:E941</f>
        <v>0</v>
      </c>
    </row>
    <row r="479" spans="1:3" x14ac:dyDescent="0.25">
      <c r="A479" s="106">
        <f>SOURCES!BZ3:BZ942</f>
        <v>0</v>
      </c>
      <c r="B479" s="75">
        <f t="shared" si="7"/>
        <v>10</v>
      </c>
      <c r="C479">
        <f>SOURCES!E3:E942</f>
        <v>0</v>
      </c>
    </row>
    <row r="480" spans="1:3" x14ac:dyDescent="0.25">
      <c r="A480" s="106">
        <f>SOURCES!BZ3:BZ943</f>
        <v>0</v>
      </c>
      <c r="B480" s="75">
        <f t="shared" si="7"/>
        <v>10</v>
      </c>
      <c r="C480">
        <f>SOURCES!E3:E943</f>
        <v>0</v>
      </c>
    </row>
    <row r="481" spans="1:3" x14ac:dyDescent="0.25">
      <c r="A481" s="106">
        <f>SOURCES!BZ3:BZ944</f>
        <v>0</v>
      </c>
      <c r="B481" s="75">
        <f t="shared" si="7"/>
        <v>10</v>
      </c>
      <c r="C481">
        <f>SOURCES!E3:E944</f>
        <v>0</v>
      </c>
    </row>
    <row r="482" spans="1:3" x14ac:dyDescent="0.25">
      <c r="A482" s="106">
        <f>SOURCES!BZ3:BZ945</f>
        <v>0</v>
      </c>
      <c r="B482" s="75">
        <f t="shared" si="7"/>
        <v>10</v>
      </c>
      <c r="C482">
        <f>SOURCES!E3:E945</f>
        <v>0</v>
      </c>
    </row>
    <row r="483" spans="1:3" x14ac:dyDescent="0.25">
      <c r="A483" s="106">
        <f>SOURCES!BZ3:BZ946</f>
        <v>0</v>
      </c>
      <c r="B483" s="75">
        <f t="shared" si="7"/>
        <v>10</v>
      </c>
      <c r="C483">
        <f>SOURCES!E3:E946</f>
        <v>0</v>
      </c>
    </row>
    <row r="484" spans="1:3" x14ac:dyDescent="0.25">
      <c r="A484" s="106">
        <f>SOURCES!BZ3:BZ947</f>
        <v>0</v>
      </c>
      <c r="B484" s="75">
        <f t="shared" si="7"/>
        <v>10</v>
      </c>
      <c r="C484">
        <f>SOURCES!E3:E947</f>
        <v>0</v>
      </c>
    </row>
    <row r="485" spans="1:3" x14ac:dyDescent="0.25">
      <c r="A485" s="106">
        <f>SOURCES!BZ3:BZ948</f>
        <v>0</v>
      </c>
      <c r="B485" s="75">
        <f t="shared" si="7"/>
        <v>10</v>
      </c>
      <c r="C485">
        <f>SOURCES!E3:E948</f>
        <v>0</v>
      </c>
    </row>
    <row r="486" spans="1:3" x14ac:dyDescent="0.25">
      <c r="A486" s="106">
        <f>SOURCES!BZ3:BZ949</f>
        <v>0</v>
      </c>
      <c r="B486" s="75">
        <f t="shared" si="7"/>
        <v>10</v>
      </c>
      <c r="C486">
        <f>SOURCES!E3:E949</f>
        <v>0</v>
      </c>
    </row>
    <row r="487" spans="1:3" x14ac:dyDescent="0.25">
      <c r="A487" s="106">
        <f>SOURCES!BZ3:BZ950</f>
        <v>0</v>
      </c>
      <c r="B487" s="75">
        <f t="shared" si="7"/>
        <v>10</v>
      </c>
      <c r="C487">
        <f>SOURCES!E3:E950</f>
        <v>0</v>
      </c>
    </row>
    <row r="488" spans="1:3" x14ac:dyDescent="0.25">
      <c r="A488" s="106">
        <f>SOURCES!BZ3:BZ951</f>
        <v>0</v>
      </c>
      <c r="B488" s="75">
        <f t="shared" si="7"/>
        <v>10</v>
      </c>
      <c r="C488">
        <f>SOURCES!E3:E951</f>
        <v>0</v>
      </c>
    </row>
    <row r="489" spans="1:3" x14ac:dyDescent="0.25">
      <c r="A489" s="106">
        <f>SOURCES!BZ3:BZ952</f>
        <v>0</v>
      </c>
      <c r="B489" s="75">
        <f t="shared" si="7"/>
        <v>10</v>
      </c>
      <c r="C489">
        <f>SOURCES!E3:E952</f>
        <v>0</v>
      </c>
    </row>
    <row r="490" spans="1:3" x14ac:dyDescent="0.25">
      <c r="A490" s="106">
        <f>SOURCES!BZ3:BZ953</f>
        <v>0</v>
      </c>
      <c r="B490" s="75">
        <f t="shared" si="7"/>
        <v>10</v>
      </c>
      <c r="C490">
        <f>SOURCES!E3:E953</f>
        <v>0</v>
      </c>
    </row>
    <row r="491" spans="1:3" x14ac:dyDescent="0.25">
      <c r="A491" s="106">
        <f>SOURCES!BZ3:BZ954</f>
        <v>0</v>
      </c>
      <c r="B491" s="75">
        <f t="shared" si="7"/>
        <v>10</v>
      </c>
      <c r="C491">
        <f>SOURCES!E3:E954</f>
        <v>0</v>
      </c>
    </row>
    <row r="492" spans="1:3" x14ac:dyDescent="0.25">
      <c r="A492" s="106">
        <f>SOURCES!BZ3:BZ955</f>
        <v>0</v>
      </c>
      <c r="B492" s="75">
        <f t="shared" si="7"/>
        <v>10</v>
      </c>
      <c r="C492">
        <f>SOURCES!E3:E955</f>
        <v>0</v>
      </c>
    </row>
    <row r="493" spans="1:3" x14ac:dyDescent="0.25">
      <c r="A493" s="106">
        <f>SOURCES!BZ3:BZ956</f>
        <v>0</v>
      </c>
      <c r="B493" s="75">
        <f t="shared" si="7"/>
        <v>10</v>
      </c>
      <c r="C493">
        <f>SOURCES!E3:E956</f>
        <v>0</v>
      </c>
    </row>
    <row r="494" spans="1:3" x14ac:dyDescent="0.25">
      <c r="A494" s="106">
        <f>SOURCES!BZ3:BZ957</f>
        <v>0</v>
      </c>
      <c r="B494" s="75">
        <f t="shared" si="7"/>
        <v>10</v>
      </c>
      <c r="C494">
        <f>SOURCES!E3:E957</f>
        <v>0</v>
      </c>
    </row>
    <row r="495" spans="1:3" x14ac:dyDescent="0.25">
      <c r="A495" s="106">
        <f>SOURCES!BZ3:BZ958</f>
        <v>0</v>
      </c>
      <c r="B495" s="75">
        <f t="shared" si="7"/>
        <v>10</v>
      </c>
      <c r="C495">
        <f>SOURCES!E3:E958</f>
        <v>0</v>
      </c>
    </row>
    <row r="496" spans="1:3" x14ac:dyDescent="0.25">
      <c r="A496" s="106">
        <f>SOURCES!BZ3:BZ959</f>
        <v>0</v>
      </c>
      <c r="B496" s="75">
        <f t="shared" si="7"/>
        <v>10</v>
      </c>
      <c r="C496">
        <f>SOURCES!E3:E959</f>
        <v>0</v>
      </c>
    </row>
    <row r="497" spans="1:3" x14ac:dyDescent="0.25">
      <c r="A497" s="106">
        <f>SOURCES!BZ3:BZ960</f>
        <v>0</v>
      </c>
      <c r="B497" s="75">
        <f t="shared" si="7"/>
        <v>10</v>
      </c>
      <c r="C497">
        <f>SOURCES!E3:E960</f>
        <v>0</v>
      </c>
    </row>
    <row r="498" spans="1:3" x14ac:dyDescent="0.25">
      <c r="A498" s="106">
        <f>SOURCES!BZ3:BZ961</f>
        <v>0</v>
      </c>
      <c r="B498" s="75">
        <f t="shared" si="7"/>
        <v>10</v>
      </c>
      <c r="C498">
        <f>SOURCES!E3:E961</f>
        <v>0</v>
      </c>
    </row>
    <row r="499" spans="1:3" x14ac:dyDescent="0.25">
      <c r="A499" s="106">
        <f>SOURCES!BZ3:BZ962</f>
        <v>0</v>
      </c>
      <c r="B499" s="75">
        <f t="shared" si="7"/>
        <v>10</v>
      </c>
      <c r="C499">
        <f>SOURCES!E3:E962</f>
        <v>0</v>
      </c>
    </row>
    <row r="500" spans="1:3" x14ac:dyDescent="0.25">
      <c r="A500" s="106">
        <f>SOURCES!BZ3:BZ963</f>
        <v>0</v>
      </c>
      <c r="B500" s="75">
        <f t="shared" si="7"/>
        <v>10</v>
      </c>
      <c r="C500">
        <f>SOURCES!E3:E963</f>
        <v>0</v>
      </c>
    </row>
    <row r="501" spans="1:3" x14ac:dyDescent="0.25">
      <c r="A501" s="106">
        <f>SOURCES!BZ3:BZ964</f>
        <v>0</v>
      </c>
      <c r="B501" s="75">
        <f t="shared" si="7"/>
        <v>10</v>
      </c>
      <c r="C501">
        <f>SOURCES!E3:E964</f>
        <v>0</v>
      </c>
    </row>
    <row r="502" spans="1:3" x14ac:dyDescent="0.25">
      <c r="A502" s="106">
        <f>SOURCES!BZ3:BZ965</f>
        <v>0</v>
      </c>
      <c r="B502" s="75">
        <f t="shared" si="7"/>
        <v>10</v>
      </c>
      <c r="C502">
        <f>SOURCES!E3:E965</f>
        <v>0</v>
      </c>
    </row>
    <row r="503" spans="1:3" x14ac:dyDescent="0.25">
      <c r="A503" s="106">
        <f>SOURCES!BZ3:BZ966</f>
        <v>0</v>
      </c>
      <c r="B503" s="75">
        <f t="shared" si="7"/>
        <v>10</v>
      </c>
      <c r="C503">
        <f>SOURCES!E3:E966</f>
        <v>0</v>
      </c>
    </row>
    <row r="504" spans="1:3" x14ac:dyDescent="0.25">
      <c r="A504" s="106">
        <f>SOURCES!BZ3:BZ967</f>
        <v>0</v>
      </c>
      <c r="B504" s="75">
        <f t="shared" si="7"/>
        <v>10</v>
      </c>
      <c r="C504">
        <f>SOURCES!E3:E967</f>
        <v>0</v>
      </c>
    </row>
    <row r="505" spans="1:3" x14ac:dyDescent="0.25">
      <c r="A505" s="106">
        <f>SOURCES!BZ3:BZ968</f>
        <v>0</v>
      </c>
      <c r="B505" s="75">
        <f t="shared" si="7"/>
        <v>10</v>
      </c>
      <c r="C505">
        <f>SOURCES!E3:E968</f>
        <v>0</v>
      </c>
    </row>
    <row r="506" spans="1:3" x14ac:dyDescent="0.25">
      <c r="A506" s="106">
        <f>SOURCES!BZ3:BZ969</f>
        <v>0</v>
      </c>
      <c r="B506" s="75">
        <f t="shared" si="7"/>
        <v>10</v>
      </c>
      <c r="C506">
        <f>SOURCES!E3:E969</f>
        <v>0</v>
      </c>
    </row>
    <row r="507" spans="1:3" x14ac:dyDescent="0.25">
      <c r="A507" s="106">
        <f>SOURCES!BZ3:BZ970</f>
        <v>0</v>
      </c>
      <c r="B507" s="75">
        <f t="shared" si="7"/>
        <v>10</v>
      </c>
      <c r="C507">
        <f>SOURCES!E3:E970</f>
        <v>0</v>
      </c>
    </row>
    <row r="508" spans="1:3" x14ac:dyDescent="0.25">
      <c r="A508" s="106">
        <f>SOURCES!BZ3:BZ971</f>
        <v>0</v>
      </c>
      <c r="B508" s="75">
        <f t="shared" si="7"/>
        <v>10</v>
      </c>
      <c r="C508">
        <f>SOURCES!E3:E971</f>
        <v>0</v>
      </c>
    </row>
    <row r="509" spans="1:3" x14ac:dyDescent="0.25">
      <c r="A509" s="106">
        <f>SOURCES!BZ3:BZ972</f>
        <v>0</v>
      </c>
      <c r="B509" s="75">
        <f t="shared" si="7"/>
        <v>10</v>
      </c>
      <c r="C509">
        <f>SOURCES!E3:E972</f>
        <v>0</v>
      </c>
    </row>
    <row r="510" spans="1:3" x14ac:dyDescent="0.25">
      <c r="A510" s="106">
        <f>SOURCES!BZ3:BZ973</f>
        <v>0</v>
      </c>
      <c r="B510" s="75">
        <f t="shared" si="7"/>
        <v>10</v>
      </c>
      <c r="C510">
        <f>SOURCES!E3:E973</f>
        <v>0</v>
      </c>
    </row>
    <row r="511" spans="1:3" x14ac:dyDescent="0.25">
      <c r="A511" s="106">
        <f>SOURCES!BZ3:BZ974</f>
        <v>0</v>
      </c>
      <c r="B511" s="75">
        <f t="shared" si="7"/>
        <v>10</v>
      </c>
      <c r="C511">
        <f>SOURCES!E3:E974</f>
        <v>0</v>
      </c>
    </row>
    <row r="512" spans="1:3" x14ac:dyDescent="0.25">
      <c r="A512" s="106">
        <f>SOURCES!BZ3:BZ975</f>
        <v>0</v>
      </c>
      <c r="B512" s="75">
        <f t="shared" si="7"/>
        <v>10</v>
      </c>
      <c r="C512">
        <f>SOURCES!E3:E975</f>
        <v>0</v>
      </c>
    </row>
    <row r="513" spans="1:3" x14ac:dyDescent="0.25">
      <c r="A513" s="106">
        <f>SOURCES!BZ3:BZ976</f>
        <v>0</v>
      </c>
      <c r="B513" s="75">
        <f t="shared" si="7"/>
        <v>10</v>
      </c>
      <c r="C513">
        <f>SOURCES!E3:E976</f>
        <v>0</v>
      </c>
    </row>
    <row r="514" spans="1:3" x14ac:dyDescent="0.25">
      <c r="A514" s="106">
        <f>SOURCES!BZ3:BZ977</f>
        <v>0</v>
      </c>
      <c r="B514" s="75">
        <f t="shared" ref="B514:B577" si="8">VLOOKUP(A514,$D$1:$E$7,2,TRUE)</f>
        <v>10</v>
      </c>
      <c r="C514">
        <f>SOURCES!E3:E977</f>
        <v>0</v>
      </c>
    </row>
    <row r="515" spans="1:3" x14ac:dyDescent="0.25">
      <c r="A515" s="106">
        <f>SOURCES!BZ3:BZ978</f>
        <v>0</v>
      </c>
      <c r="B515" s="75">
        <f t="shared" si="8"/>
        <v>10</v>
      </c>
      <c r="C515">
        <f>SOURCES!E3:E978</f>
        <v>0</v>
      </c>
    </row>
    <row r="516" spans="1:3" x14ac:dyDescent="0.25">
      <c r="A516" s="106">
        <f>SOURCES!BZ3:BZ979</f>
        <v>0</v>
      </c>
      <c r="B516" s="75">
        <f t="shared" si="8"/>
        <v>10</v>
      </c>
      <c r="C516">
        <f>SOURCES!E3:E979</f>
        <v>0</v>
      </c>
    </row>
    <row r="517" spans="1:3" x14ac:dyDescent="0.25">
      <c r="A517" s="106">
        <f>SOURCES!BZ3:BZ980</f>
        <v>0</v>
      </c>
      <c r="B517" s="75">
        <f t="shared" si="8"/>
        <v>10</v>
      </c>
      <c r="C517">
        <f>SOURCES!E3:E980</f>
        <v>0</v>
      </c>
    </row>
    <row r="518" spans="1:3" x14ac:dyDescent="0.25">
      <c r="A518" s="106">
        <f>SOURCES!BZ3:BZ981</f>
        <v>0</v>
      </c>
      <c r="B518" s="75">
        <f t="shared" si="8"/>
        <v>10</v>
      </c>
      <c r="C518">
        <f>SOURCES!E3:E981</f>
        <v>0</v>
      </c>
    </row>
    <row r="519" spans="1:3" x14ac:dyDescent="0.25">
      <c r="A519" s="106">
        <f>SOURCES!BZ3:BZ982</f>
        <v>0</v>
      </c>
      <c r="B519" s="75">
        <f t="shared" si="8"/>
        <v>10</v>
      </c>
      <c r="C519">
        <f>SOURCES!E3:E982</f>
        <v>0</v>
      </c>
    </row>
    <row r="520" spans="1:3" x14ac:dyDescent="0.25">
      <c r="A520" s="106">
        <f>SOURCES!BZ3:BZ983</f>
        <v>0</v>
      </c>
      <c r="B520" s="75">
        <f t="shared" si="8"/>
        <v>10</v>
      </c>
      <c r="C520">
        <f>SOURCES!E3:E983</f>
        <v>0</v>
      </c>
    </row>
    <row r="521" spans="1:3" x14ac:dyDescent="0.25">
      <c r="A521" s="106">
        <f>SOURCES!BZ3:BZ984</f>
        <v>0</v>
      </c>
      <c r="B521" s="75">
        <f t="shared" si="8"/>
        <v>10</v>
      </c>
      <c r="C521">
        <f>SOURCES!E3:E984</f>
        <v>0</v>
      </c>
    </row>
    <row r="522" spans="1:3" x14ac:dyDescent="0.25">
      <c r="A522" s="106">
        <f>SOURCES!BZ3:BZ985</f>
        <v>0</v>
      </c>
      <c r="B522" s="75">
        <f t="shared" si="8"/>
        <v>10</v>
      </c>
      <c r="C522">
        <f>SOURCES!E3:E985</f>
        <v>0</v>
      </c>
    </row>
    <row r="523" spans="1:3" x14ac:dyDescent="0.25">
      <c r="A523" s="106">
        <f>SOURCES!BZ3:BZ986</f>
        <v>0</v>
      </c>
      <c r="B523" s="75">
        <f t="shared" si="8"/>
        <v>10</v>
      </c>
      <c r="C523">
        <f>SOURCES!E3:E986</f>
        <v>0</v>
      </c>
    </row>
    <row r="524" spans="1:3" x14ac:dyDescent="0.25">
      <c r="A524" s="106">
        <f>SOURCES!BZ3:BZ987</f>
        <v>0</v>
      </c>
      <c r="B524" s="75">
        <f t="shared" si="8"/>
        <v>10</v>
      </c>
      <c r="C524">
        <f>SOURCES!E3:E987</f>
        <v>0</v>
      </c>
    </row>
    <row r="525" spans="1:3" x14ac:dyDescent="0.25">
      <c r="A525" s="106">
        <f>SOURCES!BZ3:BZ988</f>
        <v>0</v>
      </c>
      <c r="B525" s="75">
        <f t="shared" si="8"/>
        <v>10</v>
      </c>
      <c r="C525">
        <f>SOURCES!E3:E988</f>
        <v>0</v>
      </c>
    </row>
    <row r="526" spans="1:3" x14ac:dyDescent="0.25">
      <c r="A526" s="106">
        <f>SOURCES!BZ3:BZ989</f>
        <v>0</v>
      </c>
      <c r="B526" s="75">
        <f t="shared" si="8"/>
        <v>10</v>
      </c>
      <c r="C526">
        <f>SOURCES!E3:E989</f>
        <v>0</v>
      </c>
    </row>
    <row r="527" spans="1:3" x14ac:dyDescent="0.25">
      <c r="A527" s="106">
        <f>SOURCES!BZ3:BZ990</f>
        <v>0</v>
      </c>
      <c r="B527" s="75">
        <f t="shared" si="8"/>
        <v>10</v>
      </c>
      <c r="C527">
        <f>SOURCES!E3:E990</f>
        <v>0</v>
      </c>
    </row>
    <row r="528" spans="1:3" x14ac:dyDescent="0.25">
      <c r="A528" s="106">
        <f>SOURCES!BZ3:BZ991</f>
        <v>0</v>
      </c>
      <c r="B528" s="75">
        <f t="shared" si="8"/>
        <v>10</v>
      </c>
      <c r="C528">
        <f>SOURCES!E3:E991</f>
        <v>0</v>
      </c>
    </row>
    <row r="529" spans="1:3" x14ac:dyDescent="0.25">
      <c r="A529" s="106">
        <f>SOURCES!BZ3:BZ992</f>
        <v>0</v>
      </c>
      <c r="B529" s="75">
        <f t="shared" si="8"/>
        <v>10</v>
      </c>
      <c r="C529">
        <f>SOURCES!E3:E992</f>
        <v>0</v>
      </c>
    </row>
    <row r="530" spans="1:3" x14ac:dyDescent="0.25">
      <c r="A530" s="106">
        <f>SOURCES!BZ3:BZ993</f>
        <v>0</v>
      </c>
      <c r="B530" s="75">
        <f t="shared" si="8"/>
        <v>10</v>
      </c>
      <c r="C530">
        <f>SOURCES!E3:E993</f>
        <v>0</v>
      </c>
    </row>
    <row r="531" spans="1:3" x14ac:dyDescent="0.25">
      <c r="A531" s="106">
        <f>SOURCES!BZ3:BZ994</f>
        <v>0</v>
      </c>
      <c r="B531" s="75">
        <f t="shared" si="8"/>
        <v>10</v>
      </c>
      <c r="C531">
        <f>SOURCES!E3:E994</f>
        <v>0</v>
      </c>
    </row>
    <row r="532" spans="1:3" x14ac:dyDescent="0.25">
      <c r="A532" s="106">
        <f>SOURCES!BZ3:BZ995</f>
        <v>0</v>
      </c>
      <c r="B532" s="75">
        <f t="shared" si="8"/>
        <v>10</v>
      </c>
      <c r="C532">
        <f>SOURCES!E3:E995</f>
        <v>0</v>
      </c>
    </row>
    <row r="533" spans="1:3" x14ac:dyDescent="0.25">
      <c r="A533" s="106">
        <f>SOURCES!BZ3:BZ996</f>
        <v>0</v>
      </c>
      <c r="B533" s="75">
        <f t="shared" si="8"/>
        <v>10</v>
      </c>
      <c r="C533">
        <f>SOURCES!E3:E996</f>
        <v>0</v>
      </c>
    </row>
    <row r="534" spans="1:3" x14ac:dyDescent="0.25">
      <c r="A534" s="106">
        <f>SOURCES!BZ3:BZ997</f>
        <v>0</v>
      </c>
      <c r="B534" s="75">
        <f t="shared" si="8"/>
        <v>10</v>
      </c>
      <c r="C534">
        <f>SOURCES!E3:E997</f>
        <v>0</v>
      </c>
    </row>
    <row r="535" spans="1:3" x14ac:dyDescent="0.25">
      <c r="A535" s="106">
        <f>SOURCES!BZ3:BZ998</f>
        <v>0</v>
      </c>
      <c r="B535" s="75">
        <f t="shared" si="8"/>
        <v>10</v>
      </c>
      <c r="C535">
        <f>SOURCES!E3:E998</f>
        <v>0</v>
      </c>
    </row>
    <row r="536" spans="1:3" x14ac:dyDescent="0.25">
      <c r="A536" s="106">
        <f>SOURCES!BZ3:BZ999</f>
        <v>0</v>
      </c>
      <c r="B536" s="75">
        <f t="shared" si="8"/>
        <v>10</v>
      </c>
      <c r="C536">
        <f>SOURCES!E3:E999</f>
        <v>0</v>
      </c>
    </row>
    <row r="537" spans="1:3" x14ac:dyDescent="0.25">
      <c r="A537" s="106">
        <f>SOURCES!BZ3:BZ1000</f>
        <v>0</v>
      </c>
      <c r="B537" s="75">
        <f t="shared" si="8"/>
        <v>10</v>
      </c>
      <c r="C537">
        <f>SOURCES!E3:E1000</f>
        <v>0</v>
      </c>
    </row>
    <row r="538" spans="1:3" x14ac:dyDescent="0.25">
      <c r="A538" s="106">
        <f>SOURCES!BZ3:BZ1001</f>
        <v>0</v>
      </c>
      <c r="B538" s="75">
        <f t="shared" si="8"/>
        <v>10</v>
      </c>
      <c r="C538">
        <f>SOURCES!E3:E1001</f>
        <v>0</v>
      </c>
    </row>
    <row r="539" spans="1:3" x14ac:dyDescent="0.25">
      <c r="A539" s="106">
        <f>SOURCES!BZ3:BZ1002</f>
        <v>0</v>
      </c>
      <c r="B539" s="75">
        <f t="shared" si="8"/>
        <v>10</v>
      </c>
      <c r="C539">
        <f>SOURCES!E3:E1002</f>
        <v>0</v>
      </c>
    </row>
    <row r="540" spans="1:3" x14ac:dyDescent="0.25">
      <c r="A540" s="106">
        <f>SOURCES!BZ5:BZ1003</f>
        <v>0</v>
      </c>
      <c r="B540" s="75">
        <f t="shared" si="8"/>
        <v>10</v>
      </c>
      <c r="C540">
        <f>SOURCES!E5:E1003</f>
        <v>0</v>
      </c>
    </row>
    <row r="541" spans="1:3" x14ac:dyDescent="0.25">
      <c r="A541" s="106">
        <f>SOURCES!BZ6:BZ1004</f>
        <v>0</v>
      </c>
      <c r="B541" s="75">
        <f t="shared" si="8"/>
        <v>10</v>
      </c>
      <c r="C541">
        <f>SOURCES!E6:E1004</f>
        <v>0</v>
      </c>
    </row>
    <row r="542" spans="1:3" x14ac:dyDescent="0.25">
      <c r="A542" s="106">
        <f>SOURCES!BZ7:BZ1005</f>
        <v>0</v>
      </c>
      <c r="B542" s="75">
        <f t="shared" si="8"/>
        <v>10</v>
      </c>
      <c r="C542">
        <f>SOURCES!E7:E1005</f>
        <v>0</v>
      </c>
    </row>
    <row r="543" spans="1:3" x14ac:dyDescent="0.25">
      <c r="A543" s="106">
        <f>SOURCES!BZ8:BZ1006</f>
        <v>0</v>
      </c>
      <c r="B543" s="75">
        <f t="shared" si="8"/>
        <v>10</v>
      </c>
      <c r="C543">
        <f>SOURCES!E8:E1006</f>
        <v>0</v>
      </c>
    </row>
    <row r="544" spans="1:3" x14ac:dyDescent="0.25">
      <c r="A544" s="106">
        <f>SOURCES!BZ9:BZ1007</f>
        <v>0</v>
      </c>
      <c r="B544" s="75">
        <f t="shared" si="8"/>
        <v>10</v>
      </c>
      <c r="C544">
        <f>SOURCES!E9:E1007</f>
        <v>0</v>
      </c>
    </row>
    <row r="545" spans="1:3" x14ac:dyDescent="0.25">
      <c r="A545" s="106">
        <f>SOURCES!BZ10:BZ1008</f>
        <v>0</v>
      </c>
      <c r="B545" s="75">
        <f t="shared" si="8"/>
        <v>10</v>
      </c>
      <c r="C545">
        <f>SOURCES!E10:E1008</f>
        <v>0</v>
      </c>
    </row>
    <row r="546" spans="1:3" x14ac:dyDescent="0.25">
      <c r="A546" s="106">
        <f>SOURCES!BZ11:BZ1009</f>
        <v>0</v>
      </c>
      <c r="B546" s="75">
        <f t="shared" si="8"/>
        <v>10</v>
      </c>
      <c r="C546">
        <f>SOURCES!E11:E1009</f>
        <v>0</v>
      </c>
    </row>
    <row r="547" spans="1:3" x14ac:dyDescent="0.25">
      <c r="A547" s="106">
        <f>SOURCES!BZ12:BZ1010</f>
        <v>0</v>
      </c>
      <c r="B547" s="75">
        <f t="shared" si="8"/>
        <v>10</v>
      </c>
      <c r="C547">
        <f>SOURCES!E12:E1010</f>
        <v>0</v>
      </c>
    </row>
    <row r="548" spans="1:3" x14ac:dyDescent="0.25">
      <c r="A548" s="106">
        <f>SOURCES!BZ13:BZ1011</f>
        <v>0</v>
      </c>
      <c r="B548" s="75">
        <f t="shared" si="8"/>
        <v>10</v>
      </c>
      <c r="C548">
        <f>SOURCES!E13:E1011</f>
        <v>0</v>
      </c>
    </row>
    <row r="549" spans="1:3" x14ac:dyDescent="0.25">
      <c r="A549" s="106">
        <f>SOURCES!BZ14:BZ1012</f>
        <v>0</v>
      </c>
      <c r="B549" s="75">
        <f t="shared" si="8"/>
        <v>10</v>
      </c>
      <c r="C549">
        <f>SOURCES!E14:E1012</f>
        <v>0</v>
      </c>
    </row>
    <row r="550" spans="1:3" x14ac:dyDescent="0.25">
      <c r="A550" s="106">
        <f>SOURCES!BZ15:BZ1013</f>
        <v>0</v>
      </c>
      <c r="B550" s="75">
        <f t="shared" si="8"/>
        <v>10</v>
      </c>
      <c r="C550">
        <f>SOURCES!E15:E1013</f>
        <v>0</v>
      </c>
    </row>
    <row r="551" spans="1:3" x14ac:dyDescent="0.25">
      <c r="A551" s="106">
        <f>SOURCES!BZ16:BZ1014</f>
        <v>0</v>
      </c>
      <c r="B551" s="75">
        <f t="shared" si="8"/>
        <v>10</v>
      </c>
      <c r="C551">
        <f>SOURCES!E16:E1014</f>
        <v>0</v>
      </c>
    </row>
    <row r="552" spans="1:3" x14ac:dyDescent="0.25">
      <c r="A552" s="106">
        <f>SOURCES!BZ17:BZ1015</f>
        <v>0</v>
      </c>
      <c r="B552" s="75">
        <f t="shared" si="8"/>
        <v>10</v>
      </c>
      <c r="C552">
        <f>SOURCES!E17:E1015</f>
        <v>0</v>
      </c>
    </row>
    <row r="553" spans="1:3" x14ac:dyDescent="0.25">
      <c r="A553" s="106">
        <f>SOURCES!BZ18:BZ1016</f>
        <v>0</v>
      </c>
      <c r="B553" s="75">
        <f t="shared" si="8"/>
        <v>10</v>
      </c>
      <c r="C553">
        <f>SOURCES!E18:E1016</f>
        <v>0</v>
      </c>
    </row>
    <row r="554" spans="1:3" x14ac:dyDescent="0.25">
      <c r="A554" s="106">
        <f>SOURCES!BZ19:BZ1017</f>
        <v>0</v>
      </c>
      <c r="B554" s="75">
        <f t="shared" si="8"/>
        <v>10</v>
      </c>
      <c r="C554">
        <f>SOURCES!E19:E1017</f>
        <v>0</v>
      </c>
    </row>
    <row r="555" spans="1:3" x14ac:dyDescent="0.25">
      <c r="A555" s="106">
        <f>SOURCES!BZ20:BZ1018</f>
        <v>0</v>
      </c>
      <c r="B555" s="75">
        <f t="shared" si="8"/>
        <v>10</v>
      </c>
      <c r="C555">
        <f>SOURCES!E20:E1018</f>
        <v>0</v>
      </c>
    </row>
    <row r="556" spans="1:3" x14ac:dyDescent="0.25">
      <c r="A556" s="106">
        <f>SOURCES!BZ21:BZ1019</f>
        <v>0</v>
      </c>
      <c r="B556" s="75">
        <f t="shared" si="8"/>
        <v>10</v>
      </c>
      <c r="C556">
        <f>SOURCES!E21:E1019</f>
        <v>0</v>
      </c>
    </row>
    <row r="557" spans="1:3" x14ac:dyDescent="0.25">
      <c r="A557" s="106">
        <f>SOURCES!BZ22:BZ1020</f>
        <v>0</v>
      </c>
      <c r="B557" s="75">
        <f t="shared" si="8"/>
        <v>10</v>
      </c>
      <c r="C557">
        <f>SOURCES!E22:E1020</f>
        <v>0</v>
      </c>
    </row>
    <row r="558" spans="1:3" x14ac:dyDescent="0.25">
      <c r="A558" s="106">
        <f>SOURCES!BZ23:BZ1021</f>
        <v>0</v>
      </c>
      <c r="B558" s="75">
        <f t="shared" si="8"/>
        <v>10</v>
      </c>
      <c r="C558">
        <f>SOURCES!E23:E1021</f>
        <v>0</v>
      </c>
    </row>
    <row r="559" spans="1:3" x14ac:dyDescent="0.25">
      <c r="A559" s="106">
        <f>SOURCES!BZ24:BZ1022</f>
        <v>0</v>
      </c>
      <c r="B559" s="75">
        <f t="shared" si="8"/>
        <v>10</v>
      </c>
      <c r="C559">
        <f>SOURCES!E24:E1022</f>
        <v>0</v>
      </c>
    </row>
    <row r="560" spans="1:3" x14ac:dyDescent="0.25">
      <c r="A560" s="106">
        <f>SOURCES!BZ25:BZ1023</f>
        <v>0</v>
      </c>
      <c r="B560" s="75">
        <f t="shared" si="8"/>
        <v>10</v>
      </c>
      <c r="C560">
        <f>SOURCES!E25:E1023</f>
        <v>0</v>
      </c>
    </row>
    <row r="561" spans="1:3" x14ac:dyDescent="0.25">
      <c r="A561" s="106">
        <f>SOURCES!BZ26:BZ1024</f>
        <v>0</v>
      </c>
      <c r="B561" s="75">
        <f t="shared" si="8"/>
        <v>10</v>
      </c>
      <c r="C561">
        <f>SOURCES!E26:E1024</f>
        <v>0</v>
      </c>
    </row>
    <row r="562" spans="1:3" x14ac:dyDescent="0.25">
      <c r="A562" s="106">
        <f>SOURCES!BZ27:BZ1025</f>
        <v>0</v>
      </c>
      <c r="B562" s="75">
        <f t="shared" si="8"/>
        <v>10</v>
      </c>
      <c r="C562">
        <f>SOURCES!E27:E1025</f>
        <v>0</v>
      </c>
    </row>
    <row r="563" spans="1:3" x14ac:dyDescent="0.25">
      <c r="A563" s="106">
        <f>SOURCES!BZ28:BZ1026</f>
        <v>0</v>
      </c>
      <c r="B563" s="75">
        <f t="shared" si="8"/>
        <v>10</v>
      </c>
      <c r="C563">
        <f>SOURCES!E28:E1026</f>
        <v>0</v>
      </c>
    </row>
    <row r="564" spans="1:3" x14ac:dyDescent="0.25">
      <c r="A564" s="106">
        <f>SOURCES!BZ29:BZ1027</f>
        <v>0</v>
      </c>
      <c r="B564" s="75">
        <f t="shared" si="8"/>
        <v>10</v>
      </c>
      <c r="C564">
        <f>SOURCES!E29:E1027</f>
        <v>0</v>
      </c>
    </row>
    <row r="565" spans="1:3" x14ac:dyDescent="0.25">
      <c r="A565" s="106">
        <f>SOURCES!BZ30:BZ1028</f>
        <v>0</v>
      </c>
      <c r="B565" s="75">
        <f t="shared" si="8"/>
        <v>10</v>
      </c>
      <c r="C565">
        <f>SOURCES!E30:E1028</f>
        <v>0</v>
      </c>
    </row>
    <row r="566" spans="1:3" x14ac:dyDescent="0.25">
      <c r="A566" s="106">
        <f>SOURCES!BZ31:BZ1029</f>
        <v>0</v>
      </c>
      <c r="B566" s="75">
        <f t="shared" si="8"/>
        <v>10</v>
      </c>
      <c r="C566">
        <f>SOURCES!E31:E1029</f>
        <v>0</v>
      </c>
    </row>
    <row r="567" spans="1:3" x14ac:dyDescent="0.25">
      <c r="A567" s="106">
        <f>SOURCES!BZ32:BZ1030</f>
        <v>0</v>
      </c>
      <c r="B567" s="75">
        <f t="shared" si="8"/>
        <v>10</v>
      </c>
      <c r="C567">
        <f>SOURCES!E32:E1030</f>
        <v>0</v>
      </c>
    </row>
    <row r="568" spans="1:3" x14ac:dyDescent="0.25">
      <c r="A568" s="106">
        <f>SOURCES!BZ33:BZ1031</f>
        <v>0</v>
      </c>
      <c r="B568" s="75">
        <f t="shared" si="8"/>
        <v>10</v>
      </c>
      <c r="C568">
        <f>SOURCES!E33:E1031</f>
        <v>0</v>
      </c>
    </row>
    <row r="569" spans="1:3" x14ac:dyDescent="0.25">
      <c r="A569" s="106">
        <f>SOURCES!BZ34:BZ1032</f>
        <v>0</v>
      </c>
      <c r="B569" s="75">
        <f t="shared" si="8"/>
        <v>10</v>
      </c>
      <c r="C569">
        <f>SOURCES!E34:E1032</f>
        <v>0</v>
      </c>
    </row>
    <row r="570" spans="1:3" x14ac:dyDescent="0.25">
      <c r="A570" s="106">
        <f>SOURCES!BZ35:BZ1033</f>
        <v>0</v>
      </c>
      <c r="B570" s="75">
        <f t="shared" si="8"/>
        <v>10</v>
      </c>
      <c r="C570">
        <f>SOURCES!E35:E1033</f>
        <v>0</v>
      </c>
    </row>
    <row r="571" spans="1:3" x14ac:dyDescent="0.25">
      <c r="A571" s="106">
        <f>SOURCES!BZ36:BZ1034</f>
        <v>0</v>
      </c>
      <c r="B571" s="75">
        <f t="shared" si="8"/>
        <v>10</v>
      </c>
      <c r="C571">
        <f>SOURCES!E36:E1034</f>
        <v>0</v>
      </c>
    </row>
    <row r="572" spans="1:3" x14ac:dyDescent="0.25">
      <c r="A572" s="106">
        <f>SOURCES!BZ37:BZ1035</f>
        <v>0</v>
      </c>
      <c r="B572" s="75">
        <f t="shared" si="8"/>
        <v>10</v>
      </c>
      <c r="C572">
        <f>SOURCES!E37:E1035</f>
        <v>0</v>
      </c>
    </row>
    <row r="573" spans="1:3" x14ac:dyDescent="0.25">
      <c r="A573" s="106">
        <f>SOURCES!BZ38:BZ1036</f>
        <v>0</v>
      </c>
      <c r="B573" s="75">
        <f t="shared" si="8"/>
        <v>10</v>
      </c>
      <c r="C573">
        <f>SOURCES!E38:E1036</f>
        <v>0</v>
      </c>
    </row>
    <row r="574" spans="1:3" x14ac:dyDescent="0.25">
      <c r="A574" s="106">
        <f>SOURCES!BZ39:BZ1037</f>
        <v>0</v>
      </c>
      <c r="B574" s="75">
        <f t="shared" si="8"/>
        <v>10</v>
      </c>
      <c r="C574">
        <f>SOURCES!E39:E1037</f>
        <v>0</v>
      </c>
    </row>
    <row r="575" spans="1:3" x14ac:dyDescent="0.25">
      <c r="A575" s="106">
        <f>SOURCES!BZ40:BZ1038</f>
        <v>0</v>
      </c>
      <c r="B575" s="75">
        <f t="shared" si="8"/>
        <v>10</v>
      </c>
      <c r="C575">
        <f>SOURCES!E40:E1038</f>
        <v>0</v>
      </c>
    </row>
    <row r="576" spans="1:3" x14ac:dyDescent="0.25">
      <c r="A576" s="106">
        <f>SOURCES!BZ41:BZ1039</f>
        <v>0</v>
      </c>
      <c r="B576" s="75">
        <f t="shared" si="8"/>
        <v>10</v>
      </c>
      <c r="C576">
        <f>SOURCES!E41:E1039</f>
        <v>0</v>
      </c>
    </row>
    <row r="577" spans="1:3" x14ac:dyDescent="0.25">
      <c r="A577" s="106">
        <f>SOURCES!BZ42:BZ1040</f>
        <v>0</v>
      </c>
      <c r="B577" s="75">
        <f t="shared" si="8"/>
        <v>10</v>
      </c>
      <c r="C577">
        <f>SOURCES!E42:E1040</f>
        <v>0</v>
      </c>
    </row>
    <row r="578" spans="1:3" x14ac:dyDescent="0.25">
      <c r="A578" s="106">
        <f>SOURCES!BZ43:BZ1041</f>
        <v>0</v>
      </c>
      <c r="B578" s="75">
        <f t="shared" ref="B578:B600" si="9">VLOOKUP(A578,$D$1:$E$7,2,TRUE)</f>
        <v>10</v>
      </c>
      <c r="C578">
        <f>SOURCES!E43:E1041</f>
        <v>0</v>
      </c>
    </row>
    <row r="579" spans="1:3" x14ac:dyDescent="0.25">
      <c r="A579" s="106">
        <f>SOURCES!BZ44:BZ1042</f>
        <v>0</v>
      </c>
      <c r="B579" s="75">
        <f t="shared" si="9"/>
        <v>10</v>
      </c>
      <c r="C579">
        <f>SOURCES!E44:E1042</f>
        <v>0</v>
      </c>
    </row>
    <row r="580" spans="1:3" x14ac:dyDescent="0.25">
      <c r="A580" s="106">
        <f>SOURCES!BZ45:BZ1043</f>
        <v>0</v>
      </c>
      <c r="B580" s="75">
        <f t="shared" si="9"/>
        <v>10</v>
      </c>
      <c r="C580">
        <f>SOURCES!E45:E1043</f>
        <v>0</v>
      </c>
    </row>
    <row r="581" spans="1:3" x14ac:dyDescent="0.25">
      <c r="A581" s="106">
        <f>SOURCES!BZ46:BZ1044</f>
        <v>0</v>
      </c>
      <c r="B581" s="75">
        <f t="shared" si="9"/>
        <v>10</v>
      </c>
      <c r="C581">
        <f>SOURCES!E46:E1044</f>
        <v>0</v>
      </c>
    </row>
    <row r="582" spans="1:3" x14ac:dyDescent="0.25">
      <c r="A582" s="106">
        <f>SOURCES!BZ47:BZ1045</f>
        <v>0</v>
      </c>
      <c r="B582" s="75">
        <f t="shared" si="9"/>
        <v>10</v>
      </c>
      <c r="C582">
        <f>SOURCES!E47:E1045</f>
        <v>0</v>
      </c>
    </row>
    <row r="583" spans="1:3" x14ac:dyDescent="0.25">
      <c r="A583" s="106">
        <f>SOURCES!BZ48:BZ1046</f>
        <v>0</v>
      </c>
      <c r="B583" s="75">
        <f t="shared" si="9"/>
        <v>10</v>
      </c>
      <c r="C583">
        <f>SOURCES!E48:E1046</f>
        <v>0</v>
      </c>
    </row>
    <row r="584" spans="1:3" x14ac:dyDescent="0.25">
      <c r="A584" s="106">
        <f>SOURCES!BZ49:BZ1047</f>
        <v>0</v>
      </c>
      <c r="B584" s="75">
        <f t="shared" si="9"/>
        <v>10</v>
      </c>
      <c r="C584">
        <f>SOURCES!E49:E1047</f>
        <v>0</v>
      </c>
    </row>
    <row r="585" spans="1:3" x14ac:dyDescent="0.25">
      <c r="A585" s="106">
        <f>SOURCES!BZ50:BZ1048</f>
        <v>0</v>
      </c>
      <c r="B585" s="75">
        <f t="shared" si="9"/>
        <v>10</v>
      </c>
      <c r="C585">
        <f>SOURCES!E50:E1048</f>
        <v>0</v>
      </c>
    </row>
    <row r="586" spans="1:3" x14ac:dyDescent="0.25">
      <c r="A586" s="106">
        <f>SOURCES!BZ51:BZ1049</f>
        <v>0</v>
      </c>
      <c r="B586" s="75">
        <f t="shared" si="9"/>
        <v>10</v>
      </c>
      <c r="C586">
        <f>SOURCES!E51:E1049</f>
        <v>0</v>
      </c>
    </row>
    <row r="587" spans="1:3" x14ac:dyDescent="0.25">
      <c r="A587" s="106">
        <f>SOURCES!BZ52:BZ1050</f>
        <v>0</v>
      </c>
      <c r="B587" s="75">
        <f t="shared" si="9"/>
        <v>10</v>
      </c>
      <c r="C587">
        <f>SOURCES!E52:E1050</f>
        <v>0</v>
      </c>
    </row>
    <row r="588" spans="1:3" x14ac:dyDescent="0.25">
      <c r="A588" s="106">
        <f>SOURCES!BZ53:BZ1051</f>
        <v>0</v>
      </c>
      <c r="B588" s="75">
        <f t="shared" si="9"/>
        <v>10</v>
      </c>
      <c r="C588">
        <f>SOURCES!E53:E1051</f>
        <v>0</v>
      </c>
    </row>
    <row r="589" spans="1:3" x14ac:dyDescent="0.25">
      <c r="A589" s="106">
        <f>SOURCES!BZ54:BZ1052</f>
        <v>0</v>
      </c>
      <c r="B589" s="75">
        <f t="shared" si="9"/>
        <v>10</v>
      </c>
      <c r="C589">
        <f>SOURCES!E54:E1052</f>
        <v>0</v>
      </c>
    </row>
    <row r="590" spans="1:3" x14ac:dyDescent="0.25">
      <c r="A590" s="106">
        <f>SOURCES!BZ55:BZ1053</f>
        <v>0</v>
      </c>
      <c r="B590" s="75">
        <f t="shared" si="9"/>
        <v>10</v>
      </c>
      <c r="C590">
        <f>SOURCES!E55:E1053</f>
        <v>0</v>
      </c>
    </row>
    <row r="591" spans="1:3" x14ac:dyDescent="0.25">
      <c r="A591" s="106">
        <f>SOURCES!BZ56:BZ1054</f>
        <v>0</v>
      </c>
      <c r="B591" s="75">
        <f t="shared" si="9"/>
        <v>10</v>
      </c>
      <c r="C591">
        <f>SOURCES!E56:E1054</f>
        <v>0</v>
      </c>
    </row>
    <row r="592" spans="1:3" x14ac:dyDescent="0.25">
      <c r="A592" s="106">
        <f>SOURCES!BZ57:BZ1055</f>
        <v>0</v>
      </c>
      <c r="B592" s="75">
        <f t="shared" si="9"/>
        <v>10</v>
      </c>
      <c r="C592">
        <f>SOURCES!E57:E1055</f>
        <v>0</v>
      </c>
    </row>
    <row r="593" spans="1:3" x14ac:dyDescent="0.25">
      <c r="A593" s="106">
        <f>SOURCES!BZ58:BZ1056</f>
        <v>0</v>
      </c>
      <c r="B593" s="75">
        <f t="shared" si="9"/>
        <v>10</v>
      </c>
      <c r="C593">
        <f>SOURCES!E58:E1056</f>
        <v>0</v>
      </c>
    </row>
    <row r="594" spans="1:3" x14ac:dyDescent="0.25">
      <c r="A594" s="106">
        <f>SOURCES!BZ59:BZ1057</f>
        <v>0</v>
      </c>
      <c r="B594" s="75">
        <f t="shared" si="9"/>
        <v>10</v>
      </c>
      <c r="C594">
        <f>SOURCES!E59:E1057</f>
        <v>0</v>
      </c>
    </row>
    <row r="595" spans="1:3" x14ac:dyDescent="0.25">
      <c r="A595" s="106">
        <f>SOURCES!BZ60:BZ1058</f>
        <v>0</v>
      </c>
      <c r="B595" s="75">
        <f t="shared" si="9"/>
        <v>10</v>
      </c>
      <c r="C595">
        <f>SOURCES!E60:E1058</f>
        <v>0</v>
      </c>
    </row>
    <row r="596" spans="1:3" x14ac:dyDescent="0.25">
      <c r="A596" s="106">
        <f>SOURCES!BZ61:BZ1059</f>
        <v>0</v>
      </c>
      <c r="B596" s="75">
        <f t="shared" si="9"/>
        <v>10</v>
      </c>
      <c r="C596">
        <f>SOURCES!E61:E1059</f>
        <v>0</v>
      </c>
    </row>
    <row r="597" spans="1:3" x14ac:dyDescent="0.25">
      <c r="A597" s="106">
        <f>SOURCES!BZ62:BZ1060</f>
        <v>0</v>
      </c>
      <c r="B597" s="75">
        <f t="shared" si="9"/>
        <v>10</v>
      </c>
      <c r="C597">
        <f>SOURCES!E62:E1060</f>
        <v>0</v>
      </c>
    </row>
    <row r="598" spans="1:3" x14ac:dyDescent="0.25">
      <c r="A598" s="106">
        <f>SOURCES!BZ63:BZ1061</f>
        <v>0</v>
      </c>
      <c r="B598" s="75">
        <f t="shared" si="9"/>
        <v>10</v>
      </c>
      <c r="C598">
        <f>SOURCES!E63:E1061</f>
        <v>0</v>
      </c>
    </row>
    <row r="599" spans="1:3" x14ac:dyDescent="0.25">
      <c r="A599" s="106">
        <f>SOURCES!BZ64:BZ1062</f>
        <v>0</v>
      </c>
      <c r="B599" s="75">
        <f t="shared" si="9"/>
        <v>10</v>
      </c>
      <c r="C599">
        <f>SOURCES!E64:E1062</f>
        <v>0</v>
      </c>
    </row>
    <row r="600" spans="1:3" x14ac:dyDescent="0.25">
      <c r="A600" s="106">
        <f>SOURCES!BZ65:BZ1063</f>
        <v>0</v>
      </c>
      <c r="B600" s="75">
        <f t="shared" si="9"/>
        <v>10</v>
      </c>
      <c r="C600">
        <f>SOURCES!E65:E1063</f>
        <v>0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99FF"/>
  </sheetPr>
  <dimension ref="A1:L600"/>
  <sheetViews>
    <sheetView workbookViewId="0">
      <selection activeCell="J11" sqref="J11"/>
    </sheetView>
  </sheetViews>
  <sheetFormatPr baseColWidth="10" defaultRowHeight="15" x14ac:dyDescent="0.25"/>
  <cols>
    <col min="1" max="1" width="36.85546875" bestFit="1" customWidth="1"/>
    <col min="2" max="2" width="33.42578125" style="75" bestFit="1" customWidth="1"/>
    <col min="3" max="3" width="11.85546875" customWidth="1"/>
    <col min="4" max="4" width="33.42578125" style="75" bestFit="1" customWidth="1"/>
    <col min="6" max="6" width="23" style="94" customWidth="1"/>
    <col min="8" max="8" width="17.28515625" style="94" customWidth="1"/>
    <col min="11" max="11" width="29.42578125" bestFit="1" customWidth="1"/>
  </cols>
  <sheetData>
    <row r="1" spans="1:12" x14ac:dyDescent="0.25">
      <c r="A1" t="s">
        <v>241</v>
      </c>
      <c r="B1" s="75" t="s">
        <v>253</v>
      </c>
      <c r="C1" t="s">
        <v>254</v>
      </c>
      <c r="D1" s="75" t="s">
        <v>255</v>
      </c>
      <c r="E1" t="s">
        <v>256</v>
      </c>
      <c r="F1" s="94" t="s">
        <v>257</v>
      </c>
      <c r="G1" t="s">
        <v>258</v>
      </c>
      <c r="H1" s="94" t="s">
        <v>259</v>
      </c>
    </row>
    <row r="2" spans="1:12" ht="15" customHeight="1" x14ac:dyDescent="0.25">
      <c r="A2" t="e">
        <f>SOURCES!E3:E465</f>
        <v>#VALUE!</v>
      </c>
      <c r="B2" s="75" t="e">
        <f>SOURCES!BH3:BH465</f>
        <v>#VALUE!</v>
      </c>
      <c r="C2" t="e">
        <f t="shared" ref="C2:C65" si="0">VLOOKUP(B2,$K$3:$L$26,2,FALSE)</f>
        <v>#VALUE!</v>
      </c>
      <c r="D2" s="75" t="e">
        <f>SOURCES!BI3:BI465</f>
        <v>#VALUE!</v>
      </c>
      <c r="E2" t="e">
        <f t="shared" ref="E2:E65" si="1">VLOOKUP(D2,$K$3:$L$26,2,FALSE)</f>
        <v>#VALUE!</v>
      </c>
      <c r="F2" s="94" t="e">
        <f>SOURCES!BJ3:BJ465</f>
        <v>#VALUE!</v>
      </c>
      <c r="G2" t="e">
        <f t="shared" ref="G2:G65" si="2">VLOOKUP(F2,$K$3:$L$26,2,FALSE)</f>
        <v>#VALUE!</v>
      </c>
      <c r="H2" s="94" t="e">
        <f>MAX(Tableau26[[#This Row],[Resultat 1]],Tableau26[[#This Row],[resultat 2]],Tableau26[[#This Row],[resultat 3]],)</f>
        <v>#VALUE!</v>
      </c>
      <c r="K2" t="s">
        <v>285</v>
      </c>
      <c r="L2" t="s">
        <v>286</v>
      </c>
    </row>
    <row r="3" spans="1:12" ht="15" customHeight="1" x14ac:dyDescent="0.25">
      <c r="A3">
        <f>SOURCES!E3:E466</f>
        <v>0</v>
      </c>
      <c r="B3" s="75">
        <f>SOURCES!BH3:BH466</f>
        <v>0</v>
      </c>
      <c r="C3">
        <f t="shared" si="0"/>
        <v>0</v>
      </c>
      <c r="D3" s="75">
        <f>SOURCES!BI3:BI466</f>
        <v>0</v>
      </c>
      <c r="E3">
        <f t="shared" si="1"/>
        <v>0</v>
      </c>
      <c r="F3" s="94">
        <f>SOURCES!BJ3:BJ466</f>
        <v>0</v>
      </c>
      <c r="G3" s="85">
        <f t="shared" si="2"/>
        <v>0</v>
      </c>
      <c r="H3" s="94">
        <f>MAX(Tableau26[[#This Row],[Resultat 1]],Tableau26[[#This Row],[resultat 2]],Tableau26[[#This Row],[resultat 3]],)</f>
        <v>0</v>
      </c>
      <c r="K3" s="95" t="s">
        <v>76</v>
      </c>
      <c r="L3" s="97">
        <v>8</v>
      </c>
    </row>
    <row r="4" spans="1:12" ht="15" customHeight="1" x14ac:dyDescent="0.25">
      <c r="A4" t="str">
        <f>SOURCES!E3:E467</f>
        <v>DUPOND PIERRE</v>
      </c>
      <c r="B4" s="75" t="str">
        <f>SOURCES!BH3:BH467</f>
        <v xml:space="preserve">Trop petit </v>
      </c>
      <c r="C4">
        <f t="shared" si="0"/>
        <v>2</v>
      </c>
      <c r="D4" s="75" t="str">
        <f>SOURCES!BI3:BI467</f>
        <v>Rapproch. Famille</v>
      </c>
      <c r="E4">
        <f t="shared" si="1"/>
        <v>2</v>
      </c>
      <c r="F4" s="94" t="str">
        <f>SOURCES!BJ3:BJ467</f>
        <v>Pbleme environ.</v>
      </c>
      <c r="G4" s="85">
        <f t="shared" si="2"/>
        <v>3</v>
      </c>
      <c r="H4" s="94">
        <f>MAX(Tableau26[[#This Row],[Resultat 1]],Tableau26[[#This Row],[resultat 2]],Tableau26[[#This Row],[resultat 3]],)</f>
        <v>3</v>
      </c>
      <c r="K4" s="96" t="s">
        <v>77</v>
      </c>
      <c r="L4" s="97">
        <v>6</v>
      </c>
    </row>
    <row r="5" spans="1:12" ht="15" customHeight="1" x14ac:dyDescent="0.25">
      <c r="A5" t="str">
        <f>SOURCES!E3:E468</f>
        <v/>
      </c>
      <c r="B5" s="75" t="str">
        <f>SOURCES!BH3:BH468</f>
        <v/>
      </c>
      <c r="C5" t="e">
        <f t="shared" si="0"/>
        <v>#N/A</v>
      </c>
      <c r="D5" s="75" t="str">
        <f>SOURCES!BI3:BI468</f>
        <v/>
      </c>
      <c r="E5" t="e">
        <f t="shared" si="1"/>
        <v>#N/A</v>
      </c>
      <c r="F5" s="103" t="str">
        <f>SOURCES!BJ4:BJ468</f>
        <v/>
      </c>
      <c r="G5" s="85" t="e">
        <f t="shared" si="2"/>
        <v>#N/A</v>
      </c>
      <c r="H5" s="94" t="e">
        <f>MAX(Tableau26[[#This Row],[Resultat 1]],Tableau26[[#This Row],[resultat 2]],Tableau26[[#This Row],[resultat 3]],)</f>
        <v>#N/A</v>
      </c>
      <c r="K5" s="95" t="s">
        <v>78</v>
      </c>
      <c r="L5" s="97">
        <v>6</v>
      </c>
    </row>
    <row r="6" spans="1:12" ht="15" customHeight="1" x14ac:dyDescent="0.25">
      <c r="A6">
        <f>SOURCES!E3:E469</f>
        <v>0</v>
      </c>
      <c r="B6" s="75">
        <f>SOURCES!BH3:BH469</f>
        <v>0</v>
      </c>
      <c r="C6">
        <f t="shared" si="0"/>
        <v>0</v>
      </c>
      <c r="D6" s="75">
        <f>SOURCES!BI3:BI469</f>
        <v>0</v>
      </c>
      <c r="E6">
        <f t="shared" si="1"/>
        <v>0</v>
      </c>
      <c r="F6" s="103">
        <f>SOURCES!BJ5:BJ469</f>
        <v>0</v>
      </c>
      <c r="G6" s="85">
        <f t="shared" si="2"/>
        <v>0</v>
      </c>
      <c r="H6" s="94">
        <f>MAX(Tableau26[[#This Row],[Resultat 1]],Tableau26[[#This Row],[resultat 2]],Tableau26[[#This Row],[resultat 3]],)</f>
        <v>0</v>
      </c>
      <c r="K6" s="96" t="s">
        <v>79</v>
      </c>
      <c r="L6" s="97">
        <v>6</v>
      </c>
    </row>
    <row r="7" spans="1:12" ht="15" customHeight="1" x14ac:dyDescent="0.25">
      <c r="A7">
        <f>SOURCES!E3:E470</f>
        <v>0</v>
      </c>
      <c r="B7" s="75">
        <f>SOURCES!BH3:BH470</f>
        <v>0</v>
      </c>
      <c r="C7">
        <f t="shared" si="0"/>
        <v>0</v>
      </c>
      <c r="D7" s="75">
        <f>SOURCES!BI3:BI470</f>
        <v>0</v>
      </c>
      <c r="E7">
        <f t="shared" si="1"/>
        <v>0</v>
      </c>
      <c r="F7" s="103">
        <f>SOURCES!BJ6:BJ470</f>
        <v>0</v>
      </c>
      <c r="G7" s="85">
        <f t="shared" si="2"/>
        <v>0</v>
      </c>
      <c r="H7" s="94">
        <f>MAX(Tableau26[[#This Row],[Resultat 1]],Tableau26[[#This Row],[resultat 2]],Tableau26[[#This Row],[resultat 3]],)</f>
        <v>0</v>
      </c>
      <c r="K7" s="95" t="s">
        <v>80</v>
      </c>
      <c r="L7" s="97">
        <v>8</v>
      </c>
    </row>
    <row r="8" spans="1:12" ht="15" customHeight="1" x14ac:dyDescent="0.25">
      <c r="A8">
        <f>SOURCES!E3:E471</f>
        <v>0</v>
      </c>
      <c r="B8" s="75">
        <f>SOURCES!BH3:BH471</f>
        <v>0</v>
      </c>
      <c r="C8">
        <f t="shared" si="0"/>
        <v>0</v>
      </c>
      <c r="D8" s="75">
        <f>SOURCES!BI3:BI471</f>
        <v>0</v>
      </c>
      <c r="E8">
        <f t="shared" si="1"/>
        <v>0</v>
      </c>
      <c r="F8" s="94">
        <f>SOURCES!BJ3:BJ471</f>
        <v>0</v>
      </c>
      <c r="G8" s="85">
        <f t="shared" si="2"/>
        <v>0</v>
      </c>
      <c r="H8" s="94">
        <f>MAX(Tableau26[[#This Row],[Resultat 1]],Tableau26[[#This Row],[resultat 2]],Tableau26[[#This Row],[resultat 3]],)</f>
        <v>0</v>
      </c>
      <c r="K8" s="96" t="s">
        <v>81</v>
      </c>
      <c r="L8" s="97">
        <v>5</v>
      </c>
    </row>
    <row r="9" spans="1:12" ht="15" customHeight="1" x14ac:dyDescent="0.25">
      <c r="A9">
        <f>SOURCES!E3:E472</f>
        <v>0</v>
      </c>
      <c r="B9" s="75">
        <f>SOURCES!BH3:BH472</f>
        <v>0</v>
      </c>
      <c r="C9">
        <f t="shared" si="0"/>
        <v>0</v>
      </c>
      <c r="D9" s="75">
        <f>SOURCES!BI3:BI472</f>
        <v>0</v>
      </c>
      <c r="E9">
        <f t="shared" si="1"/>
        <v>0</v>
      </c>
      <c r="F9" s="94">
        <f>SOURCES!BJ3:BJ472</f>
        <v>0</v>
      </c>
      <c r="G9" s="85">
        <f t="shared" si="2"/>
        <v>0</v>
      </c>
      <c r="H9" s="94">
        <f>MAX(Tableau26[[#This Row],[Resultat 1]],Tableau26[[#This Row],[resultat 2]],Tableau26[[#This Row],[resultat 3]],)</f>
        <v>0</v>
      </c>
      <c r="K9" s="95" t="s">
        <v>82</v>
      </c>
      <c r="L9" s="97">
        <v>3</v>
      </c>
    </row>
    <row r="10" spans="1:12" ht="15" customHeight="1" x14ac:dyDescent="0.25">
      <c r="A10">
        <f>SOURCES!E3:E473</f>
        <v>0</v>
      </c>
      <c r="B10" s="75">
        <f>SOURCES!BH3:BH473</f>
        <v>0</v>
      </c>
      <c r="C10">
        <f t="shared" si="0"/>
        <v>0</v>
      </c>
      <c r="D10" s="75">
        <f>SOURCES!BI3:BI473</f>
        <v>0</v>
      </c>
      <c r="E10">
        <f t="shared" si="1"/>
        <v>0</v>
      </c>
      <c r="F10" s="94">
        <f>SOURCES!BJ3:BJ473</f>
        <v>0</v>
      </c>
      <c r="G10" s="85">
        <f t="shared" si="2"/>
        <v>0</v>
      </c>
      <c r="H10" s="94">
        <f>MAX(Tableau26[[#This Row],[Resultat 1]],Tableau26[[#This Row],[resultat 2]],Tableau26[[#This Row],[resultat 3]],)</f>
        <v>0</v>
      </c>
      <c r="K10" s="96" t="s">
        <v>83</v>
      </c>
      <c r="L10" s="97">
        <v>3</v>
      </c>
    </row>
    <row r="11" spans="1:12" ht="15" customHeight="1" x14ac:dyDescent="0.25">
      <c r="A11">
        <f>SOURCES!E3:E474</f>
        <v>0</v>
      </c>
      <c r="B11" s="75">
        <f>SOURCES!BH3:BH474</f>
        <v>0</v>
      </c>
      <c r="C11">
        <f t="shared" si="0"/>
        <v>0</v>
      </c>
      <c r="D11" s="75">
        <f>SOURCES!BI3:BI474</f>
        <v>0</v>
      </c>
      <c r="E11">
        <f t="shared" si="1"/>
        <v>0</v>
      </c>
      <c r="F11" s="94">
        <f>SOURCES!BJ3:BJ474</f>
        <v>0</v>
      </c>
      <c r="G11" s="85">
        <f t="shared" si="2"/>
        <v>0</v>
      </c>
      <c r="H11" s="94">
        <f>MAX(Tableau26[[#This Row],[Resultat 1]],Tableau26[[#This Row],[resultat 2]],Tableau26[[#This Row],[resultat 3]],)</f>
        <v>0</v>
      </c>
      <c r="K11" s="95" t="s">
        <v>84</v>
      </c>
      <c r="L11" s="97">
        <v>2</v>
      </c>
    </row>
    <row r="12" spans="1:12" ht="15" customHeight="1" x14ac:dyDescent="0.25">
      <c r="A12">
        <f>SOURCES!E3:E475</f>
        <v>0</v>
      </c>
      <c r="B12" s="75">
        <f>SOURCES!BH3:BH475</f>
        <v>0</v>
      </c>
      <c r="C12">
        <f t="shared" si="0"/>
        <v>0</v>
      </c>
      <c r="D12" s="75">
        <f>SOURCES!BI3:BI475</f>
        <v>0</v>
      </c>
      <c r="E12">
        <f t="shared" si="1"/>
        <v>0</v>
      </c>
      <c r="F12" s="94">
        <f>SOURCES!BJ3:BJ475</f>
        <v>0</v>
      </c>
      <c r="G12">
        <f t="shared" si="2"/>
        <v>0</v>
      </c>
      <c r="H12" s="94">
        <f>MAX(Tableau26[[#This Row],[Resultat 1]],Tableau26[[#This Row],[resultat 2]],Tableau26[[#This Row],[resultat 3]],)</f>
        <v>0</v>
      </c>
      <c r="K12" s="96" t="s">
        <v>85</v>
      </c>
      <c r="L12" s="97">
        <v>2</v>
      </c>
    </row>
    <row r="13" spans="1:12" ht="15" customHeight="1" x14ac:dyDescent="0.25">
      <c r="A13">
        <f>SOURCES!E3:E476</f>
        <v>0</v>
      </c>
      <c r="B13" s="75">
        <f>SOURCES!BH3:BH476</f>
        <v>0</v>
      </c>
      <c r="C13">
        <f t="shared" si="0"/>
        <v>0</v>
      </c>
      <c r="D13" s="75">
        <f>SOURCES!BI3:BI476</f>
        <v>0</v>
      </c>
      <c r="E13">
        <f t="shared" si="1"/>
        <v>0</v>
      </c>
      <c r="F13" s="94">
        <f>SOURCES!BJ3:BJ476</f>
        <v>0</v>
      </c>
      <c r="G13">
        <f t="shared" si="2"/>
        <v>0</v>
      </c>
      <c r="H13" s="94">
        <f>MAX(Tableau26[[#This Row],[Resultat 1]],Tableau26[[#This Row],[resultat 2]],Tableau26[[#This Row],[resultat 3]],)</f>
        <v>0</v>
      </c>
      <c r="K13" s="95" t="s">
        <v>86</v>
      </c>
      <c r="L13" s="97">
        <v>2</v>
      </c>
    </row>
    <row r="14" spans="1:12" ht="15" customHeight="1" x14ac:dyDescent="0.25">
      <c r="A14">
        <f>SOURCES!E3:E477</f>
        <v>0</v>
      </c>
      <c r="B14" s="75">
        <f>SOURCES!BH3:BH477</f>
        <v>0</v>
      </c>
      <c r="C14">
        <f t="shared" si="0"/>
        <v>0</v>
      </c>
      <c r="D14" s="75">
        <f>SOURCES!BI3:BI477</f>
        <v>0</v>
      </c>
      <c r="E14">
        <f t="shared" si="1"/>
        <v>0</v>
      </c>
      <c r="F14" s="94">
        <f>SOURCES!BJ3:BJ477</f>
        <v>0</v>
      </c>
      <c r="G14">
        <f t="shared" si="2"/>
        <v>0</v>
      </c>
      <c r="H14" s="94">
        <f>MAX(Tableau26[[#This Row],[Resultat 1]],Tableau26[[#This Row],[resultat 2]],Tableau26[[#This Row],[resultat 3]],)</f>
        <v>0</v>
      </c>
      <c r="K14" s="96" t="s">
        <v>87</v>
      </c>
      <c r="L14" s="97">
        <v>1</v>
      </c>
    </row>
    <row r="15" spans="1:12" ht="15" customHeight="1" x14ac:dyDescent="0.25">
      <c r="A15">
        <f>SOURCES!E3:E478</f>
        <v>0</v>
      </c>
      <c r="B15" s="75">
        <f>SOURCES!BH3:BH478</f>
        <v>0</v>
      </c>
      <c r="C15">
        <f t="shared" si="0"/>
        <v>0</v>
      </c>
      <c r="D15" s="75">
        <v>0</v>
      </c>
      <c r="E15">
        <f t="shared" si="1"/>
        <v>0</v>
      </c>
      <c r="F15" s="94">
        <v>0</v>
      </c>
      <c r="G15">
        <f t="shared" si="2"/>
        <v>0</v>
      </c>
      <c r="H15" s="94">
        <f>MAX(Tableau26[[#This Row],[Resultat 1]],Tableau26[[#This Row],[resultat 2]],Tableau26[[#This Row],[resultat 3]],)</f>
        <v>0</v>
      </c>
      <c r="K15" s="95" t="s">
        <v>88</v>
      </c>
      <c r="L15" s="97">
        <v>2</v>
      </c>
    </row>
    <row r="16" spans="1:12" ht="15" customHeight="1" x14ac:dyDescent="0.25">
      <c r="A16">
        <f>SOURCES!E3:E479</f>
        <v>0</v>
      </c>
      <c r="B16" s="75">
        <f>SOURCES!BH3:BH479</f>
        <v>0</v>
      </c>
      <c r="C16">
        <f t="shared" si="0"/>
        <v>0</v>
      </c>
      <c r="D16" s="75">
        <f>SOURCES!BI3:BI479</f>
        <v>0</v>
      </c>
      <c r="E16">
        <f t="shared" si="1"/>
        <v>0</v>
      </c>
      <c r="F16" s="94">
        <f>SOURCES!BJ3:BJ479</f>
        <v>0</v>
      </c>
      <c r="G16">
        <f t="shared" si="2"/>
        <v>0</v>
      </c>
      <c r="H16" s="94">
        <f>MAX(Tableau26[[#This Row],[Resultat 1]],Tableau26[[#This Row],[resultat 2]],Tableau26[[#This Row],[resultat 3]],)</f>
        <v>0</v>
      </c>
      <c r="K16" s="96" t="s">
        <v>89</v>
      </c>
      <c r="L16" s="97">
        <v>3</v>
      </c>
    </row>
    <row r="17" spans="1:12" ht="15" customHeight="1" x14ac:dyDescent="0.25">
      <c r="A17">
        <f>SOURCES!E3:E480</f>
        <v>0</v>
      </c>
      <c r="B17" s="75">
        <f>SOURCES!BH3:BH480</f>
        <v>0</v>
      </c>
      <c r="C17">
        <f t="shared" si="0"/>
        <v>0</v>
      </c>
      <c r="D17" s="75">
        <f>SOURCES!BI3:BI480</f>
        <v>0</v>
      </c>
      <c r="E17">
        <f t="shared" si="1"/>
        <v>0</v>
      </c>
      <c r="F17" s="94">
        <f>SOURCES!BJ3:BJ480</f>
        <v>0</v>
      </c>
      <c r="G17">
        <f t="shared" si="2"/>
        <v>0</v>
      </c>
      <c r="H17" s="94">
        <f>MAX(Tableau26[[#This Row],[Resultat 1]],Tableau26[[#This Row],[resultat 2]],Tableau26[[#This Row],[resultat 3]],)</f>
        <v>0</v>
      </c>
      <c r="K17" s="95" t="s">
        <v>90</v>
      </c>
      <c r="L17" s="97">
        <v>4</v>
      </c>
    </row>
    <row r="18" spans="1:12" ht="15" customHeight="1" x14ac:dyDescent="0.25">
      <c r="A18">
        <f>SOURCES!E3:E481</f>
        <v>0</v>
      </c>
      <c r="B18" s="75">
        <f>SOURCES!BH3:BH481</f>
        <v>0</v>
      </c>
      <c r="C18">
        <f t="shared" si="0"/>
        <v>0</v>
      </c>
      <c r="D18" s="75">
        <f>SOURCES!BI3:BI481</f>
        <v>0</v>
      </c>
      <c r="E18">
        <f t="shared" si="1"/>
        <v>0</v>
      </c>
      <c r="F18" s="94">
        <f>SOURCES!BJ3:BJ481</f>
        <v>0</v>
      </c>
      <c r="G18">
        <f t="shared" si="2"/>
        <v>0</v>
      </c>
      <c r="H18" s="94">
        <f>MAX(Tableau26[[#This Row],[Resultat 1]],Tableau26[[#This Row],[resultat 2]],Tableau26[[#This Row],[resultat 3]],)</f>
        <v>0</v>
      </c>
      <c r="K18" s="96" t="s">
        <v>91</v>
      </c>
      <c r="L18" s="97">
        <v>3</v>
      </c>
    </row>
    <row r="19" spans="1:12" ht="15" customHeight="1" x14ac:dyDescent="0.25">
      <c r="A19">
        <f>SOURCES!E3:E482</f>
        <v>0</v>
      </c>
      <c r="B19" s="75">
        <f>SOURCES!BH3:BH482</f>
        <v>0</v>
      </c>
      <c r="C19">
        <f t="shared" si="0"/>
        <v>0</v>
      </c>
      <c r="D19" s="75">
        <f>SOURCES!BI3:BI482</f>
        <v>0</v>
      </c>
      <c r="E19">
        <f t="shared" si="1"/>
        <v>0</v>
      </c>
      <c r="F19" s="94">
        <f>SOURCES!BJ3:BJ482</f>
        <v>0</v>
      </c>
      <c r="G19">
        <f t="shared" si="2"/>
        <v>0</v>
      </c>
      <c r="H19" s="94">
        <f>MAX(Tableau26[[#This Row],[Resultat 1]],Tableau26[[#This Row],[resultat 2]],Tableau26[[#This Row],[resultat 3]],)</f>
        <v>0</v>
      </c>
      <c r="K19" s="95" t="s">
        <v>92</v>
      </c>
      <c r="L19" s="97">
        <v>3</v>
      </c>
    </row>
    <row r="20" spans="1:12" ht="15" customHeight="1" x14ac:dyDescent="0.25">
      <c r="A20">
        <f>SOURCES!E3:E483</f>
        <v>0</v>
      </c>
      <c r="B20" s="75">
        <f>SOURCES!BH3:BH483</f>
        <v>0</v>
      </c>
      <c r="C20">
        <f t="shared" si="0"/>
        <v>0</v>
      </c>
      <c r="D20" s="75">
        <f>SOURCES!BI3:BI483</f>
        <v>0</v>
      </c>
      <c r="E20">
        <f t="shared" si="1"/>
        <v>0</v>
      </c>
      <c r="F20" s="94">
        <f>SOURCES!BJ3:BJ483</f>
        <v>0</v>
      </c>
      <c r="G20">
        <f t="shared" si="2"/>
        <v>0</v>
      </c>
      <c r="H20" s="94">
        <f>MAX(Tableau26[[#This Row],[Resultat 1]],Tableau26[[#This Row],[resultat 2]],Tableau26[[#This Row],[resultat 3]],)</f>
        <v>0</v>
      </c>
      <c r="K20" s="96" t="s">
        <v>93</v>
      </c>
      <c r="L20" s="97">
        <v>3</v>
      </c>
    </row>
    <row r="21" spans="1:12" ht="15" customHeight="1" x14ac:dyDescent="0.25">
      <c r="A21">
        <f>SOURCES!E3:E484</f>
        <v>0</v>
      </c>
      <c r="B21" s="75">
        <f>SOURCES!BH3:BH484</f>
        <v>0</v>
      </c>
      <c r="C21">
        <f t="shared" si="0"/>
        <v>0</v>
      </c>
      <c r="D21" s="75">
        <f>SOURCES!BI3:BI484</f>
        <v>0</v>
      </c>
      <c r="E21">
        <f t="shared" si="1"/>
        <v>0</v>
      </c>
      <c r="F21" s="94">
        <f>SOURCES!BJ3:BJ484</f>
        <v>0</v>
      </c>
      <c r="G21">
        <f t="shared" si="2"/>
        <v>0</v>
      </c>
      <c r="H21" s="94">
        <f>MAX(Tableau26[[#This Row],[Resultat 1]],Tableau26[[#This Row],[resultat 2]],Tableau26[[#This Row],[resultat 3]],)</f>
        <v>0</v>
      </c>
      <c r="K21" s="95" t="s">
        <v>94</v>
      </c>
      <c r="L21" s="97">
        <v>1</v>
      </c>
    </row>
    <row r="22" spans="1:12" ht="15" customHeight="1" x14ac:dyDescent="0.25">
      <c r="A22">
        <f>SOURCES!E3:E485</f>
        <v>0</v>
      </c>
      <c r="B22" s="75">
        <f>SOURCES!BH3:BH485</f>
        <v>0</v>
      </c>
      <c r="C22">
        <f t="shared" si="0"/>
        <v>0</v>
      </c>
      <c r="D22" s="75">
        <f>SOURCES!BI3:BI485</f>
        <v>0</v>
      </c>
      <c r="E22">
        <f t="shared" si="1"/>
        <v>0</v>
      </c>
      <c r="F22" s="94">
        <f>SOURCES!BJ3:BJ485</f>
        <v>0</v>
      </c>
      <c r="G22">
        <f t="shared" si="2"/>
        <v>0</v>
      </c>
      <c r="H22" s="94">
        <f>MAX(Tableau26[[#This Row],[Resultat 1]],Tableau26[[#This Row],[resultat 2]],Tableau26[[#This Row],[resultat 3]],)</f>
        <v>0</v>
      </c>
      <c r="K22" s="96" t="s">
        <v>95</v>
      </c>
      <c r="L22" s="97">
        <v>1</v>
      </c>
    </row>
    <row r="23" spans="1:12" ht="15" customHeight="1" x14ac:dyDescent="0.25">
      <c r="A23">
        <f>SOURCES!E3:E486</f>
        <v>0</v>
      </c>
      <c r="B23" s="75">
        <f>SOURCES!BH3:BH486</f>
        <v>0</v>
      </c>
      <c r="C23">
        <f t="shared" si="0"/>
        <v>0</v>
      </c>
      <c r="D23" s="75">
        <f>SOURCES!BI3:BI486</f>
        <v>0</v>
      </c>
      <c r="E23">
        <f t="shared" si="1"/>
        <v>0</v>
      </c>
      <c r="F23" s="94">
        <f>SOURCES!BJ3:BJ486</f>
        <v>0</v>
      </c>
      <c r="G23">
        <f t="shared" si="2"/>
        <v>0</v>
      </c>
      <c r="H23" s="94">
        <f>MAX(Tableau26[[#This Row],[Resultat 1]],Tableau26[[#This Row],[resultat 2]],Tableau26[[#This Row],[resultat 3]],)</f>
        <v>0</v>
      </c>
      <c r="K23" s="95" t="s">
        <v>96</v>
      </c>
      <c r="L23" s="97">
        <v>2</v>
      </c>
    </row>
    <row r="24" spans="1:12" ht="15" customHeight="1" x14ac:dyDescent="0.25">
      <c r="A24">
        <f>SOURCES!E3:E487</f>
        <v>0</v>
      </c>
      <c r="B24" s="75">
        <f>SOURCES!BH3:BH487</f>
        <v>0</v>
      </c>
      <c r="C24">
        <f t="shared" si="0"/>
        <v>0</v>
      </c>
      <c r="D24" s="75">
        <f>SOURCES!BI3:BI487</f>
        <v>0</v>
      </c>
      <c r="E24">
        <f t="shared" si="1"/>
        <v>0</v>
      </c>
      <c r="F24" s="94">
        <f>SOURCES!BJ3:BJ487</f>
        <v>0</v>
      </c>
      <c r="G24">
        <f t="shared" si="2"/>
        <v>0</v>
      </c>
      <c r="H24" s="94">
        <f>MAX(Tableau26[[#This Row],[Resultat 1]],Tableau26[[#This Row],[resultat 2]],Tableau26[[#This Row],[resultat 3]],)</f>
        <v>0</v>
      </c>
      <c r="K24" s="96" t="s">
        <v>98</v>
      </c>
      <c r="L24" s="97">
        <v>4</v>
      </c>
    </row>
    <row r="25" spans="1:12" ht="15" customHeight="1" x14ac:dyDescent="0.25">
      <c r="A25">
        <f>SOURCES!E3:E488</f>
        <v>0</v>
      </c>
      <c r="B25" s="75">
        <f>SOURCES!BH3:BH488</f>
        <v>0</v>
      </c>
      <c r="C25">
        <f t="shared" si="0"/>
        <v>0</v>
      </c>
      <c r="D25" s="75">
        <f>SOURCES!BI3:BI488</f>
        <v>0</v>
      </c>
      <c r="E25">
        <f t="shared" si="1"/>
        <v>0</v>
      </c>
      <c r="F25" s="94">
        <f>SOURCES!BJ3:BJ488</f>
        <v>0</v>
      </c>
      <c r="G25">
        <f t="shared" si="2"/>
        <v>0</v>
      </c>
      <c r="H25" s="94">
        <f>MAX(Tableau26[[#This Row],[Resultat 1]],Tableau26[[#This Row],[resultat 2]],Tableau26[[#This Row],[resultat 3]],)</f>
        <v>0</v>
      </c>
      <c r="K25" s="95" t="s">
        <v>97</v>
      </c>
      <c r="L25" s="97">
        <v>1</v>
      </c>
    </row>
    <row r="26" spans="1:12" ht="15" customHeight="1" x14ac:dyDescent="0.25">
      <c r="A26">
        <f>SOURCES!E3:E489</f>
        <v>0</v>
      </c>
      <c r="B26" s="75">
        <f>SOURCES!BH3:BH489</f>
        <v>0</v>
      </c>
      <c r="C26">
        <f t="shared" si="0"/>
        <v>0</v>
      </c>
      <c r="D26" s="75">
        <f>SOURCES!BI3:BI489</f>
        <v>0</v>
      </c>
      <c r="E26">
        <f t="shared" si="1"/>
        <v>0</v>
      </c>
      <c r="F26" s="94">
        <f>SOURCES!BJ3:BJ489</f>
        <v>0</v>
      </c>
      <c r="G26">
        <f t="shared" si="2"/>
        <v>0</v>
      </c>
      <c r="H26" s="94">
        <f>MAX(Tableau26[[#This Row],[Resultat 1]],Tableau26[[#This Row],[resultat 2]],Tableau26[[#This Row],[resultat 3]],)</f>
        <v>0</v>
      </c>
      <c r="K26" s="98">
        <v>0</v>
      </c>
      <c r="L26" s="99">
        <v>0</v>
      </c>
    </row>
    <row r="27" spans="1:12" ht="15" customHeight="1" x14ac:dyDescent="0.25">
      <c r="A27">
        <f>SOURCES!E3:E490</f>
        <v>0</v>
      </c>
      <c r="B27" s="75">
        <f>SOURCES!BH3:BH490</f>
        <v>0</v>
      </c>
      <c r="C27">
        <f t="shared" si="0"/>
        <v>0</v>
      </c>
      <c r="D27" s="75">
        <f>SOURCES!BI3:BI490</f>
        <v>0</v>
      </c>
      <c r="E27">
        <f t="shared" si="1"/>
        <v>0</v>
      </c>
      <c r="F27" s="94">
        <f>SOURCES!BJ3:BJ490</f>
        <v>0</v>
      </c>
      <c r="G27">
        <f t="shared" si="2"/>
        <v>0</v>
      </c>
      <c r="H27" s="94">
        <f>MAX(Tableau26[[#This Row],[Resultat 1]],Tableau26[[#This Row],[resultat 2]],Tableau26[[#This Row],[resultat 3]],)</f>
        <v>0</v>
      </c>
    </row>
    <row r="28" spans="1:12" ht="15" customHeight="1" x14ac:dyDescent="0.25">
      <c r="A28">
        <f>SOURCES!E3:E491</f>
        <v>0</v>
      </c>
      <c r="B28" s="75">
        <f>SOURCES!BH3:BH491</f>
        <v>0</v>
      </c>
      <c r="C28">
        <f t="shared" si="0"/>
        <v>0</v>
      </c>
      <c r="D28" s="75">
        <f>SOURCES!BI3:BI491</f>
        <v>0</v>
      </c>
      <c r="E28">
        <f t="shared" si="1"/>
        <v>0</v>
      </c>
      <c r="F28" s="94">
        <f>SOURCES!BJ3:BJ491</f>
        <v>0</v>
      </c>
      <c r="G28">
        <f t="shared" si="2"/>
        <v>0</v>
      </c>
      <c r="H28" s="94">
        <f>MAX(Tableau26[[#This Row],[Resultat 1]],Tableau26[[#This Row],[resultat 2]],Tableau26[[#This Row],[resultat 3]],)</f>
        <v>0</v>
      </c>
    </row>
    <row r="29" spans="1:12" ht="15" customHeight="1" x14ac:dyDescent="0.25">
      <c r="A29">
        <f>SOURCES!E3:E492</f>
        <v>0</v>
      </c>
      <c r="B29" s="75">
        <f>SOURCES!BH3:BH492</f>
        <v>0</v>
      </c>
      <c r="C29">
        <f t="shared" si="0"/>
        <v>0</v>
      </c>
      <c r="D29" s="75">
        <f>SOURCES!BI3:BI492</f>
        <v>0</v>
      </c>
      <c r="E29">
        <f t="shared" si="1"/>
        <v>0</v>
      </c>
      <c r="F29" s="94">
        <f>SOURCES!BJ3:BJ492</f>
        <v>0</v>
      </c>
      <c r="G29">
        <f t="shared" si="2"/>
        <v>0</v>
      </c>
      <c r="H29" s="94">
        <f>MAX(Tableau26[[#This Row],[Resultat 1]],Tableau26[[#This Row],[resultat 2]],Tableau26[[#This Row],[resultat 3]],)</f>
        <v>0</v>
      </c>
    </row>
    <row r="30" spans="1:12" ht="15" customHeight="1" x14ac:dyDescent="0.25">
      <c r="A30">
        <f>SOURCES!E3:E493</f>
        <v>0</v>
      </c>
      <c r="B30" s="75">
        <f>SOURCES!BH3:BH493</f>
        <v>0</v>
      </c>
      <c r="C30">
        <f t="shared" si="0"/>
        <v>0</v>
      </c>
      <c r="D30" s="75">
        <f>SOURCES!BI3:BI493</f>
        <v>0</v>
      </c>
      <c r="E30">
        <f t="shared" si="1"/>
        <v>0</v>
      </c>
      <c r="F30" s="94">
        <f>SOURCES!BJ3:BJ493</f>
        <v>0</v>
      </c>
      <c r="G30">
        <f t="shared" si="2"/>
        <v>0</v>
      </c>
      <c r="H30" s="94">
        <f>MAX(Tableau26[[#This Row],[Resultat 1]],Tableau26[[#This Row],[resultat 2]],Tableau26[[#This Row],[resultat 3]],)</f>
        <v>0</v>
      </c>
    </row>
    <row r="31" spans="1:12" ht="15" customHeight="1" x14ac:dyDescent="0.25">
      <c r="A31">
        <f>SOURCES!E3:E494</f>
        <v>0</v>
      </c>
      <c r="B31" s="75">
        <f>SOURCES!BH3:BH494</f>
        <v>0</v>
      </c>
      <c r="C31">
        <f t="shared" si="0"/>
        <v>0</v>
      </c>
      <c r="D31" s="75">
        <f>SOURCES!BI3:BI494</f>
        <v>0</v>
      </c>
      <c r="E31">
        <f t="shared" si="1"/>
        <v>0</v>
      </c>
      <c r="F31" s="94">
        <f>SOURCES!BJ3:BJ494</f>
        <v>0</v>
      </c>
      <c r="G31">
        <f t="shared" si="2"/>
        <v>0</v>
      </c>
      <c r="H31" s="94">
        <f>MAX(Tableau26[[#This Row],[Resultat 1]],Tableau26[[#This Row],[resultat 2]],Tableau26[[#This Row],[resultat 3]],)</f>
        <v>0</v>
      </c>
    </row>
    <row r="32" spans="1:12" ht="15" customHeight="1" x14ac:dyDescent="0.25">
      <c r="A32">
        <f>SOURCES!E3:E495</f>
        <v>0</v>
      </c>
      <c r="B32" s="75">
        <f>SOURCES!BH3:BH495</f>
        <v>0</v>
      </c>
      <c r="C32">
        <f t="shared" si="0"/>
        <v>0</v>
      </c>
      <c r="D32" s="75">
        <f>SOURCES!BI3:BI495</f>
        <v>0</v>
      </c>
      <c r="E32">
        <f t="shared" si="1"/>
        <v>0</v>
      </c>
      <c r="F32" s="94">
        <f>SOURCES!BJ3:BJ495</f>
        <v>0</v>
      </c>
      <c r="G32">
        <f t="shared" si="2"/>
        <v>0</v>
      </c>
      <c r="H32" s="94">
        <f>MAX(Tableau26[[#This Row],[Resultat 1]],Tableau26[[#This Row],[resultat 2]],Tableau26[[#This Row],[resultat 3]],)</f>
        <v>0</v>
      </c>
    </row>
    <row r="33" spans="1:8" ht="15" customHeight="1" x14ac:dyDescent="0.25">
      <c r="A33">
        <f>SOURCES!E3:E496</f>
        <v>0</v>
      </c>
      <c r="B33" s="75">
        <f>SOURCES!BH3:BH496</f>
        <v>0</v>
      </c>
      <c r="C33">
        <f t="shared" si="0"/>
        <v>0</v>
      </c>
      <c r="D33" s="75">
        <f>SOURCES!BI3:BI496</f>
        <v>0</v>
      </c>
      <c r="E33">
        <f t="shared" si="1"/>
        <v>0</v>
      </c>
      <c r="F33" s="94">
        <f>SOURCES!BJ3:BJ496</f>
        <v>0</v>
      </c>
      <c r="G33">
        <f t="shared" si="2"/>
        <v>0</v>
      </c>
      <c r="H33" s="94">
        <f>MAX(Tableau26[[#This Row],[Resultat 1]],Tableau26[[#This Row],[resultat 2]],Tableau26[[#This Row],[resultat 3]],)</f>
        <v>0</v>
      </c>
    </row>
    <row r="34" spans="1:8" ht="15" customHeight="1" x14ac:dyDescent="0.25">
      <c r="A34">
        <f>SOURCES!E3:E497</f>
        <v>0</v>
      </c>
      <c r="B34" s="75">
        <f>SOURCES!BH3:BH497</f>
        <v>0</v>
      </c>
      <c r="C34">
        <f t="shared" si="0"/>
        <v>0</v>
      </c>
      <c r="D34" s="75">
        <f>SOURCES!BI3:BI497</f>
        <v>0</v>
      </c>
      <c r="E34">
        <f t="shared" si="1"/>
        <v>0</v>
      </c>
      <c r="F34" s="94">
        <f>SOURCES!BJ3:BJ497</f>
        <v>0</v>
      </c>
      <c r="G34">
        <f t="shared" si="2"/>
        <v>0</v>
      </c>
      <c r="H34" s="94">
        <f>MAX(Tableau26[[#This Row],[Resultat 1]],Tableau26[[#This Row],[resultat 2]],Tableau26[[#This Row],[resultat 3]],)</f>
        <v>0</v>
      </c>
    </row>
    <row r="35" spans="1:8" ht="15" customHeight="1" x14ac:dyDescent="0.25">
      <c r="A35">
        <f>SOURCES!E3:E498</f>
        <v>0</v>
      </c>
      <c r="B35" s="75">
        <f>SOURCES!BH3:BH498</f>
        <v>0</v>
      </c>
      <c r="C35">
        <f t="shared" si="0"/>
        <v>0</v>
      </c>
      <c r="D35" s="75">
        <f>SOURCES!BI3:BI498</f>
        <v>0</v>
      </c>
      <c r="E35">
        <f t="shared" si="1"/>
        <v>0</v>
      </c>
      <c r="F35" s="94">
        <f>SOURCES!BJ3:BJ498</f>
        <v>0</v>
      </c>
      <c r="G35">
        <f t="shared" si="2"/>
        <v>0</v>
      </c>
      <c r="H35" s="94">
        <f>MAX(Tableau26[[#This Row],[Resultat 1]],Tableau26[[#This Row],[resultat 2]],Tableau26[[#This Row],[resultat 3]],)</f>
        <v>0</v>
      </c>
    </row>
    <row r="36" spans="1:8" ht="15" customHeight="1" x14ac:dyDescent="0.25">
      <c r="A36">
        <f>SOURCES!E3:E499</f>
        <v>0</v>
      </c>
      <c r="B36" s="75">
        <f>SOURCES!BH3:BH499</f>
        <v>0</v>
      </c>
      <c r="C36">
        <f t="shared" si="0"/>
        <v>0</v>
      </c>
      <c r="D36" s="75">
        <f>SOURCES!BI3:BI499</f>
        <v>0</v>
      </c>
      <c r="E36">
        <f t="shared" si="1"/>
        <v>0</v>
      </c>
      <c r="F36" s="94">
        <f>SOURCES!BJ3:BJ499</f>
        <v>0</v>
      </c>
      <c r="G36">
        <f t="shared" si="2"/>
        <v>0</v>
      </c>
      <c r="H36" s="94">
        <f>MAX(Tableau26[[#This Row],[Resultat 1]],Tableau26[[#This Row],[resultat 2]],Tableau26[[#This Row],[resultat 3]],)</f>
        <v>0</v>
      </c>
    </row>
    <row r="37" spans="1:8" ht="15" customHeight="1" x14ac:dyDescent="0.25">
      <c r="A37">
        <f>SOURCES!E3:E500</f>
        <v>0</v>
      </c>
      <c r="B37" s="75">
        <f>SOURCES!BH3:BH500</f>
        <v>0</v>
      </c>
      <c r="C37">
        <f t="shared" si="0"/>
        <v>0</v>
      </c>
      <c r="D37" s="75">
        <f>SOURCES!BI3:BI500</f>
        <v>0</v>
      </c>
      <c r="E37">
        <f t="shared" si="1"/>
        <v>0</v>
      </c>
      <c r="F37" s="94">
        <f>SOURCES!BJ3:BJ500</f>
        <v>0</v>
      </c>
      <c r="G37">
        <f t="shared" si="2"/>
        <v>0</v>
      </c>
      <c r="H37" s="94">
        <f>MAX(Tableau26[[#This Row],[Resultat 1]],Tableau26[[#This Row],[resultat 2]],Tableau26[[#This Row],[resultat 3]],)</f>
        <v>0</v>
      </c>
    </row>
    <row r="38" spans="1:8" ht="15" customHeight="1" x14ac:dyDescent="0.25">
      <c r="A38">
        <f>SOURCES!E3:E501</f>
        <v>0</v>
      </c>
      <c r="B38" s="75">
        <f>SOURCES!BH3:BH501</f>
        <v>0</v>
      </c>
      <c r="C38">
        <f t="shared" si="0"/>
        <v>0</v>
      </c>
      <c r="D38" s="75">
        <f>SOURCES!BI3:BI501</f>
        <v>0</v>
      </c>
      <c r="E38">
        <f t="shared" si="1"/>
        <v>0</v>
      </c>
      <c r="F38" s="94">
        <f>SOURCES!BJ3:BJ501</f>
        <v>0</v>
      </c>
      <c r="G38">
        <f t="shared" si="2"/>
        <v>0</v>
      </c>
      <c r="H38" s="94">
        <f>MAX(Tableau26[[#This Row],[Resultat 1]],Tableau26[[#This Row],[resultat 2]],Tableau26[[#This Row],[resultat 3]],)</f>
        <v>0</v>
      </c>
    </row>
    <row r="39" spans="1:8" ht="15" customHeight="1" x14ac:dyDescent="0.25">
      <c r="A39">
        <f>SOURCES!E3:E502</f>
        <v>0</v>
      </c>
      <c r="B39" s="75">
        <f>SOURCES!BH3:BH502</f>
        <v>0</v>
      </c>
      <c r="C39">
        <f t="shared" si="0"/>
        <v>0</v>
      </c>
      <c r="D39" s="75">
        <f>SOURCES!BI3:BI502</f>
        <v>0</v>
      </c>
      <c r="E39">
        <f t="shared" si="1"/>
        <v>0</v>
      </c>
      <c r="F39" s="94">
        <f>SOURCES!BJ3:BJ502</f>
        <v>0</v>
      </c>
      <c r="G39">
        <f t="shared" si="2"/>
        <v>0</v>
      </c>
      <c r="H39" s="94">
        <f>MAX(Tableau26[[#This Row],[Resultat 1]],Tableau26[[#This Row],[resultat 2]],Tableau26[[#This Row],[resultat 3]],)</f>
        <v>0</v>
      </c>
    </row>
    <row r="40" spans="1:8" ht="15" customHeight="1" x14ac:dyDescent="0.25">
      <c r="A40">
        <f>SOURCES!E3:E503</f>
        <v>0</v>
      </c>
      <c r="B40" s="75">
        <f>SOURCES!BH3:BH503</f>
        <v>0</v>
      </c>
      <c r="C40">
        <f t="shared" si="0"/>
        <v>0</v>
      </c>
      <c r="D40" s="75">
        <f>SOURCES!BI3:BI503</f>
        <v>0</v>
      </c>
      <c r="E40">
        <f t="shared" si="1"/>
        <v>0</v>
      </c>
      <c r="F40" s="94">
        <f>SOURCES!BJ3:BJ503</f>
        <v>0</v>
      </c>
      <c r="G40">
        <f t="shared" si="2"/>
        <v>0</v>
      </c>
      <c r="H40" s="94">
        <f>MAX(Tableau26[[#This Row],[Resultat 1]],Tableau26[[#This Row],[resultat 2]],Tableau26[[#This Row],[resultat 3]],)</f>
        <v>0</v>
      </c>
    </row>
    <row r="41" spans="1:8" ht="15" customHeight="1" x14ac:dyDescent="0.25">
      <c r="A41">
        <f>SOURCES!E3:E504</f>
        <v>0</v>
      </c>
      <c r="B41" s="75">
        <f>SOURCES!BH3:BH504</f>
        <v>0</v>
      </c>
      <c r="C41">
        <f t="shared" si="0"/>
        <v>0</v>
      </c>
      <c r="D41" s="75">
        <f>SOURCES!BI3:BI504</f>
        <v>0</v>
      </c>
      <c r="E41">
        <f t="shared" si="1"/>
        <v>0</v>
      </c>
      <c r="F41" s="94">
        <f>SOURCES!BJ3:BJ504</f>
        <v>0</v>
      </c>
      <c r="G41">
        <f t="shared" si="2"/>
        <v>0</v>
      </c>
      <c r="H41" s="94">
        <f>MAX(Tableau26[[#This Row],[Resultat 1]],Tableau26[[#This Row],[resultat 2]],Tableau26[[#This Row],[resultat 3]],)</f>
        <v>0</v>
      </c>
    </row>
    <row r="42" spans="1:8" ht="15" customHeight="1" x14ac:dyDescent="0.25">
      <c r="A42">
        <f>SOURCES!E3:E505</f>
        <v>0</v>
      </c>
      <c r="B42" s="75">
        <f>SOURCES!BH3:BH505</f>
        <v>0</v>
      </c>
      <c r="C42">
        <f t="shared" si="0"/>
        <v>0</v>
      </c>
      <c r="D42" s="75">
        <f>SOURCES!BI3:BI505</f>
        <v>0</v>
      </c>
      <c r="E42">
        <f t="shared" si="1"/>
        <v>0</v>
      </c>
      <c r="F42" s="94">
        <f>SOURCES!BJ3:BJ505</f>
        <v>0</v>
      </c>
      <c r="G42">
        <f t="shared" si="2"/>
        <v>0</v>
      </c>
      <c r="H42" s="94">
        <f>MAX(Tableau26[[#This Row],[Resultat 1]],Tableau26[[#This Row],[resultat 2]],Tableau26[[#This Row],[resultat 3]],)</f>
        <v>0</v>
      </c>
    </row>
    <row r="43" spans="1:8" ht="15" customHeight="1" x14ac:dyDescent="0.25">
      <c r="A43">
        <f>SOURCES!E3:E506</f>
        <v>0</v>
      </c>
      <c r="B43" s="75">
        <f>SOURCES!BH3:BH506</f>
        <v>0</v>
      </c>
      <c r="C43">
        <f t="shared" si="0"/>
        <v>0</v>
      </c>
      <c r="D43" s="75">
        <f>SOURCES!BI3:BI506</f>
        <v>0</v>
      </c>
      <c r="E43">
        <f t="shared" si="1"/>
        <v>0</v>
      </c>
      <c r="F43" s="94">
        <f>SOURCES!BJ3:BJ506</f>
        <v>0</v>
      </c>
      <c r="G43">
        <f t="shared" si="2"/>
        <v>0</v>
      </c>
      <c r="H43" s="94">
        <f>MAX(Tableau26[[#This Row],[Resultat 1]],Tableau26[[#This Row],[resultat 2]],Tableau26[[#This Row],[resultat 3]],)</f>
        <v>0</v>
      </c>
    </row>
    <row r="44" spans="1:8" ht="15" customHeight="1" x14ac:dyDescent="0.25">
      <c r="A44">
        <f>SOURCES!E3:E507</f>
        <v>0</v>
      </c>
      <c r="B44" s="75">
        <f>SOURCES!BH3:BH507</f>
        <v>0</v>
      </c>
      <c r="C44">
        <f t="shared" si="0"/>
        <v>0</v>
      </c>
      <c r="D44" s="75">
        <f>SOURCES!BI3:BI507</f>
        <v>0</v>
      </c>
      <c r="E44">
        <f t="shared" si="1"/>
        <v>0</v>
      </c>
      <c r="F44" s="94">
        <f>SOURCES!BJ3:BJ507</f>
        <v>0</v>
      </c>
      <c r="G44">
        <f t="shared" si="2"/>
        <v>0</v>
      </c>
      <c r="H44" s="94">
        <f>MAX(Tableau26[[#This Row],[Resultat 1]],Tableau26[[#This Row],[resultat 2]],Tableau26[[#This Row],[resultat 3]],)</f>
        <v>0</v>
      </c>
    </row>
    <row r="45" spans="1:8" ht="15" customHeight="1" x14ac:dyDescent="0.25">
      <c r="A45">
        <f>SOURCES!E3:E508</f>
        <v>0</v>
      </c>
      <c r="B45" s="75">
        <f>SOURCES!BH3:BH508</f>
        <v>0</v>
      </c>
      <c r="C45">
        <f t="shared" si="0"/>
        <v>0</v>
      </c>
      <c r="D45" s="75">
        <f>SOURCES!BI3:BI508</f>
        <v>0</v>
      </c>
      <c r="E45">
        <f t="shared" si="1"/>
        <v>0</v>
      </c>
      <c r="F45" s="94">
        <f>SOURCES!BJ3:BJ508</f>
        <v>0</v>
      </c>
      <c r="G45">
        <f t="shared" si="2"/>
        <v>0</v>
      </c>
      <c r="H45" s="94">
        <f>MAX(Tableau26[[#This Row],[Resultat 1]],Tableau26[[#This Row],[resultat 2]],Tableau26[[#This Row],[resultat 3]],)</f>
        <v>0</v>
      </c>
    </row>
    <row r="46" spans="1:8" ht="15" customHeight="1" x14ac:dyDescent="0.25">
      <c r="A46">
        <f>SOURCES!E3:E509</f>
        <v>0</v>
      </c>
      <c r="B46" s="75">
        <f>SOURCES!BH3:BH509</f>
        <v>0</v>
      </c>
      <c r="C46">
        <f t="shared" si="0"/>
        <v>0</v>
      </c>
      <c r="D46" s="75">
        <f>SOURCES!BI3:BI509</f>
        <v>0</v>
      </c>
      <c r="E46">
        <f t="shared" si="1"/>
        <v>0</v>
      </c>
      <c r="F46" s="94">
        <f>SOURCES!BJ3:BJ509</f>
        <v>0</v>
      </c>
      <c r="G46">
        <f t="shared" si="2"/>
        <v>0</v>
      </c>
      <c r="H46" s="94">
        <f>MAX(Tableau26[[#This Row],[Resultat 1]],Tableau26[[#This Row],[resultat 2]],Tableau26[[#This Row],[resultat 3]],)</f>
        <v>0</v>
      </c>
    </row>
    <row r="47" spans="1:8" ht="15" customHeight="1" x14ac:dyDescent="0.25">
      <c r="A47">
        <f>SOURCES!E3:E510</f>
        <v>0</v>
      </c>
      <c r="B47" s="75">
        <f>SOURCES!BH3:BH510</f>
        <v>0</v>
      </c>
      <c r="C47">
        <f t="shared" si="0"/>
        <v>0</v>
      </c>
      <c r="D47" s="75">
        <f>SOURCES!BI3:BI510</f>
        <v>0</v>
      </c>
      <c r="E47">
        <f t="shared" si="1"/>
        <v>0</v>
      </c>
      <c r="F47" s="94">
        <f>SOURCES!BJ3:BJ510</f>
        <v>0</v>
      </c>
      <c r="G47">
        <f t="shared" si="2"/>
        <v>0</v>
      </c>
      <c r="H47" s="94">
        <f>MAX(Tableau26[[#This Row],[Resultat 1]],Tableau26[[#This Row],[resultat 2]],Tableau26[[#This Row],[resultat 3]],)</f>
        <v>0</v>
      </c>
    </row>
    <row r="48" spans="1:8" ht="15" customHeight="1" x14ac:dyDescent="0.25">
      <c r="A48">
        <f>SOURCES!E3:E511</f>
        <v>0</v>
      </c>
      <c r="B48" s="75">
        <f>SOURCES!BH3:BH511</f>
        <v>0</v>
      </c>
      <c r="C48">
        <f t="shared" si="0"/>
        <v>0</v>
      </c>
      <c r="D48" s="75">
        <f>SOURCES!BI3:BI511</f>
        <v>0</v>
      </c>
      <c r="E48">
        <f t="shared" si="1"/>
        <v>0</v>
      </c>
      <c r="F48" s="94">
        <f>SOURCES!BJ3:BJ511</f>
        <v>0</v>
      </c>
      <c r="G48">
        <f t="shared" si="2"/>
        <v>0</v>
      </c>
      <c r="H48" s="94">
        <f>MAX(Tableau26[[#This Row],[Resultat 1]],Tableau26[[#This Row],[resultat 2]],Tableau26[[#This Row],[resultat 3]],)</f>
        <v>0</v>
      </c>
    </row>
    <row r="49" spans="1:8" ht="15" customHeight="1" x14ac:dyDescent="0.25">
      <c r="A49">
        <f>SOURCES!E3:E512</f>
        <v>0</v>
      </c>
      <c r="B49" s="75">
        <f>SOURCES!BH3:BH512</f>
        <v>0</v>
      </c>
      <c r="C49">
        <f t="shared" si="0"/>
        <v>0</v>
      </c>
      <c r="D49" s="75">
        <f>SOURCES!BI3:BI512</f>
        <v>0</v>
      </c>
      <c r="E49">
        <f t="shared" si="1"/>
        <v>0</v>
      </c>
      <c r="F49" s="94">
        <f>SOURCES!BJ3:BJ512</f>
        <v>0</v>
      </c>
      <c r="G49">
        <f t="shared" si="2"/>
        <v>0</v>
      </c>
      <c r="H49" s="94">
        <f>MAX(Tableau26[[#This Row],[Resultat 1]],Tableau26[[#This Row],[resultat 2]],Tableau26[[#This Row],[resultat 3]],)</f>
        <v>0</v>
      </c>
    </row>
    <row r="50" spans="1:8" ht="15" customHeight="1" x14ac:dyDescent="0.25">
      <c r="A50">
        <f>SOURCES!E3:E513</f>
        <v>0</v>
      </c>
      <c r="B50" s="75">
        <f>SOURCES!BH3:BH513</f>
        <v>0</v>
      </c>
      <c r="C50">
        <f t="shared" si="0"/>
        <v>0</v>
      </c>
      <c r="D50" s="75">
        <f>SOURCES!BI3:BI513</f>
        <v>0</v>
      </c>
      <c r="E50">
        <f t="shared" si="1"/>
        <v>0</v>
      </c>
      <c r="F50" s="94">
        <f>SOURCES!BJ3:BJ513</f>
        <v>0</v>
      </c>
      <c r="G50">
        <f t="shared" si="2"/>
        <v>0</v>
      </c>
      <c r="H50" s="94">
        <f>MAX(Tableau26[[#This Row],[Resultat 1]],Tableau26[[#This Row],[resultat 2]],Tableau26[[#This Row],[resultat 3]],)</f>
        <v>0</v>
      </c>
    </row>
    <row r="51" spans="1:8" ht="15" customHeight="1" x14ac:dyDescent="0.25">
      <c r="A51">
        <f>SOURCES!E3:E514</f>
        <v>0</v>
      </c>
      <c r="B51" s="75">
        <f>SOURCES!BH3:BH514</f>
        <v>0</v>
      </c>
      <c r="C51">
        <f t="shared" si="0"/>
        <v>0</v>
      </c>
      <c r="D51" s="75">
        <f>SOURCES!BI3:BI514</f>
        <v>0</v>
      </c>
      <c r="E51">
        <f t="shared" si="1"/>
        <v>0</v>
      </c>
      <c r="F51" s="94">
        <f>SOURCES!BJ3:BJ514</f>
        <v>0</v>
      </c>
      <c r="G51">
        <f t="shared" si="2"/>
        <v>0</v>
      </c>
      <c r="H51" s="94">
        <f>MAX(Tableau26[[#This Row],[Resultat 1]],Tableau26[[#This Row],[resultat 2]],Tableau26[[#This Row],[resultat 3]],)</f>
        <v>0</v>
      </c>
    </row>
    <row r="52" spans="1:8" ht="15" customHeight="1" x14ac:dyDescent="0.25">
      <c r="A52">
        <f>SOURCES!E3:E515</f>
        <v>0</v>
      </c>
      <c r="B52" s="75">
        <f>SOURCES!BH3:BH515</f>
        <v>0</v>
      </c>
      <c r="C52">
        <f t="shared" si="0"/>
        <v>0</v>
      </c>
      <c r="D52" s="75">
        <f>SOURCES!BI3:BI515</f>
        <v>0</v>
      </c>
      <c r="E52">
        <f t="shared" si="1"/>
        <v>0</v>
      </c>
      <c r="F52" s="94">
        <f>SOURCES!BJ3:BJ515</f>
        <v>0</v>
      </c>
      <c r="G52">
        <f t="shared" si="2"/>
        <v>0</v>
      </c>
      <c r="H52" s="94">
        <f>MAX(Tableau26[[#This Row],[Resultat 1]],Tableau26[[#This Row],[resultat 2]],Tableau26[[#This Row],[resultat 3]],)</f>
        <v>0</v>
      </c>
    </row>
    <row r="53" spans="1:8" ht="15" customHeight="1" x14ac:dyDescent="0.25">
      <c r="A53">
        <f>SOURCES!E3:E516</f>
        <v>0</v>
      </c>
      <c r="B53" s="75">
        <f>SOURCES!BH3:BH516</f>
        <v>0</v>
      </c>
      <c r="C53">
        <f t="shared" si="0"/>
        <v>0</v>
      </c>
      <c r="D53" s="75">
        <f>SOURCES!BI3:BI516</f>
        <v>0</v>
      </c>
      <c r="E53">
        <f t="shared" si="1"/>
        <v>0</v>
      </c>
      <c r="F53" s="94">
        <f>SOURCES!BJ3:BJ516</f>
        <v>0</v>
      </c>
      <c r="G53">
        <f t="shared" si="2"/>
        <v>0</v>
      </c>
      <c r="H53" s="94">
        <f>MAX(Tableau26[[#This Row],[Resultat 1]],Tableau26[[#This Row],[resultat 2]],Tableau26[[#This Row],[resultat 3]],)</f>
        <v>0</v>
      </c>
    </row>
    <row r="54" spans="1:8" ht="15" customHeight="1" x14ac:dyDescent="0.25">
      <c r="A54">
        <f>SOURCES!E3:E517</f>
        <v>0</v>
      </c>
      <c r="B54" s="75">
        <f>SOURCES!BH3:BH517</f>
        <v>0</v>
      </c>
      <c r="C54">
        <f t="shared" si="0"/>
        <v>0</v>
      </c>
      <c r="D54" s="75">
        <f>SOURCES!BI3:BI517</f>
        <v>0</v>
      </c>
      <c r="E54">
        <f t="shared" si="1"/>
        <v>0</v>
      </c>
      <c r="F54" s="94">
        <f>SOURCES!BJ3:BJ517</f>
        <v>0</v>
      </c>
      <c r="G54">
        <f t="shared" si="2"/>
        <v>0</v>
      </c>
      <c r="H54" s="94">
        <f>MAX(Tableau26[[#This Row],[Resultat 1]],Tableau26[[#This Row],[resultat 2]],Tableau26[[#This Row],[resultat 3]],)</f>
        <v>0</v>
      </c>
    </row>
    <row r="55" spans="1:8" ht="15" customHeight="1" x14ac:dyDescent="0.25">
      <c r="A55">
        <f>SOURCES!E3:E518</f>
        <v>0</v>
      </c>
      <c r="B55" s="75">
        <f>SOURCES!BH3:BH518</f>
        <v>0</v>
      </c>
      <c r="C55">
        <f t="shared" si="0"/>
        <v>0</v>
      </c>
      <c r="D55" s="75">
        <f>SOURCES!BI3:BI518</f>
        <v>0</v>
      </c>
      <c r="E55">
        <f t="shared" si="1"/>
        <v>0</v>
      </c>
      <c r="F55" s="94">
        <f>SOURCES!BJ3:BJ518</f>
        <v>0</v>
      </c>
      <c r="G55">
        <f t="shared" si="2"/>
        <v>0</v>
      </c>
      <c r="H55" s="94">
        <f>MAX(Tableau26[[#This Row],[Resultat 1]],Tableau26[[#This Row],[resultat 2]],Tableau26[[#This Row],[resultat 3]],)</f>
        <v>0</v>
      </c>
    </row>
    <row r="56" spans="1:8" ht="15" customHeight="1" x14ac:dyDescent="0.25">
      <c r="A56">
        <f>SOURCES!E3:E519</f>
        <v>0</v>
      </c>
      <c r="B56" s="75">
        <f>SOURCES!BH3:BH519</f>
        <v>0</v>
      </c>
      <c r="C56">
        <f t="shared" si="0"/>
        <v>0</v>
      </c>
      <c r="D56" s="75">
        <f>SOURCES!BI3:BI519</f>
        <v>0</v>
      </c>
      <c r="E56">
        <f t="shared" si="1"/>
        <v>0</v>
      </c>
      <c r="F56" s="94">
        <f>SOURCES!BJ3:BJ519</f>
        <v>0</v>
      </c>
      <c r="G56">
        <f t="shared" si="2"/>
        <v>0</v>
      </c>
      <c r="H56" s="94">
        <f>MAX(Tableau26[[#This Row],[Resultat 1]],Tableau26[[#This Row],[resultat 2]],Tableau26[[#This Row],[resultat 3]],)</f>
        <v>0</v>
      </c>
    </row>
    <row r="57" spans="1:8" ht="15" customHeight="1" x14ac:dyDescent="0.25">
      <c r="A57">
        <f>SOURCES!E3:E520</f>
        <v>0</v>
      </c>
      <c r="B57" s="75">
        <f>SOURCES!BH3:BH520</f>
        <v>0</v>
      </c>
      <c r="C57">
        <f t="shared" si="0"/>
        <v>0</v>
      </c>
      <c r="D57" s="75">
        <f>SOURCES!BI3:BI520</f>
        <v>0</v>
      </c>
      <c r="E57">
        <f t="shared" si="1"/>
        <v>0</v>
      </c>
      <c r="F57" s="94">
        <f>SOURCES!BJ3:BJ520</f>
        <v>0</v>
      </c>
      <c r="G57">
        <f t="shared" si="2"/>
        <v>0</v>
      </c>
      <c r="H57" s="94">
        <f>MAX(Tableau26[[#This Row],[Resultat 1]],Tableau26[[#This Row],[resultat 2]],Tableau26[[#This Row],[resultat 3]],)</f>
        <v>0</v>
      </c>
    </row>
    <row r="58" spans="1:8" ht="15" customHeight="1" x14ac:dyDescent="0.25">
      <c r="A58">
        <f>SOURCES!E3:E521</f>
        <v>0</v>
      </c>
      <c r="B58" s="75">
        <f>SOURCES!BH3:BH521</f>
        <v>0</v>
      </c>
      <c r="C58">
        <f t="shared" si="0"/>
        <v>0</v>
      </c>
      <c r="D58" s="75">
        <f>SOURCES!BI3:BI521</f>
        <v>0</v>
      </c>
      <c r="E58">
        <f t="shared" si="1"/>
        <v>0</v>
      </c>
      <c r="F58" s="94">
        <f>SOURCES!BJ3:BJ521</f>
        <v>0</v>
      </c>
      <c r="G58">
        <f t="shared" si="2"/>
        <v>0</v>
      </c>
      <c r="H58" s="94">
        <f>MAX(Tableau26[[#This Row],[Resultat 1]],Tableau26[[#This Row],[resultat 2]],Tableau26[[#This Row],[resultat 3]],)</f>
        <v>0</v>
      </c>
    </row>
    <row r="59" spans="1:8" ht="15" customHeight="1" x14ac:dyDescent="0.25">
      <c r="A59">
        <f>SOURCES!E3:E522</f>
        <v>0</v>
      </c>
      <c r="B59" s="75">
        <f>SOURCES!BH3:BH522</f>
        <v>0</v>
      </c>
      <c r="C59">
        <f t="shared" si="0"/>
        <v>0</v>
      </c>
      <c r="D59" s="75">
        <f>SOURCES!BI3:BI522</f>
        <v>0</v>
      </c>
      <c r="E59">
        <f t="shared" si="1"/>
        <v>0</v>
      </c>
      <c r="F59" s="94">
        <f>SOURCES!BJ3:BJ522</f>
        <v>0</v>
      </c>
      <c r="G59">
        <f t="shared" si="2"/>
        <v>0</v>
      </c>
      <c r="H59" s="94">
        <f>MAX(Tableau26[[#This Row],[Resultat 1]],Tableau26[[#This Row],[resultat 2]],Tableau26[[#This Row],[resultat 3]],)</f>
        <v>0</v>
      </c>
    </row>
    <row r="60" spans="1:8" ht="15" customHeight="1" x14ac:dyDescent="0.25">
      <c r="A60">
        <f>SOURCES!E3:E523</f>
        <v>0</v>
      </c>
      <c r="B60" s="75">
        <f>SOURCES!BH3:BH523</f>
        <v>0</v>
      </c>
      <c r="C60">
        <f t="shared" si="0"/>
        <v>0</v>
      </c>
      <c r="D60" s="75">
        <f>SOURCES!BI3:BI523</f>
        <v>0</v>
      </c>
      <c r="E60">
        <f t="shared" si="1"/>
        <v>0</v>
      </c>
      <c r="F60" s="94">
        <f>SOURCES!BJ3:BJ523</f>
        <v>0</v>
      </c>
      <c r="G60">
        <f t="shared" si="2"/>
        <v>0</v>
      </c>
      <c r="H60" s="94">
        <f>MAX(Tableau26[[#This Row],[Resultat 1]],Tableau26[[#This Row],[resultat 2]],Tableau26[[#This Row],[resultat 3]],)</f>
        <v>0</v>
      </c>
    </row>
    <row r="61" spans="1:8" ht="15" customHeight="1" x14ac:dyDescent="0.25">
      <c r="A61">
        <f>SOURCES!E3:E524</f>
        <v>0</v>
      </c>
      <c r="B61" s="75">
        <f>SOURCES!BH3:BH524</f>
        <v>0</v>
      </c>
      <c r="C61">
        <f t="shared" si="0"/>
        <v>0</v>
      </c>
      <c r="D61" s="75">
        <f>SOURCES!BI3:BI524</f>
        <v>0</v>
      </c>
      <c r="E61">
        <f t="shared" si="1"/>
        <v>0</v>
      </c>
      <c r="F61" s="94">
        <f>SOURCES!BJ3:BJ524</f>
        <v>0</v>
      </c>
      <c r="G61">
        <f t="shared" si="2"/>
        <v>0</v>
      </c>
      <c r="H61" s="94">
        <f>MAX(Tableau26[[#This Row],[Resultat 1]],Tableau26[[#This Row],[resultat 2]],Tableau26[[#This Row],[resultat 3]],)</f>
        <v>0</v>
      </c>
    </row>
    <row r="62" spans="1:8" ht="15" customHeight="1" x14ac:dyDescent="0.25">
      <c r="A62">
        <f>SOURCES!E3:E525</f>
        <v>0</v>
      </c>
      <c r="B62" s="75">
        <f>SOURCES!BH3:BH525</f>
        <v>0</v>
      </c>
      <c r="C62">
        <f t="shared" si="0"/>
        <v>0</v>
      </c>
      <c r="D62" s="75">
        <f>SOURCES!BI3:BI525</f>
        <v>0</v>
      </c>
      <c r="E62">
        <f t="shared" si="1"/>
        <v>0</v>
      </c>
      <c r="F62" s="94">
        <f>SOURCES!BJ3:BJ525</f>
        <v>0</v>
      </c>
      <c r="G62">
        <f t="shared" si="2"/>
        <v>0</v>
      </c>
      <c r="H62" s="94">
        <f>MAX(Tableau26[[#This Row],[Resultat 1]],Tableau26[[#This Row],[resultat 2]],Tableau26[[#This Row],[resultat 3]],)</f>
        <v>0</v>
      </c>
    </row>
    <row r="63" spans="1:8" ht="15" customHeight="1" x14ac:dyDescent="0.25">
      <c r="A63">
        <f>SOURCES!E3:E526</f>
        <v>0</v>
      </c>
      <c r="B63" s="75">
        <f>SOURCES!BH3:BH526</f>
        <v>0</v>
      </c>
      <c r="C63">
        <f t="shared" si="0"/>
        <v>0</v>
      </c>
      <c r="D63" s="75">
        <f>SOURCES!BI3:BI526</f>
        <v>0</v>
      </c>
      <c r="E63">
        <f t="shared" si="1"/>
        <v>0</v>
      </c>
      <c r="F63" s="94">
        <f>SOURCES!BJ3:BJ526</f>
        <v>0</v>
      </c>
      <c r="G63">
        <f t="shared" si="2"/>
        <v>0</v>
      </c>
      <c r="H63" s="94">
        <f>MAX(Tableau26[[#This Row],[Resultat 1]],Tableau26[[#This Row],[resultat 2]],Tableau26[[#This Row],[resultat 3]],)</f>
        <v>0</v>
      </c>
    </row>
    <row r="64" spans="1:8" ht="15" customHeight="1" x14ac:dyDescent="0.25">
      <c r="A64">
        <f>SOURCES!E3:E527</f>
        <v>0</v>
      </c>
      <c r="B64" s="75">
        <f>SOURCES!BH3:BH527</f>
        <v>0</v>
      </c>
      <c r="C64">
        <f t="shared" si="0"/>
        <v>0</v>
      </c>
      <c r="D64" s="75">
        <f>SOURCES!BI3:BI527</f>
        <v>0</v>
      </c>
      <c r="E64">
        <f t="shared" si="1"/>
        <v>0</v>
      </c>
      <c r="F64" s="94">
        <f>SOURCES!BJ3:BJ527</f>
        <v>0</v>
      </c>
      <c r="G64">
        <f t="shared" si="2"/>
        <v>0</v>
      </c>
      <c r="H64" s="94">
        <f>MAX(Tableau26[[#This Row],[Resultat 1]],Tableau26[[#This Row],[resultat 2]],Tableau26[[#This Row],[resultat 3]],)</f>
        <v>0</v>
      </c>
    </row>
    <row r="65" spans="1:8" ht="15" customHeight="1" x14ac:dyDescent="0.25">
      <c r="A65">
        <f>SOURCES!E3:E528</f>
        <v>0</v>
      </c>
      <c r="B65" s="75">
        <f>SOURCES!BH3:BH528</f>
        <v>0</v>
      </c>
      <c r="C65">
        <f t="shared" si="0"/>
        <v>0</v>
      </c>
      <c r="D65" s="75">
        <f>SOURCES!BI3:BI528</f>
        <v>0</v>
      </c>
      <c r="E65">
        <f t="shared" si="1"/>
        <v>0</v>
      </c>
      <c r="F65" s="94">
        <f>SOURCES!BJ3:BJ528</f>
        <v>0</v>
      </c>
      <c r="G65">
        <f t="shared" si="2"/>
        <v>0</v>
      </c>
      <c r="H65" s="94">
        <f>MAX(Tableau26[[#This Row],[Resultat 1]],Tableau26[[#This Row],[resultat 2]],Tableau26[[#This Row],[resultat 3]],)</f>
        <v>0</v>
      </c>
    </row>
    <row r="66" spans="1:8" ht="15" customHeight="1" x14ac:dyDescent="0.25">
      <c r="A66">
        <f>SOURCES!E3:E529</f>
        <v>0</v>
      </c>
      <c r="B66" s="75">
        <f>SOURCES!BH3:BH529</f>
        <v>0</v>
      </c>
      <c r="C66">
        <f t="shared" ref="C66:C129" si="3">VLOOKUP(B66,$K$3:$L$26,2,FALSE)</f>
        <v>0</v>
      </c>
      <c r="D66" s="75">
        <f>SOURCES!BI3:BI529</f>
        <v>0</v>
      </c>
      <c r="E66">
        <f t="shared" ref="E66:E129" si="4">VLOOKUP(D66,$K$3:$L$26,2,FALSE)</f>
        <v>0</v>
      </c>
      <c r="F66" s="94">
        <f>SOURCES!BJ3:BJ529</f>
        <v>0</v>
      </c>
      <c r="G66">
        <f t="shared" ref="G66:G129" si="5">VLOOKUP(F66,$K$3:$L$26,2,FALSE)</f>
        <v>0</v>
      </c>
      <c r="H66" s="94">
        <f>MAX(Tableau26[[#This Row],[Resultat 1]],Tableau26[[#This Row],[resultat 2]],Tableau26[[#This Row],[resultat 3]],)</f>
        <v>0</v>
      </c>
    </row>
    <row r="67" spans="1:8" ht="15" customHeight="1" x14ac:dyDescent="0.25">
      <c r="A67">
        <f>SOURCES!E3:E530</f>
        <v>0</v>
      </c>
      <c r="B67" s="75">
        <f>SOURCES!BH3:BH530</f>
        <v>0</v>
      </c>
      <c r="C67">
        <f t="shared" si="3"/>
        <v>0</v>
      </c>
      <c r="D67" s="75">
        <f>SOURCES!BI3:BI530</f>
        <v>0</v>
      </c>
      <c r="E67">
        <f t="shared" si="4"/>
        <v>0</v>
      </c>
      <c r="F67" s="94">
        <f>SOURCES!BJ3:BJ530</f>
        <v>0</v>
      </c>
      <c r="G67">
        <f t="shared" si="5"/>
        <v>0</v>
      </c>
      <c r="H67" s="94">
        <f>MAX(Tableau26[[#This Row],[Resultat 1]],Tableau26[[#This Row],[resultat 2]],Tableau26[[#This Row],[resultat 3]],)</f>
        <v>0</v>
      </c>
    </row>
    <row r="68" spans="1:8" ht="15" customHeight="1" x14ac:dyDescent="0.25">
      <c r="A68">
        <f>SOURCES!E3:E531</f>
        <v>0</v>
      </c>
      <c r="B68" s="75">
        <f>SOURCES!BH3:BH531</f>
        <v>0</v>
      </c>
      <c r="C68">
        <f t="shared" si="3"/>
        <v>0</v>
      </c>
      <c r="D68" s="75">
        <f>SOURCES!BI3:BI531</f>
        <v>0</v>
      </c>
      <c r="E68">
        <f t="shared" si="4"/>
        <v>0</v>
      </c>
      <c r="F68" s="94">
        <f>SOURCES!BJ3:BJ531</f>
        <v>0</v>
      </c>
      <c r="G68">
        <f t="shared" si="5"/>
        <v>0</v>
      </c>
      <c r="H68" s="94">
        <f>MAX(Tableau26[[#This Row],[Resultat 1]],Tableau26[[#This Row],[resultat 2]],Tableau26[[#This Row],[resultat 3]],)</f>
        <v>0</v>
      </c>
    </row>
    <row r="69" spans="1:8" x14ac:dyDescent="0.25">
      <c r="A69">
        <f>SOURCES!E3:E532</f>
        <v>0</v>
      </c>
      <c r="B69" s="75">
        <v>0</v>
      </c>
      <c r="C69">
        <f t="shared" si="3"/>
        <v>0</v>
      </c>
      <c r="D69" s="75">
        <v>0</v>
      </c>
      <c r="E69">
        <f t="shared" si="4"/>
        <v>0</v>
      </c>
      <c r="F69" s="94">
        <v>0</v>
      </c>
      <c r="G69">
        <f t="shared" si="5"/>
        <v>0</v>
      </c>
      <c r="H69" s="94">
        <f>MAX(Tableau26[[#This Row],[Resultat 1]],Tableau26[[#This Row],[resultat 2]],Tableau26[[#This Row],[resultat 3]],)</f>
        <v>0</v>
      </c>
    </row>
    <row r="70" spans="1:8" ht="15" customHeight="1" x14ac:dyDescent="0.25">
      <c r="A70">
        <f>SOURCES!E3:E533</f>
        <v>0</v>
      </c>
      <c r="B70" s="75">
        <f>SOURCES!BH3:BH533</f>
        <v>0</v>
      </c>
      <c r="C70">
        <f t="shared" si="3"/>
        <v>0</v>
      </c>
      <c r="D70" s="75">
        <f>SOURCES!BI3:BI533</f>
        <v>0</v>
      </c>
      <c r="E70">
        <f t="shared" si="4"/>
        <v>0</v>
      </c>
      <c r="F70" s="94">
        <f>SOURCES!BJ3:BJ533</f>
        <v>0</v>
      </c>
      <c r="G70">
        <f t="shared" si="5"/>
        <v>0</v>
      </c>
      <c r="H70" s="94">
        <f>MAX(Tableau26[[#This Row],[Resultat 1]],Tableau26[[#This Row],[resultat 2]],Tableau26[[#This Row],[resultat 3]],)</f>
        <v>0</v>
      </c>
    </row>
    <row r="71" spans="1:8" ht="15" customHeight="1" x14ac:dyDescent="0.25">
      <c r="A71">
        <f>SOURCES!E3:E534</f>
        <v>0</v>
      </c>
      <c r="B71" s="75">
        <f>SOURCES!BH3:BH534</f>
        <v>0</v>
      </c>
      <c r="C71">
        <f t="shared" si="3"/>
        <v>0</v>
      </c>
      <c r="D71" s="75">
        <f>SOURCES!BI3:BI534</f>
        <v>0</v>
      </c>
      <c r="E71">
        <f t="shared" si="4"/>
        <v>0</v>
      </c>
      <c r="F71" s="94">
        <v>0</v>
      </c>
      <c r="G71">
        <f t="shared" si="5"/>
        <v>0</v>
      </c>
      <c r="H71" s="94">
        <f>MAX(Tableau26[[#This Row],[Resultat 1]],Tableau26[[#This Row],[resultat 2]],Tableau26[[#This Row],[resultat 3]],)</f>
        <v>0</v>
      </c>
    </row>
    <row r="72" spans="1:8" ht="15" customHeight="1" x14ac:dyDescent="0.25">
      <c r="A72">
        <f>SOURCES!E3:E535</f>
        <v>0</v>
      </c>
      <c r="B72" s="75">
        <f>SOURCES!BH3:BH535</f>
        <v>0</v>
      </c>
      <c r="C72">
        <f t="shared" si="3"/>
        <v>0</v>
      </c>
      <c r="D72" s="75">
        <f>SOURCES!BI3:BI535</f>
        <v>0</v>
      </c>
      <c r="E72">
        <f t="shared" si="4"/>
        <v>0</v>
      </c>
      <c r="F72" s="103">
        <v>0</v>
      </c>
      <c r="G72">
        <f t="shared" si="5"/>
        <v>0</v>
      </c>
      <c r="H72" s="94">
        <f>MAX(Tableau26[[#This Row],[Resultat 1]],Tableau26[[#This Row],[resultat 2]],Tableau26[[#This Row],[resultat 3]],)</f>
        <v>0</v>
      </c>
    </row>
    <row r="73" spans="1:8" ht="15" customHeight="1" x14ac:dyDescent="0.25">
      <c r="A73">
        <f>SOURCES!E3:E536</f>
        <v>0</v>
      </c>
      <c r="B73" s="75">
        <f>SOURCES!BH3:BH536</f>
        <v>0</v>
      </c>
      <c r="C73">
        <f t="shared" si="3"/>
        <v>0</v>
      </c>
      <c r="D73" s="75">
        <f>SOURCES!BI3:BI536</f>
        <v>0</v>
      </c>
      <c r="E73">
        <f t="shared" si="4"/>
        <v>0</v>
      </c>
      <c r="F73" s="94">
        <f>SOURCES!BJ3:BJ536</f>
        <v>0</v>
      </c>
      <c r="G73">
        <f t="shared" si="5"/>
        <v>0</v>
      </c>
      <c r="H73" s="94">
        <f>MAX(Tableau26[[#This Row],[Resultat 1]],Tableau26[[#This Row],[resultat 2]],Tableau26[[#This Row],[resultat 3]],)</f>
        <v>0</v>
      </c>
    </row>
    <row r="74" spans="1:8" ht="15" customHeight="1" x14ac:dyDescent="0.25">
      <c r="A74">
        <f>SOURCES!E3:E537</f>
        <v>0</v>
      </c>
      <c r="B74" s="75">
        <f>SOURCES!BH3:BH537</f>
        <v>0</v>
      </c>
      <c r="C74">
        <f t="shared" si="3"/>
        <v>0</v>
      </c>
      <c r="D74" s="75">
        <f>SOURCES!BI3:BI537</f>
        <v>0</v>
      </c>
      <c r="E74">
        <f t="shared" si="4"/>
        <v>0</v>
      </c>
      <c r="F74" s="103">
        <v>0</v>
      </c>
      <c r="G74">
        <f t="shared" si="5"/>
        <v>0</v>
      </c>
      <c r="H74" s="94">
        <f>MAX(Tableau26[[#This Row],[Resultat 1]],Tableau26[[#This Row],[resultat 2]],Tableau26[[#This Row],[resultat 3]],)</f>
        <v>0</v>
      </c>
    </row>
    <row r="75" spans="1:8" ht="15" customHeight="1" x14ac:dyDescent="0.25">
      <c r="A75">
        <f>SOURCES!E3:E538</f>
        <v>0</v>
      </c>
      <c r="B75" s="75">
        <f>SOURCES!BH3:BH538</f>
        <v>0</v>
      </c>
      <c r="C75">
        <f t="shared" si="3"/>
        <v>0</v>
      </c>
      <c r="D75" s="75">
        <f>SOURCES!BI3:BI538</f>
        <v>0</v>
      </c>
      <c r="E75">
        <f t="shared" si="4"/>
        <v>0</v>
      </c>
      <c r="F75" s="103">
        <v>0</v>
      </c>
      <c r="G75">
        <f t="shared" si="5"/>
        <v>0</v>
      </c>
      <c r="H75" s="94">
        <f>MAX(Tableau26[[#This Row],[Resultat 1]],Tableau26[[#This Row],[resultat 2]],Tableau26[[#This Row],[resultat 3]],)</f>
        <v>0</v>
      </c>
    </row>
    <row r="76" spans="1:8" ht="15" customHeight="1" x14ac:dyDescent="0.25">
      <c r="A76">
        <f>SOURCES!E3:E539</f>
        <v>0</v>
      </c>
      <c r="B76" s="75">
        <f>SOURCES!BH3:BH539</f>
        <v>0</v>
      </c>
      <c r="C76">
        <f t="shared" si="3"/>
        <v>0</v>
      </c>
      <c r="D76" s="75">
        <f>SOURCES!BI3:BI539</f>
        <v>0</v>
      </c>
      <c r="E76">
        <f t="shared" si="4"/>
        <v>0</v>
      </c>
      <c r="F76" s="94">
        <f>SOURCES!BJ3:BJ539</f>
        <v>0</v>
      </c>
      <c r="G76">
        <f t="shared" si="5"/>
        <v>0</v>
      </c>
      <c r="H76" s="94">
        <f>MAX(Tableau26[[#This Row],[Resultat 1]],Tableau26[[#This Row],[resultat 2]],Tableau26[[#This Row],[resultat 3]],)</f>
        <v>0</v>
      </c>
    </row>
    <row r="77" spans="1:8" ht="15" customHeight="1" x14ac:dyDescent="0.25">
      <c r="A77">
        <f>SOURCES!E3:E540</f>
        <v>0</v>
      </c>
      <c r="B77" s="75">
        <f>SOURCES!BH3:BH540</f>
        <v>0</v>
      </c>
      <c r="C77">
        <f t="shared" si="3"/>
        <v>0</v>
      </c>
      <c r="D77" s="75">
        <f>SOURCES!BI3:BI540</f>
        <v>0</v>
      </c>
      <c r="E77">
        <f t="shared" si="4"/>
        <v>0</v>
      </c>
      <c r="F77" s="103">
        <v>0</v>
      </c>
      <c r="G77">
        <f t="shared" si="5"/>
        <v>0</v>
      </c>
      <c r="H77" s="94">
        <f>MAX(Tableau26[[#This Row],[Resultat 1]],Tableau26[[#This Row],[resultat 2]],Tableau26[[#This Row],[resultat 3]],)</f>
        <v>0</v>
      </c>
    </row>
    <row r="78" spans="1:8" ht="15" customHeight="1" x14ac:dyDescent="0.25">
      <c r="A78">
        <f>SOURCES!E3:E541</f>
        <v>0</v>
      </c>
      <c r="B78" s="75">
        <f>SOURCES!BH3:BH541</f>
        <v>0</v>
      </c>
      <c r="C78">
        <f t="shared" si="3"/>
        <v>0</v>
      </c>
      <c r="D78" s="75">
        <v>0</v>
      </c>
      <c r="E78">
        <f t="shared" si="4"/>
        <v>0</v>
      </c>
      <c r="F78" s="103">
        <v>0</v>
      </c>
      <c r="G78">
        <f t="shared" si="5"/>
        <v>0</v>
      </c>
      <c r="H78" s="94">
        <f>MAX(Tableau26[[#This Row],[Resultat 1]],Tableau26[[#This Row],[resultat 2]],Tableau26[[#This Row],[resultat 3]],)</f>
        <v>0</v>
      </c>
    </row>
    <row r="79" spans="1:8" ht="15" customHeight="1" x14ac:dyDescent="0.25">
      <c r="A79">
        <f>SOURCES!E3:E542</f>
        <v>0</v>
      </c>
      <c r="B79" s="75">
        <f>SOURCES!BH3:BH542</f>
        <v>0</v>
      </c>
      <c r="C79">
        <f t="shared" si="3"/>
        <v>0</v>
      </c>
      <c r="D79" s="75">
        <f>SOURCES!BI3:BI542</f>
        <v>0</v>
      </c>
      <c r="E79">
        <f t="shared" si="4"/>
        <v>0</v>
      </c>
      <c r="F79" s="103">
        <v>0</v>
      </c>
      <c r="G79">
        <f t="shared" si="5"/>
        <v>0</v>
      </c>
      <c r="H79" s="94">
        <f>MAX(Tableau26[[#This Row],[Resultat 1]],Tableau26[[#This Row],[resultat 2]],Tableau26[[#This Row],[resultat 3]],)</f>
        <v>0</v>
      </c>
    </row>
    <row r="80" spans="1:8" x14ac:dyDescent="0.25">
      <c r="A80">
        <f>SOURCES!E3:E543</f>
        <v>0</v>
      </c>
      <c r="B80" s="75">
        <f>SOURCES!BH3:BH543</f>
        <v>0</v>
      </c>
      <c r="C80">
        <f t="shared" si="3"/>
        <v>0</v>
      </c>
      <c r="D80" s="75">
        <v>0</v>
      </c>
      <c r="E80">
        <f t="shared" si="4"/>
        <v>0</v>
      </c>
      <c r="F80" s="103">
        <v>0</v>
      </c>
      <c r="G80">
        <f t="shared" si="5"/>
        <v>0</v>
      </c>
      <c r="H80" s="94">
        <f>MAX(Tableau26[[#This Row],[Resultat 1]],Tableau26[[#This Row],[resultat 2]],Tableau26[[#This Row],[resultat 3]],)</f>
        <v>0</v>
      </c>
    </row>
    <row r="81" spans="1:8" ht="15" customHeight="1" x14ac:dyDescent="0.25">
      <c r="A81">
        <f>SOURCES!E3:E544</f>
        <v>0</v>
      </c>
      <c r="B81" s="75">
        <f>SOURCES!BH3:BH544</f>
        <v>0</v>
      </c>
      <c r="C81">
        <f t="shared" si="3"/>
        <v>0</v>
      </c>
      <c r="D81" s="75">
        <f>SOURCES!BI3:BI544</f>
        <v>0</v>
      </c>
      <c r="E81">
        <f t="shared" si="4"/>
        <v>0</v>
      </c>
      <c r="F81" s="94">
        <f>SOURCES!BJ3:BJ544</f>
        <v>0</v>
      </c>
      <c r="G81">
        <f t="shared" si="5"/>
        <v>0</v>
      </c>
      <c r="H81" s="94">
        <f>MAX(Tableau26[[#This Row],[Resultat 1]],Tableau26[[#This Row],[resultat 2]],Tableau26[[#This Row],[resultat 3]],)</f>
        <v>0</v>
      </c>
    </row>
    <row r="82" spans="1:8" ht="15" customHeight="1" x14ac:dyDescent="0.25">
      <c r="A82">
        <f>SOURCES!E3:E545</f>
        <v>0</v>
      </c>
      <c r="B82" s="75">
        <f>SOURCES!BH3:BH545</f>
        <v>0</v>
      </c>
      <c r="C82">
        <f t="shared" si="3"/>
        <v>0</v>
      </c>
      <c r="D82" s="75">
        <f>SOURCES!BI3:BI545</f>
        <v>0</v>
      </c>
      <c r="E82">
        <f t="shared" si="4"/>
        <v>0</v>
      </c>
      <c r="F82" s="103">
        <v>0</v>
      </c>
      <c r="G82">
        <f t="shared" si="5"/>
        <v>0</v>
      </c>
      <c r="H82" s="94">
        <f>MAX(Tableau26[[#This Row],[Resultat 1]],Tableau26[[#This Row],[resultat 2]],Tableau26[[#This Row],[resultat 3]],)</f>
        <v>0</v>
      </c>
    </row>
    <row r="83" spans="1:8" ht="15" customHeight="1" x14ac:dyDescent="0.25">
      <c r="A83">
        <f>SOURCES!E3:E546</f>
        <v>0</v>
      </c>
      <c r="B83" s="75">
        <f>SOURCES!BH3:BH546</f>
        <v>0</v>
      </c>
      <c r="C83">
        <f t="shared" si="3"/>
        <v>0</v>
      </c>
      <c r="D83" s="75">
        <v>0</v>
      </c>
      <c r="E83">
        <f t="shared" si="4"/>
        <v>0</v>
      </c>
      <c r="F83" s="103">
        <v>0</v>
      </c>
      <c r="G83">
        <f t="shared" si="5"/>
        <v>0</v>
      </c>
      <c r="H83" s="94">
        <f>MAX(Tableau26[[#This Row],[Resultat 1]],Tableau26[[#This Row],[resultat 2]],Tableau26[[#This Row],[resultat 3]],)</f>
        <v>0</v>
      </c>
    </row>
    <row r="84" spans="1:8" ht="15" customHeight="1" x14ac:dyDescent="0.25">
      <c r="A84">
        <f>SOURCES!E3:E547</f>
        <v>0</v>
      </c>
      <c r="B84" s="75">
        <f>SOURCES!BH3:BH547</f>
        <v>0</v>
      </c>
      <c r="C84">
        <f t="shared" si="3"/>
        <v>0</v>
      </c>
      <c r="D84" s="75">
        <f>SOURCES!BI3:BI547</f>
        <v>0</v>
      </c>
      <c r="E84">
        <f t="shared" si="4"/>
        <v>0</v>
      </c>
      <c r="F84" s="94">
        <f>SOURCES!BJ3:BJ547</f>
        <v>0</v>
      </c>
      <c r="G84">
        <f t="shared" si="5"/>
        <v>0</v>
      </c>
      <c r="H84" s="94">
        <f>MAX(Tableau26[[#This Row],[Resultat 1]],Tableau26[[#This Row],[resultat 2]],Tableau26[[#This Row],[resultat 3]],)</f>
        <v>0</v>
      </c>
    </row>
    <row r="85" spans="1:8" x14ac:dyDescent="0.25">
      <c r="A85">
        <f>SOURCES!E3:E548</f>
        <v>0</v>
      </c>
      <c r="B85" s="75">
        <f>SOURCES!BH3:BH548</f>
        <v>0</v>
      </c>
      <c r="C85">
        <f t="shared" si="3"/>
        <v>0</v>
      </c>
      <c r="D85" s="75">
        <v>0</v>
      </c>
      <c r="E85">
        <f t="shared" si="4"/>
        <v>0</v>
      </c>
      <c r="F85" s="103">
        <v>0</v>
      </c>
      <c r="G85">
        <f t="shared" si="5"/>
        <v>0</v>
      </c>
      <c r="H85" s="94">
        <f>MAX(Tableau26[[#This Row],[Resultat 1]],Tableau26[[#This Row],[resultat 2]],Tableau26[[#This Row],[resultat 3]],)</f>
        <v>0</v>
      </c>
    </row>
    <row r="86" spans="1:8" ht="15" customHeight="1" x14ac:dyDescent="0.25">
      <c r="A86">
        <f>SOURCES!E3:E549</f>
        <v>0</v>
      </c>
      <c r="B86" s="75">
        <f>SOURCES!BH3:BH549</f>
        <v>0</v>
      </c>
      <c r="C86">
        <f t="shared" si="3"/>
        <v>0</v>
      </c>
      <c r="D86" s="75">
        <f>SOURCES!BI3:BI549</f>
        <v>0</v>
      </c>
      <c r="E86">
        <f t="shared" si="4"/>
        <v>0</v>
      </c>
      <c r="F86" s="103">
        <v>0</v>
      </c>
      <c r="G86">
        <f t="shared" si="5"/>
        <v>0</v>
      </c>
      <c r="H86" s="94">
        <f>MAX(Tableau26[[#This Row],[Resultat 1]],Tableau26[[#This Row],[resultat 2]],Tableau26[[#This Row],[resultat 3]],)</f>
        <v>0</v>
      </c>
    </row>
    <row r="87" spans="1:8" ht="15" customHeight="1" x14ac:dyDescent="0.25">
      <c r="A87">
        <f>SOURCES!E3:E550</f>
        <v>0</v>
      </c>
      <c r="B87" s="75">
        <f>SOURCES!BH3:BH550</f>
        <v>0</v>
      </c>
      <c r="C87">
        <f t="shared" si="3"/>
        <v>0</v>
      </c>
      <c r="D87" s="75">
        <f>SOURCES!BI3:BI550</f>
        <v>0</v>
      </c>
      <c r="E87">
        <f t="shared" si="4"/>
        <v>0</v>
      </c>
      <c r="F87" s="103">
        <v>0</v>
      </c>
      <c r="G87">
        <f t="shared" si="5"/>
        <v>0</v>
      </c>
      <c r="H87" s="94">
        <f>MAX(Tableau26[[#This Row],[Resultat 1]],Tableau26[[#This Row],[resultat 2]],Tableau26[[#This Row],[resultat 3]],)</f>
        <v>0</v>
      </c>
    </row>
    <row r="88" spans="1:8" ht="15" customHeight="1" x14ac:dyDescent="0.25">
      <c r="A88">
        <f>SOURCES!E3:E551</f>
        <v>0</v>
      </c>
      <c r="B88" s="75">
        <f>SOURCES!BH3:BH551</f>
        <v>0</v>
      </c>
      <c r="C88">
        <f t="shared" si="3"/>
        <v>0</v>
      </c>
      <c r="D88" s="75">
        <f>SOURCES!BI3:BI551</f>
        <v>0</v>
      </c>
      <c r="E88">
        <f t="shared" si="4"/>
        <v>0</v>
      </c>
      <c r="F88" s="103">
        <v>0</v>
      </c>
      <c r="G88">
        <f t="shared" si="5"/>
        <v>0</v>
      </c>
      <c r="H88" s="94">
        <f>MAX(Tableau26[[#This Row],[Resultat 1]],Tableau26[[#This Row],[resultat 2]],Tableau26[[#This Row],[resultat 3]],)</f>
        <v>0</v>
      </c>
    </row>
    <row r="89" spans="1:8" ht="15" customHeight="1" x14ac:dyDescent="0.25">
      <c r="A89">
        <f>SOURCES!E3:E552</f>
        <v>0</v>
      </c>
      <c r="B89" s="75">
        <f>SOURCES!BH3:BH552</f>
        <v>0</v>
      </c>
      <c r="C89">
        <f t="shared" si="3"/>
        <v>0</v>
      </c>
      <c r="D89" s="75">
        <f>SOURCES!BI3:BI552</f>
        <v>0</v>
      </c>
      <c r="E89">
        <f t="shared" si="4"/>
        <v>0</v>
      </c>
      <c r="F89" s="103">
        <v>0</v>
      </c>
      <c r="G89">
        <f t="shared" si="5"/>
        <v>0</v>
      </c>
      <c r="H89" s="94">
        <f>MAX(Tableau26[[#This Row],[Resultat 1]],Tableau26[[#This Row],[resultat 2]],Tableau26[[#This Row],[resultat 3]],)</f>
        <v>0</v>
      </c>
    </row>
    <row r="90" spans="1:8" ht="15" customHeight="1" x14ac:dyDescent="0.25">
      <c r="A90">
        <f>SOURCES!E3:E553</f>
        <v>0</v>
      </c>
      <c r="B90" s="75">
        <f>SOURCES!BH3:BH553</f>
        <v>0</v>
      </c>
      <c r="C90">
        <f t="shared" si="3"/>
        <v>0</v>
      </c>
      <c r="D90" s="75">
        <v>0</v>
      </c>
      <c r="E90">
        <f t="shared" si="4"/>
        <v>0</v>
      </c>
      <c r="F90" s="103">
        <v>0</v>
      </c>
      <c r="G90">
        <f t="shared" si="5"/>
        <v>0</v>
      </c>
      <c r="H90" s="94">
        <f>MAX(Tableau26[[#This Row],[Resultat 1]],Tableau26[[#This Row],[resultat 2]],Tableau26[[#This Row],[resultat 3]],)</f>
        <v>0</v>
      </c>
    </row>
    <row r="91" spans="1:8" ht="15" customHeight="1" x14ac:dyDescent="0.25">
      <c r="A91">
        <f>SOURCES!E3:E554</f>
        <v>0</v>
      </c>
      <c r="B91" s="75">
        <f>SOURCES!BH3:BH554</f>
        <v>0</v>
      </c>
      <c r="C91">
        <f t="shared" si="3"/>
        <v>0</v>
      </c>
      <c r="D91" s="75">
        <f>SOURCES!BI3:BI554</f>
        <v>0</v>
      </c>
      <c r="E91">
        <f t="shared" si="4"/>
        <v>0</v>
      </c>
      <c r="F91" s="103">
        <v>0</v>
      </c>
      <c r="G91">
        <f t="shared" si="5"/>
        <v>0</v>
      </c>
      <c r="H91" s="94">
        <f>MAX(Tableau26[[#This Row],[Resultat 1]],Tableau26[[#This Row],[resultat 2]],Tableau26[[#This Row],[resultat 3]],)</f>
        <v>0</v>
      </c>
    </row>
    <row r="92" spans="1:8" x14ac:dyDescent="0.25">
      <c r="A92">
        <f>SOURCES!E3:E555</f>
        <v>0</v>
      </c>
      <c r="B92" s="75">
        <f>SOURCES!BH3:BH555</f>
        <v>0</v>
      </c>
      <c r="C92">
        <f t="shared" si="3"/>
        <v>0</v>
      </c>
      <c r="D92" s="75">
        <v>0</v>
      </c>
      <c r="E92">
        <f t="shared" si="4"/>
        <v>0</v>
      </c>
      <c r="F92" s="103">
        <v>0</v>
      </c>
      <c r="G92">
        <f t="shared" si="5"/>
        <v>0</v>
      </c>
      <c r="H92" s="94">
        <f>MAX(Tableau26[[#This Row],[Resultat 1]],Tableau26[[#This Row],[resultat 2]],Tableau26[[#This Row],[resultat 3]],)</f>
        <v>0</v>
      </c>
    </row>
    <row r="93" spans="1:8" ht="15" customHeight="1" x14ac:dyDescent="0.25">
      <c r="A93">
        <f>SOURCES!E3:E556</f>
        <v>0</v>
      </c>
      <c r="B93" s="75">
        <f>SOURCES!BH3:BH556</f>
        <v>0</v>
      </c>
      <c r="C93">
        <f t="shared" si="3"/>
        <v>0</v>
      </c>
      <c r="D93" s="75">
        <v>0</v>
      </c>
      <c r="E93">
        <f t="shared" si="4"/>
        <v>0</v>
      </c>
      <c r="F93" s="103">
        <v>0</v>
      </c>
      <c r="G93">
        <f t="shared" si="5"/>
        <v>0</v>
      </c>
      <c r="H93" s="94">
        <f>MAX(Tableau26[[#This Row],[Resultat 1]],Tableau26[[#This Row],[resultat 2]],Tableau26[[#This Row],[resultat 3]],)</f>
        <v>0</v>
      </c>
    </row>
    <row r="94" spans="1:8" ht="15" customHeight="1" x14ac:dyDescent="0.25">
      <c r="A94">
        <f>SOURCES!E3:E557</f>
        <v>0</v>
      </c>
      <c r="B94" s="75">
        <f>SOURCES!BH3:BH557</f>
        <v>0</v>
      </c>
      <c r="C94">
        <f t="shared" si="3"/>
        <v>0</v>
      </c>
      <c r="D94" s="75">
        <f>SOURCES!BI3:BI557</f>
        <v>0</v>
      </c>
      <c r="E94">
        <f t="shared" si="4"/>
        <v>0</v>
      </c>
      <c r="F94" s="103">
        <v>0</v>
      </c>
      <c r="G94">
        <f t="shared" si="5"/>
        <v>0</v>
      </c>
      <c r="H94" s="94">
        <f>MAX(Tableau26[[#This Row],[Resultat 1]],Tableau26[[#This Row],[resultat 2]],Tableau26[[#This Row],[resultat 3]],)</f>
        <v>0</v>
      </c>
    </row>
    <row r="95" spans="1:8" x14ac:dyDescent="0.25">
      <c r="A95">
        <f>SOURCES!E3:E558</f>
        <v>0</v>
      </c>
      <c r="B95" s="75">
        <f>SOURCES!BH3:BH558</f>
        <v>0</v>
      </c>
      <c r="C95">
        <f t="shared" si="3"/>
        <v>0</v>
      </c>
      <c r="D95" s="75">
        <v>0</v>
      </c>
      <c r="E95">
        <f t="shared" si="4"/>
        <v>0</v>
      </c>
      <c r="F95" s="103">
        <v>0</v>
      </c>
      <c r="G95">
        <f t="shared" si="5"/>
        <v>0</v>
      </c>
      <c r="H95" s="94">
        <f>MAX(Tableau26[[#This Row],[Resultat 1]],Tableau26[[#This Row],[resultat 2]],Tableau26[[#This Row],[resultat 3]],)</f>
        <v>0</v>
      </c>
    </row>
    <row r="96" spans="1:8" ht="15" customHeight="1" x14ac:dyDescent="0.25">
      <c r="A96">
        <f>SOURCES!E3:E559</f>
        <v>0</v>
      </c>
      <c r="B96" s="75">
        <f>SOURCES!BH3:BH559</f>
        <v>0</v>
      </c>
      <c r="C96">
        <f t="shared" si="3"/>
        <v>0</v>
      </c>
      <c r="D96" s="75">
        <f>SOURCES!BI3:BI559</f>
        <v>0</v>
      </c>
      <c r="E96">
        <f t="shared" si="4"/>
        <v>0</v>
      </c>
      <c r="F96" s="103">
        <v>0</v>
      </c>
      <c r="G96">
        <f t="shared" si="5"/>
        <v>0</v>
      </c>
      <c r="H96" s="94">
        <f>MAX(Tableau26[[#This Row],[Resultat 1]],Tableau26[[#This Row],[resultat 2]],Tableau26[[#This Row],[resultat 3]],)</f>
        <v>0</v>
      </c>
    </row>
    <row r="97" spans="1:8" ht="15" customHeight="1" x14ac:dyDescent="0.25">
      <c r="A97">
        <f>SOURCES!E3:E560</f>
        <v>0</v>
      </c>
      <c r="B97" s="75">
        <f>SOURCES!BH3:BH560</f>
        <v>0</v>
      </c>
      <c r="C97">
        <f t="shared" si="3"/>
        <v>0</v>
      </c>
      <c r="D97" s="75">
        <f>SOURCES!BI3:BI560</f>
        <v>0</v>
      </c>
      <c r="E97">
        <f t="shared" si="4"/>
        <v>0</v>
      </c>
      <c r="F97" s="94">
        <f>SOURCES!BJ3:BJ560</f>
        <v>0</v>
      </c>
      <c r="G97">
        <f t="shared" si="5"/>
        <v>0</v>
      </c>
      <c r="H97" s="94">
        <f>MAX(Tableau26[[#This Row],[Resultat 1]],Tableau26[[#This Row],[resultat 2]],Tableau26[[#This Row],[resultat 3]],)</f>
        <v>0</v>
      </c>
    </row>
    <row r="98" spans="1:8" ht="15" customHeight="1" x14ac:dyDescent="0.25">
      <c r="A98">
        <f>SOURCES!E3:E561</f>
        <v>0</v>
      </c>
      <c r="B98" s="75">
        <f>SOURCES!BH3:BH561</f>
        <v>0</v>
      </c>
      <c r="C98">
        <f t="shared" si="3"/>
        <v>0</v>
      </c>
      <c r="D98" s="75">
        <f>SOURCES!BI3:BI561</f>
        <v>0</v>
      </c>
      <c r="E98">
        <f t="shared" si="4"/>
        <v>0</v>
      </c>
      <c r="F98" s="103">
        <v>0</v>
      </c>
      <c r="G98">
        <f t="shared" si="5"/>
        <v>0</v>
      </c>
      <c r="H98" s="94">
        <f>MAX(Tableau26[[#This Row],[Resultat 1]],Tableau26[[#This Row],[resultat 2]],Tableau26[[#This Row],[resultat 3]],)</f>
        <v>0</v>
      </c>
    </row>
    <row r="99" spans="1:8" ht="15" customHeight="1" x14ac:dyDescent="0.25">
      <c r="A99">
        <f>SOURCES!E3:E562</f>
        <v>0</v>
      </c>
      <c r="B99" s="75">
        <f>SOURCES!BH3:BH562</f>
        <v>0</v>
      </c>
      <c r="C99">
        <f t="shared" si="3"/>
        <v>0</v>
      </c>
      <c r="D99" s="75">
        <f>SOURCES!BI3:BI562</f>
        <v>0</v>
      </c>
      <c r="E99">
        <f t="shared" si="4"/>
        <v>0</v>
      </c>
      <c r="F99" s="94">
        <f>SOURCES!BJ3:BJ562</f>
        <v>0</v>
      </c>
      <c r="G99">
        <f t="shared" si="5"/>
        <v>0</v>
      </c>
      <c r="H99" s="94">
        <f>MAX(Tableau26[[#This Row],[Resultat 1]],Tableau26[[#This Row],[resultat 2]],Tableau26[[#This Row],[resultat 3]],)</f>
        <v>0</v>
      </c>
    </row>
    <row r="100" spans="1:8" ht="15" customHeight="1" x14ac:dyDescent="0.25">
      <c r="A100">
        <f>SOURCES!E3:E563</f>
        <v>0</v>
      </c>
      <c r="B100" s="75">
        <f>SOURCES!BH3:BH563</f>
        <v>0</v>
      </c>
      <c r="C100">
        <f t="shared" si="3"/>
        <v>0</v>
      </c>
      <c r="D100" s="75">
        <f>SOURCES!BI3:BI563</f>
        <v>0</v>
      </c>
      <c r="E100">
        <f t="shared" si="4"/>
        <v>0</v>
      </c>
      <c r="F100" s="94">
        <f>SOURCES!BJ3:BJ563</f>
        <v>0</v>
      </c>
      <c r="G100">
        <f t="shared" si="5"/>
        <v>0</v>
      </c>
      <c r="H100" s="94">
        <f>MAX(Tableau26[[#This Row],[Resultat 1]],Tableau26[[#This Row],[resultat 2]],Tableau26[[#This Row],[resultat 3]],)</f>
        <v>0</v>
      </c>
    </row>
    <row r="101" spans="1:8" ht="15" customHeight="1" x14ac:dyDescent="0.25">
      <c r="A101">
        <f>SOURCES!E3:E564</f>
        <v>0</v>
      </c>
      <c r="B101" s="75">
        <f>SOURCES!BH3:BH564</f>
        <v>0</v>
      </c>
      <c r="C101">
        <f t="shared" si="3"/>
        <v>0</v>
      </c>
      <c r="D101" s="75">
        <f>SOURCES!BI3:BI564</f>
        <v>0</v>
      </c>
      <c r="E101">
        <f t="shared" si="4"/>
        <v>0</v>
      </c>
      <c r="F101" s="94">
        <f>SOURCES!BJ3:BJ564</f>
        <v>0</v>
      </c>
      <c r="G101">
        <f t="shared" si="5"/>
        <v>0</v>
      </c>
      <c r="H101" s="94">
        <f>MAX(Tableau26[[#This Row],[Resultat 1]],Tableau26[[#This Row],[resultat 2]],Tableau26[[#This Row],[resultat 3]],)</f>
        <v>0</v>
      </c>
    </row>
    <row r="102" spans="1:8" ht="15" customHeight="1" x14ac:dyDescent="0.25">
      <c r="A102">
        <f>SOURCES!E3:E565</f>
        <v>0</v>
      </c>
      <c r="B102" s="75">
        <f>SOURCES!BH3:BH565</f>
        <v>0</v>
      </c>
      <c r="C102">
        <f t="shared" si="3"/>
        <v>0</v>
      </c>
      <c r="D102" s="75">
        <v>0</v>
      </c>
      <c r="E102">
        <f t="shared" si="4"/>
        <v>0</v>
      </c>
      <c r="F102" s="103">
        <v>0</v>
      </c>
      <c r="G102">
        <f t="shared" si="5"/>
        <v>0</v>
      </c>
      <c r="H102" s="94">
        <f>MAX(Tableau26[[#This Row],[Resultat 1]],Tableau26[[#This Row],[resultat 2]],Tableau26[[#This Row],[resultat 3]],)</f>
        <v>0</v>
      </c>
    </row>
    <row r="103" spans="1:8" ht="15" customHeight="1" x14ac:dyDescent="0.25">
      <c r="A103">
        <f>SOURCES!E3:E566</f>
        <v>0</v>
      </c>
      <c r="B103" s="75">
        <f>SOURCES!BH3:BH566</f>
        <v>0</v>
      </c>
      <c r="C103">
        <f t="shared" si="3"/>
        <v>0</v>
      </c>
      <c r="D103" s="75">
        <v>0</v>
      </c>
      <c r="E103">
        <f t="shared" si="4"/>
        <v>0</v>
      </c>
      <c r="F103" s="103">
        <v>0</v>
      </c>
      <c r="G103">
        <f t="shared" si="5"/>
        <v>0</v>
      </c>
      <c r="H103" s="94">
        <f>MAX(Tableau26[[#This Row],[Resultat 1]],Tableau26[[#This Row],[resultat 2]],Tableau26[[#This Row],[resultat 3]],)</f>
        <v>0</v>
      </c>
    </row>
    <row r="104" spans="1:8" x14ac:dyDescent="0.25">
      <c r="A104">
        <f>SOURCES!E3:E567</f>
        <v>0</v>
      </c>
      <c r="B104" s="75">
        <f>SOURCES!BH3:BH567</f>
        <v>0</v>
      </c>
      <c r="C104">
        <f t="shared" si="3"/>
        <v>0</v>
      </c>
      <c r="D104" s="75">
        <v>0</v>
      </c>
      <c r="E104">
        <f t="shared" si="4"/>
        <v>0</v>
      </c>
      <c r="F104" s="103">
        <v>0</v>
      </c>
      <c r="G104">
        <f t="shared" si="5"/>
        <v>0</v>
      </c>
      <c r="H104" s="94">
        <f>MAX(Tableau26[[#This Row],[Resultat 1]],Tableau26[[#This Row],[resultat 2]],Tableau26[[#This Row],[resultat 3]],)</f>
        <v>0</v>
      </c>
    </row>
    <row r="105" spans="1:8" x14ac:dyDescent="0.25">
      <c r="A105">
        <f>SOURCES!E3:E568</f>
        <v>0</v>
      </c>
      <c r="B105" s="75">
        <f>SOURCES!BH3:BH568</f>
        <v>0</v>
      </c>
      <c r="C105">
        <f t="shared" si="3"/>
        <v>0</v>
      </c>
      <c r="D105" s="75">
        <v>0</v>
      </c>
      <c r="E105">
        <f t="shared" si="4"/>
        <v>0</v>
      </c>
      <c r="F105" s="103">
        <v>0</v>
      </c>
      <c r="G105">
        <f t="shared" si="5"/>
        <v>0</v>
      </c>
      <c r="H105" s="94">
        <f>MAX(Tableau26[[#This Row],[Resultat 1]],Tableau26[[#This Row],[resultat 2]],Tableau26[[#This Row],[resultat 3]],)</f>
        <v>0</v>
      </c>
    </row>
    <row r="106" spans="1:8" ht="15" customHeight="1" x14ac:dyDescent="0.25">
      <c r="A106">
        <f>SOURCES!E3:E569</f>
        <v>0</v>
      </c>
      <c r="B106" s="75">
        <f>SOURCES!BH3:BH569</f>
        <v>0</v>
      </c>
      <c r="C106">
        <f t="shared" si="3"/>
        <v>0</v>
      </c>
      <c r="D106" s="75">
        <f>SOURCES!BI3:BI569</f>
        <v>0</v>
      </c>
      <c r="E106">
        <f t="shared" si="4"/>
        <v>0</v>
      </c>
      <c r="F106" s="94">
        <f>SOURCES!BJ3:BJ569</f>
        <v>0</v>
      </c>
      <c r="G106">
        <f t="shared" si="5"/>
        <v>0</v>
      </c>
      <c r="H106" s="94">
        <f>MAX(Tableau26[[#This Row],[Resultat 1]],Tableau26[[#This Row],[resultat 2]],Tableau26[[#This Row],[resultat 3]],)</f>
        <v>0</v>
      </c>
    </row>
    <row r="107" spans="1:8" ht="15" customHeight="1" x14ac:dyDescent="0.25">
      <c r="A107">
        <f>SOURCES!E3:E570</f>
        <v>0</v>
      </c>
      <c r="B107" s="75">
        <f>SOURCES!BH3:BH570</f>
        <v>0</v>
      </c>
      <c r="C107">
        <f t="shared" si="3"/>
        <v>0</v>
      </c>
      <c r="D107" s="75">
        <v>0</v>
      </c>
      <c r="E107">
        <f t="shared" si="4"/>
        <v>0</v>
      </c>
      <c r="F107" s="103">
        <v>0</v>
      </c>
      <c r="G107">
        <f t="shared" si="5"/>
        <v>0</v>
      </c>
      <c r="H107" s="94">
        <f>MAX(Tableau26[[#This Row],[Resultat 1]],Tableau26[[#This Row],[resultat 2]],Tableau26[[#This Row],[resultat 3]],)</f>
        <v>0</v>
      </c>
    </row>
    <row r="108" spans="1:8" ht="15" customHeight="1" x14ac:dyDescent="0.25">
      <c r="A108">
        <f>SOURCES!E3:E571</f>
        <v>0</v>
      </c>
      <c r="B108" s="75">
        <f>SOURCES!BH3:BH571</f>
        <v>0</v>
      </c>
      <c r="C108">
        <f t="shared" si="3"/>
        <v>0</v>
      </c>
      <c r="D108" s="75">
        <f>SOURCES!BI3:BI571</f>
        <v>0</v>
      </c>
      <c r="E108">
        <f t="shared" si="4"/>
        <v>0</v>
      </c>
      <c r="F108" s="103">
        <v>0</v>
      </c>
      <c r="G108">
        <f t="shared" si="5"/>
        <v>0</v>
      </c>
      <c r="H108" s="94">
        <f>MAX(Tableau26[[#This Row],[Resultat 1]],Tableau26[[#This Row],[resultat 2]],Tableau26[[#This Row],[resultat 3]],)</f>
        <v>0</v>
      </c>
    </row>
    <row r="109" spans="1:8" x14ac:dyDescent="0.25">
      <c r="A109">
        <f>SOURCES!E3:E572</f>
        <v>0</v>
      </c>
      <c r="B109" s="75">
        <f>SOURCES!BH3:BH572</f>
        <v>0</v>
      </c>
      <c r="C109">
        <f t="shared" si="3"/>
        <v>0</v>
      </c>
      <c r="D109" s="75">
        <v>0</v>
      </c>
      <c r="E109">
        <f t="shared" si="4"/>
        <v>0</v>
      </c>
      <c r="F109" s="103">
        <v>0</v>
      </c>
      <c r="G109">
        <f t="shared" si="5"/>
        <v>0</v>
      </c>
      <c r="H109" s="94">
        <f>MAX(Tableau26[[#This Row],[Resultat 1]],Tableau26[[#This Row],[resultat 2]],Tableau26[[#This Row],[resultat 3]],)</f>
        <v>0</v>
      </c>
    </row>
    <row r="110" spans="1:8" x14ac:dyDescent="0.25">
      <c r="A110">
        <f>SOURCES!E3:E573</f>
        <v>0</v>
      </c>
      <c r="B110" s="75">
        <f>SOURCES!BH3:BH573</f>
        <v>0</v>
      </c>
      <c r="C110">
        <f t="shared" si="3"/>
        <v>0</v>
      </c>
      <c r="D110" s="75">
        <v>0</v>
      </c>
      <c r="E110">
        <f t="shared" si="4"/>
        <v>0</v>
      </c>
      <c r="F110" s="103">
        <v>0</v>
      </c>
      <c r="G110">
        <f t="shared" si="5"/>
        <v>0</v>
      </c>
      <c r="H110" s="94">
        <f>MAX(Tableau26[[#This Row],[Resultat 1]],Tableau26[[#This Row],[resultat 2]],Tableau26[[#This Row],[resultat 3]],)</f>
        <v>0</v>
      </c>
    </row>
    <row r="111" spans="1:8" ht="15" customHeight="1" x14ac:dyDescent="0.25">
      <c r="A111">
        <f>SOURCES!E3:E574</f>
        <v>0</v>
      </c>
      <c r="B111" s="75">
        <f>SOURCES!BH3:BH574</f>
        <v>0</v>
      </c>
      <c r="C111">
        <f t="shared" si="3"/>
        <v>0</v>
      </c>
      <c r="D111" s="75">
        <f>SOURCES!BI3:BI574</f>
        <v>0</v>
      </c>
      <c r="E111">
        <f t="shared" si="4"/>
        <v>0</v>
      </c>
      <c r="F111" s="94">
        <f>SOURCES!BJ3:BJ574</f>
        <v>0</v>
      </c>
      <c r="G111">
        <f t="shared" si="5"/>
        <v>0</v>
      </c>
      <c r="H111" s="94">
        <f>MAX(Tableau26[[#This Row],[Resultat 1]],Tableau26[[#This Row],[resultat 2]],Tableau26[[#This Row],[resultat 3]],)</f>
        <v>0</v>
      </c>
    </row>
    <row r="112" spans="1:8" ht="15" customHeight="1" x14ac:dyDescent="0.25">
      <c r="A112">
        <f>SOURCES!E3:E575</f>
        <v>0</v>
      </c>
      <c r="B112" s="75">
        <f>SOURCES!BH3:BH575</f>
        <v>0</v>
      </c>
      <c r="C112">
        <f t="shared" si="3"/>
        <v>0</v>
      </c>
      <c r="D112" s="75">
        <f>SOURCES!BI3:BI575</f>
        <v>0</v>
      </c>
      <c r="E112">
        <f t="shared" si="4"/>
        <v>0</v>
      </c>
      <c r="F112" s="103">
        <v>0</v>
      </c>
      <c r="G112">
        <f t="shared" si="5"/>
        <v>0</v>
      </c>
      <c r="H112" s="94">
        <f>MAX(Tableau26[[#This Row],[Resultat 1]],Tableau26[[#This Row],[resultat 2]],Tableau26[[#This Row],[resultat 3]],)</f>
        <v>0</v>
      </c>
    </row>
    <row r="113" spans="1:8" ht="15" customHeight="1" x14ac:dyDescent="0.25">
      <c r="A113">
        <f>SOURCES!E3:E576</f>
        <v>0</v>
      </c>
      <c r="B113" s="75">
        <f>SOURCES!BH3:BH576</f>
        <v>0</v>
      </c>
      <c r="C113">
        <f t="shared" si="3"/>
        <v>0</v>
      </c>
      <c r="D113" s="75">
        <f>SOURCES!BI3:BI576</f>
        <v>0</v>
      </c>
      <c r="E113">
        <f t="shared" si="4"/>
        <v>0</v>
      </c>
      <c r="F113" s="94">
        <f>SOURCES!BJ3:BJ576</f>
        <v>0</v>
      </c>
      <c r="G113">
        <f t="shared" si="5"/>
        <v>0</v>
      </c>
      <c r="H113" s="94">
        <f>MAX(Tableau26[[#This Row],[Resultat 1]],Tableau26[[#This Row],[resultat 2]],Tableau26[[#This Row],[resultat 3]],)</f>
        <v>0</v>
      </c>
    </row>
    <row r="114" spans="1:8" ht="15" customHeight="1" x14ac:dyDescent="0.25">
      <c r="A114">
        <f>SOURCES!E3:E577</f>
        <v>0</v>
      </c>
      <c r="B114" s="75">
        <f>SOURCES!BH3:BH577</f>
        <v>0</v>
      </c>
      <c r="C114">
        <f t="shared" si="3"/>
        <v>0</v>
      </c>
      <c r="D114" s="75">
        <f>SOURCES!BI3:BI577</f>
        <v>0</v>
      </c>
      <c r="E114">
        <f t="shared" si="4"/>
        <v>0</v>
      </c>
      <c r="F114" s="94">
        <f>SOURCES!BJ3:BJ577</f>
        <v>0</v>
      </c>
      <c r="G114">
        <f t="shared" si="5"/>
        <v>0</v>
      </c>
      <c r="H114" s="94">
        <f>MAX(Tableau26[[#This Row],[Resultat 1]],Tableau26[[#This Row],[resultat 2]],Tableau26[[#This Row],[resultat 3]],)</f>
        <v>0</v>
      </c>
    </row>
    <row r="115" spans="1:8" ht="15" customHeight="1" x14ac:dyDescent="0.25">
      <c r="A115">
        <f>SOURCES!E3:E578</f>
        <v>0</v>
      </c>
      <c r="B115" s="75">
        <f>SOURCES!BH3:BH578</f>
        <v>0</v>
      </c>
      <c r="C115">
        <f t="shared" si="3"/>
        <v>0</v>
      </c>
      <c r="D115" s="75">
        <v>0</v>
      </c>
      <c r="E115">
        <f t="shared" si="4"/>
        <v>0</v>
      </c>
      <c r="F115" s="103">
        <v>0</v>
      </c>
      <c r="G115">
        <f t="shared" si="5"/>
        <v>0</v>
      </c>
      <c r="H115" s="94">
        <f>MAX(Tableau26[[#This Row],[Resultat 1]],Tableau26[[#This Row],[resultat 2]],Tableau26[[#This Row],[resultat 3]],)</f>
        <v>0</v>
      </c>
    </row>
    <row r="116" spans="1:8" ht="15" customHeight="1" x14ac:dyDescent="0.25">
      <c r="A116">
        <f>SOURCES!E3:E579</f>
        <v>0</v>
      </c>
      <c r="B116" s="75">
        <f>SOURCES!BH3:BH579</f>
        <v>0</v>
      </c>
      <c r="C116">
        <f t="shared" si="3"/>
        <v>0</v>
      </c>
      <c r="D116" s="75">
        <f>SOURCES!BI3:BI579</f>
        <v>0</v>
      </c>
      <c r="E116">
        <f t="shared" si="4"/>
        <v>0</v>
      </c>
      <c r="F116" s="103">
        <v>0</v>
      </c>
      <c r="G116">
        <f t="shared" si="5"/>
        <v>0</v>
      </c>
      <c r="H116" s="94">
        <f>MAX(Tableau26[[#This Row],[Resultat 1]],Tableau26[[#This Row],[resultat 2]],Tableau26[[#This Row],[resultat 3]],)</f>
        <v>0</v>
      </c>
    </row>
    <row r="117" spans="1:8" x14ac:dyDescent="0.25">
      <c r="A117">
        <f>SOURCES!E3:E580</f>
        <v>0</v>
      </c>
      <c r="B117" s="75">
        <f>SOURCES!BH3:BH580</f>
        <v>0</v>
      </c>
      <c r="C117">
        <f t="shared" si="3"/>
        <v>0</v>
      </c>
      <c r="D117" s="75">
        <v>0</v>
      </c>
      <c r="E117">
        <f t="shared" si="4"/>
        <v>0</v>
      </c>
      <c r="F117" s="103">
        <v>0</v>
      </c>
      <c r="G117">
        <f t="shared" si="5"/>
        <v>0</v>
      </c>
      <c r="H117" s="94">
        <f>MAX(Tableau26[[#This Row],[Resultat 1]],Tableau26[[#This Row],[resultat 2]],Tableau26[[#This Row],[resultat 3]],)</f>
        <v>0</v>
      </c>
    </row>
    <row r="118" spans="1:8" ht="15" customHeight="1" x14ac:dyDescent="0.25">
      <c r="A118">
        <f>SOURCES!E3:E581</f>
        <v>0</v>
      </c>
      <c r="B118" s="75">
        <f>SOURCES!BH3:BH581</f>
        <v>0</v>
      </c>
      <c r="C118">
        <f t="shared" si="3"/>
        <v>0</v>
      </c>
      <c r="D118" s="75">
        <f>SOURCES!BI3:BI581</f>
        <v>0</v>
      </c>
      <c r="E118">
        <f t="shared" si="4"/>
        <v>0</v>
      </c>
      <c r="F118" s="103">
        <v>0</v>
      </c>
      <c r="G118">
        <f t="shared" si="5"/>
        <v>0</v>
      </c>
      <c r="H118" s="94">
        <f>MAX(Tableau26[[#This Row],[Resultat 1]],Tableau26[[#This Row],[resultat 2]],Tableau26[[#This Row],[resultat 3]],)</f>
        <v>0</v>
      </c>
    </row>
    <row r="119" spans="1:8" ht="15" customHeight="1" x14ac:dyDescent="0.25">
      <c r="A119">
        <f>SOURCES!E3:E582</f>
        <v>0</v>
      </c>
      <c r="B119" s="75">
        <f>SOURCES!BH3:BH582</f>
        <v>0</v>
      </c>
      <c r="C119">
        <f t="shared" si="3"/>
        <v>0</v>
      </c>
      <c r="D119" s="75">
        <f>SOURCES!BI3:BI582</f>
        <v>0</v>
      </c>
      <c r="E119">
        <f t="shared" si="4"/>
        <v>0</v>
      </c>
      <c r="F119" s="103">
        <v>0</v>
      </c>
      <c r="G119">
        <f t="shared" si="5"/>
        <v>0</v>
      </c>
      <c r="H119" s="94">
        <f>MAX(Tableau26[[#This Row],[Resultat 1]],Tableau26[[#This Row],[resultat 2]],Tableau26[[#This Row],[resultat 3]],)</f>
        <v>0</v>
      </c>
    </row>
    <row r="120" spans="1:8" ht="15" customHeight="1" x14ac:dyDescent="0.25">
      <c r="A120">
        <f>SOURCES!E3:E583</f>
        <v>0</v>
      </c>
      <c r="B120" s="75">
        <f>SOURCES!BH3:BH583</f>
        <v>0</v>
      </c>
      <c r="C120">
        <f t="shared" si="3"/>
        <v>0</v>
      </c>
      <c r="D120" s="75">
        <v>0</v>
      </c>
      <c r="E120">
        <f t="shared" si="4"/>
        <v>0</v>
      </c>
      <c r="F120" s="103">
        <v>0</v>
      </c>
      <c r="G120">
        <f t="shared" si="5"/>
        <v>0</v>
      </c>
      <c r="H120" s="94">
        <f>MAX(Tableau26[[#This Row],[Resultat 1]],Tableau26[[#This Row],[resultat 2]],Tableau26[[#This Row],[resultat 3]],)</f>
        <v>0</v>
      </c>
    </row>
    <row r="121" spans="1:8" ht="15" customHeight="1" x14ac:dyDescent="0.25">
      <c r="A121">
        <f>SOURCES!E3:E584</f>
        <v>0</v>
      </c>
      <c r="B121" s="75">
        <f>SOURCES!BH3:BH584</f>
        <v>0</v>
      </c>
      <c r="C121">
        <f t="shared" si="3"/>
        <v>0</v>
      </c>
      <c r="D121" s="75">
        <v>0</v>
      </c>
      <c r="E121">
        <f t="shared" si="4"/>
        <v>0</v>
      </c>
      <c r="F121" s="103">
        <v>0</v>
      </c>
      <c r="G121">
        <f t="shared" si="5"/>
        <v>0</v>
      </c>
      <c r="H121" s="94">
        <f>MAX(Tableau26[[#This Row],[Resultat 1]],Tableau26[[#This Row],[resultat 2]],Tableau26[[#This Row],[resultat 3]],)</f>
        <v>0</v>
      </c>
    </row>
    <row r="122" spans="1:8" x14ac:dyDescent="0.25">
      <c r="A122">
        <f>SOURCES!E3:E585</f>
        <v>0</v>
      </c>
      <c r="B122" s="75">
        <f>SOURCES!BH3:BH585</f>
        <v>0</v>
      </c>
      <c r="C122">
        <f t="shared" si="3"/>
        <v>0</v>
      </c>
      <c r="D122" s="75">
        <v>0</v>
      </c>
      <c r="E122">
        <f t="shared" si="4"/>
        <v>0</v>
      </c>
      <c r="F122" s="103">
        <v>0</v>
      </c>
      <c r="G122">
        <f t="shared" si="5"/>
        <v>0</v>
      </c>
      <c r="H122" s="94">
        <f>MAX(Tableau26[[#This Row],[Resultat 1]],Tableau26[[#This Row],[resultat 2]],Tableau26[[#This Row],[resultat 3]],)</f>
        <v>0</v>
      </c>
    </row>
    <row r="123" spans="1:8" x14ac:dyDescent="0.25">
      <c r="A123">
        <f>SOURCES!E3:E586</f>
        <v>0</v>
      </c>
      <c r="B123" s="75">
        <f>SOURCES!BH3:BH586</f>
        <v>0</v>
      </c>
      <c r="C123">
        <f t="shared" si="3"/>
        <v>0</v>
      </c>
      <c r="D123" s="75">
        <v>0</v>
      </c>
      <c r="E123">
        <f t="shared" si="4"/>
        <v>0</v>
      </c>
      <c r="F123" s="103">
        <v>0</v>
      </c>
      <c r="G123">
        <f t="shared" si="5"/>
        <v>0</v>
      </c>
      <c r="H123" s="94">
        <f>MAX(Tableau26[[#This Row],[Resultat 1]],Tableau26[[#This Row],[resultat 2]],Tableau26[[#This Row],[resultat 3]],)</f>
        <v>0</v>
      </c>
    </row>
    <row r="124" spans="1:8" ht="15" customHeight="1" x14ac:dyDescent="0.25">
      <c r="A124">
        <f>SOURCES!E3:E587</f>
        <v>0</v>
      </c>
      <c r="B124" s="75">
        <f>SOURCES!BH3:BH587</f>
        <v>0</v>
      </c>
      <c r="C124">
        <f t="shared" si="3"/>
        <v>0</v>
      </c>
      <c r="D124" s="75">
        <f>SOURCES!BI3:BI587</f>
        <v>0</v>
      </c>
      <c r="E124">
        <f t="shared" si="4"/>
        <v>0</v>
      </c>
      <c r="F124" s="94">
        <f>SOURCES!BJ3:BJ587</f>
        <v>0</v>
      </c>
      <c r="G124">
        <f t="shared" si="5"/>
        <v>0</v>
      </c>
      <c r="H124" s="94">
        <f>MAX(Tableau26[[#This Row],[Resultat 1]],Tableau26[[#This Row],[resultat 2]],Tableau26[[#This Row],[resultat 3]],)</f>
        <v>0</v>
      </c>
    </row>
    <row r="125" spans="1:8" ht="15" customHeight="1" x14ac:dyDescent="0.25">
      <c r="A125">
        <f>SOURCES!E3:E588</f>
        <v>0</v>
      </c>
      <c r="B125" s="75">
        <f>SOURCES!BH3:BH588</f>
        <v>0</v>
      </c>
      <c r="C125">
        <f t="shared" si="3"/>
        <v>0</v>
      </c>
      <c r="D125" s="75">
        <f>SOURCES!BI3:BI588</f>
        <v>0</v>
      </c>
      <c r="E125">
        <f t="shared" si="4"/>
        <v>0</v>
      </c>
      <c r="F125" s="103">
        <v>0</v>
      </c>
      <c r="G125">
        <f t="shared" si="5"/>
        <v>0</v>
      </c>
      <c r="H125" s="94">
        <f>MAX(Tableau26[[#This Row],[Resultat 1]],Tableau26[[#This Row],[resultat 2]],Tableau26[[#This Row],[resultat 3]],)</f>
        <v>0</v>
      </c>
    </row>
    <row r="126" spans="1:8" ht="15" customHeight="1" x14ac:dyDescent="0.25">
      <c r="A126">
        <f>SOURCES!E3:E589</f>
        <v>0</v>
      </c>
      <c r="B126" s="75">
        <f>SOURCES!BH3:BH589</f>
        <v>0</v>
      </c>
      <c r="C126">
        <f t="shared" si="3"/>
        <v>0</v>
      </c>
      <c r="D126" s="75">
        <f>SOURCES!BI3:BI589</f>
        <v>0</v>
      </c>
      <c r="E126">
        <f t="shared" si="4"/>
        <v>0</v>
      </c>
      <c r="F126" s="94">
        <f>SOURCES!BJ3:BJ589</f>
        <v>0</v>
      </c>
      <c r="G126">
        <f t="shared" si="5"/>
        <v>0</v>
      </c>
      <c r="H126" s="94">
        <f>MAX(Tableau26[[#This Row],[Resultat 1]],Tableau26[[#This Row],[resultat 2]],Tableau26[[#This Row],[resultat 3]],)</f>
        <v>0</v>
      </c>
    </row>
    <row r="127" spans="1:8" ht="15" customHeight="1" x14ac:dyDescent="0.25">
      <c r="A127">
        <f>SOURCES!E3:E590</f>
        <v>0</v>
      </c>
      <c r="B127" s="75">
        <f>SOURCES!BH3:BH590</f>
        <v>0</v>
      </c>
      <c r="C127">
        <f t="shared" si="3"/>
        <v>0</v>
      </c>
      <c r="D127" s="75">
        <v>0</v>
      </c>
      <c r="E127">
        <f t="shared" si="4"/>
        <v>0</v>
      </c>
      <c r="F127" s="103">
        <v>0</v>
      </c>
      <c r="G127">
        <f t="shared" si="5"/>
        <v>0</v>
      </c>
      <c r="H127" s="94">
        <f>MAX(Tableau26[[#This Row],[Resultat 1]],Tableau26[[#This Row],[resultat 2]],Tableau26[[#This Row],[resultat 3]],)</f>
        <v>0</v>
      </c>
    </row>
    <row r="128" spans="1:8" ht="15" customHeight="1" x14ac:dyDescent="0.25">
      <c r="A128">
        <f>SOURCES!E3:E591</f>
        <v>0</v>
      </c>
      <c r="B128" s="75">
        <f>SOURCES!BH3:BH591</f>
        <v>0</v>
      </c>
      <c r="C128">
        <f t="shared" si="3"/>
        <v>0</v>
      </c>
      <c r="D128" s="75">
        <f>SOURCES!BI3:BI591</f>
        <v>0</v>
      </c>
      <c r="E128">
        <f t="shared" si="4"/>
        <v>0</v>
      </c>
      <c r="F128" s="103">
        <v>0</v>
      </c>
      <c r="G128">
        <f t="shared" si="5"/>
        <v>0</v>
      </c>
      <c r="H128" s="94">
        <f>MAX(Tableau26[[#This Row],[Resultat 1]],Tableau26[[#This Row],[resultat 2]],Tableau26[[#This Row],[resultat 3]],)</f>
        <v>0</v>
      </c>
    </row>
    <row r="129" spans="1:8" x14ac:dyDescent="0.25">
      <c r="A129">
        <f>SOURCES!E3:E592</f>
        <v>0</v>
      </c>
      <c r="B129" s="75">
        <f>SOURCES!BH3:BH592</f>
        <v>0</v>
      </c>
      <c r="C129">
        <f t="shared" si="3"/>
        <v>0</v>
      </c>
      <c r="D129" s="75">
        <v>0</v>
      </c>
      <c r="E129">
        <f t="shared" si="4"/>
        <v>0</v>
      </c>
      <c r="F129" s="103">
        <v>0</v>
      </c>
      <c r="G129">
        <f t="shared" si="5"/>
        <v>0</v>
      </c>
      <c r="H129" s="94">
        <f>MAX(Tableau26[[#This Row],[Resultat 1]],Tableau26[[#This Row],[resultat 2]],Tableau26[[#This Row],[resultat 3]],)</f>
        <v>0</v>
      </c>
    </row>
    <row r="130" spans="1:8" ht="15" customHeight="1" x14ac:dyDescent="0.25">
      <c r="A130">
        <f>SOURCES!E3:E593</f>
        <v>0</v>
      </c>
      <c r="B130" s="75">
        <f>SOURCES!BH3:BH593</f>
        <v>0</v>
      </c>
      <c r="C130">
        <f t="shared" ref="C130:C193" si="6">VLOOKUP(B130,$K$3:$L$26,2,FALSE)</f>
        <v>0</v>
      </c>
      <c r="D130" s="75">
        <f>SOURCES!BI3:BI593</f>
        <v>0</v>
      </c>
      <c r="E130">
        <f t="shared" ref="E130:E193" si="7">VLOOKUP(D130,$K$3:$L$26,2,FALSE)</f>
        <v>0</v>
      </c>
      <c r="F130" s="103">
        <v>0</v>
      </c>
      <c r="G130">
        <f t="shared" ref="G130:G193" si="8">VLOOKUP(F130,$K$3:$L$26,2,FALSE)</f>
        <v>0</v>
      </c>
      <c r="H130" s="94">
        <f>MAX(Tableau26[[#This Row],[Resultat 1]],Tableau26[[#This Row],[resultat 2]],Tableau26[[#This Row],[resultat 3]],)</f>
        <v>0</v>
      </c>
    </row>
    <row r="131" spans="1:8" ht="15" customHeight="1" x14ac:dyDescent="0.25">
      <c r="A131">
        <f>SOURCES!E3:E594</f>
        <v>0</v>
      </c>
      <c r="B131" s="75">
        <f>SOURCES!BH3:BH594</f>
        <v>0</v>
      </c>
      <c r="C131">
        <f t="shared" si="6"/>
        <v>0</v>
      </c>
      <c r="D131" s="75">
        <f>SOURCES!BI3:BI594</f>
        <v>0</v>
      </c>
      <c r="E131">
        <f t="shared" si="7"/>
        <v>0</v>
      </c>
      <c r="F131" s="103">
        <v>0</v>
      </c>
      <c r="G131">
        <f t="shared" si="8"/>
        <v>0</v>
      </c>
      <c r="H131" s="94">
        <f>MAX(Tableau26[[#This Row],[Resultat 1]],Tableau26[[#This Row],[resultat 2]],Tableau26[[#This Row],[resultat 3]],)</f>
        <v>0</v>
      </c>
    </row>
    <row r="132" spans="1:8" ht="15" customHeight="1" x14ac:dyDescent="0.25">
      <c r="A132">
        <f>SOURCES!E3:E595</f>
        <v>0</v>
      </c>
      <c r="B132" s="75">
        <f>SOURCES!BH3:BH595</f>
        <v>0</v>
      </c>
      <c r="C132">
        <f t="shared" si="6"/>
        <v>0</v>
      </c>
      <c r="D132" s="75">
        <f>SOURCES!BI3:BI595</f>
        <v>0</v>
      </c>
      <c r="E132">
        <f t="shared" si="7"/>
        <v>0</v>
      </c>
      <c r="F132" s="103">
        <v>0</v>
      </c>
      <c r="G132">
        <f t="shared" si="8"/>
        <v>0</v>
      </c>
      <c r="H132" s="94">
        <f>MAX(Tableau26[[#This Row],[Resultat 1]],Tableau26[[#This Row],[resultat 2]],Tableau26[[#This Row],[resultat 3]],)</f>
        <v>0</v>
      </c>
    </row>
    <row r="133" spans="1:8" ht="15" customHeight="1" x14ac:dyDescent="0.25">
      <c r="A133">
        <f>SOURCES!E3:E596</f>
        <v>0</v>
      </c>
      <c r="B133" s="75">
        <f>SOURCES!BH3:BH596</f>
        <v>0</v>
      </c>
      <c r="C133">
        <f t="shared" si="6"/>
        <v>0</v>
      </c>
      <c r="D133" s="75">
        <f>SOURCES!BI3:BI596</f>
        <v>0</v>
      </c>
      <c r="E133">
        <f t="shared" si="7"/>
        <v>0</v>
      </c>
      <c r="F133" s="103">
        <v>0</v>
      </c>
      <c r="G133">
        <f t="shared" si="8"/>
        <v>0</v>
      </c>
      <c r="H133" s="94">
        <f>MAX(Tableau26[[#This Row],[Resultat 1]],Tableau26[[#This Row],[resultat 2]],Tableau26[[#This Row],[resultat 3]],)</f>
        <v>0</v>
      </c>
    </row>
    <row r="134" spans="1:8" ht="15" customHeight="1" x14ac:dyDescent="0.25">
      <c r="A134">
        <f>SOURCES!E3:E597</f>
        <v>0</v>
      </c>
      <c r="B134" s="75">
        <f>SOURCES!BH3:BH597</f>
        <v>0</v>
      </c>
      <c r="C134">
        <f t="shared" si="6"/>
        <v>0</v>
      </c>
      <c r="D134" s="75">
        <f>SOURCES!BI3:BI597</f>
        <v>0</v>
      </c>
      <c r="E134">
        <f t="shared" si="7"/>
        <v>0</v>
      </c>
      <c r="F134" s="103">
        <v>0</v>
      </c>
      <c r="G134">
        <f t="shared" si="8"/>
        <v>0</v>
      </c>
      <c r="H134" s="94">
        <f>MAX(Tableau26[[#This Row],[Resultat 1]],Tableau26[[#This Row],[resultat 2]],Tableau26[[#This Row],[resultat 3]],)</f>
        <v>0</v>
      </c>
    </row>
    <row r="135" spans="1:8" ht="15" customHeight="1" x14ac:dyDescent="0.25">
      <c r="A135">
        <f>SOURCES!E3:E598</f>
        <v>0</v>
      </c>
      <c r="B135" s="75">
        <f>SOURCES!BH3:BH598</f>
        <v>0</v>
      </c>
      <c r="C135">
        <f t="shared" si="6"/>
        <v>0</v>
      </c>
      <c r="D135" s="75">
        <f>SOURCES!BI3:BI598</f>
        <v>0</v>
      </c>
      <c r="E135">
        <f t="shared" si="7"/>
        <v>0</v>
      </c>
      <c r="F135" s="94">
        <f>SOURCES!BJ3:BJ598</f>
        <v>0</v>
      </c>
      <c r="G135">
        <f t="shared" si="8"/>
        <v>0</v>
      </c>
      <c r="H135" s="94">
        <f>MAX(Tableau26[[#This Row],[Resultat 1]],Tableau26[[#This Row],[resultat 2]],Tableau26[[#This Row],[resultat 3]],)</f>
        <v>0</v>
      </c>
    </row>
    <row r="136" spans="1:8" ht="15" customHeight="1" x14ac:dyDescent="0.25">
      <c r="A136">
        <f>SOURCES!E3:E599</f>
        <v>0</v>
      </c>
      <c r="B136" s="75">
        <f>SOURCES!BH3:BH599</f>
        <v>0</v>
      </c>
      <c r="C136">
        <f t="shared" si="6"/>
        <v>0</v>
      </c>
      <c r="D136" s="75">
        <f>SOURCES!BI3:BI599</f>
        <v>0</v>
      </c>
      <c r="E136">
        <f t="shared" si="7"/>
        <v>0</v>
      </c>
      <c r="F136" s="94">
        <f>SOURCES!BJ3:BJ599</f>
        <v>0</v>
      </c>
      <c r="G136">
        <f t="shared" si="8"/>
        <v>0</v>
      </c>
      <c r="H136" s="94">
        <f>MAX(Tableau26[[#This Row],[Resultat 1]],Tableau26[[#This Row],[resultat 2]],Tableau26[[#This Row],[resultat 3]],)</f>
        <v>0</v>
      </c>
    </row>
    <row r="137" spans="1:8" ht="15" customHeight="1" x14ac:dyDescent="0.25">
      <c r="A137">
        <f>SOURCES!E3:E600</f>
        <v>0</v>
      </c>
      <c r="B137" s="75">
        <f>SOURCES!BH3:BH600</f>
        <v>0</v>
      </c>
      <c r="C137">
        <f t="shared" si="6"/>
        <v>0</v>
      </c>
      <c r="D137" s="75">
        <f>SOURCES!BI3:BI600</f>
        <v>0</v>
      </c>
      <c r="E137">
        <f t="shared" si="7"/>
        <v>0</v>
      </c>
      <c r="F137" s="94">
        <f>SOURCES!BJ3:BJ600</f>
        <v>0</v>
      </c>
      <c r="G137">
        <f t="shared" si="8"/>
        <v>0</v>
      </c>
      <c r="H137" s="94">
        <f>MAX(Tableau26[[#This Row],[Resultat 1]],Tableau26[[#This Row],[resultat 2]],Tableau26[[#This Row],[resultat 3]],)</f>
        <v>0</v>
      </c>
    </row>
    <row r="138" spans="1:8" ht="15" customHeight="1" x14ac:dyDescent="0.25">
      <c r="A138">
        <f>SOURCES!E3:E601</f>
        <v>0</v>
      </c>
      <c r="B138" s="75">
        <f>SOURCES!BH3:BH601</f>
        <v>0</v>
      </c>
      <c r="C138">
        <f t="shared" si="6"/>
        <v>0</v>
      </c>
      <c r="D138" s="75">
        <f>SOURCES!BI3:BI601</f>
        <v>0</v>
      </c>
      <c r="E138">
        <f t="shared" si="7"/>
        <v>0</v>
      </c>
      <c r="F138" s="103">
        <v>0</v>
      </c>
      <c r="G138">
        <f t="shared" si="8"/>
        <v>0</v>
      </c>
      <c r="H138" s="94">
        <f>MAX(Tableau26[[#This Row],[Resultat 1]],Tableau26[[#This Row],[resultat 2]],Tableau26[[#This Row],[resultat 3]],)</f>
        <v>0</v>
      </c>
    </row>
    <row r="139" spans="1:8" ht="15" customHeight="1" x14ac:dyDescent="0.25">
      <c r="A139">
        <f>SOURCES!E3:E602</f>
        <v>0</v>
      </c>
      <c r="B139" s="75">
        <f>SOURCES!BH3:BH602</f>
        <v>0</v>
      </c>
      <c r="C139">
        <f t="shared" si="6"/>
        <v>0</v>
      </c>
      <c r="D139" s="75">
        <f>SOURCES!BI3:BI602</f>
        <v>0</v>
      </c>
      <c r="E139">
        <f t="shared" si="7"/>
        <v>0</v>
      </c>
      <c r="F139" s="94">
        <f>SOURCES!BJ3:BJ602</f>
        <v>0</v>
      </c>
      <c r="G139">
        <f t="shared" si="8"/>
        <v>0</v>
      </c>
      <c r="H139" s="94">
        <f>MAX(Tableau26[[#This Row],[Resultat 1]],Tableau26[[#This Row],[resultat 2]],Tableau26[[#This Row],[resultat 3]],)</f>
        <v>0</v>
      </c>
    </row>
    <row r="140" spans="1:8" ht="15" customHeight="1" x14ac:dyDescent="0.25">
      <c r="A140">
        <f>SOURCES!E3:E603</f>
        <v>0</v>
      </c>
      <c r="B140" s="75">
        <f>SOURCES!BH3:BH603</f>
        <v>0</v>
      </c>
      <c r="C140">
        <f t="shared" si="6"/>
        <v>0</v>
      </c>
      <c r="D140" s="75">
        <f>SOURCES!BI3:BI603</f>
        <v>0</v>
      </c>
      <c r="E140">
        <f t="shared" si="7"/>
        <v>0</v>
      </c>
      <c r="F140" s="103">
        <v>0</v>
      </c>
      <c r="G140">
        <f t="shared" si="8"/>
        <v>0</v>
      </c>
      <c r="H140" s="94">
        <f>MAX(Tableau26[[#This Row],[Resultat 1]],Tableau26[[#This Row],[resultat 2]],Tableau26[[#This Row],[resultat 3]],)</f>
        <v>0</v>
      </c>
    </row>
    <row r="141" spans="1:8" ht="15" customHeight="1" x14ac:dyDescent="0.25">
      <c r="A141">
        <f>SOURCES!E3:E604</f>
        <v>0</v>
      </c>
      <c r="B141" s="75">
        <f>SOURCES!BH3:BH604</f>
        <v>0</v>
      </c>
      <c r="C141">
        <f t="shared" si="6"/>
        <v>0</v>
      </c>
      <c r="D141" s="75">
        <f>SOURCES!BI3:BI604</f>
        <v>0</v>
      </c>
      <c r="E141">
        <f t="shared" si="7"/>
        <v>0</v>
      </c>
      <c r="F141" s="94">
        <f>SOURCES!BJ3:BJ604</f>
        <v>0</v>
      </c>
      <c r="G141">
        <f t="shared" si="8"/>
        <v>0</v>
      </c>
      <c r="H141" s="94">
        <f>MAX(Tableau26[[#This Row],[Resultat 1]],Tableau26[[#This Row],[resultat 2]],Tableau26[[#This Row],[resultat 3]],)</f>
        <v>0</v>
      </c>
    </row>
    <row r="142" spans="1:8" ht="15" customHeight="1" x14ac:dyDescent="0.25">
      <c r="A142">
        <f>SOURCES!E3:E605</f>
        <v>0</v>
      </c>
      <c r="B142" s="75">
        <f>SOURCES!BH3:BH605</f>
        <v>0</v>
      </c>
      <c r="C142">
        <f t="shared" si="6"/>
        <v>0</v>
      </c>
      <c r="D142" s="75">
        <v>0</v>
      </c>
      <c r="E142">
        <f t="shared" si="7"/>
        <v>0</v>
      </c>
      <c r="F142" s="103">
        <v>0</v>
      </c>
      <c r="G142">
        <f t="shared" si="8"/>
        <v>0</v>
      </c>
      <c r="H142" s="94">
        <f>MAX(Tableau26[[#This Row],[Resultat 1]],Tableau26[[#This Row],[resultat 2]],Tableau26[[#This Row],[resultat 3]],)</f>
        <v>0</v>
      </c>
    </row>
    <row r="143" spans="1:8" ht="15" customHeight="1" x14ac:dyDescent="0.25">
      <c r="A143">
        <f>SOURCES!E3:E606</f>
        <v>0</v>
      </c>
      <c r="B143" s="75">
        <f>SOURCES!BH3:BH606</f>
        <v>0</v>
      </c>
      <c r="C143">
        <f t="shared" si="6"/>
        <v>0</v>
      </c>
      <c r="D143" s="75">
        <f>SOURCES!BI3:BI606</f>
        <v>0</v>
      </c>
      <c r="E143">
        <f t="shared" si="7"/>
        <v>0</v>
      </c>
      <c r="F143" s="94">
        <f>SOURCES!BJ3:BJ606</f>
        <v>0</v>
      </c>
      <c r="G143">
        <f t="shared" si="8"/>
        <v>0</v>
      </c>
      <c r="H143" s="94">
        <f>MAX(Tableau26[[#This Row],[Resultat 1]],Tableau26[[#This Row],[resultat 2]],Tableau26[[#This Row],[resultat 3]],)</f>
        <v>0</v>
      </c>
    </row>
    <row r="144" spans="1:8" x14ac:dyDescent="0.25">
      <c r="A144">
        <f>SOURCES!E3:E607</f>
        <v>0</v>
      </c>
      <c r="B144" s="75">
        <f>SOURCES!BH3:BH607</f>
        <v>0</v>
      </c>
      <c r="C144">
        <f t="shared" si="6"/>
        <v>0</v>
      </c>
      <c r="D144" s="75">
        <v>0</v>
      </c>
      <c r="E144">
        <f t="shared" si="7"/>
        <v>0</v>
      </c>
      <c r="F144" s="103">
        <v>0</v>
      </c>
      <c r="G144">
        <f t="shared" si="8"/>
        <v>0</v>
      </c>
      <c r="H144" s="94">
        <f>MAX(Tableau26[[#This Row],[Resultat 1]],Tableau26[[#This Row],[resultat 2]],Tableau26[[#This Row],[resultat 3]],)</f>
        <v>0</v>
      </c>
    </row>
    <row r="145" spans="1:8" ht="15" customHeight="1" x14ac:dyDescent="0.25">
      <c r="A145">
        <f>SOURCES!E3:E608</f>
        <v>0</v>
      </c>
      <c r="B145" s="75">
        <f>SOURCES!BH3:BH608</f>
        <v>0</v>
      </c>
      <c r="C145">
        <f t="shared" si="6"/>
        <v>0</v>
      </c>
      <c r="D145" s="75">
        <f>SOURCES!BI3:BI608</f>
        <v>0</v>
      </c>
      <c r="E145">
        <f t="shared" si="7"/>
        <v>0</v>
      </c>
      <c r="F145" s="94">
        <f>SOURCES!BJ3:BJ608</f>
        <v>0</v>
      </c>
      <c r="G145">
        <f t="shared" si="8"/>
        <v>0</v>
      </c>
      <c r="H145" s="94">
        <f>MAX(Tableau26[[#This Row],[Resultat 1]],Tableau26[[#This Row],[resultat 2]],Tableau26[[#This Row],[resultat 3]],)</f>
        <v>0</v>
      </c>
    </row>
    <row r="146" spans="1:8" ht="15" customHeight="1" x14ac:dyDescent="0.25">
      <c r="A146">
        <f>SOURCES!E3:E609</f>
        <v>0</v>
      </c>
      <c r="B146" s="75">
        <f>SOURCES!BH3:BH609</f>
        <v>0</v>
      </c>
      <c r="C146">
        <f t="shared" si="6"/>
        <v>0</v>
      </c>
      <c r="D146" s="75">
        <f>SOURCES!BI3:BI609</f>
        <v>0</v>
      </c>
      <c r="E146">
        <f t="shared" si="7"/>
        <v>0</v>
      </c>
      <c r="F146" s="94">
        <f>SOURCES!BJ3:BJ609</f>
        <v>0</v>
      </c>
      <c r="G146">
        <f t="shared" si="8"/>
        <v>0</v>
      </c>
      <c r="H146" s="94">
        <f>MAX(Tableau26[[#This Row],[Resultat 1]],Tableau26[[#This Row],[resultat 2]],Tableau26[[#This Row],[resultat 3]],)</f>
        <v>0</v>
      </c>
    </row>
    <row r="147" spans="1:8" ht="15" customHeight="1" x14ac:dyDescent="0.25">
      <c r="A147">
        <f>SOURCES!E3:E610</f>
        <v>0</v>
      </c>
      <c r="B147" s="75">
        <f>SOURCES!BH3:BH610</f>
        <v>0</v>
      </c>
      <c r="C147">
        <f t="shared" si="6"/>
        <v>0</v>
      </c>
      <c r="D147" s="75">
        <f>SOURCES!BI3:BI610</f>
        <v>0</v>
      </c>
      <c r="E147">
        <f t="shared" si="7"/>
        <v>0</v>
      </c>
      <c r="F147" s="103">
        <v>0</v>
      </c>
      <c r="G147">
        <f t="shared" si="8"/>
        <v>0</v>
      </c>
      <c r="H147" s="94">
        <f>MAX(Tableau26[[#This Row],[Resultat 1]],Tableau26[[#This Row],[resultat 2]],Tableau26[[#This Row],[resultat 3]],)</f>
        <v>0</v>
      </c>
    </row>
    <row r="148" spans="1:8" ht="15" customHeight="1" x14ac:dyDescent="0.25">
      <c r="A148">
        <f>SOURCES!E3:E611</f>
        <v>0</v>
      </c>
      <c r="B148" s="75">
        <f>SOURCES!BH3:BH611</f>
        <v>0</v>
      </c>
      <c r="C148">
        <f t="shared" si="6"/>
        <v>0</v>
      </c>
      <c r="D148" s="75">
        <f>SOURCES!BI3:BI611</f>
        <v>0</v>
      </c>
      <c r="E148">
        <f t="shared" si="7"/>
        <v>0</v>
      </c>
      <c r="F148" s="94">
        <f>SOURCES!BJ3:BJ611</f>
        <v>0</v>
      </c>
      <c r="G148">
        <f t="shared" si="8"/>
        <v>0</v>
      </c>
      <c r="H148" s="94">
        <f>MAX(Tableau26[[#This Row],[Resultat 1]],Tableau26[[#This Row],[resultat 2]],Tableau26[[#This Row],[resultat 3]],)</f>
        <v>0</v>
      </c>
    </row>
    <row r="149" spans="1:8" ht="15" customHeight="1" x14ac:dyDescent="0.25">
      <c r="A149">
        <f>SOURCES!E3:E612</f>
        <v>0</v>
      </c>
      <c r="B149" s="75">
        <f>SOURCES!BH3:BH612</f>
        <v>0</v>
      </c>
      <c r="C149">
        <f t="shared" si="6"/>
        <v>0</v>
      </c>
      <c r="D149" s="75">
        <f>SOURCES!BI3:BI612</f>
        <v>0</v>
      </c>
      <c r="E149">
        <f t="shared" si="7"/>
        <v>0</v>
      </c>
      <c r="F149" s="103">
        <v>0</v>
      </c>
      <c r="G149">
        <f t="shared" si="8"/>
        <v>0</v>
      </c>
      <c r="H149" s="94">
        <f>MAX(Tableau26[[#This Row],[Resultat 1]],Tableau26[[#This Row],[resultat 2]],Tableau26[[#This Row],[resultat 3]],)</f>
        <v>0</v>
      </c>
    </row>
    <row r="150" spans="1:8" ht="15" customHeight="1" x14ac:dyDescent="0.25">
      <c r="A150">
        <f>SOURCES!E3:E613</f>
        <v>0</v>
      </c>
      <c r="B150" s="75">
        <f>SOURCES!BH3:BH613</f>
        <v>0</v>
      </c>
      <c r="C150">
        <f t="shared" si="6"/>
        <v>0</v>
      </c>
      <c r="D150" s="75">
        <f>SOURCES!BI3:BI613</f>
        <v>0</v>
      </c>
      <c r="E150">
        <f t="shared" si="7"/>
        <v>0</v>
      </c>
      <c r="F150" s="94">
        <f>SOURCES!BJ3:BJ613</f>
        <v>0</v>
      </c>
      <c r="G150">
        <f t="shared" si="8"/>
        <v>0</v>
      </c>
      <c r="H150" s="94">
        <f>MAX(Tableau26[[#This Row],[Resultat 1]],Tableau26[[#This Row],[resultat 2]],Tableau26[[#This Row],[resultat 3]],)</f>
        <v>0</v>
      </c>
    </row>
    <row r="151" spans="1:8" ht="15" customHeight="1" x14ac:dyDescent="0.25">
      <c r="A151">
        <f>SOURCES!E3:E614</f>
        <v>0</v>
      </c>
      <c r="B151" s="75">
        <f>SOURCES!BH3:BH614</f>
        <v>0</v>
      </c>
      <c r="C151">
        <f t="shared" si="6"/>
        <v>0</v>
      </c>
      <c r="D151" s="75">
        <f>SOURCES!BI3:BI614</f>
        <v>0</v>
      </c>
      <c r="E151">
        <f t="shared" si="7"/>
        <v>0</v>
      </c>
      <c r="F151" s="103">
        <v>0</v>
      </c>
      <c r="G151">
        <f t="shared" si="8"/>
        <v>0</v>
      </c>
      <c r="H151" s="94">
        <f>MAX(Tableau26[[#This Row],[Resultat 1]],Tableau26[[#This Row],[resultat 2]],Tableau26[[#This Row],[resultat 3]],)</f>
        <v>0</v>
      </c>
    </row>
    <row r="152" spans="1:8" ht="15" customHeight="1" x14ac:dyDescent="0.25">
      <c r="A152">
        <f>SOURCES!E3:E615</f>
        <v>0</v>
      </c>
      <c r="B152" s="75">
        <f>SOURCES!BH3:BH615</f>
        <v>0</v>
      </c>
      <c r="C152">
        <f t="shared" si="6"/>
        <v>0</v>
      </c>
      <c r="D152" s="75">
        <v>0</v>
      </c>
      <c r="E152">
        <f t="shared" si="7"/>
        <v>0</v>
      </c>
      <c r="F152" s="103">
        <v>0</v>
      </c>
      <c r="G152">
        <f t="shared" si="8"/>
        <v>0</v>
      </c>
      <c r="H152" s="94">
        <f>MAX(Tableau26[[#This Row],[Resultat 1]],Tableau26[[#This Row],[resultat 2]],Tableau26[[#This Row],[resultat 3]],)</f>
        <v>0</v>
      </c>
    </row>
    <row r="153" spans="1:8" ht="15" customHeight="1" x14ac:dyDescent="0.25">
      <c r="A153">
        <f>SOURCES!E3:E616</f>
        <v>0</v>
      </c>
      <c r="B153" s="75">
        <f>SOURCES!BH3:BH616</f>
        <v>0</v>
      </c>
      <c r="C153">
        <f t="shared" si="6"/>
        <v>0</v>
      </c>
      <c r="D153" s="75">
        <f>SOURCES!BI3:BI616</f>
        <v>0</v>
      </c>
      <c r="E153">
        <f t="shared" si="7"/>
        <v>0</v>
      </c>
      <c r="F153" s="103">
        <v>0</v>
      </c>
      <c r="G153">
        <f t="shared" si="8"/>
        <v>0</v>
      </c>
      <c r="H153" s="94">
        <f>MAX(Tableau26[[#This Row],[Resultat 1]],Tableau26[[#This Row],[resultat 2]],Tableau26[[#This Row],[resultat 3]],)</f>
        <v>0</v>
      </c>
    </row>
    <row r="154" spans="1:8" x14ac:dyDescent="0.25">
      <c r="A154">
        <f>SOURCES!E3:E617</f>
        <v>0</v>
      </c>
      <c r="B154" s="75">
        <f>SOURCES!BH3:BH617</f>
        <v>0</v>
      </c>
      <c r="C154">
        <f t="shared" si="6"/>
        <v>0</v>
      </c>
      <c r="D154" s="75">
        <v>0</v>
      </c>
      <c r="E154">
        <f t="shared" si="7"/>
        <v>0</v>
      </c>
      <c r="F154" s="103">
        <v>0</v>
      </c>
      <c r="G154">
        <f t="shared" si="8"/>
        <v>0</v>
      </c>
      <c r="H154" s="94">
        <f>MAX(Tableau26[[#This Row],[Resultat 1]],Tableau26[[#This Row],[resultat 2]],Tableau26[[#This Row],[resultat 3]],)</f>
        <v>0</v>
      </c>
    </row>
    <row r="155" spans="1:8" ht="15" customHeight="1" x14ac:dyDescent="0.25">
      <c r="A155">
        <f>SOURCES!E3:E618</f>
        <v>0</v>
      </c>
      <c r="B155" s="75">
        <f>SOURCES!BH3:BH618</f>
        <v>0</v>
      </c>
      <c r="C155">
        <f t="shared" si="6"/>
        <v>0</v>
      </c>
      <c r="D155" s="75">
        <f>SOURCES!BI3:BI618</f>
        <v>0</v>
      </c>
      <c r="E155">
        <f t="shared" si="7"/>
        <v>0</v>
      </c>
      <c r="F155" s="94">
        <f>SOURCES!BJ3:BJ618</f>
        <v>0</v>
      </c>
      <c r="G155">
        <f t="shared" si="8"/>
        <v>0</v>
      </c>
      <c r="H155" s="94">
        <f>MAX(Tableau26[[#This Row],[Resultat 1]],Tableau26[[#This Row],[resultat 2]],Tableau26[[#This Row],[resultat 3]],)</f>
        <v>0</v>
      </c>
    </row>
    <row r="156" spans="1:8" ht="15" customHeight="1" x14ac:dyDescent="0.25">
      <c r="A156">
        <f>SOURCES!E3:E619</f>
        <v>0</v>
      </c>
      <c r="B156" s="75">
        <f>SOURCES!BH3:BH619</f>
        <v>0</v>
      </c>
      <c r="C156">
        <f t="shared" si="6"/>
        <v>0</v>
      </c>
      <c r="D156" s="75">
        <f>SOURCES!BI3:BI619</f>
        <v>0</v>
      </c>
      <c r="E156">
        <f t="shared" si="7"/>
        <v>0</v>
      </c>
      <c r="F156" s="94">
        <f>SOURCES!BJ3:BJ619</f>
        <v>0</v>
      </c>
      <c r="G156">
        <f t="shared" si="8"/>
        <v>0</v>
      </c>
      <c r="H156" s="94">
        <f>MAX(Tableau26[[#This Row],[Resultat 1]],Tableau26[[#This Row],[resultat 2]],Tableau26[[#This Row],[resultat 3]],)</f>
        <v>0</v>
      </c>
    </row>
    <row r="157" spans="1:8" ht="15" customHeight="1" x14ac:dyDescent="0.25">
      <c r="A157">
        <f>SOURCES!E3:E620</f>
        <v>0</v>
      </c>
      <c r="B157" s="75">
        <f>SOURCES!BH3:BH620</f>
        <v>0</v>
      </c>
      <c r="C157">
        <f t="shared" si="6"/>
        <v>0</v>
      </c>
      <c r="D157" s="75">
        <f>SOURCES!BI3:BI620</f>
        <v>0</v>
      </c>
      <c r="E157">
        <f t="shared" si="7"/>
        <v>0</v>
      </c>
      <c r="F157" s="94">
        <f>SOURCES!BJ3:BJ620</f>
        <v>0</v>
      </c>
      <c r="G157">
        <f t="shared" si="8"/>
        <v>0</v>
      </c>
      <c r="H157" s="94">
        <f>MAX(Tableau26[[#This Row],[Resultat 1]],Tableau26[[#This Row],[resultat 2]],Tableau26[[#This Row],[resultat 3]],)</f>
        <v>0</v>
      </c>
    </row>
    <row r="158" spans="1:8" ht="15" customHeight="1" x14ac:dyDescent="0.25">
      <c r="A158">
        <f>SOURCES!E3:E621</f>
        <v>0</v>
      </c>
      <c r="B158" s="75">
        <f>SOURCES!BH3:BH621</f>
        <v>0</v>
      </c>
      <c r="C158">
        <f t="shared" si="6"/>
        <v>0</v>
      </c>
      <c r="D158" s="75">
        <v>0</v>
      </c>
      <c r="E158">
        <f t="shared" si="7"/>
        <v>0</v>
      </c>
      <c r="F158" s="103">
        <v>0</v>
      </c>
      <c r="G158">
        <f t="shared" si="8"/>
        <v>0</v>
      </c>
      <c r="H158" s="94">
        <f>MAX(Tableau26[[#This Row],[Resultat 1]],Tableau26[[#This Row],[resultat 2]],Tableau26[[#This Row],[resultat 3]],)</f>
        <v>0</v>
      </c>
    </row>
    <row r="159" spans="1:8" ht="15" customHeight="1" x14ac:dyDescent="0.25">
      <c r="A159">
        <f>SOURCES!E3:E622</f>
        <v>0</v>
      </c>
      <c r="B159" s="75">
        <f>SOURCES!BH3:BH622</f>
        <v>0</v>
      </c>
      <c r="C159">
        <f t="shared" si="6"/>
        <v>0</v>
      </c>
      <c r="D159" s="75">
        <f>SOURCES!BI3:BI622</f>
        <v>0</v>
      </c>
      <c r="E159">
        <f t="shared" si="7"/>
        <v>0</v>
      </c>
      <c r="F159" s="94">
        <f>SOURCES!BJ3:BJ622</f>
        <v>0</v>
      </c>
      <c r="G159">
        <f t="shared" si="8"/>
        <v>0</v>
      </c>
      <c r="H159" s="94">
        <f>MAX(Tableau26[[#This Row],[Resultat 1]],Tableau26[[#This Row],[resultat 2]],Tableau26[[#This Row],[resultat 3]],)</f>
        <v>0</v>
      </c>
    </row>
    <row r="160" spans="1:8" x14ac:dyDescent="0.25">
      <c r="A160">
        <f>SOURCES!E3:E623</f>
        <v>0</v>
      </c>
      <c r="B160" s="75">
        <f>SOURCES!BH3:BH623</f>
        <v>0</v>
      </c>
      <c r="C160">
        <f t="shared" si="6"/>
        <v>0</v>
      </c>
      <c r="D160" s="75">
        <v>0</v>
      </c>
      <c r="E160">
        <f t="shared" si="7"/>
        <v>0</v>
      </c>
      <c r="F160" s="103">
        <v>0</v>
      </c>
      <c r="G160">
        <f t="shared" si="8"/>
        <v>0</v>
      </c>
      <c r="H160" s="94">
        <f>MAX(Tableau26[[#This Row],[Resultat 1]],Tableau26[[#This Row],[resultat 2]],Tableau26[[#This Row],[resultat 3]],)</f>
        <v>0</v>
      </c>
    </row>
    <row r="161" spans="1:8" ht="15" customHeight="1" x14ac:dyDescent="0.25">
      <c r="A161">
        <f>SOURCES!E3:E624</f>
        <v>0</v>
      </c>
      <c r="B161" s="75">
        <f>SOURCES!BH3:BH624</f>
        <v>0</v>
      </c>
      <c r="C161">
        <f t="shared" si="6"/>
        <v>0</v>
      </c>
      <c r="D161" s="75">
        <f>SOURCES!BI3:BI624</f>
        <v>0</v>
      </c>
      <c r="E161">
        <f t="shared" si="7"/>
        <v>0</v>
      </c>
      <c r="F161" s="94">
        <f>SOURCES!BJ3:BJ624</f>
        <v>0</v>
      </c>
      <c r="G161">
        <f t="shared" si="8"/>
        <v>0</v>
      </c>
      <c r="H161" s="94">
        <f>MAX(Tableau26[[#This Row],[Resultat 1]],Tableau26[[#This Row],[resultat 2]],Tableau26[[#This Row],[resultat 3]],)</f>
        <v>0</v>
      </c>
    </row>
    <row r="162" spans="1:8" ht="15" customHeight="1" x14ac:dyDescent="0.25">
      <c r="A162">
        <f>SOURCES!E3:E625</f>
        <v>0</v>
      </c>
      <c r="B162" s="75">
        <f>SOURCES!BH3:BH625</f>
        <v>0</v>
      </c>
      <c r="C162">
        <f t="shared" si="6"/>
        <v>0</v>
      </c>
      <c r="D162" s="75">
        <f>SOURCES!BI3:BI625</f>
        <v>0</v>
      </c>
      <c r="E162">
        <f t="shared" si="7"/>
        <v>0</v>
      </c>
      <c r="F162" s="103">
        <v>0</v>
      </c>
      <c r="G162">
        <f t="shared" si="8"/>
        <v>0</v>
      </c>
      <c r="H162" s="94">
        <f>MAX(Tableau26[[#This Row],[Resultat 1]],Tableau26[[#This Row],[resultat 2]],Tableau26[[#This Row],[resultat 3]],)</f>
        <v>0</v>
      </c>
    </row>
    <row r="163" spans="1:8" ht="15" customHeight="1" x14ac:dyDescent="0.25">
      <c r="A163">
        <f>SOURCES!E3:E626</f>
        <v>0</v>
      </c>
      <c r="B163" s="75">
        <f>SOURCES!BH3:BH626</f>
        <v>0</v>
      </c>
      <c r="C163">
        <f t="shared" si="6"/>
        <v>0</v>
      </c>
      <c r="D163" s="75">
        <f>SOURCES!BI3:BI626</f>
        <v>0</v>
      </c>
      <c r="E163">
        <f t="shared" si="7"/>
        <v>0</v>
      </c>
      <c r="F163" s="103">
        <v>0</v>
      </c>
      <c r="G163">
        <f t="shared" si="8"/>
        <v>0</v>
      </c>
      <c r="H163" s="94">
        <f>MAX(Tableau26[[#This Row],[Resultat 1]],Tableau26[[#This Row],[resultat 2]],Tableau26[[#This Row],[resultat 3]],)</f>
        <v>0</v>
      </c>
    </row>
    <row r="164" spans="1:8" ht="15" customHeight="1" x14ac:dyDescent="0.25">
      <c r="A164">
        <f>SOURCES!E3:E627</f>
        <v>0</v>
      </c>
      <c r="B164" s="75">
        <f>SOURCES!BH3:BH627</f>
        <v>0</v>
      </c>
      <c r="C164">
        <f t="shared" si="6"/>
        <v>0</v>
      </c>
      <c r="D164" s="75">
        <f>SOURCES!BI3:BI627</f>
        <v>0</v>
      </c>
      <c r="E164">
        <f t="shared" si="7"/>
        <v>0</v>
      </c>
      <c r="F164" s="103">
        <v>0</v>
      </c>
      <c r="G164">
        <f t="shared" si="8"/>
        <v>0</v>
      </c>
      <c r="H164" s="94">
        <f>MAX(Tableau26[[#This Row],[Resultat 1]],Tableau26[[#This Row],[resultat 2]],Tableau26[[#This Row],[resultat 3]],)</f>
        <v>0</v>
      </c>
    </row>
    <row r="165" spans="1:8" ht="15" customHeight="1" x14ac:dyDescent="0.25">
      <c r="A165">
        <f>SOURCES!E3:E628</f>
        <v>0</v>
      </c>
      <c r="B165" s="75">
        <f>SOURCES!BH3:BH628</f>
        <v>0</v>
      </c>
      <c r="C165">
        <f t="shared" si="6"/>
        <v>0</v>
      </c>
      <c r="D165" s="75">
        <f>SOURCES!BI3:BI628</f>
        <v>0</v>
      </c>
      <c r="E165">
        <f t="shared" si="7"/>
        <v>0</v>
      </c>
      <c r="F165" s="103">
        <v>0</v>
      </c>
      <c r="G165">
        <f t="shared" si="8"/>
        <v>0</v>
      </c>
      <c r="H165" s="94">
        <f>MAX(Tableau26[[#This Row],[Resultat 1]],Tableau26[[#This Row],[resultat 2]],Tableau26[[#This Row],[resultat 3]],)</f>
        <v>0</v>
      </c>
    </row>
    <row r="166" spans="1:8" ht="15" customHeight="1" x14ac:dyDescent="0.25">
      <c r="A166">
        <f>SOURCES!E3:E629</f>
        <v>0</v>
      </c>
      <c r="B166" s="75">
        <f>SOURCES!BH3:BH629</f>
        <v>0</v>
      </c>
      <c r="C166">
        <f t="shared" si="6"/>
        <v>0</v>
      </c>
      <c r="D166" s="75">
        <f>SOURCES!BI3:BI629</f>
        <v>0</v>
      </c>
      <c r="E166">
        <f t="shared" si="7"/>
        <v>0</v>
      </c>
      <c r="F166" s="94">
        <f>SOURCES!BJ3:BJ629</f>
        <v>0</v>
      </c>
      <c r="G166">
        <f t="shared" si="8"/>
        <v>0</v>
      </c>
      <c r="H166" s="94">
        <f>MAX(Tableau26[[#This Row],[Resultat 1]],Tableau26[[#This Row],[resultat 2]],Tableau26[[#This Row],[resultat 3]],)</f>
        <v>0</v>
      </c>
    </row>
    <row r="167" spans="1:8" ht="15" customHeight="1" x14ac:dyDescent="0.25">
      <c r="A167">
        <f>SOURCES!E3:E630</f>
        <v>0</v>
      </c>
      <c r="B167" s="75">
        <f>SOURCES!BH3:BH630</f>
        <v>0</v>
      </c>
      <c r="C167">
        <f t="shared" si="6"/>
        <v>0</v>
      </c>
      <c r="D167" s="75">
        <f>SOURCES!BI3:BI630</f>
        <v>0</v>
      </c>
      <c r="E167">
        <f t="shared" si="7"/>
        <v>0</v>
      </c>
      <c r="F167" s="94">
        <f>SOURCES!BJ3:BJ630</f>
        <v>0</v>
      </c>
      <c r="G167">
        <f t="shared" si="8"/>
        <v>0</v>
      </c>
      <c r="H167" s="94">
        <f>MAX(Tableau26[[#This Row],[Resultat 1]],Tableau26[[#This Row],[resultat 2]],Tableau26[[#This Row],[resultat 3]],)</f>
        <v>0</v>
      </c>
    </row>
    <row r="168" spans="1:8" ht="15" customHeight="1" x14ac:dyDescent="0.25">
      <c r="A168">
        <f>SOURCES!E3:E631</f>
        <v>0</v>
      </c>
      <c r="B168" s="75">
        <f>SOURCES!BH3:BH631</f>
        <v>0</v>
      </c>
      <c r="C168">
        <f t="shared" si="6"/>
        <v>0</v>
      </c>
      <c r="D168" s="75">
        <f>SOURCES!BI3:BI631</f>
        <v>0</v>
      </c>
      <c r="E168">
        <f t="shared" si="7"/>
        <v>0</v>
      </c>
      <c r="F168" s="94">
        <f>SOURCES!BJ3:BJ631</f>
        <v>0</v>
      </c>
      <c r="G168">
        <f t="shared" si="8"/>
        <v>0</v>
      </c>
      <c r="H168" s="94">
        <f>MAX(Tableau26[[#This Row],[Resultat 1]],Tableau26[[#This Row],[resultat 2]],Tableau26[[#This Row],[resultat 3]],)</f>
        <v>0</v>
      </c>
    </row>
    <row r="169" spans="1:8" ht="15" customHeight="1" x14ac:dyDescent="0.25">
      <c r="A169">
        <f>SOURCES!E3:E632</f>
        <v>0</v>
      </c>
      <c r="B169" s="75">
        <f>SOURCES!BH3:BH632</f>
        <v>0</v>
      </c>
      <c r="C169">
        <f t="shared" si="6"/>
        <v>0</v>
      </c>
      <c r="D169" s="75">
        <v>0</v>
      </c>
      <c r="E169">
        <f t="shared" si="7"/>
        <v>0</v>
      </c>
      <c r="F169" s="103">
        <v>0</v>
      </c>
      <c r="G169">
        <f t="shared" si="8"/>
        <v>0</v>
      </c>
      <c r="H169" s="94">
        <f>MAX(Tableau26[[#This Row],[Resultat 1]],Tableau26[[#This Row],[resultat 2]],Tableau26[[#This Row],[resultat 3]],)</f>
        <v>0</v>
      </c>
    </row>
    <row r="170" spans="1:8" ht="15" customHeight="1" x14ac:dyDescent="0.25">
      <c r="A170">
        <f>SOURCES!E3:E633</f>
        <v>0</v>
      </c>
      <c r="B170" s="75">
        <f>SOURCES!BH3:BH633</f>
        <v>0</v>
      </c>
      <c r="C170">
        <f t="shared" si="6"/>
        <v>0</v>
      </c>
      <c r="D170" s="75">
        <f>SOURCES!BI3:BI633</f>
        <v>0</v>
      </c>
      <c r="E170">
        <f t="shared" si="7"/>
        <v>0</v>
      </c>
      <c r="F170" s="103">
        <v>0</v>
      </c>
      <c r="G170">
        <f t="shared" si="8"/>
        <v>0</v>
      </c>
      <c r="H170" s="94">
        <f>MAX(Tableau26[[#This Row],[Resultat 1]],Tableau26[[#This Row],[resultat 2]],Tableau26[[#This Row],[resultat 3]],)</f>
        <v>0</v>
      </c>
    </row>
    <row r="171" spans="1:8" x14ac:dyDescent="0.25">
      <c r="A171">
        <f>SOURCES!E3:E634</f>
        <v>0</v>
      </c>
      <c r="B171" s="75">
        <f>SOURCES!BH3:BH634</f>
        <v>0</v>
      </c>
      <c r="C171">
        <f t="shared" si="6"/>
        <v>0</v>
      </c>
      <c r="D171" s="75">
        <v>0</v>
      </c>
      <c r="E171">
        <f t="shared" si="7"/>
        <v>0</v>
      </c>
      <c r="F171" s="103">
        <v>0</v>
      </c>
      <c r="G171">
        <f t="shared" si="8"/>
        <v>0</v>
      </c>
      <c r="H171" s="94">
        <f>MAX(Tableau26[[#This Row],[Resultat 1]],Tableau26[[#This Row],[resultat 2]],Tableau26[[#This Row],[resultat 3]],)</f>
        <v>0</v>
      </c>
    </row>
    <row r="172" spans="1:8" ht="15" customHeight="1" x14ac:dyDescent="0.25">
      <c r="A172">
        <f>SOURCES!E3:E635</f>
        <v>0</v>
      </c>
      <c r="B172" s="75">
        <f>SOURCES!BH3:BH635</f>
        <v>0</v>
      </c>
      <c r="C172">
        <f t="shared" si="6"/>
        <v>0</v>
      </c>
      <c r="D172" s="75">
        <v>0</v>
      </c>
      <c r="E172">
        <f t="shared" si="7"/>
        <v>0</v>
      </c>
      <c r="F172" s="103">
        <v>0</v>
      </c>
      <c r="G172">
        <f t="shared" si="8"/>
        <v>0</v>
      </c>
      <c r="H172" s="94">
        <f>MAX(Tableau26[[#This Row],[Resultat 1]],Tableau26[[#This Row],[resultat 2]],Tableau26[[#This Row],[resultat 3]],)</f>
        <v>0</v>
      </c>
    </row>
    <row r="173" spans="1:8" x14ac:dyDescent="0.25">
      <c r="A173">
        <f>SOURCES!E3:E636</f>
        <v>0</v>
      </c>
      <c r="B173" s="75">
        <f>SOURCES!BH3:BH636</f>
        <v>0</v>
      </c>
      <c r="C173">
        <f t="shared" si="6"/>
        <v>0</v>
      </c>
      <c r="D173" s="75">
        <v>0</v>
      </c>
      <c r="E173">
        <f t="shared" si="7"/>
        <v>0</v>
      </c>
      <c r="F173" s="103">
        <v>0</v>
      </c>
      <c r="G173">
        <f t="shared" si="8"/>
        <v>0</v>
      </c>
      <c r="H173" s="94">
        <f>MAX(Tableau26[[#This Row],[Resultat 1]],Tableau26[[#This Row],[resultat 2]],Tableau26[[#This Row],[resultat 3]],)</f>
        <v>0</v>
      </c>
    </row>
    <row r="174" spans="1:8" x14ac:dyDescent="0.25">
      <c r="A174">
        <f>SOURCES!E3:E637</f>
        <v>0</v>
      </c>
      <c r="B174" s="75">
        <f>SOURCES!BH3:BH637</f>
        <v>0</v>
      </c>
      <c r="C174">
        <f t="shared" si="6"/>
        <v>0</v>
      </c>
      <c r="D174" s="75">
        <v>0</v>
      </c>
      <c r="E174">
        <f t="shared" si="7"/>
        <v>0</v>
      </c>
      <c r="F174" s="103">
        <v>0</v>
      </c>
      <c r="G174">
        <f t="shared" si="8"/>
        <v>0</v>
      </c>
      <c r="H174" s="94">
        <f>MAX(Tableau26[[#This Row],[Resultat 1]],Tableau26[[#This Row],[resultat 2]],Tableau26[[#This Row],[resultat 3]],)</f>
        <v>0</v>
      </c>
    </row>
    <row r="175" spans="1:8" ht="15" customHeight="1" x14ac:dyDescent="0.25">
      <c r="A175">
        <f>SOURCES!E3:E638</f>
        <v>0</v>
      </c>
      <c r="B175" s="75">
        <f>SOURCES!BH3:BH638</f>
        <v>0</v>
      </c>
      <c r="C175">
        <f t="shared" si="6"/>
        <v>0</v>
      </c>
      <c r="D175" s="75">
        <f>SOURCES!BI3:BI638</f>
        <v>0</v>
      </c>
      <c r="E175">
        <f t="shared" si="7"/>
        <v>0</v>
      </c>
      <c r="F175" s="103">
        <v>0</v>
      </c>
      <c r="G175">
        <f t="shared" si="8"/>
        <v>0</v>
      </c>
      <c r="H175" s="94">
        <f>MAX(Tableau26[[#This Row],[Resultat 1]],Tableau26[[#This Row],[resultat 2]],Tableau26[[#This Row],[resultat 3]],)</f>
        <v>0</v>
      </c>
    </row>
    <row r="176" spans="1:8" x14ac:dyDescent="0.25">
      <c r="A176">
        <f>SOURCES!E3:E639</f>
        <v>0</v>
      </c>
      <c r="B176" s="75">
        <f>SOURCES!BH3:BH639</f>
        <v>0</v>
      </c>
      <c r="C176">
        <f t="shared" si="6"/>
        <v>0</v>
      </c>
      <c r="D176" s="75">
        <v>0</v>
      </c>
      <c r="E176">
        <f t="shared" si="7"/>
        <v>0</v>
      </c>
      <c r="F176" s="103">
        <v>0</v>
      </c>
      <c r="G176">
        <f t="shared" si="8"/>
        <v>0</v>
      </c>
      <c r="H176" s="94">
        <f>MAX(Tableau26[[#This Row],[Resultat 1]],Tableau26[[#This Row],[resultat 2]],Tableau26[[#This Row],[resultat 3]],)</f>
        <v>0</v>
      </c>
    </row>
    <row r="177" spans="1:8" ht="15" customHeight="1" x14ac:dyDescent="0.25">
      <c r="A177">
        <f>SOURCES!E3:E640</f>
        <v>0</v>
      </c>
      <c r="B177" s="75">
        <f>SOURCES!BH3:BH640</f>
        <v>0</v>
      </c>
      <c r="C177">
        <f t="shared" si="6"/>
        <v>0</v>
      </c>
      <c r="D177" s="75">
        <f>SOURCES!BI3:BI640</f>
        <v>0</v>
      </c>
      <c r="E177">
        <f t="shared" si="7"/>
        <v>0</v>
      </c>
      <c r="F177" s="103">
        <v>0</v>
      </c>
      <c r="G177">
        <f t="shared" si="8"/>
        <v>0</v>
      </c>
      <c r="H177" s="94">
        <f>MAX(Tableau26[[#This Row],[Resultat 1]],Tableau26[[#This Row],[resultat 2]],Tableau26[[#This Row],[resultat 3]],)</f>
        <v>0</v>
      </c>
    </row>
    <row r="178" spans="1:8" ht="15" customHeight="1" x14ac:dyDescent="0.25">
      <c r="A178">
        <f>SOURCES!E3:E641</f>
        <v>0</v>
      </c>
      <c r="B178" s="75">
        <f>SOURCES!BH3:BH641</f>
        <v>0</v>
      </c>
      <c r="C178">
        <f t="shared" si="6"/>
        <v>0</v>
      </c>
      <c r="D178" s="75">
        <f>SOURCES!BI3:BI641</f>
        <v>0</v>
      </c>
      <c r="E178">
        <f t="shared" si="7"/>
        <v>0</v>
      </c>
      <c r="F178" s="103">
        <v>0</v>
      </c>
      <c r="G178">
        <f t="shared" si="8"/>
        <v>0</v>
      </c>
      <c r="H178" s="94">
        <f>MAX(Tableau26[[#This Row],[Resultat 1]],Tableau26[[#This Row],[resultat 2]],Tableau26[[#This Row],[resultat 3]],)</f>
        <v>0</v>
      </c>
    </row>
    <row r="179" spans="1:8" ht="15" customHeight="1" x14ac:dyDescent="0.25">
      <c r="A179">
        <f>SOURCES!E3:E642</f>
        <v>0</v>
      </c>
      <c r="B179" s="75">
        <f>SOURCES!BH3:BH642</f>
        <v>0</v>
      </c>
      <c r="C179">
        <f t="shared" si="6"/>
        <v>0</v>
      </c>
      <c r="D179" s="75">
        <f>SOURCES!BI3:BI642</f>
        <v>0</v>
      </c>
      <c r="E179">
        <f t="shared" si="7"/>
        <v>0</v>
      </c>
      <c r="F179" s="94">
        <f>SOURCES!BJ3:BJ642</f>
        <v>0</v>
      </c>
      <c r="G179">
        <f t="shared" si="8"/>
        <v>0</v>
      </c>
      <c r="H179" s="94">
        <f>MAX(Tableau26[[#This Row],[Resultat 1]],Tableau26[[#This Row],[resultat 2]],Tableau26[[#This Row],[resultat 3]],)</f>
        <v>0</v>
      </c>
    </row>
    <row r="180" spans="1:8" x14ac:dyDescent="0.25">
      <c r="A180">
        <f>SOURCES!E3:E643</f>
        <v>0</v>
      </c>
      <c r="B180" s="75">
        <f>SOURCES!BH3:BH643</f>
        <v>0</v>
      </c>
      <c r="C180">
        <f t="shared" si="6"/>
        <v>0</v>
      </c>
      <c r="D180" s="75">
        <v>0</v>
      </c>
      <c r="E180">
        <f t="shared" si="7"/>
        <v>0</v>
      </c>
      <c r="F180" s="103">
        <v>0</v>
      </c>
      <c r="G180">
        <f t="shared" si="8"/>
        <v>0</v>
      </c>
      <c r="H180" s="94">
        <f>MAX(Tableau26[[#This Row],[Resultat 1]],Tableau26[[#This Row],[resultat 2]],Tableau26[[#This Row],[resultat 3]],)</f>
        <v>0</v>
      </c>
    </row>
    <row r="181" spans="1:8" ht="15" customHeight="1" x14ac:dyDescent="0.25">
      <c r="A181">
        <f>SOURCES!E3:E644</f>
        <v>0</v>
      </c>
      <c r="B181" s="75">
        <f>SOURCES!BH3:BH644</f>
        <v>0</v>
      </c>
      <c r="C181">
        <f t="shared" si="6"/>
        <v>0</v>
      </c>
      <c r="D181" s="75">
        <v>0</v>
      </c>
      <c r="E181">
        <f t="shared" si="7"/>
        <v>0</v>
      </c>
      <c r="F181" s="103">
        <v>0</v>
      </c>
      <c r="G181">
        <f t="shared" si="8"/>
        <v>0</v>
      </c>
      <c r="H181" s="94">
        <f>MAX(Tableau26[[#This Row],[Resultat 1]],Tableau26[[#This Row],[resultat 2]],Tableau26[[#This Row],[resultat 3]],)</f>
        <v>0</v>
      </c>
    </row>
    <row r="182" spans="1:8" ht="15" customHeight="1" x14ac:dyDescent="0.25">
      <c r="A182">
        <f>SOURCES!E3:E645</f>
        <v>0</v>
      </c>
      <c r="B182" s="75">
        <f>SOURCES!BH3:BH645</f>
        <v>0</v>
      </c>
      <c r="C182">
        <f t="shared" si="6"/>
        <v>0</v>
      </c>
      <c r="D182" s="75">
        <f>SOURCES!BI3:BI645</f>
        <v>0</v>
      </c>
      <c r="E182">
        <f t="shared" si="7"/>
        <v>0</v>
      </c>
      <c r="F182" s="103">
        <v>0</v>
      </c>
      <c r="G182">
        <f t="shared" si="8"/>
        <v>0</v>
      </c>
      <c r="H182" s="94">
        <f>MAX(Tableau26[[#This Row],[Resultat 1]],Tableau26[[#This Row],[resultat 2]],Tableau26[[#This Row],[resultat 3]],)</f>
        <v>0</v>
      </c>
    </row>
    <row r="183" spans="1:8" ht="15" customHeight="1" x14ac:dyDescent="0.25">
      <c r="A183">
        <f>SOURCES!E3:E646</f>
        <v>0</v>
      </c>
      <c r="B183" s="75">
        <f>SOURCES!BH3:BH646</f>
        <v>0</v>
      </c>
      <c r="C183">
        <f t="shared" si="6"/>
        <v>0</v>
      </c>
      <c r="D183" s="75">
        <f>SOURCES!BI3:BI646</f>
        <v>0</v>
      </c>
      <c r="E183">
        <f t="shared" si="7"/>
        <v>0</v>
      </c>
      <c r="F183" s="94">
        <f>SOURCES!BJ3:BJ646</f>
        <v>0</v>
      </c>
      <c r="G183">
        <f t="shared" si="8"/>
        <v>0</v>
      </c>
      <c r="H183" s="94">
        <f>MAX(Tableau26[[#This Row],[Resultat 1]],Tableau26[[#This Row],[resultat 2]],Tableau26[[#This Row],[resultat 3]],)</f>
        <v>0</v>
      </c>
    </row>
    <row r="184" spans="1:8" x14ac:dyDescent="0.25">
      <c r="A184">
        <f>SOURCES!E3:E647</f>
        <v>0</v>
      </c>
      <c r="B184" s="75">
        <f>SOURCES!BH3:BH647</f>
        <v>0</v>
      </c>
      <c r="C184">
        <f t="shared" si="6"/>
        <v>0</v>
      </c>
      <c r="D184" s="75">
        <v>0</v>
      </c>
      <c r="E184">
        <f t="shared" si="7"/>
        <v>0</v>
      </c>
      <c r="F184" s="103">
        <v>0</v>
      </c>
      <c r="G184">
        <f t="shared" si="8"/>
        <v>0</v>
      </c>
      <c r="H184" s="94">
        <f>MAX(Tableau26[[#This Row],[Resultat 1]],Tableau26[[#This Row],[resultat 2]],Tableau26[[#This Row],[resultat 3]],)</f>
        <v>0</v>
      </c>
    </row>
    <row r="185" spans="1:8" ht="15" customHeight="1" x14ac:dyDescent="0.25">
      <c r="A185">
        <f>SOURCES!E3:E648</f>
        <v>0</v>
      </c>
      <c r="B185" s="75">
        <f>SOURCES!BH3:BH648</f>
        <v>0</v>
      </c>
      <c r="C185">
        <f t="shared" si="6"/>
        <v>0</v>
      </c>
      <c r="D185" s="75">
        <f>SOURCES!BI3:BI648</f>
        <v>0</v>
      </c>
      <c r="E185">
        <f t="shared" si="7"/>
        <v>0</v>
      </c>
      <c r="F185" s="103">
        <v>0</v>
      </c>
      <c r="G185">
        <f t="shared" si="8"/>
        <v>0</v>
      </c>
      <c r="H185" s="94">
        <f>MAX(Tableau26[[#This Row],[Resultat 1]],Tableau26[[#This Row],[resultat 2]],Tableau26[[#This Row],[resultat 3]],)</f>
        <v>0</v>
      </c>
    </row>
    <row r="186" spans="1:8" ht="15" customHeight="1" x14ac:dyDescent="0.25">
      <c r="A186">
        <f>SOURCES!E3:E649</f>
        <v>0</v>
      </c>
      <c r="B186" s="75">
        <f>SOURCES!BH3:BH649</f>
        <v>0</v>
      </c>
      <c r="C186">
        <f t="shared" si="6"/>
        <v>0</v>
      </c>
      <c r="D186" s="75">
        <f>SOURCES!BI3:BI649</f>
        <v>0</v>
      </c>
      <c r="E186">
        <f t="shared" si="7"/>
        <v>0</v>
      </c>
      <c r="F186" s="103">
        <v>0</v>
      </c>
      <c r="G186">
        <f t="shared" si="8"/>
        <v>0</v>
      </c>
      <c r="H186" s="94">
        <f>MAX(Tableau26[[#This Row],[Resultat 1]],Tableau26[[#This Row],[resultat 2]],Tableau26[[#This Row],[resultat 3]],)</f>
        <v>0</v>
      </c>
    </row>
    <row r="187" spans="1:8" ht="15" customHeight="1" x14ac:dyDescent="0.25">
      <c r="A187">
        <f>SOURCES!E3:E650</f>
        <v>0</v>
      </c>
      <c r="B187" s="75">
        <f>SOURCES!BH3:BH650</f>
        <v>0</v>
      </c>
      <c r="C187">
        <f t="shared" si="6"/>
        <v>0</v>
      </c>
      <c r="D187" s="75">
        <v>0</v>
      </c>
      <c r="E187">
        <f t="shared" si="7"/>
        <v>0</v>
      </c>
      <c r="F187" s="103">
        <v>0</v>
      </c>
      <c r="G187">
        <f t="shared" si="8"/>
        <v>0</v>
      </c>
      <c r="H187" s="94">
        <f>MAX(Tableau26[[#This Row],[Resultat 1]],Tableau26[[#This Row],[resultat 2]],Tableau26[[#This Row],[resultat 3]],)</f>
        <v>0</v>
      </c>
    </row>
    <row r="188" spans="1:8" ht="15" customHeight="1" x14ac:dyDescent="0.25">
      <c r="A188">
        <f>SOURCES!E3:E651</f>
        <v>0</v>
      </c>
      <c r="B188" s="75">
        <f>SOURCES!BH3:BH651</f>
        <v>0</v>
      </c>
      <c r="C188">
        <f t="shared" si="6"/>
        <v>0</v>
      </c>
      <c r="D188" s="75">
        <f>SOURCES!BI3:BI651</f>
        <v>0</v>
      </c>
      <c r="E188">
        <f t="shared" si="7"/>
        <v>0</v>
      </c>
      <c r="F188" s="103">
        <v>0</v>
      </c>
      <c r="G188">
        <f t="shared" si="8"/>
        <v>0</v>
      </c>
      <c r="H188" s="94">
        <f>MAX(Tableau26[[#This Row],[Resultat 1]],Tableau26[[#This Row],[resultat 2]],Tableau26[[#This Row],[resultat 3]],)</f>
        <v>0</v>
      </c>
    </row>
    <row r="189" spans="1:8" ht="15" customHeight="1" x14ac:dyDescent="0.25">
      <c r="A189">
        <f>SOURCES!E3:E652</f>
        <v>0</v>
      </c>
      <c r="B189" s="75">
        <f>SOURCES!BH3:BH652</f>
        <v>0</v>
      </c>
      <c r="C189">
        <f t="shared" si="6"/>
        <v>0</v>
      </c>
      <c r="D189" s="75">
        <v>0</v>
      </c>
      <c r="E189">
        <f t="shared" si="7"/>
        <v>0</v>
      </c>
      <c r="F189" s="103">
        <v>0</v>
      </c>
      <c r="G189">
        <f t="shared" si="8"/>
        <v>0</v>
      </c>
      <c r="H189" s="94">
        <f>MAX(Tableau26[[#This Row],[Resultat 1]],Tableau26[[#This Row],[resultat 2]],Tableau26[[#This Row],[resultat 3]],)</f>
        <v>0</v>
      </c>
    </row>
    <row r="190" spans="1:8" x14ac:dyDescent="0.25">
      <c r="A190">
        <f>SOURCES!E3:E653</f>
        <v>0</v>
      </c>
      <c r="B190" s="75">
        <f>SOURCES!BH3:BH653</f>
        <v>0</v>
      </c>
      <c r="C190">
        <f t="shared" si="6"/>
        <v>0</v>
      </c>
      <c r="D190" s="75">
        <v>0</v>
      </c>
      <c r="E190">
        <f t="shared" si="7"/>
        <v>0</v>
      </c>
      <c r="F190" s="103">
        <v>0</v>
      </c>
      <c r="G190">
        <f t="shared" si="8"/>
        <v>0</v>
      </c>
      <c r="H190" s="94">
        <f>MAX(Tableau26[[#This Row],[Resultat 1]],Tableau26[[#This Row],[resultat 2]],Tableau26[[#This Row],[resultat 3]],)</f>
        <v>0</v>
      </c>
    </row>
    <row r="191" spans="1:8" ht="15" customHeight="1" x14ac:dyDescent="0.25">
      <c r="A191">
        <f>SOURCES!E3:E654</f>
        <v>0</v>
      </c>
      <c r="B191" s="75">
        <f>SOURCES!BH3:BH654</f>
        <v>0</v>
      </c>
      <c r="C191">
        <f t="shared" si="6"/>
        <v>0</v>
      </c>
      <c r="D191" s="75">
        <f>SOURCES!BI3:BI654</f>
        <v>0</v>
      </c>
      <c r="E191">
        <f t="shared" si="7"/>
        <v>0</v>
      </c>
      <c r="F191" s="103">
        <v>0</v>
      </c>
      <c r="G191">
        <f t="shared" si="8"/>
        <v>0</v>
      </c>
      <c r="H191" s="94">
        <f>MAX(Tableau26[[#This Row],[Resultat 1]],Tableau26[[#This Row],[resultat 2]],Tableau26[[#This Row],[resultat 3]],)</f>
        <v>0</v>
      </c>
    </row>
    <row r="192" spans="1:8" x14ac:dyDescent="0.25">
      <c r="A192">
        <f>SOURCES!E3:E655</f>
        <v>0</v>
      </c>
      <c r="B192" s="75">
        <f>SOURCES!BH3:BH655</f>
        <v>0</v>
      </c>
      <c r="C192">
        <f t="shared" si="6"/>
        <v>0</v>
      </c>
      <c r="D192" s="75">
        <v>0</v>
      </c>
      <c r="E192">
        <f t="shared" si="7"/>
        <v>0</v>
      </c>
      <c r="F192" s="103">
        <v>0</v>
      </c>
      <c r="G192">
        <f t="shared" si="8"/>
        <v>0</v>
      </c>
      <c r="H192" s="94">
        <f>MAX(Tableau26[[#This Row],[Resultat 1]],Tableau26[[#This Row],[resultat 2]],Tableau26[[#This Row],[resultat 3]],)</f>
        <v>0</v>
      </c>
    </row>
    <row r="193" spans="1:8" ht="15" customHeight="1" x14ac:dyDescent="0.25">
      <c r="A193">
        <f>SOURCES!E3:E656</f>
        <v>0</v>
      </c>
      <c r="B193" s="75">
        <f>SOURCES!BH3:BH656</f>
        <v>0</v>
      </c>
      <c r="C193">
        <f t="shared" si="6"/>
        <v>0</v>
      </c>
      <c r="D193" s="75">
        <v>0</v>
      </c>
      <c r="E193">
        <f t="shared" si="7"/>
        <v>0</v>
      </c>
      <c r="F193" s="103">
        <v>0</v>
      </c>
      <c r="G193">
        <f t="shared" si="8"/>
        <v>0</v>
      </c>
      <c r="H193" s="94">
        <f>MAX(Tableau26[[#This Row],[Resultat 1]],Tableau26[[#This Row],[resultat 2]],Tableau26[[#This Row],[resultat 3]],)</f>
        <v>0</v>
      </c>
    </row>
    <row r="194" spans="1:8" ht="15" customHeight="1" x14ac:dyDescent="0.25">
      <c r="A194">
        <f>SOURCES!E3:E657</f>
        <v>0</v>
      </c>
      <c r="B194" s="75">
        <f>SOURCES!BH3:BH657</f>
        <v>0</v>
      </c>
      <c r="C194">
        <f t="shared" ref="C194:C257" si="9">VLOOKUP(B194,$K$3:$L$26,2,FALSE)</f>
        <v>0</v>
      </c>
      <c r="D194" s="75">
        <f>SOURCES!BI3:BI657</f>
        <v>0</v>
      </c>
      <c r="E194">
        <f t="shared" ref="E194:E257" si="10">VLOOKUP(D194,$K$3:$L$26,2,FALSE)</f>
        <v>0</v>
      </c>
      <c r="F194" s="103">
        <v>0</v>
      </c>
      <c r="G194">
        <f t="shared" ref="G194:G257" si="11">VLOOKUP(F194,$K$3:$L$26,2,FALSE)</f>
        <v>0</v>
      </c>
      <c r="H194" s="94">
        <f>MAX(Tableau26[[#This Row],[Resultat 1]],Tableau26[[#This Row],[resultat 2]],Tableau26[[#This Row],[resultat 3]],)</f>
        <v>0</v>
      </c>
    </row>
    <row r="195" spans="1:8" ht="15" customHeight="1" x14ac:dyDescent="0.25">
      <c r="A195">
        <f>SOURCES!E3:E658</f>
        <v>0</v>
      </c>
      <c r="B195" s="75">
        <f>SOURCES!BH3:BH658</f>
        <v>0</v>
      </c>
      <c r="C195">
        <f t="shared" si="9"/>
        <v>0</v>
      </c>
      <c r="D195" s="75">
        <f>SOURCES!BI3:BI658</f>
        <v>0</v>
      </c>
      <c r="E195">
        <f t="shared" si="10"/>
        <v>0</v>
      </c>
      <c r="F195" s="103">
        <v>0</v>
      </c>
      <c r="G195">
        <f t="shared" si="11"/>
        <v>0</v>
      </c>
      <c r="H195" s="94">
        <f>MAX(Tableau26[[#This Row],[Resultat 1]],Tableau26[[#This Row],[resultat 2]],Tableau26[[#This Row],[resultat 3]],)</f>
        <v>0</v>
      </c>
    </row>
    <row r="196" spans="1:8" x14ac:dyDescent="0.25">
      <c r="A196">
        <f>SOURCES!E3:E659</f>
        <v>0</v>
      </c>
      <c r="B196" s="75">
        <f>SOURCES!BH3:BH659</f>
        <v>0</v>
      </c>
      <c r="C196">
        <f t="shared" si="9"/>
        <v>0</v>
      </c>
      <c r="D196" s="75">
        <v>0</v>
      </c>
      <c r="E196">
        <f t="shared" si="10"/>
        <v>0</v>
      </c>
      <c r="F196" s="103">
        <v>0</v>
      </c>
      <c r="G196">
        <f t="shared" si="11"/>
        <v>0</v>
      </c>
      <c r="H196" s="94">
        <f>MAX(Tableau26[[#This Row],[Resultat 1]],Tableau26[[#This Row],[resultat 2]],Tableau26[[#This Row],[resultat 3]],)</f>
        <v>0</v>
      </c>
    </row>
    <row r="197" spans="1:8" ht="15" customHeight="1" x14ac:dyDescent="0.25">
      <c r="A197">
        <f>SOURCES!E3:E660</f>
        <v>0</v>
      </c>
      <c r="B197" s="75">
        <f>SOURCES!BH3:BH660</f>
        <v>0</v>
      </c>
      <c r="C197">
        <f t="shared" si="9"/>
        <v>0</v>
      </c>
      <c r="D197" s="75">
        <v>0</v>
      </c>
      <c r="E197">
        <f t="shared" si="10"/>
        <v>0</v>
      </c>
      <c r="F197" s="103">
        <v>0</v>
      </c>
      <c r="G197">
        <f t="shared" si="11"/>
        <v>0</v>
      </c>
      <c r="H197" s="94">
        <f>MAX(Tableau26[[#This Row],[Resultat 1]],Tableau26[[#This Row],[resultat 2]],Tableau26[[#This Row],[resultat 3]],)</f>
        <v>0</v>
      </c>
    </row>
    <row r="198" spans="1:8" ht="15" customHeight="1" x14ac:dyDescent="0.25">
      <c r="A198">
        <f>SOURCES!E3:E661</f>
        <v>0</v>
      </c>
      <c r="B198" s="75">
        <f>SOURCES!BH3:BH661</f>
        <v>0</v>
      </c>
      <c r="C198">
        <f t="shared" si="9"/>
        <v>0</v>
      </c>
      <c r="D198" s="75">
        <f>SOURCES!BI3:BI661</f>
        <v>0</v>
      </c>
      <c r="E198">
        <f t="shared" si="10"/>
        <v>0</v>
      </c>
      <c r="F198" s="103">
        <v>0</v>
      </c>
      <c r="G198">
        <f t="shared" si="11"/>
        <v>0</v>
      </c>
      <c r="H198" s="94">
        <f>MAX(Tableau26[[#This Row],[Resultat 1]],Tableau26[[#This Row],[resultat 2]],Tableau26[[#This Row],[resultat 3]],)</f>
        <v>0</v>
      </c>
    </row>
    <row r="199" spans="1:8" ht="15" customHeight="1" x14ac:dyDescent="0.25">
      <c r="A199">
        <f>SOURCES!E3:E662</f>
        <v>0</v>
      </c>
      <c r="B199" s="75">
        <f>SOURCES!BH3:BH662</f>
        <v>0</v>
      </c>
      <c r="C199">
        <f t="shared" si="9"/>
        <v>0</v>
      </c>
      <c r="D199" s="75">
        <f>SOURCES!BI3:BI662</f>
        <v>0</v>
      </c>
      <c r="E199">
        <f t="shared" si="10"/>
        <v>0</v>
      </c>
      <c r="F199" s="103">
        <v>0</v>
      </c>
      <c r="G199">
        <f t="shared" si="11"/>
        <v>0</v>
      </c>
      <c r="H199" s="94">
        <f>MAX(Tableau26[[#This Row],[Resultat 1]],Tableau26[[#This Row],[resultat 2]],Tableau26[[#This Row],[resultat 3]],)</f>
        <v>0</v>
      </c>
    </row>
    <row r="200" spans="1:8" x14ac:dyDescent="0.25">
      <c r="A200">
        <f>SOURCES!E3:E663</f>
        <v>0</v>
      </c>
      <c r="B200" s="75">
        <f>SOURCES!BH3:BH663</f>
        <v>0</v>
      </c>
      <c r="C200">
        <f t="shared" si="9"/>
        <v>0</v>
      </c>
      <c r="D200" s="75">
        <v>0</v>
      </c>
      <c r="E200">
        <f t="shared" si="10"/>
        <v>0</v>
      </c>
      <c r="F200" s="103">
        <v>0</v>
      </c>
      <c r="G200">
        <f t="shared" si="11"/>
        <v>0</v>
      </c>
      <c r="H200" s="94">
        <f>MAX(Tableau26[[#This Row],[Resultat 1]],Tableau26[[#This Row],[resultat 2]],Tableau26[[#This Row],[resultat 3]],)</f>
        <v>0</v>
      </c>
    </row>
    <row r="201" spans="1:8" ht="15" customHeight="1" x14ac:dyDescent="0.25">
      <c r="A201">
        <f>SOURCES!E3:E664</f>
        <v>0</v>
      </c>
      <c r="B201" s="75">
        <f>SOURCES!BH3:BH664</f>
        <v>0</v>
      </c>
      <c r="C201">
        <f t="shared" si="9"/>
        <v>0</v>
      </c>
      <c r="D201" s="75">
        <f>SOURCES!BI3:BI664</f>
        <v>0</v>
      </c>
      <c r="E201">
        <f t="shared" si="10"/>
        <v>0</v>
      </c>
      <c r="F201" s="103">
        <v>0</v>
      </c>
      <c r="G201">
        <f t="shared" si="11"/>
        <v>0</v>
      </c>
      <c r="H201" s="94">
        <f>MAX(Tableau26[[#This Row],[Resultat 1]],Tableau26[[#This Row],[resultat 2]],Tableau26[[#This Row],[resultat 3]],)</f>
        <v>0</v>
      </c>
    </row>
    <row r="202" spans="1:8" ht="15" customHeight="1" x14ac:dyDescent="0.25">
      <c r="A202">
        <f>SOURCES!E3:E665</f>
        <v>0</v>
      </c>
      <c r="B202" s="75">
        <f>SOURCES!BH3:BH665</f>
        <v>0</v>
      </c>
      <c r="C202">
        <f t="shared" si="9"/>
        <v>0</v>
      </c>
      <c r="D202" s="75">
        <v>0</v>
      </c>
      <c r="E202">
        <f t="shared" si="10"/>
        <v>0</v>
      </c>
      <c r="F202" s="103">
        <v>0</v>
      </c>
      <c r="G202">
        <f t="shared" si="11"/>
        <v>0</v>
      </c>
      <c r="H202" s="94">
        <f>MAX(Tableau26[[#This Row],[Resultat 1]],Tableau26[[#This Row],[resultat 2]],Tableau26[[#This Row],[resultat 3]],)</f>
        <v>0</v>
      </c>
    </row>
    <row r="203" spans="1:8" x14ac:dyDescent="0.25">
      <c r="A203">
        <f>SOURCES!E3:E666</f>
        <v>0</v>
      </c>
      <c r="B203" s="75">
        <f>SOURCES!BH3:BH666</f>
        <v>0</v>
      </c>
      <c r="C203">
        <f t="shared" si="9"/>
        <v>0</v>
      </c>
      <c r="D203" s="75">
        <v>0</v>
      </c>
      <c r="E203">
        <f t="shared" si="10"/>
        <v>0</v>
      </c>
      <c r="F203" s="103">
        <v>0</v>
      </c>
      <c r="G203">
        <f t="shared" si="11"/>
        <v>0</v>
      </c>
      <c r="H203" s="94">
        <f>MAX(Tableau26[[#This Row],[Resultat 1]],Tableau26[[#This Row],[resultat 2]],Tableau26[[#This Row],[resultat 3]],)</f>
        <v>0</v>
      </c>
    </row>
    <row r="204" spans="1:8" ht="15" customHeight="1" x14ac:dyDescent="0.25">
      <c r="A204">
        <f>SOURCES!E3:E667</f>
        <v>0</v>
      </c>
      <c r="B204" s="75">
        <f>SOURCES!BH3:BH667</f>
        <v>0</v>
      </c>
      <c r="C204">
        <f t="shared" si="9"/>
        <v>0</v>
      </c>
      <c r="D204" s="75">
        <v>0</v>
      </c>
      <c r="E204">
        <f t="shared" si="10"/>
        <v>0</v>
      </c>
      <c r="F204" s="103">
        <v>0</v>
      </c>
      <c r="G204">
        <f t="shared" si="11"/>
        <v>0</v>
      </c>
      <c r="H204" s="94">
        <f>MAX(Tableau26[[#This Row],[Resultat 1]],Tableau26[[#This Row],[resultat 2]],Tableau26[[#This Row],[resultat 3]],)</f>
        <v>0</v>
      </c>
    </row>
    <row r="205" spans="1:8" x14ac:dyDescent="0.25">
      <c r="A205">
        <f>SOURCES!E3:E668</f>
        <v>0</v>
      </c>
      <c r="B205" s="75">
        <f>SOURCES!BH3:BH668</f>
        <v>0</v>
      </c>
      <c r="C205">
        <f t="shared" si="9"/>
        <v>0</v>
      </c>
      <c r="D205" s="75">
        <v>0</v>
      </c>
      <c r="E205">
        <f t="shared" si="10"/>
        <v>0</v>
      </c>
      <c r="F205" s="103">
        <v>0</v>
      </c>
      <c r="G205">
        <f t="shared" si="11"/>
        <v>0</v>
      </c>
      <c r="H205" s="94">
        <f>MAX(Tableau26[[#This Row],[Resultat 1]],Tableau26[[#This Row],[resultat 2]],Tableau26[[#This Row],[resultat 3]],)</f>
        <v>0</v>
      </c>
    </row>
    <row r="206" spans="1:8" ht="15" customHeight="1" x14ac:dyDescent="0.25">
      <c r="A206">
        <f>SOURCES!E3:E669</f>
        <v>0</v>
      </c>
      <c r="B206" s="75">
        <f>SOURCES!BH3:BH669</f>
        <v>0</v>
      </c>
      <c r="C206">
        <f t="shared" si="9"/>
        <v>0</v>
      </c>
      <c r="D206" s="75">
        <f>SOURCES!BI3:BI669</f>
        <v>0</v>
      </c>
      <c r="E206">
        <f t="shared" si="10"/>
        <v>0</v>
      </c>
      <c r="F206" s="103">
        <v>0</v>
      </c>
      <c r="G206">
        <f t="shared" si="11"/>
        <v>0</v>
      </c>
      <c r="H206" s="94">
        <f>MAX(Tableau26[[#This Row],[Resultat 1]],Tableau26[[#This Row],[resultat 2]],Tableau26[[#This Row],[resultat 3]],)</f>
        <v>0</v>
      </c>
    </row>
    <row r="207" spans="1:8" x14ac:dyDescent="0.25">
      <c r="A207">
        <f>SOURCES!E3:E670</f>
        <v>0</v>
      </c>
      <c r="B207" s="75">
        <f>SOURCES!BH3:BH670</f>
        <v>0</v>
      </c>
      <c r="C207">
        <f t="shared" si="9"/>
        <v>0</v>
      </c>
      <c r="D207" s="75">
        <v>0</v>
      </c>
      <c r="E207">
        <f t="shared" si="10"/>
        <v>0</v>
      </c>
      <c r="F207" s="103">
        <v>0</v>
      </c>
      <c r="G207">
        <f t="shared" si="11"/>
        <v>0</v>
      </c>
      <c r="H207" s="94">
        <f>MAX(Tableau26[[#This Row],[Resultat 1]],Tableau26[[#This Row],[resultat 2]],Tableau26[[#This Row],[resultat 3]],)</f>
        <v>0</v>
      </c>
    </row>
    <row r="208" spans="1:8" ht="15" customHeight="1" x14ac:dyDescent="0.25">
      <c r="A208">
        <f>SOURCES!E3:E671</f>
        <v>0</v>
      </c>
      <c r="B208" s="75">
        <f>SOURCES!BH3:BH671</f>
        <v>0</v>
      </c>
      <c r="C208">
        <f t="shared" si="9"/>
        <v>0</v>
      </c>
      <c r="D208" s="75">
        <f>SOURCES!BI3:BI671</f>
        <v>0</v>
      </c>
      <c r="E208">
        <f t="shared" si="10"/>
        <v>0</v>
      </c>
      <c r="F208" s="94">
        <f>SOURCES!BJ3:BJ671</f>
        <v>0</v>
      </c>
      <c r="G208">
        <f t="shared" si="11"/>
        <v>0</v>
      </c>
      <c r="H208" s="94">
        <f>MAX(Tableau26[[#This Row],[Resultat 1]],Tableau26[[#This Row],[resultat 2]],Tableau26[[#This Row],[resultat 3]],)</f>
        <v>0</v>
      </c>
    </row>
    <row r="209" spans="1:8" ht="15" customHeight="1" x14ac:dyDescent="0.25">
      <c r="A209">
        <f>SOURCES!E3:E672</f>
        <v>0</v>
      </c>
      <c r="B209" s="75">
        <f>SOURCES!BH3:BH672</f>
        <v>0</v>
      </c>
      <c r="C209">
        <f t="shared" si="9"/>
        <v>0</v>
      </c>
      <c r="D209" s="75">
        <f>SOURCES!BI3:BI672</f>
        <v>0</v>
      </c>
      <c r="E209">
        <f t="shared" si="10"/>
        <v>0</v>
      </c>
      <c r="F209" s="103">
        <v>0</v>
      </c>
      <c r="G209">
        <f t="shared" si="11"/>
        <v>0</v>
      </c>
      <c r="H209" s="94">
        <f>MAX(Tableau26[[#This Row],[Resultat 1]],Tableau26[[#This Row],[resultat 2]],Tableau26[[#This Row],[resultat 3]],)</f>
        <v>0</v>
      </c>
    </row>
    <row r="210" spans="1:8" x14ac:dyDescent="0.25">
      <c r="A210">
        <f>SOURCES!E3:E673</f>
        <v>0</v>
      </c>
      <c r="B210" s="75">
        <f>SOURCES!BH3:BH673</f>
        <v>0</v>
      </c>
      <c r="C210">
        <f t="shared" si="9"/>
        <v>0</v>
      </c>
      <c r="D210" s="75">
        <v>0</v>
      </c>
      <c r="E210">
        <f t="shared" si="10"/>
        <v>0</v>
      </c>
      <c r="F210" s="103">
        <v>0</v>
      </c>
      <c r="G210">
        <f t="shared" si="11"/>
        <v>0</v>
      </c>
      <c r="H210" s="94">
        <f>MAX(Tableau26[[#This Row],[Resultat 1]],Tableau26[[#This Row],[resultat 2]],Tableau26[[#This Row],[resultat 3]],)</f>
        <v>0</v>
      </c>
    </row>
    <row r="211" spans="1:8" ht="15" customHeight="1" x14ac:dyDescent="0.25">
      <c r="A211">
        <f>SOURCES!E3:E674</f>
        <v>0</v>
      </c>
      <c r="B211" s="75">
        <f>SOURCES!BH3:BH674</f>
        <v>0</v>
      </c>
      <c r="C211">
        <f t="shared" si="9"/>
        <v>0</v>
      </c>
      <c r="D211" s="75">
        <f>SOURCES!BI3:BI674</f>
        <v>0</v>
      </c>
      <c r="E211">
        <f t="shared" si="10"/>
        <v>0</v>
      </c>
      <c r="F211" s="94">
        <f>SOURCES!BJ3:BJ674</f>
        <v>0</v>
      </c>
      <c r="G211">
        <f t="shared" si="11"/>
        <v>0</v>
      </c>
      <c r="H211" s="94">
        <f>MAX(Tableau26[[#This Row],[Resultat 1]],Tableau26[[#This Row],[resultat 2]],Tableau26[[#This Row],[resultat 3]],)</f>
        <v>0</v>
      </c>
    </row>
    <row r="212" spans="1:8" x14ac:dyDescent="0.25">
      <c r="A212">
        <f>SOURCES!E3:E675</f>
        <v>0</v>
      </c>
      <c r="B212" s="75">
        <f>SOURCES!BH3:BH675</f>
        <v>0</v>
      </c>
      <c r="C212">
        <f t="shared" si="9"/>
        <v>0</v>
      </c>
      <c r="D212" s="75">
        <v>0</v>
      </c>
      <c r="E212">
        <f t="shared" si="10"/>
        <v>0</v>
      </c>
      <c r="F212" s="103">
        <v>0</v>
      </c>
      <c r="G212">
        <f t="shared" si="11"/>
        <v>0</v>
      </c>
      <c r="H212" s="94">
        <f>MAX(Tableau26[[#This Row],[Resultat 1]],Tableau26[[#This Row],[resultat 2]],Tableau26[[#This Row],[resultat 3]],)</f>
        <v>0</v>
      </c>
    </row>
    <row r="213" spans="1:8" ht="15" customHeight="1" x14ac:dyDescent="0.25">
      <c r="A213">
        <f>SOURCES!E3:E676</f>
        <v>0</v>
      </c>
      <c r="B213" s="75">
        <f>SOURCES!BH3:BH676</f>
        <v>0</v>
      </c>
      <c r="C213">
        <f t="shared" si="9"/>
        <v>0</v>
      </c>
      <c r="D213" s="75">
        <f>SOURCES!BI3:BI676</f>
        <v>0</v>
      </c>
      <c r="E213">
        <f t="shared" si="10"/>
        <v>0</v>
      </c>
      <c r="F213" s="94">
        <f>SOURCES!BJ3:BJ676</f>
        <v>0</v>
      </c>
      <c r="G213">
        <f t="shared" si="11"/>
        <v>0</v>
      </c>
      <c r="H213" s="94">
        <f>MAX(Tableau26[[#This Row],[Resultat 1]],Tableau26[[#This Row],[resultat 2]],Tableau26[[#This Row],[resultat 3]],)</f>
        <v>0</v>
      </c>
    </row>
    <row r="214" spans="1:8" ht="15" customHeight="1" x14ac:dyDescent="0.25">
      <c r="A214">
        <f>SOURCES!E3:E677</f>
        <v>0</v>
      </c>
      <c r="B214" s="75">
        <f>SOURCES!BH3:BH677</f>
        <v>0</v>
      </c>
      <c r="C214">
        <f t="shared" si="9"/>
        <v>0</v>
      </c>
      <c r="D214" s="75">
        <f>SOURCES!BI3:BI677</f>
        <v>0</v>
      </c>
      <c r="E214">
        <f t="shared" si="10"/>
        <v>0</v>
      </c>
      <c r="F214" s="94">
        <f>SOURCES!BJ3:BJ677</f>
        <v>0</v>
      </c>
      <c r="G214">
        <f t="shared" si="11"/>
        <v>0</v>
      </c>
      <c r="H214" s="94">
        <f>MAX(Tableau26[[#This Row],[Resultat 1]],Tableau26[[#This Row],[resultat 2]],Tableau26[[#This Row],[resultat 3]],)</f>
        <v>0</v>
      </c>
    </row>
    <row r="215" spans="1:8" ht="15" customHeight="1" x14ac:dyDescent="0.25">
      <c r="A215">
        <f>SOURCES!E3:E678</f>
        <v>0</v>
      </c>
      <c r="B215" s="75">
        <f>SOURCES!BH3:BH678</f>
        <v>0</v>
      </c>
      <c r="C215">
        <f t="shared" si="9"/>
        <v>0</v>
      </c>
      <c r="D215" s="75">
        <f>SOURCES!BI3:BI678</f>
        <v>0</v>
      </c>
      <c r="E215">
        <f t="shared" si="10"/>
        <v>0</v>
      </c>
      <c r="F215" s="103">
        <v>0</v>
      </c>
      <c r="G215">
        <f t="shared" si="11"/>
        <v>0</v>
      </c>
      <c r="H215" s="94">
        <f>MAX(Tableau26[[#This Row],[Resultat 1]],Tableau26[[#This Row],[resultat 2]],Tableau26[[#This Row],[resultat 3]],)</f>
        <v>0</v>
      </c>
    </row>
    <row r="216" spans="1:8" ht="15" customHeight="1" x14ac:dyDescent="0.25">
      <c r="A216">
        <f>SOURCES!E3:E679</f>
        <v>0</v>
      </c>
      <c r="B216" s="75">
        <f>SOURCES!BH3:BH679</f>
        <v>0</v>
      </c>
      <c r="C216">
        <f t="shared" si="9"/>
        <v>0</v>
      </c>
      <c r="D216" s="75">
        <f>SOURCES!BI3:BI679</f>
        <v>0</v>
      </c>
      <c r="E216">
        <f t="shared" si="10"/>
        <v>0</v>
      </c>
      <c r="F216" s="103">
        <v>0</v>
      </c>
      <c r="G216">
        <f t="shared" si="11"/>
        <v>0</v>
      </c>
      <c r="H216" s="94">
        <f>MAX(Tableau26[[#This Row],[Resultat 1]],Tableau26[[#This Row],[resultat 2]],Tableau26[[#This Row],[resultat 3]],)</f>
        <v>0</v>
      </c>
    </row>
    <row r="217" spans="1:8" ht="15" customHeight="1" x14ac:dyDescent="0.25">
      <c r="A217">
        <f>SOURCES!E3:E680</f>
        <v>0</v>
      </c>
      <c r="B217" s="75">
        <f>SOURCES!BH3:BH680</f>
        <v>0</v>
      </c>
      <c r="C217">
        <f t="shared" si="9"/>
        <v>0</v>
      </c>
      <c r="D217" s="75">
        <f>SOURCES!BI3:BI680</f>
        <v>0</v>
      </c>
      <c r="E217">
        <f t="shared" si="10"/>
        <v>0</v>
      </c>
      <c r="F217" s="94">
        <f>SOURCES!BJ3:BJ680</f>
        <v>0</v>
      </c>
      <c r="G217">
        <f t="shared" si="11"/>
        <v>0</v>
      </c>
      <c r="H217" s="94">
        <f>MAX(Tableau26[[#This Row],[Resultat 1]],Tableau26[[#This Row],[resultat 2]],Tableau26[[#This Row],[resultat 3]],)</f>
        <v>0</v>
      </c>
    </row>
    <row r="218" spans="1:8" ht="15" customHeight="1" x14ac:dyDescent="0.25">
      <c r="A218">
        <f>SOURCES!E3:E681</f>
        <v>0</v>
      </c>
      <c r="B218" s="75">
        <f>SOURCES!BH3:BH681</f>
        <v>0</v>
      </c>
      <c r="C218">
        <f t="shared" si="9"/>
        <v>0</v>
      </c>
      <c r="D218" s="75">
        <f>SOURCES!BI3:BI681</f>
        <v>0</v>
      </c>
      <c r="E218">
        <f t="shared" si="10"/>
        <v>0</v>
      </c>
      <c r="F218" s="94">
        <f>SOURCES!BJ3:BJ681</f>
        <v>0</v>
      </c>
      <c r="G218">
        <f t="shared" si="11"/>
        <v>0</v>
      </c>
      <c r="H218" s="94">
        <f>MAX(Tableau26[[#This Row],[Resultat 1]],Tableau26[[#This Row],[resultat 2]],Tableau26[[#This Row],[resultat 3]],)</f>
        <v>0</v>
      </c>
    </row>
    <row r="219" spans="1:8" ht="15" customHeight="1" x14ac:dyDescent="0.25">
      <c r="A219">
        <f>SOURCES!E3:E682</f>
        <v>0</v>
      </c>
      <c r="B219" s="75">
        <f>SOURCES!BH3:BH682</f>
        <v>0</v>
      </c>
      <c r="C219">
        <f t="shared" si="9"/>
        <v>0</v>
      </c>
      <c r="D219" s="75">
        <v>0</v>
      </c>
      <c r="E219">
        <f t="shared" si="10"/>
        <v>0</v>
      </c>
      <c r="F219" s="103">
        <v>0</v>
      </c>
      <c r="G219">
        <f t="shared" si="11"/>
        <v>0</v>
      </c>
      <c r="H219" s="94">
        <f>MAX(Tableau26[[#This Row],[Resultat 1]],Tableau26[[#This Row],[resultat 2]],Tableau26[[#This Row],[resultat 3]],)</f>
        <v>0</v>
      </c>
    </row>
    <row r="220" spans="1:8" ht="15" customHeight="1" x14ac:dyDescent="0.25">
      <c r="A220">
        <f>SOURCES!E3:E683</f>
        <v>0</v>
      </c>
      <c r="B220" s="75">
        <f>SOURCES!BH3:BH683</f>
        <v>0</v>
      </c>
      <c r="C220">
        <f t="shared" si="9"/>
        <v>0</v>
      </c>
      <c r="D220" s="75">
        <f>SOURCES!BI3:BI683</f>
        <v>0</v>
      </c>
      <c r="E220">
        <f t="shared" si="10"/>
        <v>0</v>
      </c>
      <c r="F220" s="103">
        <v>0</v>
      </c>
      <c r="G220">
        <f t="shared" si="11"/>
        <v>0</v>
      </c>
      <c r="H220" s="94">
        <f>MAX(Tableau26[[#This Row],[Resultat 1]],Tableau26[[#This Row],[resultat 2]],Tableau26[[#This Row],[resultat 3]],)</f>
        <v>0</v>
      </c>
    </row>
    <row r="221" spans="1:8" ht="15" customHeight="1" x14ac:dyDescent="0.25">
      <c r="A221">
        <f>SOURCES!E3:E684</f>
        <v>0</v>
      </c>
      <c r="B221" s="75">
        <f>SOURCES!BH3:BH684</f>
        <v>0</v>
      </c>
      <c r="C221">
        <f t="shared" si="9"/>
        <v>0</v>
      </c>
      <c r="D221" s="75">
        <f>SOURCES!BI3:BI684</f>
        <v>0</v>
      </c>
      <c r="E221">
        <f t="shared" si="10"/>
        <v>0</v>
      </c>
      <c r="F221" s="94">
        <f>SOURCES!BJ3:BJ684</f>
        <v>0</v>
      </c>
      <c r="G221">
        <f t="shared" si="11"/>
        <v>0</v>
      </c>
      <c r="H221" s="94">
        <f>MAX(Tableau26[[#This Row],[Resultat 1]],Tableau26[[#This Row],[resultat 2]],Tableau26[[#This Row],[resultat 3]],)</f>
        <v>0</v>
      </c>
    </row>
    <row r="222" spans="1:8" ht="15" customHeight="1" x14ac:dyDescent="0.25">
      <c r="A222">
        <f>SOURCES!E3:E685</f>
        <v>0</v>
      </c>
      <c r="B222" s="75">
        <f>SOURCES!BH3:BH685</f>
        <v>0</v>
      </c>
      <c r="C222">
        <f t="shared" si="9"/>
        <v>0</v>
      </c>
      <c r="D222" s="75">
        <f>SOURCES!BI3:BI685</f>
        <v>0</v>
      </c>
      <c r="E222">
        <f t="shared" si="10"/>
        <v>0</v>
      </c>
      <c r="F222" s="103">
        <v>0</v>
      </c>
      <c r="G222">
        <f t="shared" si="11"/>
        <v>0</v>
      </c>
      <c r="H222" s="94">
        <f>MAX(Tableau26[[#This Row],[Resultat 1]],Tableau26[[#This Row],[resultat 2]],Tableau26[[#This Row],[resultat 3]],)</f>
        <v>0</v>
      </c>
    </row>
    <row r="223" spans="1:8" x14ac:dyDescent="0.25">
      <c r="A223">
        <f>SOURCES!E3:E686</f>
        <v>0</v>
      </c>
      <c r="B223" s="75">
        <f>SOURCES!BH3:BH686</f>
        <v>0</v>
      </c>
      <c r="C223">
        <f t="shared" si="9"/>
        <v>0</v>
      </c>
      <c r="D223" s="75">
        <v>0</v>
      </c>
      <c r="E223">
        <f t="shared" si="10"/>
        <v>0</v>
      </c>
      <c r="F223" s="103">
        <v>0</v>
      </c>
      <c r="G223">
        <f t="shared" si="11"/>
        <v>0</v>
      </c>
      <c r="H223" s="94">
        <f>MAX(Tableau26[[#This Row],[Resultat 1]],Tableau26[[#This Row],[resultat 2]],Tableau26[[#This Row],[resultat 3]],)</f>
        <v>0</v>
      </c>
    </row>
    <row r="224" spans="1:8" ht="15" customHeight="1" x14ac:dyDescent="0.25">
      <c r="A224">
        <f>SOURCES!E3:E687</f>
        <v>0</v>
      </c>
      <c r="B224" s="75">
        <f>SOURCES!BH3:BH687</f>
        <v>0</v>
      </c>
      <c r="C224">
        <f t="shared" si="9"/>
        <v>0</v>
      </c>
      <c r="D224" s="75">
        <f>SOURCES!BI3:BI687</f>
        <v>0</v>
      </c>
      <c r="E224">
        <f t="shared" si="10"/>
        <v>0</v>
      </c>
      <c r="F224" s="103">
        <v>0</v>
      </c>
      <c r="G224">
        <f t="shared" si="11"/>
        <v>0</v>
      </c>
      <c r="H224" s="94">
        <f>MAX(Tableau26[[#This Row],[Resultat 1]],Tableau26[[#This Row],[resultat 2]],Tableau26[[#This Row],[resultat 3]],)</f>
        <v>0</v>
      </c>
    </row>
    <row r="225" spans="1:8" ht="15" customHeight="1" x14ac:dyDescent="0.25">
      <c r="A225">
        <f>SOURCES!E3:E688</f>
        <v>0</v>
      </c>
      <c r="B225" s="75">
        <f>SOURCES!BH3:BH688</f>
        <v>0</v>
      </c>
      <c r="C225">
        <f t="shared" si="9"/>
        <v>0</v>
      </c>
      <c r="D225" s="75">
        <f>SOURCES!BI3:BI688</f>
        <v>0</v>
      </c>
      <c r="E225">
        <f t="shared" si="10"/>
        <v>0</v>
      </c>
      <c r="F225" s="103">
        <v>0</v>
      </c>
      <c r="G225">
        <f t="shared" si="11"/>
        <v>0</v>
      </c>
      <c r="H225" s="94">
        <f>MAX(Tableau26[[#This Row],[Resultat 1]],Tableau26[[#This Row],[resultat 2]],Tableau26[[#This Row],[resultat 3]],)</f>
        <v>0</v>
      </c>
    </row>
    <row r="226" spans="1:8" ht="15" customHeight="1" x14ac:dyDescent="0.25">
      <c r="A226">
        <f>SOURCES!E3:E689</f>
        <v>0</v>
      </c>
      <c r="B226" s="75">
        <f>SOURCES!BH3:BH689</f>
        <v>0</v>
      </c>
      <c r="C226">
        <f t="shared" si="9"/>
        <v>0</v>
      </c>
      <c r="D226" s="75">
        <f>SOURCES!BI3:BI689</f>
        <v>0</v>
      </c>
      <c r="E226">
        <f t="shared" si="10"/>
        <v>0</v>
      </c>
      <c r="F226" s="103">
        <v>0</v>
      </c>
      <c r="G226">
        <f t="shared" si="11"/>
        <v>0</v>
      </c>
      <c r="H226" s="94">
        <f>MAX(Tableau26[[#This Row],[Resultat 1]],Tableau26[[#This Row],[resultat 2]],Tableau26[[#This Row],[resultat 3]],)</f>
        <v>0</v>
      </c>
    </row>
    <row r="227" spans="1:8" ht="15" customHeight="1" x14ac:dyDescent="0.25">
      <c r="A227">
        <f>SOURCES!E3:E690</f>
        <v>0</v>
      </c>
      <c r="B227" s="75">
        <f>SOURCES!BH3:BH690</f>
        <v>0</v>
      </c>
      <c r="C227">
        <f t="shared" si="9"/>
        <v>0</v>
      </c>
      <c r="D227" s="75">
        <f>SOURCES!BI3:BI690</f>
        <v>0</v>
      </c>
      <c r="E227">
        <f t="shared" si="10"/>
        <v>0</v>
      </c>
      <c r="F227" s="103">
        <v>0</v>
      </c>
      <c r="G227">
        <f t="shared" si="11"/>
        <v>0</v>
      </c>
      <c r="H227" s="94">
        <f>MAX(Tableau26[[#This Row],[Resultat 1]],Tableau26[[#This Row],[resultat 2]],Tableau26[[#This Row],[resultat 3]],)</f>
        <v>0</v>
      </c>
    </row>
    <row r="228" spans="1:8" x14ac:dyDescent="0.25">
      <c r="A228">
        <f>SOURCES!E3:E691</f>
        <v>0</v>
      </c>
      <c r="B228" s="75">
        <f>SOURCES!BH3:BH691</f>
        <v>0</v>
      </c>
      <c r="C228">
        <f t="shared" si="9"/>
        <v>0</v>
      </c>
      <c r="D228" s="75">
        <v>0</v>
      </c>
      <c r="E228">
        <f t="shared" si="10"/>
        <v>0</v>
      </c>
      <c r="F228" s="103">
        <v>0</v>
      </c>
      <c r="G228">
        <f t="shared" si="11"/>
        <v>0</v>
      </c>
      <c r="H228" s="94">
        <f>MAX(Tableau26[[#This Row],[Resultat 1]],Tableau26[[#This Row],[resultat 2]],Tableau26[[#This Row],[resultat 3]],)</f>
        <v>0</v>
      </c>
    </row>
    <row r="229" spans="1:8" ht="15" customHeight="1" x14ac:dyDescent="0.25">
      <c r="A229">
        <f>SOURCES!E3:E692</f>
        <v>0</v>
      </c>
      <c r="B229" s="75">
        <f>SOURCES!BH3:BH692</f>
        <v>0</v>
      </c>
      <c r="C229">
        <f t="shared" si="9"/>
        <v>0</v>
      </c>
      <c r="D229" s="75">
        <v>0</v>
      </c>
      <c r="E229">
        <f t="shared" si="10"/>
        <v>0</v>
      </c>
      <c r="F229" s="103">
        <v>0</v>
      </c>
      <c r="G229">
        <f t="shared" si="11"/>
        <v>0</v>
      </c>
      <c r="H229" s="94">
        <f>MAX(Tableau26[[#This Row],[Resultat 1]],Tableau26[[#This Row],[resultat 2]],Tableau26[[#This Row],[resultat 3]],)</f>
        <v>0</v>
      </c>
    </row>
    <row r="230" spans="1:8" ht="15" customHeight="1" x14ac:dyDescent="0.25">
      <c r="A230">
        <f>SOURCES!E3:E693</f>
        <v>0</v>
      </c>
      <c r="B230" s="75">
        <f>SOURCES!BH3:BH693</f>
        <v>0</v>
      </c>
      <c r="C230">
        <f t="shared" si="9"/>
        <v>0</v>
      </c>
      <c r="D230" s="75">
        <f>SOURCES!BI3:BI693</f>
        <v>0</v>
      </c>
      <c r="E230">
        <f t="shared" si="10"/>
        <v>0</v>
      </c>
      <c r="F230" s="94">
        <f>SOURCES!BJ3:BJ693</f>
        <v>0</v>
      </c>
      <c r="G230">
        <f t="shared" si="11"/>
        <v>0</v>
      </c>
      <c r="H230" s="94">
        <f>MAX(Tableau26[[#This Row],[Resultat 1]],Tableau26[[#This Row],[resultat 2]],Tableau26[[#This Row],[resultat 3]],)</f>
        <v>0</v>
      </c>
    </row>
    <row r="231" spans="1:8" ht="15" customHeight="1" x14ac:dyDescent="0.25">
      <c r="A231">
        <f>SOURCES!E3:E694</f>
        <v>0</v>
      </c>
      <c r="B231" s="75">
        <f>SOURCES!BH3:BH694</f>
        <v>0</v>
      </c>
      <c r="C231">
        <f t="shared" si="9"/>
        <v>0</v>
      </c>
      <c r="D231" s="75">
        <f>SOURCES!BI3:BI694</f>
        <v>0</v>
      </c>
      <c r="E231">
        <f t="shared" si="10"/>
        <v>0</v>
      </c>
      <c r="F231" s="103">
        <v>0</v>
      </c>
      <c r="G231">
        <f t="shared" si="11"/>
        <v>0</v>
      </c>
      <c r="H231" s="94">
        <f>MAX(Tableau26[[#This Row],[Resultat 1]],Tableau26[[#This Row],[resultat 2]],Tableau26[[#This Row],[resultat 3]],)</f>
        <v>0</v>
      </c>
    </row>
    <row r="232" spans="1:8" ht="15" customHeight="1" x14ac:dyDescent="0.25">
      <c r="A232">
        <f>SOURCES!E3:E695</f>
        <v>0</v>
      </c>
      <c r="B232" s="75">
        <f>SOURCES!BH3:BH695</f>
        <v>0</v>
      </c>
      <c r="C232">
        <f t="shared" si="9"/>
        <v>0</v>
      </c>
      <c r="D232" s="75">
        <f>SOURCES!BI3:BI695</f>
        <v>0</v>
      </c>
      <c r="E232">
        <f t="shared" si="10"/>
        <v>0</v>
      </c>
      <c r="F232" s="103">
        <v>0</v>
      </c>
      <c r="G232">
        <f t="shared" si="11"/>
        <v>0</v>
      </c>
      <c r="H232" s="94">
        <f>MAX(Tableau26[[#This Row],[Resultat 1]],Tableau26[[#This Row],[resultat 2]],Tableau26[[#This Row],[resultat 3]],)</f>
        <v>0</v>
      </c>
    </row>
    <row r="233" spans="1:8" x14ac:dyDescent="0.25">
      <c r="A233">
        <f>SOURCES!E3:E696</f>
        <v>0</v>
      </c>
      <c r="B233" s="75">
        <f>SOURCES!BH3:BH696</f>
        <v>0</v>
      </c>
      <c r="C233">
        <f t="shared" si="9"/>
        <v>0</v>
      </c>
      <c r="D233" s="75">
        <v>0</v>
      </c>
      <c r="E233">
        <f t="shared" si="10"/>
        <v>0</v>
      </c>
      <c r="F233" s="103">
        <v>0</v>
      </c>
      <c r="G233">
        <f t="shared" si="11"/>
        <v>0</v>
      </c>
      <c r="H233" s="94">
        <f>MAX(Tableau26[[#This Row],[Resultat 1]],Tableau26[[#This Row],[resultat 2]],Tableau26[[#This Row],[resultat 3]],)</f>
        <v>0</v>
      </c>
    </row>
    <row r="234" spans="1:8" ht="15" customHeight="1" x14ac:dyDescent="0.25">
      <c r="A234">
        <f>SOURCES!E3:E697</f>
        <v>0</v>
      </c>
      <c r="B234" s="75">
        <f>SOURCES!BH3:BH697</f>
        <v>0</v>
      </c>
      <c r="C234">
        <f t="shared" si="9"/>
        <v>0</v>
      </c>
      <c r="D234" s="75">
        <f>SOURCES!BI3:BI697</f>
        <v>0</v>
      </c>
      <c r="E234">
        <f t="shared" si="10"/>
        <v>0</v>
      </c>
      <c r="F234" s="103">
        <v>0</v>
      </c>
      <c r="G234">
        <f t="shared" si="11"/>
        <v>0</v>
      </c>
      <c r="H234" s="94">
        <f>MAX(Tableau26[[#This Row],[Resultat 1]],Tableau26[[#This Row],[resultat 2]],Tableau26[[#This Row],[resultat 3]],)</f>
        <v>0</v>
      </c>
    </row>
    <row r="235" spans="1:8" ht="15" customHeight="1" x14ac:dyDescent="0.25">
      <c r="A235">
        <f>SOURCES!E3:E698</f>
        <v>0</v>
      </c>
      <c r="B235" s="75">
        <f>SOURCES!BH3:BH698</f>
        <v>0</v>
      </c>
      <c r="C235">
        <f t="shared" si="9"/>
        <v>0</v>
      </c>
      <c r="D235" s="75">
        <v>0</v>
      </c>
      <c r="E235">
        <f t="shared" si="10"/>
        <v>0</v>
      </c>
      <c r="F235" s="103">
        <v>0</v>
      </c>
      <c r="G235">
        <f t="shared" si="11"/>
        <v>0</v>
      </c>
      <c r="H235" s="94">
        <f>MAX(Tableau26[[#This Row],[Resultat 1]],Tableau26[[#This Row],[resultat 2]],Tableau26[[#This Row],[resultat 3]],)</f>
        <v>0</v>
      </c>
    </row>
    <row r="236" spans="1:8" ht="15" customHeight="1" x14ac:dyDescent="0.25">
      <c r="A236">
        <f>SOURCES!E3:E699</f>
        <v>0</v>
      </c>
      <c r="B236" s="75">
        <f>SOURCES!BH3:BH699</f>
        <v>0</v>
      </c>
      <c r="C236">
        <f t="shared" si="9"/>
        <v>0</v>
      </c>
      <c r="D236" s="75">
        <f>SOURCES!BI3:BI699</f>
        <v>0</v>
      </c>
      <c r="E236">
        <f t="shared" si="10"/>
        <v>0</v>
      </c>
      <c r="F236" s="103">
        <v>0</v>
      </c>
      <c r="G236">
        <f t="shared" si="11"/>
        <v>0</v>
      </c>
      <c r="H236" s="94">
        <f>MAX(Tableau26[[#This Row],[Resultat 1]],Tableau26[[#This Row],[resultat 2]],Tableau26[[#This Row],[resultat 3]],)</f>
        <v>0</v>
      </c>
    </row>
    <row r="237" spans="1:8" ht="15" customHeight="1" x14ac:dyDescent="0.25">
      <c r="A237">
        <f>SOURCES!E3:E700</f>
        <v>0</v>
      </c>
      <c r="B237" s="75">
        <f>SOURCES!BH3:BH700</f>
        <v>0</v>
      </c>
      <c r="C237">
        <f t="shared" si="9"/>
        <v>0</v>
      </c>
      <c r="D237" s="75">
        <f>SOURCES!BI3:BI700</f>
        <v>0</v>
      </c>
      <c r="E237">
        <f t="shared" si="10"/>
        <v>0</v>
      </c>
      <c r="F237" s="103">
        <v>0</v>
      </c>
      <c r="G237">
        <f t="shared" si="11"/>
        <v>0</v>
      </c>
      <c r="H237" s="94">
        <f>MAX(Tableau26[[#This Row],[Resultat 1]],Tableau26[[#This Row],[resultat 2]],Tableau26[[#This Row],[resultat 3]],)</f>
        <v>0</v>
      </c>
    </row>
    <row r="238" spans="1:8" ht="15" customHeight="1" x14ac:dyDescent="0.25">
      <c r="A238">
        <f>SOURCES!E3:E701</f>
        <v>0</v>
      </c>
      <c r="B238" s="75">
        <f>SOURCES!BH3:BH701</f>
        <v>0</v>
      </c>
      <c r="C238">
        <f t="shared" si="9"/>
        <v>0</v>
      </c>
      <c r="D238" s="75">
        <f>SOURCES!BI3:BI701</f>
        <v>0</v>
      </c>
      <c r="E238">
        <f t="shared" si="10"/>
        <v>0</v>
      </c>
      <c r="F238" s="103">
        <v>0</v>
      </c>
      <c r="G238">
        <f t="shared" si="11"/>
        <v>0</v>
      </c>
      <c r="H238" s="94">
        <f>MAX(Tableau26[[#This Row],[Resultat 1]],Tableau26[[#This Row],[resultat 2]],Tableau26[[#This Row],[resultat 3]],)</f>
        <v>0</v>
      </c>
    </row>
    <row r="239" spans="1:8" x14ac:dyDescent="0.25">
      <c r="A239">
        <f>SOURCES!E3:E702</f>
        <v>0</v>
      </c>
      <c r="B239" s="75">
        <f>SOURCES!BH3:BH702</f>
        <v>0</v>
      </c>
      <c r="C239">
        <f t="shared" si="9"/>
        <v>0</v>
      </c>
      <c r="D239" s="75">
        <v>0</v>
      </c>
      <c r="E239">
        <f t="shared" si="10"/>
        <v>0</v>
      </c>
      <c r="F239" s="103">
        <v>0</v>
      </c>
      <c r="G239">
        <f t="shared" si="11"/>
        <v>0</v>
      </c>
      <c r="H239" s="94">
        <f>MAX(Tableau26[[#This Row],[Resultat 1]],Tableau26[[#This Row],[resultat 2]],Tableau26[[#This Row],[resultat 3]],)</f>
        <v>0</v>
      </c>
    </row>
    <row r="240" spans="1:8" ht="15" customHeight="1" x14ac:dyDescent="0.25">
      <c r="A240">
        <f>SOURCES!E3:E703</f>
        <v>0</v>
      </c>
      <c r="B240" s="75">
        <f>SOURCES!BH3:BH703</f>
        <v>0</v>
      </c>
      <c r="C240">
        <f t="shared" si="9"/>
        <v>0</v>
      </c>
      <c r="D240" s="75">
        <f>SOURCES!BI3:BI703</f>
        <v>0</v>
      </c>
      <c r="E240">
        <f t="shared" si="10"/>
        <v>0</v>
      </c>
      <c r="F240" s="103">
        <v>0</v>
      </c>
      <c r="G240">
        <f t="shared" si="11"/>
        <v>0</v>
      </c>
      <c r="H240" s="94">
        <f>MAX(Tableau26[[#This Row],[Resultat 1]],Tableau26[[#This Row],[resultat 2]],Tableau26[[#This Row],[resultat 3]],)</f>
        <v>0</v>
      </c>
    </row>
    <row r="241" spans="1:8" ht="15" customHeight="1" x14ac:dyDescent="0.25">
      <c r="A241">
        <f>SOURCES!E3:E704</f>
        <v>0</v>
      </c>
      <c r="B241" s="75">
        <f>SOURCES!BH3:BH704</f>
        <v>0</v>
      </c>
      <c r="C241">
        <f t="shared" si="9"/>
        <v>0</v>
      </c>
      <c r="D241" s="75">
        <f>SOURCES!BI3:BI704</f>
        <v>0</v>
      </c>
      <c r="E241">
        <f t="shared" si="10"/>
        <v>0</v>
      </c>
      <c r="F241" s="103">
        <v>0</v>
      </c>
      <c r="G241">
        <f t="shared" si="11"/>
        <v>0</v>
      </c>
      <c r="H241" s="94">
        <f>MAX(Tableau26[[#This Row],[Resultat 1]],Tableau26[[#This Row],[resultat 2]],Tableau26[[#This Row],[resultat 3]],)</f>
        <v>0</v>
      </c>
    </row>
    <row r="242" spans="1:8" ht="15" customHeight="1" x14ac:dyDescent="0.25">
      <c r="A242">
        <f>SOURCES!E3:E705</f>
        <v>0</v>
      </c>
      <c r="B242" s="75">
        <f>SOURCES!BH3:BH705</f>
        <v>0</v>
      </c>
      <c r="C242">
        <f t="shared" si="9"/>
        <v>0</v>
      </c>
      <c r="D242" s="75">
        <v>0</v>
      </c>
      <c r="E242">
        <f t="shared" si="10"/>
        <v>0</v>
      </c>
      <c r="F242" s="103">
        <v>0</v>
      </c>
      <c r="G242">
        <f t="shared" si="11"/>
        <v>0</v>
      </c>
      <c r="H242" s="94">
        <f>MAX(Tableau26[[#This Row],[Resultat 1]],Tableau26[[#This Row],[resultat 2]],Tableau26[[#This Row],[resultat 3]],)</f>
        <v>0</v>
      </c>
    </row>
    <row r="243" spans="1:8" x14ac:dyDescent="0.25">
      <c r="A243">
        <f>SOURCES!E3:E706</f>
        <v>0</v>
      </c>
      <c r="B243" s="75">
        <f>SOURCES!BH3:BH706</f>
        <v>0</v>
      </c>
      <c r="C243">
        <f t="shared" si="9"/>
        <v>0</v>
      </c>
      <c r="D243" s="75">
        <v>0</v>
      </c>
      <c r="E243">
        <f t="shared" si="10"/>
        <v>0</v>
      </c>
      <c r="F243" s="103">
        <v>0</v>
      </c>
      <c r="G243">
        <f t="shared" si="11"/>
        <v>0</v>
      </c>
      <c r="H243" s="94">
        <f>MAX(Tableau26[[#This Row],[Resultat 1]],Tableau26[[#This Row],[resultat 2]],Tableau26[[#This Row],[resultat 3]],)</f>
        <v>0</v>
      </c>
    </row>
    <row r="244" spans="1:8" ht="15" customHeight="1" x14ac:dyDescent="0.25">
      <c r="A244">
        <f>SOURCES!E3:E707</f>
        <v>0</v>
      </c>
      <c r="B244" s="75">
        <f>SOURCES!BH3:BH707</f>
        <v>0</v>
      </c>
      <c r="C244">
        <f t="shared" si="9"/>
        <v>0</v>
      </c>
      <c r="D244" s="75">
        <f>SOURCES!BI3:BI707</f>
        <v>0</v>
      </c>
      <c r="E244">
        <f t="shared" si="10"/>
        <v>0</v>
      </c>
      <c r="F244" s="94">
        <f>SOURCES!BJ3:BJ707</f>
        <v>0</v>
      </c>
      <c r="G244">
        <f t="shared" si="11"/>
        <v>0</v>
      </c>
      <c r="H244" s="94">
        <f>MAX(Tableau26[[#This Row],[Resultat 1]],Tableau26[[#This Row],[resultat 2]],Tableau26[[#This Row],[resultat 3]],)</f>
        <v>0</v>
      </c>
    </row>
    <row r="245" spans="1:8" ht="15" customHeight="1" x14ac:dyDescent="0.25">
      <c r="A245">
        <f>SOURCES!E3:E708</f>
        <v>0</v>
      </c>
      <c r="B245" s="75">
        <f>SOURCES!BH3:BH708</f>
        <v>0</v>
      </c>
      <c r="C245">
        <f t="shared" si="9"/>
        <v>0</v>
      </c>
      <c r="D245" s="75">
        <v>0</v>
      </c>
      <c r="E245">
        <f t="shared" si="10"/>
        <v>0</v>
      </c>
      <c r="F245" s="103">
        <v>0</v>
      </c>
      <c r="G245">
        <f t="shared" si="11"/>
        <v>0</v>
      </c>
      <c r="H245" s="94">
        <f>MAX(Tableau26[[#This Row],[Resultat 1]],Tableau26[[#This Row],[resultat 2]],Tableau26[[#This Row],[resultat 3]],)</f>
        <v>0</v>
      </c>
    </row>
    <row r="246" spans="1:8" x14ac:dyDescent="0.25">
      <c r="A246">
        <f>SOURCES!E3:E709</f>
        <v>0</v>
      </c>
      <c r="B246" s="75">
        <f>SOURCES!BH3:BH709</f>
        <v>0</v>
      </c>
      <c r="C246">
        <f t="shared" si="9"/>
        <v>0</v>
      </c>
      <c r="D246" s="75">
        <v>0</v>
      </c>
      <c r="E246">
        <f t="shared" si="10"/>
        <v>0</v>
      </c>
      <c r="F246" s="103">
        <v>0</v>
      </c>
      <c r="G246">
        <f t="shared" si="11"/>
        <v>0</v>
      </c>
      <c r="H246" s="94">
        <f>MAX(Tableau26[[#This Row],[Resultat 1]],Tableau26[[#This Row],[resultat 2]],Tableau26[[#This Row],[resultat 3]],)</f>
        <v>0</v>
      </c>
    </row>
    <row r="247" spans="1:8" x14ac:dyDescent="0.25">
      <c r="A247">
        <f>SOURCES!E3:E710</f>
        <v>0</v>
      </c>
      <c r="B247" s="75">
        <f>SOURCES!BH3:BH710</f>
        <v>0</v>
      </c>
      <c r="C247">
        <f t="shared" si="9"/>
        <v>0</v>
      </c>
      <c r="D247" s="75">
        <v>0</v>
      </c>
      <c r="E247">
        <f t="shared" si="10"/>
        <v>0</v>
      </c>
      <c r="F247" s="103">
        <v>0</v>
      </c>
      <c r="G247">
        <f t="shared" si="11"/>
        <v>0</v>
      </c>
      <c r="H247" s="94">
        <f>MAX(Tableau26[[#This Row],[Resultat 1]],Tableau26[[#This Row],[resultat 2]],Tableau26[[#This Row],[resultat 3]],)</f>
        <v>0</v>
      </c>
    </row>
    <row r="248" spans="1:8" ht="15" customHeight="1" x14ac:dyDescent="0.25">
      <c r="A248">
        <f>SOURCES!E3:E711</f>
        <v>0</v>
      </c>
      <c r="B248" s="75">
        <f>SOURCES!BH3:BH711</f>
        <v>0</v>
      </c>
      <c r="C248">
        <f t="shared" si="9"/>
        <v>0</v>
      </c>
      <c r="D248" s="75">
        <f>SOURCES!BI3:BI711</f>
        <v>0</v>
      </c>
      <c r="E248">
        <f t="shared" si="10"/>
        <v>0</v>
      </c>
      <c r="F248" s="103">
        <v>0</v>
      </c>
      <c r="G248">
        <f t="shared" si="11"/>
        <v>0</v>
      </c>
      <c r="H248" s="94">
        <f>MAX(Tableau26[[#This Row],[Resultat 1]],Tableau26[[#This Row],[resultat 2]],Tableau26[[#This Row],[resultat 3]],)</f>
        <v>0</v>
      </c>
    </row>
    <row r="249" spans="1:8" x14ac:dyDescent="0.25">
      <c r="A249">
        <f>SOURCES!E3:E712</f>
        <v>0</v>
      </c>
      <c r="B249" s="75">
        <f>SOURCES!BH3:BH712</f>
        <v>0</v>
      </c>
      <c r="C249">
        <f t="shared" si="9"/>
        <v>0</v>
      </c>
      <c r="D249" s="75">
        <v>0</v>
      </c>
      <c r="E249">
        <f t="shared" si="10"/>
        <v>0</v>
      </c>
      <c r="F249" s="103">
        <v>0</v>
      </c>
      <c r="G249">
        <f t="shared" si="11"/>
        <v>0</v>
      </c>
      <c r="H249" s="94">
        <f>MAX(Tableau26[[#This Row],[Resultat 1]],Tableau26[[#This Row],[resultat 2]],Tableau26[[#This Row],[resultat 3]],)</f>
        <v>0</v>
      </c>
    </row>
    <row r="250" spans="1:8" ht="15" customHeight="1" x14ac:dyDescent="0.25">
      <c r="A250">
        <f>SOURCES!E3:E713</f>
        <v>0</v>
      </c>
      <c r="B250" s="75">
        <f>SOURCES!BH3:BH713</f>
        <v>0</v>
      </c>
      <c r="C250">
        <f t="shared" si="9"/>
        <v>0</v>
      </c>
      <c r="D250" s="75">
        <f>SOURCES!BI3:BI713</f>
        <v>0</v>
      </c>
      <c r="E250">
        <f t="shared" si="10"/>
        <v>0</v>
      </c>
      <c r="F250" s="94">
        <f>SOURCES!BJ3:BJ713</f>
        <v>0</v>
      </c>
      <c r="G250">
        <f t="shared" si="11"/>
        <v>0</v>
      </c>
      <c r="H250" s="94">
        <f>MAX(Tableau26[[#This Row],[Resultat 1]],Tableau26[[#This Row],[resultat 2]],Tableau26[[#This Row],[resultat 3]],)</f>
        <v>0</v>
      </c>
    </row>
    <row r="251" spans="1:8" x14ac:dyDescent="0.25">
      <c r="A251">
        <f>SOURCES!E3:E714</f>
        <v>0</v>
      </c>
      <c r="B251" s="75">
        <f>SOURCES!BH3:BH714</f>
        <v>0</v>
      </c>
      <c r="C251">
        <f t="shared" si="9"/>
        <v>0</v>
      </c>
      <c r="D251" s="75">
        <v>0</v>
      </c>
      <c r="E251">
        <f t="shared" si="10"/>
        <v>0</v>
      </c>
      <c r="F251" s="103">
        <v>0</v>
      </c>
      <c r="G251">
        <f t="shared" si="11"/>
        <v>0</v>
      </c>
      <c r="H251" s="94">
        <f>MAX(Tableau26[[#This Row],[Resultat 1]],Tableau26[[#This Row],[resultat 2]],Tableau26[[#This Row],[resultat 3]],)</f>
        <v>0</v>
      </c>
    </row>
    <row r="252" spans="1:8" ht="15" customHeight="1" x14ac:dyDescent="0.25">
      <c r="A252">
        <f>SOURCES!E3:E715</f>
        <v>0</v>
      </c>
      <c r="B252" s="75">
        <f>SOURCES!BH3:BH715</f>
        <v>0</v>
      </c>
      <c r="C252">
        <f t="shared" si="9"/>
        <v>0</v>
      </c>
      <c r="D252" s="75">
        <f>SOURCES!BI3:BI715</f>
        <v>0</v>
      </c>
      <c r="E252">
        <f t="shared" si="10"/>
        <v>0</v>
      </c>
      <c r="F252" s="103">
        <v>0</v>
      </c>
      <c r="G252">
        <f t="shared" si="11"/>
        <v>0</v>
      </c>
      <c r="H252" s="94">
        <f>MAX(Tableau26[[#This Row],[Resultat 1]],Tableau26[[#This Row],[resultat 2]],Tableau26[[#This Row],[resultat 3]],)</f>
        <v>0</v>
      </c>
    </row>
    <row r="253" spans="1:8" ht="15" customHeight="1" x14ac:dyDescent="0.25">
      <c r="A253">
        <f>SOURCES!E3:E716</f>
        <v>0</v>
      </c>
      <c r="B253" s="75">
        <f>SOURCES!BH3:BH716</f>
        <v>0</v>
      </c>
      <c r="C253">
        <f t="shared" si="9"/>
        <v>0</v>
      </c>
      <c r="D253" s="75">
        <v>0</v>
      </c>
      <c r="E253">
        <f t="shared" si="10"/>
        <v>0</v>
      </c>
      <c r="F253" s="103">
        <v>0</v>
      </c>
      <c r="G253">
        <f t="shared" si="11"/>
        <v>0</v>
      </c>
      <c r="H253" s="94">
        <f>MAX(Tableau26[[#This Row],[Resultat 1]],Tableau26[[#This Row],[resultat 2]],Tableau26[[#This Row],[resultat 3]],)</f>
        <v>0</v>
      </c>
    </row>
    <row r="254" spans="1:8" ht="15" customHeight="1" x14ac:dyDescent="0.25">
      <c r="A254">
        <f>SOURCES!E3:E717</f>
        <v>0</v>
      </c>
      <c r="B254" s="75">
        <f>SOURCES!BH3:BH717</f>
        <v>0</v>
      </c>
      <c r="C254">
        <f t="shared" si="9"/>
        <v>0</v>
      </c>
      <c r="D254" s="75">
        <v>0</v>
      </c>
      <c r="E254">
        <f t="shared" si="10"/>
        <v>0</v>
      </c>
      <c r="F254" s="103">
        <v>0</v>
      </c>
      <c r="G254">
        <f t="shared" si="11"/>
        <v>0</v>
      </c>
      <c r="H254" s="94">
        <f>MAX(Tableau26[[#This Row],[Resultat 1]],Tableau26[[#This Row],[resultat 2]],Tableau26[[#This Row],[resultat 3]],)</f>
        <v>0</v>
      </c>
    </row>
    <row r="255" spans="1:8" ht="15" customHeight="1" x14ac:dyDescent="0.25">
      <c r="A255">
        <f>SOURCES!E3:E718</f>
        <v>0</v>
      </c>
      <c r="B255" s="75">
        <f>SOURCES!BH3:BH718</f>
        <v>0</v>
      </c>
      <c r="C255">
        <f t="shared" si="9"/>
        <v>0</v>
      </c>
      <c r="D255" s="75">
        <f>SOURCES!BI3:BI718</f>
        <v>0</v>
      </c>
      <c r="E255">
        <f t="shared" si="10"/>
        <v>0</v>
      </c>
      <c r="F255" s="103">
        <v>0</v>
      </c>
      <c r="G255">
        <f t="shared" si="11"/>
        <v>0</v>
      </c>
      <c r="H255" s="94">
        <f>MAX(Tableau26[[#This Row],[Resultat 1]],Tableau26[[#This Row],[resultat 2]],Tableau26[[#This Row],[resultat 3]],)</f>
        <v>0</v>
      </c>
    </row>
    <row r="256" spans="1:8" ht="15" customHeight="1" x14ac:dyDescent="0.25">
      <c r="A256">
        <f>SOURCES!E3:E719</f>
        <v>0</v>
      </c>
      <c r="B256" s="75">
        <f>SOURCES!BH3:BH719</f>
        <v>0</v>
      </c>
      <c r="C256">
        <f t="shared" si="9"/>
        <v>0</v>
      </c>
      <c r="D256" s="75">
        <f>SOURCES!BI3:BI719</f>
        <v>0</v>
      </c>
      <c r="E256">
        <f t="shared" si="10"/>
        <v>0</v>
      </c>
      <c r="F256" s="103">
        <v>0</v>
      </c>
      <c r="G256">
        <f t="shared" si="11"/>
        <v>0</v>
      </c>
      <c r="H256" s="94">
        <f>MAX(Tableau26[[#This Row],[Resultat 1]],Tableau26[[#This Row],[resultat 2]],Tableau26[[#This Row],[resultat 3]],)</f>
        <v>0</v>
      </c>
    </row>
    <row r="257" spans="1:8" x14ac:dyDescent="0.25">
      <c r="A257">
        <f>SOURCES!E3:E720</f>
        <v>0</v>
      </c>
      <c r="B257" s="75">
        <f>SOURCES!BH3:BH720</f>
        <v>0</v>
      </c>
      <c r="C257">
        <f t="shared" si="9"/>
        <v>0</v>
      </c>
      <c r="D257" s="75">
        <v>0</v>
      </c>
      <c r="E257">
        <f t="shared" si="10"/>
        <v>0</v>
      </c>
      <c r="F257" s="103">
        <v>0</v>
      </c>
      <c r="G257">
        <f t="shared" si="11"/>
        <v>0</v>
      </c>
      <c r="H257" s="94">
        <f>MAX(Tableau26[[#This Row],[Resultat 1]],Tableau26[[#This Row],[resultat 2]],Tableau26[[#This Row],[resultat 3]],)</f>
        <v>0</v>
      </c>
    </row>
    <row r="258" spans="1:8" x14ac:dyDescent="0.25">
      <c r="A258">
        <f>SOURCES!E3:E721</f>
        <v>0</v>
      </c>
      <c r="B258" s="75">
        <f>SOURCES!BH3:BH721</f>
        <v>0</v>
      </c>
      <c r="C258">
        <f t="shared" ref="C258:C321" si="12">VLOOKUP(B258,$K$3:$L$26,2,FALSE)</f>
        <v>0</v>
      </c>
      <c r="D258" s="75">
        <v>0</v>
      </c>
      <c r="E258">
        <f t="shared" ref="E258:E321" si="13">VLOOKUP(D258,$K$3:$L$26,2,FALSE)</f>
        <v>0</v>
      </c>
      <c r="F258" s="103">
        <v>0</v>
      </c>
      <c r="G258">
        <f t="shared" ref="G258:G321" si="14">VLOOKUP(F258,$K$3:$L$26,2,FALSE)</f>
        <v>0</v>
      </c>
      <c r="H258" s="94">
        <f>MAX(Tableau26[[#This Row],[Resultat 1]],Tableau26[[#This Row],[resultat 2]],Tableau26[[#This Row],[resultat 3]],)</f>
        <v>0</v>
      </c>
    </row>
    <row r="259" spans="1:8" ht="15" customHeight="1" x14ac:dyDescent="0.25">
      <c r="A259">
        <f>SOURCES!E3:E722</f>
        <v>0</v>
      </c>
      <c r="B259" s="75">
        <f>SOURCES!BH3:BH722</f>
        <v>0</v>
      </c>
      <c r="C259">
        <f t="shared" si="12"/>
        <v>0</v>
      </c>
      <c r="D259" s="75">
        <f>SOURCES!BI3:BI722</f>
        <v>0</v>
      </c>
      <c r="E259">
        <f t="shared" si="13"/>
        <v>0</v>
      </c>
      <c r="F259" s="94">
        <f>SOURCES!BJ3:BJ722</f>
        <v>0</v>
      </c>
      <c r="G259">
        <f t="shared" si="14"/>
        <v>0</v>
      </c>
      <c r="H259" s="94">
        <f>MAX(Tableau26[[#This Row],[Resultat 1]],Tableau26[[#This Row],[resultat 2]],Tableau26[[#This Row],[resultat 3]],)</f>
        <v>0</v>
      </c>
    </row>
    <row r="260" spans="1:8" ht="15" customHeight="1" x14ac:dyDescent="0.25">
      <c r="A260">
        <f>SOURCES!E3:E723</f>
        <v>0</v>
      </c>
      <c r="B260" s="75">
        <f>SOURCES!BH3:BH723</f>
        <v>0</v>
      </c>
      <c r="C260">
        <f t="shared" si="12"/>
        <v>0</v>
      </c>
      <c r="D260" s="75">
        <f>SOURCES!BI3:BI723</f>
        <v>0</v>
      </c>
      <c r="E260">
        <f t="shared" si="13"/>
        <v>0</v>
      </c>
      <c r="F260" s="103">
        <v>0</v>
      </c>
      <c r="G260">
        <f t="shared" si="14"/>
        <v>0</v>
      </c>
      <c r="H260" s="94">
        <f>MAX(Tableau26[[#This Row],[Resultat 1]],Tableau26[[#This Row],[resultat 2]],Tableau26[[#This Row],[resultat 3]],)</f>
        <v>0</v>
      </c>
    </row>
    <row r="261" spans="1:8" ht="15" customHeight="1" x14ac:dyDescent="0.25">
      <c r="A261">
        <f>SOURCES!E3:E724</f>
        <v>0</v>
      </c>
      <c r="B261" s="75">
        <f>SOURCES!BH3:BH724</f>
        <v>0</v>
      </c>
      <c r="C261">
        <f t="shared" si="12"/>
        <v>0</v>
      </c>
      <c r="D261" s="75">
        <f>SOURCES!BI3:BI724</f>
        <v>0</v>
      </c>
      <c r="E261">
        <f t="shared" si="13"/>
        <v>0</v>
      </c>
      <c r="F261" s="103">
        <v>0</v>
      </c>
      <c r="G261">
        <f t="shared" si="14"/>
        <v>0</v>
      </c>
      <c r="H261" s="94">
        <f>MAX(Tableau26[[#This Row],[Resultat 1]],Tableau26[[#This Row],[resultat 2]],Tableau26[[#This Row],[resultat 3]],)</f>
        <v>0</v>
      </c>
    </row>
    <row r="262" spans="1:8" ht="15" customHeight="1" x14ac:dyDescent="0.25">
      <c r="A262">
        <f>SOURCES!E3:E725</f>
        <v>0</v>
      </c>
      <c r="B262" s="75">
        <f>SOURCES!BH3:BH725</f>
        <v>0</v>
      </c>
      <c r="C262">
        <f t="shared" si="12"/>
        <v>0</v>
      </c>
      <c r="D262" s="75">
        <f>SOURCES!BI3:BI725</f>
        <v>0</v>
      </c>
      <c r="E262">
        <f t="shared" si="13"/>
        <v>0</v>
      </c>
      <c r="F262" s="103">
        <v>0</v>
      </c>
      <c r="G262">
        <f t="shared" si="14"/>
        <v>0</v>
      </c>
      <c r="H262" s="94">
        <f>MAX(Tableau26[[#This Row],[Resultat 1]],Tableau26[[#This Row],[resultat 2]],Tableau26[[#This Row],[resultat 3]],)</f>
        <v>0</v>
      </c>
    </row>
    <row r="263" spans="1:8" ht="15" customHeight="1" x14ac:dyDescent="0.25">
      <c r="A263">
        <f>SOURCES!E3:E726</f>
        <v>0</v>
      </c>
      <c r="B263" s="75">
        <f>SOURCES!BH3:BH726</f>
        <v>0</v>
      </c>
      <c r="C263">
        <f t="shared" si="12"/>
        <v>0</v>
      </c>
      <c r="D263" s="75">
        <v>0</v>
      </c>
      <c r="E263">
        <f t="shared" si="13"/>
        <v>0</v>
      </c>
      <c r="F263" s="103">
        <v>0</v>
      </c>
      <c r="G263">
        <f t="shared" si="14"/>
        <v>0</v>
      </c>
      <c r="H263" s="94">
        <f>MAX(Tableau26[[#This Row],[Resultat 1]],Tableau26[[#This Row],[resultat 2]],Tableau26[[#This Row],[resultat 3]],)</f>
        <v>0</v>
      </c>
    </row>
    <row r="264" spans="1:8" ht="15" customHeight="1" x14ac:dyDescent="0.25">
      <c r="A264">
        <f>SOURCES!E3:E727</f>
        <v>0</v>
      </c>
      <c r="B264" s="75">
        <f>SOURCES!BH3:BH727</f>
        <v>0</v>
      </c>
      <c r="C264">
        <f t="shared" si="12"/>
        <v>0</v>
      </c>
      <c r="D264" s="75">
        <v>0</v>
      </c>
      <c r="E264">
        <f t="shared" si="13"/>
        <v>0</v>
      </c>
      <c r="F264" s="103">
        <v>0</v>
      </c>
      <c r="G264">
        <f t="shared" si="14"/>
        <v>0</v>
      </c>
      <c r="H264" s="94">
        <f>MAX(Tableau26[[#This Row],[Resultat 1]],Tableau26[[#This Row],[resultat 2]],Tableau26[[#This Row],[resultat 3]],)</f>
        <v>0</v>
      </c>
    </row>
    <row r="265" spans="1:8" ht="15" customHeight="1" x14ac:dyDescent="0.25">
      <c r="A265">
        <f>SOURCES!E3:E728</f>
        <v>0</v>
      </c>
      <c r="B265" s="75">
        <f>SOURCES!BH3:BH728</f>
        <v>0</v>
      </c>
      <c r="C265">
        <f t="shared" si="12"/>
        <v>0</v>
      </c>
      <c r="D265" s="75">
        <f>SOURCES!BI3:BI728</f>
        <v>0</v>
      </c>
      <c r="E265">
        <f t="shared" si="13"/>
        <v>0</v>
      </c>
      <c r="F265" s="94">
        <f>SOURCES!BJ3:BJ728</f>
        <v>0</v>
      </c>
      <c r="G265">
        <f t="shared" si="14"/>
        <v>0</v>
      </c>
      <c r="H265" s="94">
        <f>MAX(Tableau26[[#This Row],[Resultat 1]],Tableau26[[#This Row],[resultat 2]],Tableau26[[#This Row],[resultat 3]],)</f>
        <v>0</v>
      </c>
    </row>
    <row r="266" spans="1:8" ht="15" customHeight="1" x14ac:dyDescent="0.25">
      <c r="A266">
        <f>SOURCES!E3:E729</f>
        <v>0</v>
      </c>
      <c r="B266" s="75">
        <f>SOURCES!BH3:BH729</f>
        <v>0</v>
      </c>
      <c r="C266">
        <f t="shared" si="12"/>
        <v>0</v>
      </c>
      <c r="D266" s="75">
        <f>SOURCES!BI3:BI729</f>
        <v>0</v>
      </c>
      <c r="E266">
        <f t="shared" si="13"/>
        <v>0</v>
      </c>
      <c r="F266" s="103">
        <v>0</v>
      </c>
      <c r="G266">
        <f t="shared" si="14"/>
        <v>0</v>
      </c>
      <c r="H266" s="94">
        <f>MAX(Tableau26[[#This Row],[Resultat 1]],Tableau26[[#This Row],[resultat 2]],Tableau26[[#This Row],[resultat 3]],)</f>
        <v>0</v>
      </c>
    </row>
    <row r="267" spans="1:8" x14ac:dyDescent="0.25">
      <c r="A267">
        <f>SOURCES!E3:E730</f>
        <v>0</v>
      </c>
      <c r="B267" s="75">
        <f>SOURCES!BH3:BH730</f>
        <v>0</v>
      </c>
      <c r="C267">
        <f t="shared" si="12"/>
        <v>0</v>
      </c>
      <c r="D267" s="75">
        <v>0</v>
      </c>
      <c r="E267">
        <f t="shared" si="13"/>
        <v>0</v>
      </c>
      <c r="F267" s="103">
        <v>0</v>
      </c>
      <c r="G267">
        <f t="shared" si="14"/>
        <v>0</v>
      </c>
      <c r="H267" s="94">
        <f>MAX(Tableau26[[#This Row],[Resultat 1]],Tableau26[[#This Row],[resultat 2]],Tableau26[[#This Row],[resultat 3]],)</f>
        <v>0</v>
      </c>
    </row>
    <row r="268" spans="1:8" x14ac:dyDescent="0.25">
      <c r="A268">
        <f>SOURCES!E3:E731</f>
        <v>0</v>
      </c>
      <c r="B268" s="75">
        <f>SOURCES!BH3:BH731</f>
        <v>0</v>
      </c>
      <c r="C268">
        <f t="shared" si="12"/>
        <v>0</v>
      </c>
      <c r="D268" s="75">
        <v>0</v>
      </c>
      <c r="E268">
        <f t="shared" si="13"/>
        <v>0</v>
      </c>
      <c r="F268" s="103">
        <v>0</v>
      </c>
      <c r="G268">
        <f t="shared" si="14"/>
        <v>0</v>
      </c>
      <c r="H268" s="94">
        <f>MAX(Tableau26[[#This Row],[Resultat 1]],Tableau26[[#This Row],[resultat 2]],Tableau26[[#This Row],[resultat 3]],)</f>
        <v>0</v>
      </c>
    </row>
    <row r="269" spans="1:8" ht="15" customHeight="1" x14ac:dyDescent="0.25">
      <c r="A269">
        <f>SOURCES!E3:E732</f>
        <v>0</v>
      </c>
      <c r="B269" s="75">
        <f>SOURCES!BH3:BH732</f>
        <v>0</v>
      </c>
      <c r="C269">
        <f t="shared" si="12"/>
        <v>0</v>
      </c>
      <c r="D269" s="75">
        <f>SOURCES!BI3:BI732</f>
        <v>0</v>
      </c>
      <c r="E269">
        <f t="shared" si="13"/>
        <v>0</v>
      </c>
      <c r="F269" s="94">
        <f>SOURCES!BJ3:BJ732</f>
        <v>0</v>
      </c>
      <c r="G269">
        <f t="shared" si="14"/>
        <v>0</v>
      </c>
      <c r="H269" s="94">
        <f>MAX(Tableau26[[#This Row],[Resultat 1]],Tableau26[[#This Row],[resultat 2]],Tableau26[[#This Row],[resultat 3]],)</f>
        <v>0</v>
      </c>
    </row>
    <row r="270" spans="1:8" ht="15" customHeight="1" x14ac:dyDescent="0.25">
      <c r="A270">
        <f>SOURCES!E3:E733</f>
        <v>0</v>
      </c>
      <c r="B270" s="75">
        <f>SOURCES!BH3:BH733</f>
        <v>0</v>
      </c>
      <c r="C270">
        <f t="shared" si="12"/>
        <v>0</v>
      </c>
      <c r="D270" s="75">
        <f>SOURCES!BI3:BI733</f>
        <v>0</v>
      </c>
      <c r="E270">
        <f t="shared" si="13"/>
        <v>0</v>
      </c>
      <c r="F270" s="94">
        <f>SOURCES!BJ3:BJ733</f>
        <v>0</v>
      </c>
      <c r="G270">
        <f t="shared" si="14"/>
        <v>0</v>
      </c>
      <c r="H270" s="94">
        <f>MAX(Tableau26[[#This Row],[Resultat 1]],Tableau26[[#This Row],[resultat 2]],Tableau26[[#This Row],[resultat 3]],)</f>
        <v>0</v>
      </c>
    </row>
    <row r="271" spans="1:8" ht="15" customHeight="1" x14ac:dyDescent="0.25">
      <c r="A271">
        <f>SOURCES!E3:E734</f>
        <v>0</v>
      </c>
      <c r="B271" s="75">
        <f>SOURCES!BH3:BH734</f>
        <v>0</v>
      </c>
      <c r="C271">
        <f t="shared" si="12"/>
        <v>0</v>
      </c>
      <c r="D271" s="75">
        <v>0</v>
      </c>
      <c r="E271">
        <f t="shared" si="13"/>
        <v>0</v>
      </c>
      <c r="F271" s="103">
        <v>0</v>
      </c>
      <c r="G271">
        <f t="shared" si="14"/>
        <v>0</v>
      </c>
      <c r="H271" s="94">
        <f>MAX(Tableau26[[#This Row],[Resultat 1]],Tableau26[[#This Row],[resultat 2]],Tableau26[[#This Row],[resultat 3]],)</f>
        <v>0</v>
      </c>
    </row>
    <row r="272" spans="1:8" x14ac:dyDescent="0.25">
      <c r="A272">
        <f>SOURCES!E3:E735</f>
        <v>0</v>
      </c>
      <c r="B272" s="75">
        <f>SOURCES!BH3:BH735</f>
        <v>0</v>
      </c>
      <c r="C272">
        <f t="shared" si="12"/>
        <v>0</v>
      </c>
      <c r="D272" s="75">
        <v>0</v>
      </c>
      <c r="E272">
        <f t="shared" si="13"/>
        <v>0</v>
      </c>
      <c r="F272" s="103">
        <v>0</v>
      </c>
      <c r="G272">
        <f t="shared" si="14"/>
        <v>0</v>
      </c>
      <c r="H272" s="94">
        <f>MAX(Tableau26[[#This Row],[Resultat 1]],Tableau26[[#This Row],[resultat 2]],Tableau26[[#This Row],[resultat 3]],)</f>
        <v>0</v>
      </c>
    </row>
    <row r="273" spans="1:8" ht="15" customHeight="1" x14ac:dyDescent="0.25">
      <c r="A273">
        <f>SOURCES!E3:E736</f>
        <v>0</v>
      </c>
      <c r="B273" s="75">
        <f>SOURCES!BH3:BH736</f>
        <v>0</v>
      </c>
      <c r="C273">
        <f t="shared" si="12"/>
        <v>0</v>
      </c>
      <c r="D273" s="75">
        <f>SOURCES!BI3:BI736</f>
        <v>0</v>
      </c>
      <c r="E273">
        <f t="shared" si="13"/>
        <v>0</v>
      </c>
      <c r="F273" s="103">
        <v>0</v>
      </c>
      <c r="G273">
        <f t="shared" si="14"/>
        <v>0</v>
      </c>
      <c r="H273" s="94">
        <f>MAX(Tableau26[[#This Row],[Resultat 1]],Tableau26[[#This Row],[resultat 2]],Tableau26[[#This Row],[resultat 3]],)</f>
        <v>0</v>
      </c>
    </row>
    <row r="274" spans="1:8" ht="15" customHeight="1" x14ac:dyDescent="0.25">
      <c r="A274">
        <f>SOURCES!E3:E737</f>
        <v>0</v>
      </c>
      <c r="B274" s="75">
        <f>SOURCES!BH3:BH737</f>
        <v>0</v>
      </c>
      <c r="C274">
        <f t="shared" si="12"/>
        <v>0</v>
      </c>
      <c r="D274" s="75">
        <f>SOURCES!BI3:BI737</f>
        <v>0</v>
      </c>
      <c r="E274">
        <f t="shared" si="13"/>
        <v>0</v>
      </c>
      <c r="F274" s="94">
        <f>SOURCES!BJ3:BJ737</f>
        <v>0</v>
      </c>
      <c r="G274">
        <f t="shared" si="14"/>
        <v>0</v>
      </c>
      <c r="H274" s="94">
        <f>MAX(Tableau26[[#This Row],[Resultat 1]],Tableau26[[#This Row],[resultat 2]],Tableau26[[#This Row],[resultat 3]],)</f>
        <v>0</v>
      </c>
    </row>
    <row r="275" spans="1:8" x14ac:dyDescent="0.25">
      <c r="A275">
        <f>SOURCES!E3:E738</f>
        <v>0</v>
      </c>
      <c r="B275" s="75">
        <f>SOURCES!BH3:BH738</f>
        <v>0</v>
      </c>
      <c r="C275">
        <f t="shared" si="12"/>
        <v>0</v>
      </c>
      <c r="D275" s="75">
        <v>0</v>
      </c>
      <c r="E275">
        <f t="shared" si="13"/>
        <v>0</v>
      </c>
      <c r="F275" s="103">
        <v>0</v>
      </c>
      <c r="G275">
        <f t="shared" si="14"/>
        <v>0</v>
      </c>
      <c r="H275" s="94">
        <f>MAX(Tableau26[[#This Row],[Resultat 1]],Tableau26[[#This Row],[resultat 2]],Tableau26[[#This Row],[resultat 3]],)</f>
        <v>0</v>
      </c>
    </row>
    <row r="276" spans="1:8" x14ac:dyDescent="0.25">
      <c r="A276">
        <f>SOURCES!E3:E739</f>
        <v>0</v>
      </c>
      <c r="B276" s="75">
        <f>SOURCES!BH3:BH739</f>
        <v>0</v>
      </c>
      <c r="C276">
        <f t="shared" si="12"/>
        <v>0</v>
      </c>
      <c r="D276" s="75">
        <v>0</v>
      </c>
      <c r="E276">
        <f t="shared" si="13"/>
        <v>0</v>
      </c>
      <c r="F276" s="103">
        <v>0</v>
      </c>
      <c r="G276">
        <f t="shared" si="14"/>
        <v>0</v>
      </c>
      <c r="H276" s="94">
        <f>MAX(Tableau26[[#This Row],[Resultat 1]],Tableau26[[#This Row],[resultat 2]],Tableau26[[#This Row],[resultat 3]],)</f>
        <v>0</v>
      </c>
    </row>
    <row r="277" spans="1:8" ht="15" customHeight="1" x14ac:dyDescent="0.25">
      <c r="A277">
        <f>SOURCES!E3:E740</f>
        <v>0</v>
      </c>
      <c r="B277" s="75">
        <f>SOURCES!BH3:BH740</f>
        <v>0</v>
      </c>
      <c r="C277">
        <f t="shared" si="12"/>
        <v>0</v>
      </c>
      <c r="D277" s="75">
        <v>0</v>
      </c>
      <c r="E277">
        <f t="shared" si="13"/>
        <v>0</v>
      </c>
      <c r="F277" s="103">
        <v>0</v>
      </c>
      <c r="G277">
        <f t="shared" si="14"/>
        <v>0</v>
      </c>
      <c r="H277" s="94">
        <f>MAX(Tableau26[[#This Row],[Resultat 1]],Tableau26[[#This Row],[resultat 2]],Tableau26[[#This Row],[resultat 3]],)</f>
        <v>0</v>
      </c>
    </row>
    <row r="278" spans="1:8" ht="15" customHeight="1" x14ac:dyDescent="0.25">
      <c r="A278">
        <f>SOURCES!E3:E741</f>
        <v>0</v>
      </c>
      <c r="B278" s="75">
        <f>SOURCES!BH3:BH741</f>
        <v>0</v>
      </c>
      <c r="C278">
        <f t="shared" si="12"/>
        <v>0</v>
      </c>
      <c r="D278" s="75">
        <f>SOURCES!BI3:BI741</f>
        <v>0</v>
      </c>
      <c r="E278">
        <f t="shared" si="13"/>
        <v>0</v>
      </c>
      <c r="F278" s="103">
        <v>0</v>
      </c>
      <c r="G278">
        <f t="shared" si="14"/>
        <v>0</v>
      </c>
      <c r="H278" s="94">
        <f>MAX(Tableau26[[#This Row],[Resultat 1]],Tableau26[[#This Row],[resultat 2]],Tableau26[[#This Row],[resultat 3]],)</f>
        <v>0</v>
      </c>
    </row>
    <row r="279" spans="1:8" ht="15" customHeight="1" x14ac:dyDescent="0.25">
      <c r="A279">
        <f>SOURCES!E3:E742</f>
        <v>0</v>
      </c>
      <c r="B279" s="75">
        <f>SOURCES!BH3:BH742</f>
        <v>0</v>
      </c>
      <c r="C279">
        <f t="shared" si="12"/>
        <v>0</v>
      </c>
      <c r="D279" s="75">
        <f>SOURCES!BI3:BI742</f>
        <v>0</v>
      </c>
      <c r="E279">
        <f t="shared" si="13"/>
        <v>0</v>
      </c>
      <c r="F279" s="103">
        <v>0</v>
      </c>
      <c r="G279">
        <f t="shared" si="14"/>
        <v>0</v>
      </c>
      <c r="H279" s="94">
        <f>MAX(Tableau26[[#This Row],[Resultat 1]],Tableau26[[#This Row],[resultat 2]],Tableau26[[#This Row],[resultat 3]],)</f>
        <v>0</v>
      </c>
    </row>
    <row r="280" spans="1:8" ht="15" customHeight="1" x14ac:dyDescent="0.25">
      <c r="A280">
        <f>SOURCES!E3:E743</f>
        <v>0</v>
      </c>
      <c r="B280" s="75">
        <f>SOURCES!BH3:BH743</f>
        <v>0</v>
      </c>
      <c r="C280">
        <f t="shared" si="12"/>
        <v>0</v>
      </c>
      <c r="D280" s="75">
        <f>SOURCES!BI3:BI743</f>
        <v>0</v>
      </c>
      <c r="E280">
        <f t="shared" si="13"/>
        <v>0</v>
      </c>
      <c r="F280" s="94">
        <f>SOURCES!BJ3:BJ743</f>
        <v>0</v>
      </c>
      <c r="G280">
        <f t="shared" si="14"/>
        <v>0</v>
      </c>
      <c r="H280" s="94">
        <f>MAX(Tableau26[[#This Row],[Resultat 1]],Tableau26[[#This Row],[resultat 2]],Tableau26[[#This Row],[resultat 3]],)</f>
        <v>0</v>
      </c>
    </row>
    <row r="281" spans="1:8" x14ac:dyDescent="0.25">
      <c r="A281">
        <f>SOURCES!E3:E744</f>
        <v>0</v>
      </c>
      <c r="B281" s="75">
        <f>SOURCES!BH3:BH744</f>
        <v>0</v>
      </c>
      <c r="C281">
        <f t="shared" si="12"/>
        <v>0</v>
      </c>
      <c r="D281" s="75">
        <v>0</v>
      </c>
      <c r="E281">
        <f t="shared" si="13"/>
        <v>0</v>
      </c>
      <c r="F281" s="103">
        <v>0</v>
      </c>
      <c r="G281">
        <f t="shared" si="14"/>
        <v>0</v>
      </c>
      <c r="H281" s="94">
        <f>MAX(Tableau26[[#This Row],[Resultat 1]],Tableau26[[#This Row],[resultat 2]],Tableau26[[#This Row],[resultat 3]],)</f>
        <v>0</v>
      </c>
    </row>
    <row r="282" spans="1:8" ht="15" customHeight="1" x14ac:dyDescent="0.25">
      <c r="A282">
        <f>SOURCES!E3:E745</f>
        <v>0</v>
      </c>
      <c r="B282" s="75">
        <f>SOURCES!BH3:BH745</f>
        <v>0</v>
      </c>
      <c r="C282">
        <f t="shared" si="12"/>
        <v>0</v>
      </c>
      <c r="D282" s="75">
        <f>SOURCES!BI3:BI745</f>
        <v>0</v>
      </c>
      <c r="E282">
        <f t="shared" si="13"/>
        <v>0</v>
      </c>
      <c r="F282" s="103">
        <v>0</v>
      </c>
      <c r="G282">
        <f t="shared" si="14"/>
        <v>0</v>
      </c>
      <c r="H282" s="94">
        <f>MAX(Tableau26[[#This Row],[Resultat 1]],Tableau26[[#This Row],[resultat 2]],Tableau26[[#This Row],[resultat 3]],)</f>
        <v>0</v>
      </c>
    </row>
    <row r="283" spans="1:8" x14ac:dyDescent="0.25">
      <c r="A283">
        <f>SOURCES!E3:E746</f>
        <v>0</v>
      </c>
      <c r="B283" s="75">
        <f>SOURCES!BH3:BH746</f>
        <v>0</v>
      </c>
      <c r="C283">
        <f t="shared" si="12"/>
        <v>0</v>
      </c>
      <c r="D283" s="75">
        <v>0</v>
      </c>
      <c r="E283">
        <f t="shared" si="13"/>
        <v>0</v>
      </c>
      <c r="F283" s="103">
        <v>0</v>
      </c>
      <c r="G283">
        <f t="shared" si="14"/>
        <v>0</v>
      </c>
      <c r="H283" s="94">
        <f>MAX(Tableau26[[#This Row],[Resultat 1]],Tableau26[[#This Row],[resultat 2]],Tableau26[[#This Row],[resultat 3]],)</f>
        <v>0</v>
      </c>
    </row>
    <row r="284" spans="1:8" ht="15" customHeight="1" x14ac:dyDescent="0.25">
      <c r="A284">
        <f>SOURCES!E3:E747</f>
        <v>0</v>
      </c>
      <c r="B284" s="75">
        <f>SOURCES!BH3:BH747</f>
        <v>0</v>
      </c>
      <c r="C284">
        <f t="shared" si="12"/>
        <v>0</v>
      </c>
      <c r="D284" s="75">
        <f>SOURCES!BI3:BI747</f>
        <v>0</v>
      </c>
      <c r="E284">
        <f t="shared" si="13"/>
        <v>0</v>
      </c>
      <c r="F284" s="94">
        <f>SOURCES!BJ3:BJ747</f>
        <v>0</v>
      </c>
      <c r="G284">
        <f t="shared" si="14"/>
        <v>0</v>
      </c>
      <c r="H284" s="94">
        <f>MAX(Tableau26[[#This Row],[Resultat 1]],Tableau26[[#This Row],[resultat 2]],Tableau26[[#This Row],[resultat 3]],)</f>
        <v>0</v>
      </c>
    </row>
    <row r="285" spans="1:8" ht="15" customHeight="1" x14ac:dyDescent="0.25">
      <c r="A285">
        <f>SOURCES!E3:E748</f>
        <v>0</v>
      </c>
      <c r="B285" s="75">
        <f>SOURCES!BH3:BH748</f>
        <v>0</v>
      </c>
      <c r="C285">
        <f t="shared" si="12"/>
        <v>0</v>
      </c>
      <c r="D285" s="75">
        <f>SOURCES!BI3:BI748</f>
        <v>0</v>
      </c>
      <c r="E285">
        <f t="shared" si="13"/>
        <v>0</v>
      </c>
      <c r="F285" s="103">
        <v>0</v>
      </c>
      <c r="G285">
        <f t="shared" si="14"/>
        <v>0</v>
      </c>
      <c r="H285" s="94">
        <f>MAX(Tableau26[[#This Row],[Resultat 1]],Tableau26[[#This Row],[resultat 2]],Tableau26[[#This Row],[resultat 3]],)</f>
        <v>0</v>
      </c>
    </row>
    <row r="286" spans="1:8" ht="15" customHeight="1" x14ac:dyDescent="0.25">
      <c r="A286">
        <f>SOURCES!E3:E749</f>
        <v>0</v>
      </c>
      <c r="B286" s="75">
        <f>SOURCES!BH3:BH749</f>
        <v>0</v>
      </c>
      <c r="C286">
        <f t="shared" si="12"/>
        <v>0</v>
      </c>
      <c r="D286" s="75">
        <v>0</v>
      </c>
      <c r="E286">
        <f t="shared" si="13"/>
        <v>0</v>
      </c>
      <c r="F286" s="103">
        <v>0</v>
      </c>
      <c r="G286">
        <f t="shared" si="14"/>
        <v>0</v>
      </c>
      <c r="H286" s="94">
        <f>MAX(Tableau26[[#This Row],[Resultat 1]],Tableau26[[#This Row],[resultat 2]],Tableau26[[#This Row],[resultat 3]],)</f>
        <v>0</v>
      </c>
    </row>
    <row r="287" spans="1:8" ht="15" customHeight="1" x14ac:dyDescent="0.25">
      <c r="A287">
        <f>SOURCES!E3:E750</f>
        <v>0</v>
      </c>
      <c r="B287" s="75">
        <f>SOURCES!BH3:BH750</f>
        <v>0</v>
      </c>
      <c r="C287">
        <f t="shared" si="12"/>
        <v>0</v>
      </c>
      <c r="D287" s="75">
        <v>0</v>
      </c>
      <c r="E287">
        <f t="shared" si="13"/>
        <v>0</v>
      </c>
      <c r="F287" s="103">
        <v>0</v>
      </c>
      <c r="G287">
        <f t="shared" si="14"/>
        <v>0</v>
      </c>
      <c r="H287" s="94">
        <f>MAX(Tableau26[[#This Row],[Resultat 1]],Tableau26[[#This Row],[resultat 2]],Tableau26[[#This Row],[resultat 3]],)</f>
        <v>0</v>
      </c>
    </row>
    <row r="288" spans="1:8" ht="15" customHeight="1" x14ac:dyDescent="0.25">
      <c r="A288">
        <f>SOURCES!E3:E751</f>
        <v>0</v>
      </c>
      <c r="B288" s="75">
        <f>SOURCES!BH3:BH751</f>
        <v>0</v>
      </c>
      <c r="C288">
        <f t="shared" si="12"/>
        <v>0</v>
      </c>
      <c r="D288" s="75">
        <f>SOURCES!BI3:BI751</f>
        <v>0</v>
      </c>
      <c r="E288">
        <f t="shared" si="13"/>
        <v>0</v>
      </c>
      <c r="F288" s="94">
        <f>SOURCES!BJ3:BJ751</f>
        <v>0</v>
      </c>
      <c r="G288">
        <f t="shared" si="14"/>
        <v>0</v>
      </c>
      <c r="H288" s="94">
        <f>MAX(Tableau26[[#This Row],[Resultat 1]],Tableau26[[#This Row],[resultat 2]],Tableau26[[#This Row],[resultat 3]],)</f>
        <v>0</v>
      </c>
    </row>
    <row r="289" spans="1:8" ht="15" customHeight="1" x14ac:dyDescent="0.25">
      <c r="A289">
        <f>SOURCES!E3:E752</f>
        <v>0</v>
      </c>
      <c r="B289" s="75">
        <f>SOURCES!BH3:BH752</f>
        <v>0</v>
      </c>
      <c r="C289">
        <f t="shared" si="12"/>
        <v>0</v>
      </c>
      <c r="D289" s="75">
        <f>SOURCES!BI3:BI752</f>
        <v>0</v>
      </c>
      <c r="E289">
        <f t="shared" si="13"/>
        <v>0</v>
      </c>
      <c r="F289" s="103">
        <v>0</v>
      </c>
      <c r="G289">
        <f t="shared" si="14"/>
        <v>0</v>
      </c>
      <c r="H289" s="94">
        <f>MAX(Tableau26[[#This Row],[Resultat 1]],Tableau26[[#This Row],[resultat 2]],Tableau26[[#This Row],[resultat 3]],)</f>
        <v>0</v>
      </c>
    </row>
    <row r="290" spans="1:8" x14ac:dyDescent="0.25">
      <c r="A290">
        <f>SOURCES!E3:E753</f>
        <v>0</v>
      </c>
      <c r="B290" s="75">
        <f>SOURCES!BH3:BH753</f>
        <v>0</v>
      </c>
      <c r="C290">
        <f t="shared" si="12"/>
        <v>0</v>
      </c>
      <c r="D290" s="75">
        <v>0</v>
      </c>
      <c r="E290">
        <f t="shared" si="13"/>
        <v>0</v>
      </c>
      <c r="F290" s="103">
        <v>0</v>
      </c>
      <c r="G290">
        <f t="shared" si="14"/>
        <v>0</v>
      </c>
      <c r="H290" s="94">
        <f>MAX(Tableau26[[#This Row],[Resultat 1]],Tableau26[[#This Row],[resultat 2]],Tableau26[[#This Row],[resultat 3]],)</f>
        <v>0</v>
      </c>
    </row>
    <row r="291" spans="1:8" x14ac:dyDescent="0.25">
      <c r="A291">
        <f>SOURCES!E3:E754</f>
        <v>0</v>
      </c>
      <c r="B291" s="75">
        <f>SOURCES!BH3:BH754</f>
        <v>0</v>
      </c>
      <c r="C291">
        <f t="shared" si="12"/>
        <v>0</v>
      </c>
      <c r="D291" s="75">
        <v>0</v>
      </c>
      <c r="E291">
        <f t="shared" si="13"/>
        <v>0</v>
      </c>
      <c r="F291" s="103">
        <v>0</v>
      </c>
      <c r="G291">
        <f t="shared" si="14"/>
        <v>0</v>
      </c>
      <c r="H291" s="94">
        <f>MAX(Tableau26[[#This Row],[Resultat 1]],Tableau26[[#This Row],[resultat 2]],Tableau26[[#This Row],[resultat 3]],)</f>
        <v>0</v>
      </c>
    </row>
    <row r="292" spans="1:8" ht="15" customHeight="1" x14ac:dyDescent="0.25">
      <c r="A292">
        <f>SOURCES!E3:E755</f>
        <v>0</v>
      </c>
      <c r="B292" s="75">
        <f>SOURCES!BH3:BH755</f>
        <v>0</v>
      </c>
      <c r="C292">
        <f t="shared" si="12"/>
        <v>0</v>
      </c>
      <c r="D292" s="75">
        <f>SOURCES!BI3:BI755</f>
        <v>0</v>
      </c>
      <c r="E292">
        <f t="shared" si="13"/>
        <v>0</v>
      </c>
      <c r="F292" s="94">
        <f>SOURCES!BJ3:BJ755</f>
        <v>0</v>
      </c>
      <c r="G292">
        <f t="shared" si="14"/>
        <v>0</v>
      </c>
      <c r="H292" s="94">
        <f>MAX(Tableau26[[#This Row],[Resultat 1]],Tableau26[[#This Row],[resultat 2]],Tableau26[[#This Row],[resultat 3]],)</f>
        <v>0</v>
      </c>
    </row>
    <row r="293" spans="1:8" ht="15" customHeight="1" x14ac:dyDescent="0.25">
      <c r="A293">
        <f>SOURCES!E3:E756</f>
        <v>0</v>
      </c>
      <c r="B293" s="75">
        <f>SOURCES!BH3:BH756</f>
        <v>0</v>
      </c>
      <c r="C293">
        <f t="shared" si="12"/>
        <v>0</v>
      </c>
      <c r="D293" s="75">
        <f>SOURCES!BI3:BI756</f>
        <v>0</v>
      </c>
      <c r="E293">
        <f t="shared" si="13"/>
        <v>0</v>
      </c>
      <c r="F293" s="103">
        <v>0</v>
      </c>
      <c r="G293">
        <f t="shared" si="14"/>
        <v>0</v>
      </c>
      <c r="H293" s="94">
        <f>MAX(Tableau26[[#This Row],[Resultat 1]],Tableau26[[#This Row],[resultat 2]],Tableau26[[#This Row],[resultat 3]],)</f>
        <v>0</v>
      </c>
    </row>
    <row r="294" spans="1:8" ht="15" customHeight="1" x14ac:dyDescent="0.25">
      <c r="A294">
        <f>SOURCES!E3:E757</f>
        <v>0</v>
      </c>
      <c r="B294" s="75">
        <f>SOURCES!BH3:BH757</f>
        <v>0</v>
      </c>
      <c r="C294">
        <f t="shared" si="12"/>
        <v>0</v>
      </c>
      <c r="D294" s="75">
        <v>0</v>
      </c>
      <c r="E294">
        <f t="shared" si="13"/>
        <v>0</v>
      </c>
      <c r="F294" s="103">
        <v>0</v>
      </c>
      <c r="G294">
        <f t="shared" si="14"/>
        <v>0</v>
      </c>
      <c r="H294" s="94">
        <f>MAX(Tableau26[[#This Row],[Resultat 1]],Tableau26[[#This Row],[resultat 2]],Tableau26[[#This Row],[resultat 3]],)</f>
        <v>0</v>
      </c>
    </row>
    <row r="295" spans="1:8" x14ac:dyDescent="0.25">
      <c r="A295">
        <f>SOURCES!E3:E758</f>
        <v>0</v>
      </c>
      <c r="B295" s="75">
        <f>SOURCES!BH3:BH758</f>
        <v>0</v>
      </c>
      <c r="C295">
        <f t="shared" si="12"/>
        <v>0</v>
      </c>
      <c r="D295" s="75">
        <v>0</v>
      </c>
      <c r="E295">
        <f t="shared" si="13"/>
        <v>0</v>
      </c>
      <c r="F295" s="103">
        <v>0</v>
      </c>
      <c r="G295">
        <f t="shared" si="14"/>
        <v>0</v>
      </c>
      <c r="H295" s="94">
        <f>MAX(Tableau26[[#This Row],[Resultat 1]],Tableau26[[#This Row],[resultat 2]],Tableau26[[#This Row],[resultat 3]],)</f>
        <v>0</v>
      </c>
    </row>
    <row r="296" spans="1:8" ht="15" customHeight="1" x14ac:dyDescent="0.25">
      <c r="A296">
        <f>SOURCES!E3:E759</f>
        <v>0</v>
      </c>
      <c r="B296" s="75">
        <f>SOURCES!BH3:BH759</f>
        <v>0</v>
      </c>
      <c r="C296">
        <f t="shared" si="12"/>
        <v>0</v>
      </c>
      <c r="D296" s="75">
        <f>SOURCES!BI3:BI759</f>
        <v>0</v>
      </c>
      <c r="E296">
        <f t="shared" si="13"/>
        <v>0</v>
      </c>
      <c r="F296" s="94">
        <f>SOURCES!BJ3:BJ759</f>
        <v>0</v>
      </c>
      <c r="G296">
        <f t="shared" si="14"/>
        <v>0</v>
      </c>
      <c r="H296" s="94">
        <f>MAX(Tableau26[[#This Row],[Resultat 1]],Tableau26[[#This Row],[resultat 2]],Tableau26[[#This Row],[resultat 3]],)</f>
        <v>0</v>
      </c>
    </row>
    <row r="297" spans="1:8" ht="15" customHeight="1" x14ac:dyDescent="0.25">
      <c r="A297">
        <f>SOURCES!E3:E760</f>
        <v>0</v>
      </c>
      <c r="B297" s="75">
        <f>SOURCES!BH3:BH760</f>
        <v>0</v>
      </c>
      <c r="C297">
        <f t="shared" si="12"/>
        <v>0</v>
      </c>
      <c r="D297" s="75">
        <f>SOURCES!BI3:BI760</f>
        <v>0</v>
      </c>
      <c r="E297">
        <f t="shared" si="13"/>
        <v>0</v>
      </c>
      <c r="F297" s="103">
        <v>0</v>
      </c>
      <c r="G297">
        <f t="shared" si="14"/>
        <v>0</v>
      </c>
      <c r="H297" s="94">
        <f>MAX(Tableau26[[#This Row],[Resultat 1]],Tableau26[[#This Row],[resultat 2]],Tableau26[[#This Row],[resultat 3]],)</f>
        <v>0</v>
      </c>
    </row>
    <row r="298" spans="1:8" x14ac:dyDescent="0.25">
      <c r="A298">
        <f>SOURCES!E3:E761</f>
        <v>0</v>
      </c>
      <c r="B298" s="75">
        <f>SOURCES!BH3:BH761</f>
        <v>0</v>
      </c>
      <c r="C298">
        <f t="shared" si="12"/>
        <v>0</v>
      </c>
      <c r="D298" s="75">
        <v>0</v>
      </c>
      <c r="E298">
        <f t="shared" si="13"/>
        <v>0</v>
      </c>
      <c r="F298" s="103">
        <v>0</v>
      </c>
      <c r="G298">
        <f t="shared" si="14"/>
        <v>0</v>
      </c>
      <c r="H298" s="94">
        <f>MAX(Tableau26[[#This Row],[Resultat 1]],Tableau26[[#This Row],[resultat 2]],Tableau26[[#This Row],[resultat 3]],)</f>
        <v>0</v>
      </c>
    </row>
    <row r="299" spans="1:8" ht="15" customHeight="1" x14ac:dyDescent="0.25">
      <c r="A299">
        <f>SOURCES!E3:E762</f>
        <v>0</v>
      </c>
      <c r="B299" s="75">
        <f>SOURCES!BH3:BH762</f>
        <v>0</v>
      </c>
      <c r="C299">
        <f t="shared" si="12"/>
        <v>0</v>
      </c>
      <c r="D299" s="75">
        <f>SOURCES!BI3:BI762</f>
        <v>0</v>
      </c>
      <c r="E299">
        <f t="shared" si="13"/>
        <v>0</v>
      </c>
      <c r="F299" s="103">
        <v>0</v>
      </c>
      <c r="G299">
        <f t="shared" si="14"/>
        <v>0</v>
      </c>
      <c r="H299" s="94">
        <f>MAX(Tableau26[[#This Row],[Resultat 1]],Tableau26[[#This Row],[resultat 2]],Tableau26[[#This Row],[resultat 3]],)</f>
        <v>0</v>
      </c>
    </row>
    <row r="300" spans="1:8" ht="15" customHeight="1" x14ac:dyDescent="0.25">
      <c r="A300">
        <f>SOURCES!E3:E763</f>
        <v>0</v>
      </c>
      <c r="B300" s="75">
        <f>SOURCES!BH3:BH763</f>
        <v>0</v>
      </c>
      <c r="C300">
        <f t="shared" si="12"/>
        <v>0</v>
      </c>
      <c r="D300" s="75">
        <v>0</v>
      </c>
      <c r="E300">
        <f t="shared" si="13"/>
        <v>0</v>
      </c>
      <c r="F300" s="103">
        <v>0</v>
      </c>
      <c r="G300">
        <f t="shared" si="14"/>
        <v>0</v>
      </c>
      <c r="H300" s="94">
        <f>MAX(Tableau26[[#This Row],[Resultat 1]],Tableau26[[#This Row],[resultat 2]],Tableau26[[#This Row],[resultat 3]],)</f>
        <v>0</v>
      </c>
    </row>
    <row r="301" spans="1:8" ht="15" customHeight="1" x14ac:dyDescent="0.25">
      <c r="A301">
        <f>SOURCES!E3:E764</f>
        <v>0</v>
      </c>
      <c r="B301" s="75">
        <f>SOURCES!BH3:BH764</f>
        <v>0</v>
      </c>
      <c r="C301">
        <f t="shared" si="12"/>
        <v>0</v>
      </c>
      <c r="D301" s="75">
        <v>0</v>
      </c>
      <c r="E301">
        <f t="shared" si="13"/>
        <v>0</v>
      </c>
      <c r="F301" s="103">
        <v>0</v>
      </c>
      <c r="G301">
        <f t="shared" si="14"/>
        <v>0</v>
      </c>
      <c r="H301" s="94">
        <f>MAX(Tableau26[[#This Row],[Resultat 1]],Tableau26[[#This Row],[resultat 2]],Tableau26[[#This Row],[resultat 3]],)</f>
        <v>0</v>
      </c>
    </row>
    <row r="302" spans="1:8" ht="15" customHeight="1" x14ac:dyDescent="0.25">
      <c r="A302">
        <f>SOURCES!E3:E765</f>
        <v>0</v>
      </c>
      <c r="B302" s="75">
        <f>SOURCES!BH3:BH765</f>
        <v>0</v>
      </c>
      <c r="C302">
        <f t="shared" si="12"/>
        <v>0</v>
      </c>
      <c r="D302" s="75">
        <v>0</v>
      </c>
      <c r="E302">
        <f t="shared" si="13"/>
        <v>0</v>
      </c>
      <c r="F302" s="103">
        <v>0</v>
      </c>
      <c r="G302">
        <f t="shared" si="14"/>
        <v>0</v>
      </c>
      <c r="H302" s="94">
        <f>MAX(Tableau26[[#This Row],[Resultat 1]],Tableau26[[#This Row],[resultat 2]],Tableau26[[#This Row],[resultat 3]],)</f>
        <v>0</v>
      </c>
    </row>
    <row r="303" spans="1:8" ht="15" customHeight="1" x14ac:dyDescent="0.25">
      <c r="A303">
        <f>SOURCES!E3:E766</f>
        <v>0</v>
      </c>
      <c r="B303" s="75">
        <f>SOURCES!BH3:BH766</f>
        <v>0</v>
      </c>
      <c r="C303">
        <f t="shared" si="12"/>
        <v>0</v>
      </c>
      <c r="D303" s="75">
        <f>SOURCES!BI3:BI766</f>
        <v>0</v>
      </c>
      <c r="E303">
        <f t="shared" si="13"/>
        <v>0</v>
      </c>
      <c r="F303" s="103">
        <v>0</v>
      </c>
      <c r="G303">
        <f t="shared" si="14"/>
        <v>0</v>
      </c>
      <c r="H303" s="94">
        <f>MAX(Tableau26[[#This Row],[Resultat 1]],Tableau26[[#This Row],[resultat 2]],Tableau26[[#This Row],[resultat 3]],)</f>
        <v>0</v>
      </c>
    </row>
    <row r="304" spans="1:8" x14ac:dyDescent="0.25">
      <c r="A304">
        <f>SOURCES!E3:E767</f>
        <v>0</v>
      </c>
      <c r="B304" s="75">
        <f>SOURCES!BH3:BH767</f>
        <v>0</v>
      </c>
      <c r="C304">
        <f t="shared" si="12"/>
        <v>0</v>
      </c>
      <c r="D304" s="75">
        <v>0</v>
      </c>
      <c r="E304">
        <f t="shared" si="13"/>
        <v>0</v>
      </c>
      <c r="F304" s="103">
        <v>0</v>
      </c>
      <c r="G304">
        <f t="shared" si="14"/>
        <v>0</v>
      </c>
      <c r="H304" s="94">
        <f>MAX(Tableau26[[#This Row],[Resultat 1]],Tableau26[[#This Row],[resultat 2]],Tableau26[[#This Row],[resultat 3]],)</f>
        <v>0</v>
      </c>
    </row>
    <row r="305" spans="1:8" x14ac:dyDescent="0.25">
      <c r="A305">
        <f>SOURCES!E3:E768</f>
        <v>0</v>
      </c>
      <c r="B305" s="75">
        <f>SOURCES!BH3:BH768</f>
        <v>0</v>
      </c>
      <c r="C305">
        <f t="shared" si="12"/>
        <v>0</v>
      </c>
      <c r="D305" s="75">
        <v>0</v>
      </c>
      <c r="E305">
        <f t="shared" si="13"/>
        <v>0</v>
      </c>
      <c r="F305" s="103">
        <v>0</v>
      </c>
      <c r="G305">
        <f t="shared" si="14"/>
        <v>0</v>
      </c>
      <c r="H305" s="94">
        <f>MAX(Tableau26[[#This Row],[Resultat 1]],Tableau26[[#This Row],[resultat 2]],Tableau26[[#This Row],[resultat 3]],)</f>
        <v>0</v>
      </c>
    </row>
    <row r="306" spans="1:8" x14ac:dyDescent="0.25">
      <c r="A306">
        <f>SOURCES!E3:E769</f>
        <v>0</v>
      </c>
      <c r="B306" s="75">
        <f>SOURCES!BH3:BH769</f>
        <v>0</v>
      </c>
      <c r="C306">
        <f t="shared" si="12"/>
        <v>0</v>
      </c>
      <c r="D306" s="75">
        <v>0</v>
      </c>
      <c r="E306">
        <f t="shared" si="13"/>
        <v>0</v>
      </c>
      <c r="F306" s="103">
        <v>0</v>
      </c>
      <c r="G306">
        <f t="shared" si="14"/>
        <v>0</v>
      </c>
      <c r="H306" s="94">
        <f>MAX(Tableau26[[#This Row],[Resultat 1]],Tableau26[[#This Row],[resultat 2]],Tableau26[[#This Row],[resultat 3]],)</f>
        <v>0</v>
      </c>
    </row>
    <row r="307" spans="1:8" ht="15" customHeight="1" x14ac:dyDescent="0.25">
      <c r="A307">
        <f>SOURCES!E3:E770</f>
        <v>0</v>
      </c>
      <c r="B307" s="75">
        <f>SOURCES!BH3:BH770</f>
        <v>0</v>
      </c>
      <c r="C307">
        <f t="shared" si="12"/>
        <v>0</v>
      </c>
      <c r="D307" s="75">
        <f>SOURCES!BI3:BI770</f>
        <v>0</v>
      </c>
      <c r="E307">
        <f t="shared" si="13"/>
        <v>0</v>
      </c>
      <c r="F307" s="103">
        <v>0</v>
      </c>
      <c r="G307">
        <f t="shared" si="14"/>
        <v>0</v>
      </c>
      <c r="H307" s="94">
        <f>MAX(Tableau26[[#This Row],[Resultat 1]],Tableau26[[#This Row],[resultat 2]],Tableau26[[#This Row],[resultat 3]],)</f>
        <v>0</v>
      </c>
    </row>
    <row r="308" spans="1:8" x14ac:dyDescent="0.25">
      <c r="A308">
        <f>SOURCES!E3:E771</f>
        <v>0</v>
      </c>
      <c r="B308" s="75">
        <f>SOURCES!BH3:BH771</f>
        <v>0</v>
      </c>
      <c r="C308">
        <f t="shared" si="12"/>
        <v>0</v>
      </c>
      <c r="D308" s="75">
        <v>0</v>
      </c>
      <c r="E308">
        <f t="shared" si="13"/>
        <v>0</v>
      </c>
      <c r="F308" s="103">
        <v>0</v>
      </c>
      <c r="G308">
        <f t="shared" si="14"/>
        <v>0</v>
      </c>
      <c r="H308" s="94">
        <f>MAX(Tableau26[[#This Row],[Resultat 1]],Tableau26[[#This Row],[resultat 2]],Tableau26[[#This Row],[resultat 3]],)</f>
        <v>0</v>
      </c>
    </row>
    <row r="309" spans="1:8" ht="15" customHeight="1" x14ac:dyDescent="0.25">
      <c r="A309">
        <f>SOURCES!E3:E772</f>
        <v>0</v>
      </c>
      <c r="B309" s="75">
        <f>SOURCES!BH3:BH772</f>
        <v>0</v>
      </c>
      <c r="C309">
        <f t="shared" si="12"/>
        <v>0</v>
      </c>
      <c r="D309" s="75">
        <f>SOURCES!BI3:BI772</f>
        <v>0</v>
      </c>
      <c r="E309">
        <f t="shared" si="13"/>
        <v>0</v>
      </c>
      <c r="F309" s="103">
        <v>0</v>
      </c>
      <c r="G309">
        <f t="shared" si="14"/>
        <v>0</v>
      </c>
      <c r="H309" s="94">
        <f>MAX(Tableau26[[#This Row],[Resultat 1]],Tableau26[[#This Row],[resultat 2]],Tableau26[[#This Row],[resultat 3]],)</f>
        <v>0</v>
      </c>
    </row>
    <row r="310" spans="1:8" x14ac:dyDescent="0.25">
      <c r="A310">
        <f>SOURCES!E3:E773</f>
        <v>0</v>
      </c>
      <c r="B310" s="75">
        <f>SOURCES!BH3:BH773</f>
        <v>0</v>
      </c>
      <c r="C310">
        <f t="shared" si="12"/>
        <v>0</v>
      </c>
      <c r="D310" s="75">
        <v>0</v>
      </c>
      <c r="E310">
        <f t="shared" si="13"/>
        <v>0</v>
      </c>
      <c r="F310" s="103">
        <v>0</v>
      </c>
      <c r="G310">
        <f t="shared" si="14"/>
        <v>0</v>
      </c>
      <c r="H310" s="94">
        <f>MAX(Tableau26[[#This Row],[Resultat 1]],Tableau26[[#This Row],[resultat 2]],Tableau26[[#This Row],[resultat 3]],)</f>
        <v>0</v>
      </c>
    </row>
    <row r="311" spans="1:8" ht="15" customHeight="1" x14ac:dyDescent="0.25">
      <c r="A311">
        <f>SOURCES!E3:E774</f>
        <v>0</v>
      </c>
      <c r="B311" s="75">
        <f>SOURCES!BH3:BH774</f>
        <v>0</v>
      </c>
      <c r="C311">
        <f t="shared" si="12"/>
        <v>0</v>
      </c>
      <c r="D311" s="75">
        <v>0</v>
      </c>
      <c r="E311">
        <f t="shared" si="13"/>
        <v>0</v>
      </c>
      <c r="F311" s="103">
        <v>0</v>
      </c>
      <c r="G311">
        <f t="shared" si="14"/>
        <v>0</v>
      </c>
      <c r="H311" s="94">
        <f>MAX(Tableau26[[#This Row],[Resultat 1]],Tableau26[[#This Row],[resultat 2]],Tableau26[[#This Row],[resultat 3]],)</f>
        <v>0</v>
      </c>
    </row>
    <row r="312" spans="1:8" x14ac:dyDescent="0.25">
      <c r="A312">
        <f>SOURCES!E3:E775</f>
        <v>0</v>
      </c>
      <c r="B312" s="75">
        <f>SOURCES!BH3:BH775</f>
        <v>0</v>
      </c>
      <c r="C312">
        <f t="shared" si="12"/>
        <v>0</v>
      </c>
      <c r="D312" s="75">
        <v>0</v>
      </c>
      <c r="E312">
        <f t="shared" si="13"/>
        <v>0</v>
      </c>
      <c r="F312" s="103">
        <v>0</v>
      </c>
      <c r="G312">
        <f t="shared" si="14"/>
        <v>0</v>
      </c>
      <c r="H312" s="94">
        <f>MAX(Tableau26[[#This Row],[Resultat 1]],Tableau26[[#This Row],[resultat 2]],Tableau26[[#This Row],[resultat 3]],)</f>
        <v>0</v>
      </c>
    </row>
    <row r="313" spans="1:8" ht="15" customHeight="1" x14ac:dyDescent="0.25">
      <c r="A313">
        <f>SOURCES!E3:E776</f>
        <v>0</v>
      </c>
      <c r="B313" s="75">
        <f>SOURCES!BH3:BH776</f>
        <v>0</v>
      </c>
      <c r="C313">
        <f t="shared" si="12"/>
        <v>0</v>
      </c>
      <c r="D313" s="75">
        <v>0</v>
      </c>
      <c r="E313">
        <f t="shared" si="13"/>
        <v>0</v>
      </c>
      <c r="F313" s="103">
        <v>0</v>
      </c>
      <c r="G313">
        <f t="shared" si="14"/>
        <v>0</v>
      </c>
      <c r="H313" s="94">
        <f>MAX(Tableau26[[#This Row],[Resultat 1]],Tableau26[[#This Row],[resultat 2]],Tableau26[[#This Row],[resultat 3]],)</f>
        <v>0</v>
      </c>
    </row>
    <row r="314" spans="1:8" ht="15" customHeight="1" x14ac:dyDescent="0.25">
      <c r="A314">
        <f>SOURCES!E3:E777</f>
        <v>0</v>
      </c>
      <c r="B314" s="75">
        <f>SOURCES!BH3:BH777</f>
        <v>0</v>
      </c>
      <c r="C314">
        <f t="shared" si="12"/>
        <v>0</v>
      </c>
      <c r="D314" s="75">
        <f>SOURCES!BI3:BI777</f>
        <v>0</v>
      </c>
      <c r="E314">
        <f t="shared" si="13"/>
        <v>0</v>
      </c>
      <c r="F314" s="103">
        <v>0</v>
      </c>
      <c r="G314">
        <f t="shared" si="14"/>
        <v>0</v>
      </c>
      <c r="H314" s="94">
        <f>MAX(Tableau26[[#This Row],[Resultat 1]],Tableau26[[#This Row],[resultat 2]],Tableau26[[#This Row],[resultat 3]],)</f>
        <v>0</v>
      </c>
    </row>
    <row r="315" spans="1:8" x14ac:dyDescent="0.25">
      <c r="A315">
        <f>SOURCES!E3:E778</f>
        <v>0</v>
      </c>
      <c r="B315" s="75">
        <f>SOURCES!BH3:BH778</f>
        <v>0</v>
      </c>
      <c r="C315">
        <f t="shared" si="12"/>
        <v>0</v>
      </c>
      <c r="D315" s="75">
        <v>0</v>
      </c>
      <c r="E315">
        <f t="shared" si="13"/>
        <v>0</v>
      </c>
      <c r="F315" s="103">
        <v>0</v>
      </c>
      <c r="G315">
        <f t="shared" si="14"/>
        <v>0</v>
      </c>
      <c r="H315" s="94">
        <f>MAX(Tableau26[[#This Row],[Resultat 1]],Tableau26[[#This Row],[resultat 2]],Tableau26[[#This Row],[resultat 3]],)</f>
        <v>0</v>
      </c>
    </row>
    <row r="316" spans="1:8" x14ac:dyDescent="0.25">
      <c r="A316">
        <f>SOURCES!E3:E779</f>
        <v>0</v>
      </c>
      <c r="B316" s="75">
        <f>SOURCES!BH3:BH779</f>
        <v>0</v>
      </c>
      <c r="C316">
        <f t="shared" si="12"/>
        <v>0</v>
      </c>
      <c r="D316" s="75">
        <v>0</v>
      </c>
      <c r="E316">
        <f t="shared" si="13"/>
        <v>0</v>
      </c>
      <c r="F316" s="103">
        <v>0</v>
      </c>
      <c r="G316">
        <f t="shared" si="14"/>
        <v>0</v>
      </c>
      <c r="H316" s="94">
        <f>MAX(Tableau26[[#This Row],[Resultat 1]],Tableau26[[#This Row],[resultat 2]],Tableau26[[#This Row],[resultat 3]],)</f>
        <v>0</v>
      </c>
    </row>
    <row r="317" spans="1:8" x14ac:dyDescent="0.25">
      <c r="A317">
        <f>SOURCES!E3:E780</f>
        <v>0</v>
      </c>
      <c r="B317" s="75">
        <f>SOURCES!BH3:BH780</f>
        <v>0</v>
      </c>
      <c r="C317">
        <f t="shared" si="12"/>
        <v>0</v>
      </c>
      <c r="D317" s="75">
        <v>0</v>
      </c>
      <c r="E317">
        <f t="shared" si="13"/>
        <v>0</v>
      </c>
      <c r="F317" s="103">
        <v>0</v>
      </c>
      <c r="G317">
        <f t="shared" si="14"/>
        <v>0</v>
      </c>
      <c r="H317" s="94">
        <f>MAX(Tableau26[[#This Row],[Resultat 1]],Tableau26[[#This Row],[resultat 2]],Tableau26[[#This Row],[resultat 3]],)</f>
        <v>0</v>
      </c>
    </row>
    <row r="318" spans="1:8" ht="15" customHeight="1" x14ac:dyDescent="0.25">
      <c r="A318">
        <f>SOURCES!E3:E781</f>
        <v>0</v>
      </c>
      <c r="B318" s="75">
        <f>SOURCES!BH3:BH781</f>
        <v>0</v>
      </c>
      <c r="C318">
        <f t="shared" si="12"/>
        <v>0</v>
      </c>
      <c r="D318" s="75">
        <v>0</v>
      </c>
      <c r="E318">
        <f t="shared" si="13"/>
        <v>0</v>
      </c>
      <c r="F318" s="103">
        <v>0</v>
      </c>
      <c r="G318">
        <f t="shared" si="14"/>
        <v>0</v>
      </c>
      <c r="H318" s="94">
        <f>MAX(Tableau26[[#This Row],[Resultat 1]],Tableau26[[#This Row],[resultat 2]],Tableau26[[#This Row],[resultat 3]],)</f>
        <v>0</v>
      </c>
    </row>
    <row r="319" spans="1:8" x14ac:dyDescent="0.25">
      <c r="A319">
        <f>SOURCES!E3:E782</f>
        <v>0</v>
      </c>
      <c r="B319" s="75">
        <f>SOURCES!BH3:BH782</f>
        <v>0</v>
      </c>
      <c r="C319">
        <f t="shared" si="12"/>
        <v>0</v>
      </c>
      <c r="D319" s="75">
        <v>0</v>
      </c>
      <c r="E319">
        <f t="shared" si="13"/>
        <v>0</v>
      </c>
      <c r="F319" s="103">
        <v>0</v>
      </c>
      <c r="G319">
        <f t="shared" si="14"/>
        <v>0</v>
      </c>
      <c r="H319" s="94">
        <f>MAX(Tableau26[[#This Row],[Resultat 1]],Tableau26[[#This Row],[resultat 2]],Tableau26[[#This Row],[resultat 3]],)</f>
        <v>0</v>
      </c>
    </row>
    <row r="320" spans="1:8" ht="15" customHeight="1" x14ac:dyDescent="0.25">
      <c r="A320">
        <f>SOURCES!E3:E783</f>
        <v>0</v>
      </c>
      <c r="B320" s="75">
        <f>SOURCES!BH3:BH783</f>
        <v>0</v>
      </c>
      <c r="C320">
        <f t="shared" si="12"/>
        <v>0</v>
      </c>
      <c r="D320" s="75">
        <f>SOURCES!BI3:BI783</f>
        <v>0</v>
      </c>
      <c r="E320">
        <f t="shared" si="13"/>
        <v>0</v>
      </c>
      <c r="F320" s="103">
        <v>0</v>
      </c>
      <c r="G320">
        <f t="shared" si="14"/>
        <v>0</v>
      </c>
      <c r="H320" s="94">
        <f>MAX(Tableau26[[#This Row],[Resultat 1]],Tableau26[[#This Row],[resultat 2]],Tableau26[[#This Row],[resultat 3]],)</f>
        <v>0</v>
      </c>
    </row>
    <row r="321" spans="1:8" ht="15" customHeight="1" x14ac:dyDescent="0.25">
      <c r="A321">
        <f>SOURCES!E3:E784</f>
        <v>0</v>
      </c>
      <c r="B321" s="75">
        <f>SOURCES!BH3:BH784</f>
        <v>0</v>
      </c>
      <c r="C321">
        <f t="shared" si="12"/>
        <v>0</v>
      </c>
      <c r="D321" s="75">
        <f>SOURCES!BI3:BI784</f>
        <v>0</v>
      </c>
      <c r="E321">
        <f t="shared" si="13"/>
        <v>0</v>
      </c>
      <c r="F321" s="103">
        <v>0</v>
      </c>
      <c r="G321">
        <f t="shared" si="14"/>
        <v>0</v>
      </c>
      <c r="H321" s="94">
        <f>MAX(Tableau26[[#This Row],[Resultat 1]],Tableau26[[#This Row],[resultat 2]],Tableau26[[#This Row],[resultat 3]],)</f>
        <v>0</v>
      </c>
    </row>
    <row r="322" spans="1:8" x14ac:dyDescent="0.25">
      <c r="A322">
        <f>SOURCES!E3:E785</f>
        <v>0</v>
      </c>
      <c r="B322" s="75">
        <f>SOURCES!BH3:BH785</f>
        <v>0</v>
      </c>
      <c r="C322">
        <f t="shared" ref="C322:C385" si="15">VLOOKUP(B322,$K$3:$L$26,2,FALSE)</f>
        <v>0</v>
      </c>
      <c r="D322" s="75">
        <v>0</v>
      </c>
      <c r="E322">
        <f t="shared" ref="E322:E385" si="16">VLOOKUP(D322,$K$3:$L$26,2,FALSE)</f>
        <v>0</v>
      </c>
      <c r="F322" s="103">
        <v>0</v>
      </c>
      <c r="G322">
        <f t="shared" ref="G322:G385" si="17">VLOOKUP(F322,$K$3:$L$26,2,FALSE)</f>
        <v>0</v>
      </c>
      <c r="H322" s="94">
        <f>MAX(Tableau26[[#This Row],[Resultat 1]],Tableau26[[#This Row],[resultat 2]],Tableau26[[#This Row],[resultat 3]],)</f>
        <v>0</v>
      </c>
    </row>
    <row r="323" spans="1:8" ht="15" customHeight="1" x14ac:dyDescent="0.25">
      <c r="A323">
        <f>SOURCES!E3:E786</f>
        <v>0</v>
      </c>
      <c r="B323" s="75">
        <f>SOURCES!BH3:BH786</f>
        <v>0</v>
      </c>
      <c r="C323">
        <f t="shared" si="15"/>
        <v>0</v>
      </c>
      <c r="D323" s="75">
        <f>SOURCES!BI3:BI786</f>
        <v>0</v>
      </c>
      <c r="E323">
        <f t="shared" si="16"/>
        <v>0</v>
      </c>
      <c r="F323" s="103">
        <v>0</v>
      </c>
      <c r="G323">
        <f t="shared" si="17"/>
        <v>0</v>
      </c>
      <c r="H323" s="94">
        <f>MAX(Tableau26[[#This Row],[Resultat 1]],Tableau26[[#This Row],[resultat 2]],Tableau26[[#This Row],[resultat 3]],)</f>
        <v>0</v>
      </c>
    </row>
    <row r="324" spans="1:8" ht="15" customHeight="1" x14ac:dyDescent="0.25">
      <c r="A324">
        <f>SOURCES!E3:E787</f>
        <v>0</v>
      </c>
      <c r="B324" s="75">
        <f>SOURCES!BH3:BH787</f>
        <v>0</v>
      </c>
      <c r="C324">
        <f t="shared" si="15"/>
        <v>0</v>
      </c>
      <c r="D324" s="75">
        <f>SOURCES!BI3:BI787</f>
        <v>0</v>
      </c>
      <c r="E324">
        <f t="shared" si="16"/>
        <v>0</v>
      </c>
      <c r="F324" s="103">
        <v>0</v>
      </c>
      <c r="G324">
        <f t="shared" si="17"/>
        <v>0</v>
      </c>
      <c r="H324" s="94">
        <f>MAX(Tableau26[[#This Row],[Resultat 1]],Tableau26[[#This Row],[resultat 2]],Tableau26[[#This Row],[resultat 3]],)</f>
        <v>0</v>
      </c>
    </row>
    <row r="325" spans="1:8" ht="15" customHeight="1" x14ac:dyDescent="0.25">
      <c r="A325">
        <f>SOURCES!E3:E788</f>
        <v>0</v>
      </c>
      <c r="B325" s="75">
        <f>SOURCES!BH3:BH788</f>
        <v>0</v>
      </c>
      <c r="C325">
        <f t="shared" si="15"/>
        <v>0</v>
      </c>
      <c r="D325" s="75">
        <f>SOURCES!BI3:BI788</f>
        <v>0</v>
      </c>
      <c r="E325">
        <f t="shared" si="16"/>
        <v>0</v>
      </c>
      <c r="F325" s="103">
        <v>0</v>
      </c>
      <c r="G325">
        <f t="shared" si="17"/>
        <v>0</v>
      </c>
      <c r="H325" s="94">
        <f>MAX(Tableau26[[#This Row],[Resultat 1]],Tableau26[[#This Row],[resultat 2]],Tableau26[[#This Row],[resultat 3]],)</f>
        <v>0</v>
      </c>
    </row>
    <row r="326" spans="1:8" x14ac:dyDescent="0.25">
      <c r="A326">
        <f>SOURCES!E3:E789</f>
        <v>0</v>
      </c>
      <c r="B326" s="75">
        <f>SOURCES!BH3:BH789</f>
        <v>0</v>
      </c>
      <c r="C326">
        <f t="shared" si="15"/>
        <v>0</v>
      </c>
      <c r="D326" s="75">
        <v>0</v>
      </c>
      <c r="E326">
        <f t="shared" si="16"/>
        <v>0</v>
      </c>
      <c r="F326" s="103">
        <v>0</v>
      </c>
      <c r="G326">
        <f t="shared" si="17"/>
        <v>0</v>
      </c>
      <c r="H326" s="94">
        <f>MAX(Tableau26[[#This Row],[Resultat 1]],Tableau26[[#This Row],[resultat 2]],Tableau26[[#This Row],[resultat 3]],)</f>
        <v>0</v>
      </c>
    </row>
    <row r="327" spans="1:8" ht="15" customHeight="1" x14ac:dyDescent="0.25">
      <c r="A327">
        <f>SOURCES!E3:E790</f>
        <v>0</v>
      </c>
      <c r="B327" s="75">
        <f>SOURCES!BH3:BH790</f>
        <v>0</v>
      </c>
      <c r="C327">
        <f t="shared" si="15"/>
        <v>0</v>
      </c>
      <c r="D327" s="75">
        <f>SOURCES!BI3:BI790</f>
        <v>0</v>
      </c>
      <c r="E327">
        <f t="shared" si="16"/>
        <v>0</v>
      </c>
      <c r="F327" s="103">
        <v>0</v>
      </c>
      <c r="G327">
        <f t="shared" si="17"/>
        <v>0</v>
      </c>
      <c r="H327" s="94">
        <f>MAX(Tableau26[[#This Row],[Resultat 1]],Tableau26[[#This Row],[resultat 2]],Tableau26[[#This Row],[resultat 3]],)</f>
        <v>0</v>
      </c>
    </row>
    <row r="328" spans="1:8" ht="15" customHeight="1" x14ac:dyDescent="0.25">
      <c r="A328">
        <f>SOURCES!E3:E791</f>
        <v>0</v>
      </c>
      <c r="B328" s="75">
        <f>SOURCES!BH3:BH791</f>
        <v>0</v>
      </c>
      <c r="C328">
        <f t="shared" si="15"/>
        <v>0</v>
      </c>
      <c r="D328" s="75">
        <v>0</v>
      </c>
      <c r="E328">
        <f t="shared" si="16"/>
        <v>0</v>
      </c>
      <c r="F328" s="103">
        <v>0</v>
      </c>
      <c r="G328">
        <f t="shared" si="17"/>
        <v>0</v>
      </c>
      <c r="H328" s="94">
        <f>MAX(Tableau26[[#This Row],[Resultat 1]],Tableau26[[#This Row],[resultat 2]],Tableau26[[#This Row],[resultat 3]],)</f>
        <v>0</v>
      </c>
    </row>
    <row r="329" spans="1:8" ht="15" customHeight="1" x14ac:dyDescent="0.25">
      <c r="A329">
        <f>SOURCES!E3:E792</f>
        <v>0</v>
      </c>
      <c r="B329" s="75">
        <f>SOURCES!BH3:BH792</f>
        <v>0</v>
      </c>
      <c r="C329">
        <f t="shared" si="15"/>
        <v>0</v>
      </c>
      <c r="D329" s="75">
        <f>SOURCES!BI3:BI792</f>
        <v>0</v>
      </c>
      <c r="E329">
        <f t="shared" si="16"/>
        <v>0</v>
      </c>
      <c r="F329" s="94">
        <f>SOURCES!BJ3:BJ792</f>
        <v>0</v>
      </c>
      <c r="G329">
        <f t="shared" si="17"/>
        <v>0</v>
      </c>
      <c r="H329" s="94">
        <f>MAX(Tableau26[[#This Row],[Resultat 1]],Tableau26[[#This Row],[resultat 2]],Tableau26[[#This Row],[resultat 3]],)</f>
        <v>0</v>
      </c>
    </row>
    <row r="330" spans="1:8" ht="15" customHeight="1" x14ac:dyDescent="0.25">
      <c r="A330">
        <f>SOURCES!E3:E793</f>
        <v>0</v>
      </c>
      <c r="B330" s="75">
        <f>SOURCES!BH3:BH793</f>
        <v>0</v>
      </c>
      <c r="C330">
        <f t="shared" si="15"/>
        <v>0</v>
      </c>
      <c r="D330" s="75">
        <f>SOURCES!BI3:BI793</f>
        <v>0</v>
      </c>
      <c r="E330">
        <f t="shared" si="16"/>
        <v>0</v>
      </c>
      <c r="F330" s="103">
        <v>0</v>
      </c>
      <c r="G330">
        <f t="shared" si="17"/>
        <v>0</v>
      </c>
      <c r="H330" s="94">
        <f>MAX(Tableau26[[#This Row],[Resultat 1]],Tableau26[[#This Row],[resultat 2]],Tableau26[[#This Row],[resultat 3]],)</f>
        <v>0</v>
      </c>
    </row>
    <row r="331" spans="1:8" ht="15" customHeight="1" x14ac:dyDescent="0.25">
      <c r="A331">
        <f>SOURCES!E3:E794</f>
        <v>0</v>
      </c>
      <c r="B331" s="75">
        <f>SOURCES!BH3:BH794</f>
        <v>0</v>
      </c>
      <c r="C331">
        <f t="shared" si="15"/>
        <v>0</v>
      </c>
      <c r="D331" s="75">
        <f>SOURCES!BI3:BI794</f>
        <v>0</v>
      </c>
      <c r="E331">
        <f t="shared" si="16"/>
        <v>0</v>
      </c>
      <c r="F331" s="103">
        <v>0</v>
      </c>
      <c r="G331">
        <f t="shared" si="17"/>
        <v>0</v>
      </c>
      <c r="H331" s="94">
        <f>MAX(Tableau26[[#This Row],[Resultat 1]],Tableau26[[#This Row],[resultat 2]],Tableau26[[#This Row],[resultat 3]],)</f>
        <v>0</v>
      </c>
    </row>
    <row r="332" spans="1:8" x14ac:dyDescent="0.25">
      <c r="A332">
        <f>SOURCES!E3:E795</f>
        <v>0</v>
      </c>
      <c r="B332" s="75">
        <f>SOURCES!BH3:BH795</f>
        <v>0</v>
      </c>
      <c r="C332">
        <f t="shared" si="15"/>
        <v>0</v>
      </c>
      <c r="D332" s="75">
        <v>0</v>
      </c>
      <c r="E332">
        <f t="shared" si="16"/>
        <v>0</v>
      </c>
      <c r="F332" s="103">
        <v>0</v>
      </c>
      <c r="G332">
        <f t="shared" si="17"/>
        <v>0</v>
      </c>
      <c r="H332" s="94">
        <f>MAX(Tableau26[[#This Row],[Resultat 1]],Tableau26[[#This Row],[resultat 2]],Tableau26[[#This Row],[resultat 3]],)</f>
        <v>0</v>
      </c>
    </row>
    <row r="333" spans="1:8" ht="15" customHeight="1" x14ac:dyDescent="0.25">
      <c r="A333">
        <f>SOURCES!E3:E796</f>
        <v>0</v>
      </c>
      <c r="B333" s="75">
        <f>SOURCES!BH3:BH796</f>
        <v>0</v>
      </c>
      <c r="C333">
        <f t="shared" si="15"/>
        <v>0</v>
      </c>
      <c r="D333" s="75">
        <f>SOURCES!BI3:BI796</f>
        <v>0</v>
      </c>
      <c r="E333">
        <f t="shared" si="16"/>
        <v>0</v>
      </c>
      <c r="F333" s="94">
        <f>SOURCES!BJ3:BJ796</f>
        <v>0</v>
      </c>
      <c r="G333">
        <f t="shared" si="17"/>
        <v>0</v>
      </c>
      <c r="H333" s="94">
        <f>MAX(Tableau26[[#This Row],[Resultat 1]],Tableau26[[#This Row],[resultat 2]],Tableau26[[#This Row],[resultat 3]],)</f>
        <v>0</v>
      </c>
    </row>
    <row r="334" spans="1:8" ht="15" customHeight="1" x14ac:dyDescent="0.25">
      <c r="A334">
        <f>SOURCES!E3:E797</f>
        <v>0</v>
      </c>
      <c r="B334" s="75">
        <f>SOURCES!BH3:BH797</f>
        <v>0</v>
      </c>
      <c r="C334">
        <f t="shared" si="15"/>
        <v>0</v>
      </c>
      <c r="D334" s="75">
        <f>SOURCES!BI3:BI797</f>
        <v>0</v>
      </c>
      <c r="E334">
        <f t="shared" si="16"/>
        <v>0</v>
      </c>
      <c r="F334" s="103">
        <v>0</v>
      </c>
      <c r="G334">
        <f t="shared" si="17"/>
        <v>0</v>
      </c>
      <c r="H334" s="94">
        <f>MAX(Tableau26[[#This Row],[Resultat 1]],Tableau26[[#This Row],[resultat 2]],Tableau26[[#This Row],[resultat 3]],)</f>
        <v>0</v>
      </c>
    </row>
    <row r="335" spans="1:8" ht="15" customHeight="1" x14ac:dyDescent="0.25">
      <c r="A335">
        <f>SOURCES!E3:E798</f>
        <v>0</v>
      </c>
      <c r="B335" s="75">
        <f>SOURCES!BH3:BH798</f>
        <v>0</v>
      </c>
      <c r="C335">
        <f t="shared" si="15"/>
        <v>0</v>
      </c>
      <c r="D335" s="75">
        <f>SOURCES!BI3:BI798</f>
        <v>0</v>
      </c>
      <c r="E335">
        <f t="shared" si="16"/>
        <v>0</v>
      </c>
      <c r="F335" s="94">
        <f>SOURCES!BJ3:BJ798</f>
        <v>0</v>
      </c>
      <c r="G335">
        <f t="shared" si="17"/>
        <v>0</v>
      </c>
      <c r="H335" s="94">
        <f>MAX(Tableau26[[#This Row],[Resultat 1]],Tableau26[[#This Row],[resultat 2]],Tableau26[[#This Row],[resultat 3]],)</f>
        <v>0</v>
      </c>
    </row>
    <row r="336" spans="1:8" ht="15" customHeight="1" x14ac:dyDescent="0.25">
      <c r="A336">
        <f>SOURCES!E3:E799</f>
        <v>0</v>
      </c>
      <c r="B336" s="75">
        <f>SOURCES!BH3:BH799</f>
        <v>0</v>
      </c>
      <c r="C336">
        <f t="shared" si="15"/>
        <v>0</v>
      </c>
      <c r="D336" s="75">
        <f>SOURCES!BI3:BI799</f>
        <v>0</v>
      </c>
      <c r="E336">
        <f t="shared" si="16"/>
        <v>0</v>
      </c>
      <c r="F336" s="94">
        <f>SOURCES!BJ3:BJ799</f>
        <v>0</v>
      </c>
      <c r="G336">
        <f t="shared" si="17"/>
        <v>0</v>
      </c>
      <c r="H336" s="94">
        <f>MAX(Tableau26[[#This Row],[Resultat 1]],Tableau26[[#This Row],[resultat 2]],Tableau26[[#This Row],[resultat 3]],)</f>
        <v>0</v>
      </c>
    </row>
    <row r="337" spans="1:8" ht="15" customHeight="1" x14ac:dyDescent="0.25">
      <c r="A337">
        <f>SOURCES!E3:E800</f>
        <v>0</v>
      </c>
      <c r="B337" s="75">
        <f>SOURCES!BH3:BH800</f>
        <v>0</v>
      </c>
      <c r="C337">
        <f t="shared" si="15"/>
        <v>0</v>
      </c>
      <c r="D337" s="75">
        <v>0</v>
      </c>
      <c r="E337">
        <f t="shared" si="16"/>
        <v>0</v>
      </c>
      <c r="F337" s="103">
        <v>0</v>
      </c>
      <c r="G337">
        <f t="shared" si="17"/>
        <v>0</v>
      </c>
      <c r="H337" s="94">
        <f>MAX(Tableau26[[#This Row],[Resultat 1]],Tableau26[[#This Row],[resultat 2]],Tableau26[[#This Row],[resultat 3]],)</f>
        <v>0</v>
      </c>
    </row>
    <row r="338" spans="1:8" ht="15" customHeight="1" x14ac:dyDescent="0.25">
      <c r="A338">
        <f>SOURCES!E3:E801</f>
        <v>0</v>
      </c>
      <c r="B338" s="75">
        <f>SOURCES!BH3:BH801</f>
        <v>0</v>
      </c>
      <c r="C338">
        <f t="shared" si="15"/>
        <v>0</v>
      </c>
      <c r="D338" s="75">
        <v>0</v>
      </c>
      <c r="E338">
        <f t="shared" si="16"/>
        <v>0</v>
      </c>
      <c r="F338" s="103">
        <v>0</v>
      </c>
      <c r="G338">
        <f t="shared" si="17"/>
        <v>0</v>
      </c>
      <c r="H338" s="94">
        <f>MAX(Tableau26[[#This Row],[Resultat 1]],Tableau26[[#This Row],[resultat 2]],Tableau26[[#This Row],[resultat 3]],)</f>
        <v>0</v>
      </c>
    </row>
    <row r="339" spans="1:8" ht="15" customHeight="1" x14ac:dyDescent="0.25">
      <c r="A339">
        <f>SOURCES!E3:E802</f>
        <v>0</v>
      </c>
      <c r="B339" s="75">
        <f>SOURCES!BH3:BH802</f>
        <v>0</v>
      </c>
      <c r="C339">
        <f t="shared" si="15"/>
        <v>0</v>
      </c>
      <c r="D339" s="75">
        <f>SOURCES!BI3:BI802</f>
        <v>0</v>
      </c>
      <c r="E339">
        <f t="shared" si="16"/>
        <v>0</v>
      </c>
      <c r="F339" s="94">
        <f>SOURCES!BJ3:BJ802</f>
        <v>0</v>
      </c>
      <c r="G339">
        <f t="shared" si="17"/>
        <v>0</v>
      </c>
      <c r="H339" s="94">
        <f>MAX(Tableau26[[#This Row],[Resultat 1]],Tableau26[[#This Row],[resultat 2]],Tableau26[[#This Row],[resultat 3]],)</f>
        <v>0</v>
      </c>
    </row>
    <row r="340" spans="1:8" ht="15" customHeight="1" x14ac:dyDescent="0.25">
      <c r="A340">
        <f>SOURCES!E3:E803</f>
        <v>0</v>
      </c>
      <c r="B340" s="75">
        <f>SOURCES!BH3:BH803</f>
        <v>0</v>
      </c>
      <c r="C340">
        <f t="shared" si="15"/>
        <v>0</v>
      </c>
      <c r="D340" s="75">
        <f>SOURCES!BI3:BI803</f>
        <v>0</v>
      </c>
      <c r="E340">
        <f t="shared" si="16"/>
        <v>0</v>
      </c>
      <c r="F340" s="103">
        <v>0</v>
      </c>
      <c r="G340">
        <f t="shared" si="17"/>
        <v>0</v>
      </c>
      <c r="H340" s="94">
        <f>MAX(Tableau26[[#This Row],[Resultat 1]],Tableau26[[#This Row],[resultat 2]],Tableau26[[#This Row],[resultat 3]],)</f>
        <v>0</v>
      </c>
    </row>
    <row r="341" spans="1:8" x14ac:dyDescent="0.25">
      <c r="A341">
        <f>SOURCES!E3:E804</f>
        <v>0</v>
      </c>
      <c r="B341" s="75">
        <f>SOURCES!BH3:BH804</f>
        <v>0</v>
      </c>
      <c r="C341">
        <f t="shared" si="15"/>
        <v>0</v>
      </c>
      <c r="D341" s="75">
        <v>0</v>
      </c>
      <c r="E341">
        <f t="shared" si="16"/>
        <v>0</v>
      </c>
      <c r="F341" s="103">
        <v>0</v>
      </c>
      <c r="G341">
        <f t="shared" si="17"/>
        <v>0</v>
      </c>
      <c r="H341" s="94">
        <f>MAX(Tableau26[[#This Row],[Resultat 1]],Tableau26[[#This Row],[resultat 2]],Tableau26[[#This Row],[resultat 3]],)</f>
        <v>0</v>
      </c>
    </row>
    <row r="342" spans="1:8" x14ac:dyDescent="0.25">
      <c r="A342">
        <f>SOURCES!E3:E805</f>
        <v>0</v>
      </c>
      <c r="B342" s="75">
        <f>SOURCES!BH3:BH805</f>
        <v>0</v>
      </c>
      <c r="C342">
        <f t="shared" si="15"/>
        <v>0</v>
      </c>
      <c r="D342" s="75">
        <v>0</v>
      </c>
      <c r="E342">
        <f t="shared" si="16"/>
        <v>0</v>
      </c>
      <c r="F342" s="103">
        <v>0</v>
      </c>
      <c r="G342">
        <f t="shared" si="17"/>
        <v>0</v>
      </c>
      <c r="H342" s="94">
        <f>MAX(Tableau26[[#This Row],[Resultat 1]],Tableau26[[#This Row],[resultat 2]],Tableau26[[#This Row],[resultat 3]],)</f>
        <v>0</v>
      </c>
    </row>
    <row r="343" spans="1:8" ht="15" customHeight="1" x14ac:dyDescent="0.25">
      <c r="A343">
        <f>SOURCES!E3:E806</f>
        <v>0</v>
      </c>
      <c r="B343" s="75">
        <f>SOURCES!BH3:BH806</f>
        <v>0</v>
      </c>
      <c r="C343">
        <f t="shared" si="15"/>
        <v>0</v>
      </c>
      <c r="D343" s="75">
        <f>SOURCES!BI3:BI806</f>
        <v>0</v>
      </c>
      <c r="E343">
        <f t="shared" si="16"/>
        <v>0</v>
      </c>
      <c r="F343" s="94">
        <f>SOURCES!BJ3:BJ806</f>
        <v>0</v>
      </c>
      <c r="G343">
        <f t="shared" si="17"/>
        <v>0</v>
      </c>
      <c r="H343" s="94">
        <f>MAX(Tableau26[[#This Row],[Resultat 1]],Tableau26[[#This Row],[resultat 2]],Tableau26[[#This Row],[resultat 3]],)</f>
        <v>0</v>
      </c>
    </row>
    <row r="344" spans="1:8" ht="15" customHeight="1" x14ac:dyDescent="0.25">
      <c r="A344">
        <f>SOURCES!E3:E807</f>
        <v>0</v>
      </c>
      <c r="B344" s="75">
        <f>SOURCES!BH3:BH807</f>
        <v>0</v>
      </c>
      <c r="C344">
        <f t="shared" si="15"/>
        <v>0</v>
      </c>
      <c r="D344" s="75">
        <f>SOURCES!BI3:BI807</f>
        <v>0</v>
      </c>
      <c r="E344">
        <f t="shared" si="16"/>
        <v>0</v>
      </c>
      <c r="F344" s="103">
        <v>0</v>
      </c>
      <c r="G344">
        <f t="shared" si="17"/>
        <v>0</v>
      </c>
      <c r="H344" s="94">
        <f>MAX(Tableau26[[#This Row],[Resultat 1]],Tableau26[[#This Row],[resultat 2]],Tableau26[[#This Row],[resultat 3]],)</f>
        <v>0</v>
      </c>
    </row>
    <row r="345" spans="1:8" ht="15" customHeight="1" x14ac:dyDescent="0.25">
      <c r="A345">
        <f>SOURCES!E3:E808</f>
        <v>0</v>
      </c>
      <c r="B345" s="75">
        <f>SOURCES!BH3:BH808</f>
        <v>0</v>
      </c>
      <c r="C345">
        <f t="shared" si="15"/>
        <v>0</v>
      </c>
      <c r="D345" s="75">
        <f>SOURCES!BI3:BI808</f>
        <v>0</v>
      </c>
      <c r="E345">
        <f t="shared" si="16"/>
        <v>0</v>
      </c>
      <c r="F345" s="103">
        <v>0</v>
      </c>
      <c r="G345">
        <f t="shared" si="17"/>
        <v>0</v>
      </c>
      <c r="H345" s="94">
        <f>MAX(Tableau26[[#This Row],[Resultat 1]],Tableau26[[#This Row],[resultat 2]],Tableau26[[#This Row],[resultat 3]],)</f>
        <v>0</v>
      </c>
    </row>
    <row r="346" spans="1:8" ht="15" customHeight="1" x14ac:dyDescent="0.25">
      <c r="A346">
        <f>SOURCES!E3:E809</f>
        <v>0</v>
      </c>
      <c r="B346" s="75">
        <f>SOURCES!BH3:BH809</f>
        <v>0</v>
      </c>
      <c r="C346">
        <f t="shared" si="15"/>
        <v>0</v>
      </c>
      <c r="D346" s="75">
        <f>SOURCES!BI3:BI809</f>
        <v>0</v>
      </c>
      <c r="E346">
        <f t="shared" si="16"/>
        <v>0</v>
      </c>
      <c r="F346" s="103">
        <v>0</v>
      </c>
      <c r="G346">
        <f t="shared" si="17"/>
        <v>0</v>
      </c>
      <c r="H346" s="94">
        <f>MAX(Tableau26[[#This Row],[Resultat 1]],Tableau26[[#This Row],[resultat 2]],Tableau26[[#This Row],[resultat 3]],)</f>
        <v>0</v>
      </c>
    </row>
    <row r="347" spans="1:8" ht="15" customHeight="1" x14ac:dyDescent="0.25">
      <c r="A347">
        <f>SOURCES!E3:E810</f>
        <v>0</v>
      </c>
      <c r="B347" s="75">
        <f>SOURCES!BH3:BH810</f>
        <v>0</v>
      </c>
      <c r="C347">
        <f t="shared" si="15"/>
        <v>0</v>
      </c>
      <c r="D347" s="75">
        <f>SOURCES!BI3:BI810</f>
        <v>0</v>
      </c>
      <c r="E347">
        <f t="shared" si="16"/>
        <v>0</v>
      </c>
      <c r="F347" s="103">
        <v>0</v>
      </c>
      <c r="G347">
        <f t="shared" si="17"/>
        <v>0</v>
      </c>
      <c r="H347" s="94">
        <f>MAX(Tableau26[[#This Row],[Resultat 1]],Tableau26[[#This Row],[resultat 2]],Tableau26[[#This Row],[resultat 3]],)</f>
        <v>0</v>
      </c>
    </row>
    <row r="348" spans="1:8" ht="15" customHeight="1" x14ac:dyDescent="0.25">
      <c r="A348">
        <f>SOURCES!E3:E811</f>
        <v>0</v>
      </c>
      <c r="B348" s="75">
        <f>SOURCES!BH3:BH811</f>
        <v>0</v>
      </c>
      <c r="C348">
        <f t="shared" si="15"/>
        <v>0</v>
      </c>
      <c r="D348" s="75">
        <f>SOURCES!BI3:BI811</f>
        <v>0</v>
      </c>
      <c r="E348">
        <f t="shared" si="16"/>
        <v>0</v>
      </c>
      <c r="F348" s="103">
        <v>0</v>
      </c>
      <c r="G348">
        <f t="shared" si="17"/>
        <v>0</v>
      </c>
      <c r="H348" s="94">
        <f>MAX(Tableau26[[#This Row],[Resultat 1]],Tableau26[[#This Row],[resultat 2]],Tableau26[[#This Row],[resultat 3]],)</f>
        <v>0</v>
      </c>
    </row>
    <row r="349" spans="1:8" ht="15" customHeight="1" x14ac:dyDescent="0.25">
      <c r="A349">
        <f>SOURCES!E3:E812</f>
        <v>0</v>
      </c>
      <c r="B349" s="75">
        <f>SOURCES!BH3:BH812</f>
        <v>0</v>
      </c>
      <c r="C349">
        <f t="shared" si="15"/>
        <v>0</v>
      </c>
      <c r="D349" s="75">
        <v>0</v>
      </c>
      <c r="E349">
        <f t="shared" si="16"/>
        <v>0</v>
      </c>
      <c r="F349" s="103">
        <v>0</v>
      </c>
      <c r="G349">
        <f t="shared" si="17"/>
        <v>0</v>
      </c>
      <c r="H349" s="94">
        <f>MAX(Tableau26[[#This Row],[Resultat 1]],Tableau26[[#This Row],[resultat 2]],Tableau26[[#This Row],[resultat 3]],)</f>
        <v>0</v>
      </c>
    </row>
    <row r="350" spans="1:8" ht="15" customHeight="1" x14ac:dyDescent="0.25">
      <c r="A350">
        <f>SOURCES!E3:E813</f>
        <v>0</v>
      </c>
      <c r="B350" s="75">
        <f>SOURCES!BH3:BH813</f>
        <v>0</v>
      </c>
      <c r="C350">
        <f t="shared" si="15"/>
        <v>0</v>
      </c>
      <c r="D350" s="75">
        <f>SOURCES!BI3:BI813</f>
        <v>0</v>
      </c>
      <c r="E350">
        <f t="shared" si="16"/>
        <v>0</v>
      </c>
      <c r="F350" s="103">
        <v>0</v>
      </c>
      <c r="G350">
        <f t="shared" si="17"/>
        <v>0</v>
      </c>
      <c r="H350" s="94">
        <f>MAX(Tableau26[[#This Row],[Resultat 1]],Tableau26[[#This Row],[resultat 2]],Tableau26[[#This Row],[resultat 3]],)</f>
        <v>0</v>
      </c>
    </row>
    <row r="351" spans="1:8" ht="15" customHeight="1" x14ac:dyDescent="0.25">
      <c r="A351">
        <f>SOURCES!E3:E814</f>
        <v>0</v>
      </c>
      <c r="B351" s="75">
        <f>SOURCES!BH3:BH814</f>
        <v>0</v>
      </c>
      <c r="C351">
        <f t="shared" si="15"/>
        <v>0</v>
      </c>
      <c r="D351" s="75">
        <f>SOURCES!BI3:BI814</f>
        <v>0</v>
      </c>
      <c r="E351">
        <f t="shared" si="16"/>
        <v>0</v>
      </c>
      <c r="F351" s="103">
        <v>0</v>
      </c>
      <c r="G351">
        <f t="shared" si="17"/>
        <v>0</v>
      </c>
      <c r="H351" s="94">
        <f>MAX(Tableau26[[#This Row],[Resultat 1]],Tableau26[[#This Row],[resultat 2]],Tableau26[[#This Row],[resultat 3]],)</f>
        <v>0</v>
      </c>
    </row>
    <row r="352" spans="1:8" ht="15" customHeight="1" x14ac:dyDescent="0.25">
      <c r="A352">
        <f>SOURCES!E3:E815</f>
        <v>0</v>
      </c>
      <c r="B352" s="75">
        <f>SOURCES!BH3:BH815</f>
        <v>0</v>
      </c>
      <c r="C352">
        <f t="shared" si="15"/>
        <v>0</v>
      </c>
      <c r="D352" s="75">
        <f>SOURCES!BI3:BI815</f>
        <v>0</v>
      </c>
      <c r="E352">
        <f t="shared" si="16"/>
        <v>0</v>
      </c>
      <c r="F352" s="103">
        <v>0</v>
      </c>
      <c r="G352">
        <f t="shared" si="17"/>
        <v>0</v>
      </c>
      <c r="H352" s="94">
        <f>MAX(Tableau26[[#This Row],[Resultat 1]],Tableau26[[#This Row],[resultat 2]],Tableau26[[#This Row],[resultat 3]],)</f>
        <v>0</v>
      </c>
    </row>
    <row r="353" spans="1:8" x14ac:dyDescent="0.25">
      <c r="A353">
        <f>SOURCES!E3:E816</f>
        <v>0</v>
      </c>
      <c r="B353" s="75">
        <f>SOURCES!BH3:BH816</f>
        <v>0</v>
      </c>
      <c r="C353">
        <f t="shared" si="15"/>
        <v>0</v>
      </c>
      <c r="D353" s="75">
        <v>0</v>
      </c>
      <c r="E353">
        <f t="shared" si="16"/>
        <v>0</v>
      </c>
      <c r="F353" s="103">
        <v>0</v>
      </c>
      <c r="G353">
        <f t="shared" si="17"/>
        <v>0</v>
      </c>
      <c r="H353" s="94">
        <f>MAX(Tableau26[[#This Row],[Resultat 1]],Tableau26[[#This Row],[resultat 2]],Tableau26[[#This Row],[resultat 3]],)</f>
        <v>0</v>
      </c>
    </row>
    <row r="354" spans="1:8" ht="15" customHeight="1" x14ac:dyDescent="0.25">
      <c r="A354">
        <f>SOURCES!E3:E817</f>
        <v>0</v>
      </c>
      <c r="B354" s="75">
        <f>SOURCES!BH3:BH817</f>
        <v>0</v>
      </c>
      <c r="C354">
        <f t="shared" si="15"/>
        <v>0</v>
      </c>
      <c r="D354" s="75">
        <f>SOURCES!BI3:BI817</f>
        <v>0</v>
      </c>
      <c r="E354">
        <f t="shared" si="16"/>
        <v>0</v>
      </c>
      <c r="F354" s="103">
        <v>0</v>
      </c>
      <c r="G354">
        <f t="shared" si="17"/>
        <v>0</v>
      </c>
      <c r="H354" s="94">
        <f>MAX(Tableau26[[#This Row],[Resultat 1]],Tableau26[[#This Row],[resultat 2]],Tableau26[[#This Row],[resultat 3]],)</f>
        <v>0</v>
      </c>
    </row>
    <row r="355" spans="1:8" ht="15" customHeight="1" x14ac:dyDescent="0.25">
      <c r="A355">
        <f>SOURCES!E3:E818</f>
        <v>0</v>
      </c>
      <c r="B355" s="75">
        <f>SOURCES!BH3:BH818</f>
        <v>0</v>
      </c>
      <c r="C355">
        <f t="shared" si="15"/>
        <v>0</v>
      </c>
      <c r="D355" s="75">
        <v>0</v>
      </c>
      <c r="E355">
        <f t="shared" si="16"/>
        <v>0</v>
      </c>
      <c r="F355" s="103">
        <v>0</v>
      </c>
      <c r="G355">
        <f t="shared" si="17"/>
        <v>0</v>
      </c>
      <c r="H355" s="94">
        <f>MAX(Tableau26[[#This Row],[Resultat 1]],Tableau26[[#This Row],[resultat 2]],Tableau26[[#This Row],[resultat 3]],)</f>
        <v>0</v>
      </c>
    </row>
    <row r="356" spans="1:8" ht="15" customHeight="1" x14ac:dyDescent="0.25">
      <c r="A356">
        <f>SOURCES!E3:E819</f>
        <v>0</v>
      </c>
      <c r="B356" s="75">
        <f>SOURCES!BH3:BH819</f>
        <v>0</v>
      </c>
      <c r="C356">
        <f t="shared" si="15"/>
        <v>0</v>
      </c>
      <c r="D356" s="75">
        <f>SOURCES!BI3:BI819</f>
        <v>0</v>
      </c>
      <c r="E356">
        <f t="shared" si="16"/>
        <v>0</v>
      </c>
      <c r="F356" s="103">
        <v>0</v>
      </c>
      <c r="G356">
        <f t="shared" si="17"/>
        <v>0</v>
      </c>
      <c r="H356" s="94">
        <f>MAX(Tableau26[[#This Row],[Resultat 1]],Tableau26[[#This Row],[resultat 2]],Tableau26[[#This Row],[resultat 3]],)</f>
        <v>0</v>
      </c>
    </row>
    <row r="357" spans="1:8" ht="15" customHeight="1" x14ac:dyDescent="0.25">
      <c r="A357">
        <f>SOURCES!E3:E820</f>
        <v>0</v>
      </c>
      <c r="B357" s="75">
        <f>SOURCES!BH3:BH820</f>
        <v>0</v>
      </c>
      <c r="C357">
        <f t="shared" si="15"/>
        <v>0</v>
      </c>
      <c r="D357" s="75">
        <f>SOURCES!BI3:BI820</f>
        <v>0</v>
      </c>
      <c r="E357">
        <f t="shared" si="16"/>
        <v>0</v>
      </c>
      <c r="F357" s="103">
        <v>0</v>
      </c>
      <c r="G357">
        <f t="shared" si="17"/>
        <v>0</v>
      </c>
      <c r="H357" s="94">
        <f>MAX(Tableau26[[#This Row],[Resultat 1]],Tableau26[[#This Row],[resultat 2]],Tableau26[[#This Row],[resultat 3]],)</f>
        <v>0</v>
      </c>
    </row>
    <row r="358" spans="1:8" ht="15" customHeight="1" x14ac:dyDescent="0.25">
      <c r="A358">
        <f>SOURCES!E3:E821</f>
        <v>0</v>
      </c>
      <c r="B358" s="75">
        <f>SOURCES!BH3:BH821</f>
        <v>0</v>
      </c>
      <c r="C358">
        <f t="shared" si="15"/>
        <v>0</v>
      </c>
      <c r="D358" s="75">
        <f>SOURCES!BI3:BI821</f>
        <v>0</v>
      </c>
      <c r="E358">
        <f t="shared" si="16"/>
        <v>0</v>
      </c>
      <c r="F358" s="103">
        <v>0</v>
      </c>
      <c r="G358">
        <f t="shared" si="17"/>
        <v>0</v>
      </c>
      <c r="H358" s="94">
        <f>MAX(Tableau26[[#This Row],[Resultat 1]],Tableau26[[#This Row],[resultat 2]],Tableau26[[#This Row],[resultat 3]],)</f>
        <v>0</v>
      </c>
    </row>
    <row r="359" spans="1:8" x14ac:dyDescent="0.25">
      <c r="A359">
        <f>SOURCES!E3:E822</f>
        <v>0</v>
      </c>
      <c r="B359" s="75">
        <f>SOURCES!BH3:BH822</f>
        <v>0</v>
      </c>
      <c r="C359">
        <f t="shared" si="15"/>
        <v>0</v>
      </c>
      <c r="D359" s="75">
        <v>0</v>
      </c>
      <c r="E359">
        <f t="shared" si="16"/>
        <v>0</v>
      </c>
      <c r="F359" s="103">
        <v>0</v>
      </c>
      <c r="G359">
        <f t="shared" si="17"/>
        <v>0</v>
      </c>
      <c r="H359" s="94">
        <f>MAX(Tableau26[[#This Row],[Resultat 1]],Tableau26[[#This Row],[resultat 2]],Tableau26[[#This Row],[resultat 3]],)</f>
        <v>0</v>
      </c>
    </row>
    <row r="360" spans="1:8" ht="15" customHeight="1" x14ac:dyDescent="0.25">
      <c r="A360">
        <f>SOURCES!E3:E823</f>
        <v>0</v>
      </c>
      <c r="B360" s="75">
        <f>SOURCES!BH3:BH823</f>
        <v>0</v>
      </c>
      <c r="C360">
        <f t="shared" si="15"/>
        <v>0</v>
      </c>
      <c r="D360" s="75">
        <v>0</v>
      </c>
      <c r="E360">
        <f t="shared" si="16"/>
        <v>0</v>
      </c>
      <c r="F360" s="103">
        <v>0</v>
      </c>
      <c r="G360">
        <f t="shared" si="17"/>
        <v>0</v>
      </c>
      <c r="H360" s="94">
        <f>MAX(Tableau26[[#This Row],[Resultat 1]],Tableau26[[#This Row],[resultat 2]],Tableau26[[#This Row],[resultat 3]],)</f>
        <v>0</v>
      </c>
    </row>
    <row r="361" spans="1:8" ht="15" customHeight="1" x14ac:dyDescent="0.25">
      <c r="A361">
        <f>SOURCES!E3:E824</f>
        <v>0</v>
      </c>
      <c r="B361" s="75">
        <f>SOURCES!BH3:BH824</f>
        <v>0</v>
      </c>
      <c r="C361">
        <f t="shared" si="15"/>
        <v>0</v>
      </c>
      <c r="D361" s="75">
        <v>0</v>
      </c>
      <c r="E361">
        <f t="shared" si="16"/>
        <v>0</v>
      </c>
      <c r="F361" s="103">
        <v>0</v>
      </c>
      <c r="G361">
        <f t="shared" si="17"/>
        <v>0</v>
      </c>
      <c r="H361" s="94">
        <f>MAX(Tableau26[[#This Row],[Resultat 1]],Tableau26[[#This Row],[resultat 2]],Tableau26[[#This Row],[resultat 3]],)</f>
        <v>0</v>
      </c>
    </row>
    <row r="362" spans="1:8" ht="15" customHeight="1" x14ac:dyDescent="0.25">
      <c r="A362">
        <f>SOURCES!E3:E825</f>
        <v>0</v>
      </c>
      <c r="B362" s="75">
        <f>SOURCES!BH3:BH825</f>
        <v>0</v>
      </c>
      <c r="C362">
        <f t="shared" si="15"/>
        <v>0</v>
      </c>
      <c r="D362" s="75">
        <v>0</v>
      </c>
      <c r="E362">
        <f t="shared" si="16"/>
        <v>0</v>
      </c>
      <c r="F362" s="103">
        <v>0</v>
      </c>
      <c r="G362">
        <f t="shared" si="17"/>
        <v>0</v>
      </c>
      <c r="H362" s="94">
        <f>MAX(Tableau26[[#This Row],[Resultat 1]],Tableau26[[#This Row],[resultat 2]],Tableau26[[#This Row],[resultat 3]],)</f>
        <v>0</v>
      </c>
    </row>
    <row r="363" spans="1:8" ht="15" customHeight="1" x14ac:dyDescent="0.25">
      <c r="A363">
        <f>SOURCES!E3:E826</f>
        <v>0</v>
      </c>
      <c r="B363" s="75">
        <f>SOURCES!BH3:BH826</f>
        <v>0</v>
      </c>
      <c r="C363">
        <f t="shared" si="15"/>
        <v>0</v>
      </c>
      <c r="D363" s="75">
        <f>SOURCES!BI3:BI826</f>
        <v>0</v>
      </c>
      <c r="E363">
        <f t="shared" si="16"/>
        <v>0</v>
      </c>
      <c r="F363" s="103">
        <v>0</v>
      </c>
      <c r="G363">
        <f t="shared" si="17"/>
        <v>0</v>
      </c>
      <c r="H363" s="94">
        <f>MAX(Tableau26[[#This Row],[Resultat 1]],Tableau26[[#This Row],[resultat 2]],Tableau26[[#This Row],[resultat 3]],)</f>
        <v>0</v>
      </c>
    </row>
    <row r="364" spans="1:8" x14ac:dyDescent="0.25">
      <c r="A364">
        <f>SOURCES!E3:E827</f>
        <v>0</v>
      </c>
      <c r="B364" s="75">
        <f>SOURCES!BH3:BH827</f>
        <v>0</v>
      </c>
      <c r="C364">
        <f t="shared" si="15"/>
        <v>0</v>
      </c>
      <c r="D364" s="75">
        <v>0</v>
      </c>
      <c r="E364">
        <f t="shared" si="16"/>
        <v>0</v>
      </c>
      <c r="F364" s="103">
        <v>0</v>
      </c>
      <c r="G364">
        <f t="shared" si="17"/>
        <v>0</v>
      </c>
      <c r="H364" s="94">
        <f>MAX(Tableau26[[#This Row],[Resultat 1]],Tableau26[[#This Row],[resultat 2]],Tableau26[[#This Row],[resultat 3]],)</f>
        <v>0</v>
      </c>
    </row>
    <row r="365" spans="1:8" x14ac:dyDescent="0.25">
      <c r="A365">
        <f>SOURCES!E3:E828</f>
        <v>0</v>
      </c>
      <c r="B365" s="75">
        <v>0</v>
      </c>
      <c r="C365">
        <f t="shared" si="15"/>
        <v>0</v>
      </c>
      <c r="D365" s="75">
        <v>0</v>
      </c>
      <c r="E365">
        <f t="shared" si="16"/>
        <v>0</v>
      </c>
      <c r="F365" s="94">
        <f>SOURCES!BJ3:BJ828</f>
        <v>0</v>
      </c>
      <c r="G365">
        <f t="shared" si="17"/>
        <v>0</v>
      </c>
      <c r="H365" s="94">
        <f>MAX(Tableau26[[#This Row],[Resultat 1]],Tableau26[[#This Row],[resultat 2]],Tableau26[[#This Row],[resultat 3]],)</f>
        <v>0</v>
      </c>
    </row>
    <row r="366" spans="1:8" x14ac:dyDescent="0.25">
      <c r="A366">
        <f>SOURCES!E3:E829</f>
        <v>0</v>
      </c>
      <c r="B366" s="75">
        <f>SOURCES!BH3:BH829</f>
        <v>0</v>
      </c>
      <c r="C366">
        <f t="shared" si="15"/>
        <v>0</v>
      </c>
      <c r="D366" s="75">
        <v>0</v>
      </c>
      <c r="E366">
        <f t="shared" si="16"/>
        <v>0</v>
      </c>
      <c r="F366" s="103">
        <v>0</v>
      </c>
      <c r="G366">
        <f t="shared" si="17"/>
        <v>0</v>
      </c>
      <c r="H366" s="94">
        <f>MAX(Tableau26[[#This Row],[Resultat 1]],Tableau26[[#This Row],[resultat 2]],Tableau26[[#This Row],[resultat 3]],)</f>
        <v>0</v>
      </c>
    </row>
    <row r="367" spans="1:8" ht="15" customHeight="1" x14ac:dyDescent="0.25">
      <c r="A367">
        <f>SOURCES!E3:E830</f>
        <v>0</v>
      </c>
      <c r="B367" s="75">
        <f>SOURCES!BH3:BH830</f>
        <v>0</v>
      </c>
      <c r="C367">
        <f t="shared" si="15"/>
        <v>0</v>
      </c>
      <c r="D367" s="75">
        <f>SOURCES!BI3:BI830</f>
        <v>0</v>
      </c>
      <c r="E367">
        <f t="shared" si="16"/>
        <v>0</v>
      </c>
      <c r="F367" s="103">
        <v>0</v>
      </c>
      <c r="G367">
        <f t="shared" si="17"/>
        <v>0</v>
      </c>
      <c r="H367" s="94">
        <f>MAX(Tableau26[[#This Row],[Resultat 1]],Tableau26[[#This Row],[resultat 2]],Tableau26[[#This Row],[resultat 3]],)</f>
        <v>0</v>
      </c>
    </row>
    <row r="368" spans="1:8" ht="15" customHeight="1" x14ac:dyDescent="0.25">
      <c r="A368">
        <f>SOURCES!E3:E831</f>
        <v>0</v>
      </c>
      <c r="B368" s="75">
        <f>SOURCES!BH3:BH831</f>
        <v>0</v>
      </c>
      <c r="C368">
        <f t="shared" si="15"/>
        <v>0</v>
      </c>
      <c r="D368" s="75">
        <f>SOURCES!BI3:BI831</f>
        <v>0</v>
      </c>
      <c r="E368">
        <f t="shared" si="16"/>
        <v>0</v>
      </c>
      <c r="F368" s="103">
        <v>0</v>
      </c>
      <c r="G368">
        <f t="shared" si="17"/>
        <v>0</v>
      </c>
      <c r="H368" s="94">
        <f>MAX(Tableau26[[#This Row],[Resultat 1]],Tableau26[[#This Row],[resultat 2]],Tableau26[[#This Row],[resultat 3]],)</f>
        <v>0</v>
      </c>
    </row>
    <row r="369" spans="1:8" ht="15" customHeight="1" x14ac:dyDescent="0.25">
      <c r="A369">
        <f>SOURCES!E3:E832</f>
        <v>0</v>
      </c>
      <c r="B369" s="75">
        <v>0</v>
      </c>
      <c r="C369">
        <f t="shared" si="15"/>
        <v>0</v>
      </c>
      <c r="D369" s="75">
        <v>0</v>
      </c>
      <c r="E369">
        <f t="shared" si="16"/>
        <v>0</v>
      </c>
      <c r="F369" s="103">
        <v>0</v>
      </c>
      <c r="G369">
        <f t="shared" si="17"/>
        <v>0</v>
      </c>
      <c r="H369" s="94">
        <f>MAX(Tableau26[[#This Row],[Resultat 1]],Tableau26[[#This Row],[resultat 2]],Tableau26[[#This Row],[resultat 3]],)</f>
        <v>0</v>
      </c>
    </row>
    <row r="370" spans="1:8" ht="15" customHeight="1" x14ac:dyDescent="0.25">
      <c r="A370">
        <f>SOURCES!E3:E833</f>
        <v>0</v>
      </c>
      <c r="B370" s="75">
        <f>SOURCES!BH3:BH833</f>
        <v>0</v>
      </c>
      <c r="C370">
        <f t="shared" si="15"/>
        <v>0</v>
      </c>
      <c r="D370" s="75">
        <f>SOURCES!BI3:BI833</f>
        <v>0</v>
      </c>
      <c r="E370">
        <f t="shared" si="16"/>
        <v>0</v>
      </c>
      <c r="F370" s="94">
        <f>SOURCES!BJ3:BJ833</f>
        <v>0</v>
      </c>
      <c r="G370">
        <f t="shared" si="17"/>
        <v>0</v>
      </c>
      <c r="H370" s="94">
        <f>MAX(Tableau26[[#This Row],[Resultat 1]],Tableau26[[#This Row],[resultat 2]],Tableau26[[#This Row],[resultat 3]],)</f>
        <v>0</v>
      </c>
    </row>
    <row r="371" spans="1:8" ht="15" customHeight="1" x14ac:dyDescent="0.25">
      <c r="A371">
        <f>SOURCES!E3:E834</f>
        <v>0</v>
      </c>
      <c r="B371" s="75">
        <f>SOURCES!BH3:BH834</f>
        <v>0</v>
      </c>
      <c r="C371">
        <f t="shared" si="15"/>
        <v>0</v>
      </c>
      <c r="D371" s="75">
        <f>SOURCES!BI3:BI834</f>
        <v>0</v>
      </c>
      <c r="E371">
        <f t="shared" si="16"/>
        <v>0</v>
      </c>
      <c r="F371" s="103">
        <v>0</v>
      </c>
      <c r="G371">
        <f t="shared" si="17"/>
        <v>0</v>
      </c>
      <c r="H371" s="94">
        <f>MAX(Tableau26[[#This Row],[Resultat 1]],Tableau26[[#This Row],[resultat 2]],Tableau26[[#This Row],[resultat 3]],)</f>
        <v>0</v>
      </c>
    </row>
    <row r="372" spans="1:8" ht="15" customHeight="1" x14ac:dyDescent="0.25">
      <c r="A372">
        <f>SOURCES!E3:E835</f>
        <v>0</v>
      </c>
      <c r="B372" s="75">
        <f>SOURCES!BH3:BH835</f>
        <v>0</v>
      </c>
      <c r="C372">
        <f t="shared" si="15"/>
        <v>0</v>
      </c>
      <c r="D372" s="75">
        <f>SOURCES!BI3:BI835</f>
        <v>0</v>
      </c>
      <c r="E372">
        <f t="shared" si="16"/>
        <v>0</v>
      </c>
      <c r="F372" s="103">
        <v>0</v>
      </c>
      <c r="G372">
        <f t="shared" si="17"/>
        <v>0</v>
      </c>
      <c r="H372" s="94">
        <f>MAX(Tableau26[[#This Row],[Resultat 1]],Tableau26[[#This Row],[resultat 2]],Tableau26[[#This Row],[resultat 3]],)</f>
        <v>0</v>
      </c>
    </row>
    <row r="373" spans="1:8" x14ac:dyDescent="0.25">
      <c r="A373">
        <f>SOURCES!E3:E836</f>
        <v>0</v>
      </c>
      <c r="B373" s="75">
        <f>SOURCES!BH3:BH836</f>
        <v>0</v>
      </c>
      <c r="C373">
        <f t="shared" si="15"/>
        <v>0</v>
      </c>
      <c r="D373" s="75">
        <v>0</v>
      </c>
      <c r="E373">
        <f t="shared" si="16"/>
        <v>0</v>
      </c>
      <c r="F373" s="103">
        <v>0</v>
      </c>
      <c r="G373">
        <f t="shared" si="17"/>
        <v>0</v>
      </c>
      <c r="H373" s="94">
        <f>MAX(Tableau26[[#This Row],[Resultat 1]],Tableau26[[#This Row],[resultat 2]],Tableau26[[#This Row],[resultat 3]],)</f>
        <v>0</v>
      </c>
    </row>
    <row r="374" spans="1:8" ht="15" customHeight="1" x14ac:dyDescent="0.25">
      <c r="A374">
        <f>SOURCES!E3:E837</f>
        <v>0</v>
      </c>
      <c r="B374" s="75">
        <f>SOURCES!BH3:BH837</f>
        <v>0</v>
      </c>
      <c r="C374">
        <f t="shared" si="15"/>
        <v>0</v>
      </c>
      <c r="D374" s="75">
        <f>SOURCES!BI3:BI837</f>
        <v>0</v>
      </c>
      <c r="E374">
        <f t="shared" si="16"/>
        <v>0</v>
      </c>
      <c r="F374" s="103">
        <v>0</v>
      </c>
      <c r="G374">
        <f t="shared" si="17"/>
        <v>0</v>
      </c>
      <c r="H374" s="94">
        <f>MAX(Tableau26[[#This Row],[Resultat 1]],Tableau26[[#This Row],[resultat 2]],Tableau26[[#This Row],[resultat 3]],)</f>
        <v>0</v>
      </c>
    </row>
    <row r="375" spans="1:8" ht="15" customHeight="1" x14ac:dyDescent="0.25">
      <c r="A375">
        <f>SOURCES!E3:E838</f>
        <v>0</v>
      </c>
      <c r="B375" s="75">
        <f>SOURCES!BH3:BH838</f>
        <v>0</v>
      </c>
      <c r="C375">
        <f t="shared" si="15"/>
        <v>0</v>
      </c>
      <c r="D375" s="75">
        <f>SOURCES!BI3:BI838</f>
        <v>0</v>
      </c>
      <c r="E375">
        <f t="shared" si="16"/>
        <v>0</v>
      </c>
      <c r="F375" s="103">
        <v>0</v>
      </c>
      <c r="G375">
        <f t="shared" si="17"/>
        <v>0</v>
      </c>
      <c r="H375" s="94">
        <f>MAX(Tableau26[[#This Row],[Resultat 1]],Tableau26[[#This Row],[resultat 2]],Tableau26[[#This Row],[resultat 3]],)</f>
        <v>0</v>
      </c>
    </row>
    <row r="376" spans="1:8" ht="15" customHeight="1" x14ac:dyDescent="0.25">
      <c r="A376">
        <f>SOURCES!E3:E839</f>
        <v>0</v>
      </c>
      <c r="B376" s="75">
        <f>SOURCES!BH3:BH839</f>
        <v>0</v>
      </c>
      <c r="C376">
        <f t="shared" si="15"/>
        <v>0</v>
      </c>
      <c r="D376" s="75">
        <f>SOURCES!BI3:BI839</f>
        <v>0</v>
      </c>
      <c r="E376">
        <f t="shared" si="16"/>
        <v>0</v>
      </c>
      <c r="F376" s="103">
        <v>0</v>
      </c>
      <c r="G376">
        <f t="shared" si="17"/>
        <v>0</v>
      </c>
      <c r="H376" s="94">
        <f>MAX(Tableau26[[#This Row],[Resultat 1]],Tableau26[[#This Row],[resultat 2]],Tableau26[[#This Row],[resultat 3]],)</f>
        <v>0</v>
      </c>
    </row>
    <row r="377" spans="1:8" ht="15" customHeight="1" x14ac:dyDescent="0.25">
      <c r="A377">
        <f>SOURCES!E3:E840</f>
        <v>0</v>
      </c>
      <c r="B377" s="75">
        <f>SOURCES!BH3:BH840</f>
        <v>0</v>
      </c>
      <c r="C377">
        <f t="shared" si="15"/>
        <v>0</v>
      </c>
      <c r="D377" s="75">
        <f>SOURCES!BI3:BI840</f>
        <v>0</v>
      </c>
      <c r="E377">
        <f t="shared" si="16"/>
        <v>0</v>
      </c>
      <c r="F377" s="103">
        <v>0</v>
      </c>
      <c r="G377">
        <f t="shared" si="17"/>
        <v>0</v>
      </c>
      <c r="H377" s="94">
        <f>MAX(Tableau26[[#This Row],[Resultat 1]],Tableau26[[#This Row],[resultat 2]],Tableau26[[#This Row],[resultat 3]],)</f>
        <v>0</v>
      </c>
    </row>
    <row r="378" spans="1:8" ht="15" customHeight="1" x14ac:dyDescent="0.25">
      <c r="A378">
        <f>SOURCES!E3:E841</f>
        <v>0</v>
      </c>
      <c r="B378" s="75">
        <f>SOURCES!BH3:BH841</f>
        <v>0</v>
      </c>
      <c r="C378">
        <f t="shared" si="15"/>
        <v>0</v>
      </c>
      <c r="D378" s="75">
        <f>SOURCES!BI3:BI841</f>
        <v>0</v>
      </c>
      <c r="E378">
        <f t="shared" si="16"/>
        <v>0</v>
      </c>
      <c r="F378" s="103">
        <v>0</v>
      </c>
      <c r="G378">
        <f t="shared" si="17"/>
        <v>0</v>
      </c>
      <c r="H378" s="94">
        <f>MAX(Tableau26[[#This Row],[Resultat 1]],Tableau26[[#This Row],[resultat 2]],Tableau26[[#This Row],[resultat 3]],)</f>
        <v>0</v>
      </c>
    </row>
    <row r="379" spans="1:8" ht="15" customHeight="1" x14ac:dyDescent="0.25">
      <c r="A379">
        <f>SOURCES!E3:E842</f>
        <v>0</v>
      </c>
      <c r="B379" s="75">
        <f>SOURCES!BH3:BH842</f>
        <v>0</v>
      </c>
      <c r="C379">
        <f t="shared" si="15"/>
        <v>0</v>
      </c>
      <c r="D379" s="75">
        <f>SOURCES!BI3:BI842</f>
        <v>0</v>
      </c>
      <c r="E379">
        <f t="shared" si="16"/>
        <v>0</v>
      </c>
      <c r="F379" s="103">
        <v>0</v>
      </c>
      <c r="G379">
        <f t="shared" si="17"/>
        <v>0</v>
      </c>
      <c r="H379" s="94">
        <f>MAX(Tableau26[[#This Row],[Resultat 1]],Tableau26[[#This Row],[resultat 2]],Tableau26[[#This Row],[resultat 3]],)</f>
        <v>0</v>
      </c>
    </row>
    <row r="380" spans="1:8" ht="15" customHeight="1" x14ac:dyDescent="0.25">
      <c r="A380">
        <f>SOURCES!E3:E843</f>
        <v>0</v>
      </c>
      <c r="B380" s="75">
        <f>SOURCES!BH3:BH843</f>
        <v>0</v>
      </c>
      <c r="C380">
        <f t="shared" si="15"/>
        <v>0</v>
      </c>
      <c r="D380" s="75">
        <f>SOURCES!BI3:BI843</f>
        <v>0</v>
      </c>
      <c r="E380">
        <f t="shared" si="16"/>
        <v>0</v>
      </c>
      <c r="F380" s="94">
        <f>SOURCES!BJ3:BJ843</f>
        <v>0</v>
      </c>
      <c r="G380">
        <f t="shared" si="17"/>
        <v>0</v>
      </c>
      <c r="H380" s="94">
        <f>MAX(Tableau26[[#This Row],[Resultat 1]],Tableau26[[#This Row],[resultat 2]],Tableau26[[#This Row],[resultat 3]],)</f>
        <v>0</v>
      </c>
    </row>
    <row r="381" spans="1:8" ht="15" customHeight="1" x14ac:dyDescent="0.25">
      <c r="A381">
        <f>SOURCES!E3:E844</f>
        <v>0</v>
      </c>
      <c r="B381" s="75">
        <f>SOURCES!BH3:BH844</f>
        <v>0</v>
      </c>
      <c r="C381">
        <f t="shared" si="15"/>
        <v>0</v>
      </c>
      <c r="D381" s="75">
        <f>SOURCES!BI3:BI844</f>
        <v>0</v>
      </c>
      <c r="E381">
        <f t="shared" si="16"/>
        <v>0</v>
      </c>
      <c r="F381" s="103">
        <v>0</v>
      </c>
      <c r="G381">
        <f t="shared" si="17"/>
        <v>0</v>
      </c>
      <c r="H381" s="94">
        <f>MAX(Tableau26[[#This Row],[Resultat 1]],Tableau26[[#This Row],[resultat 2]],Tableau26[[#This Row],[resultat 3]],)</f>
        <v>0</v>
      </c>
    </row>
    <row r="382" spans="1:8" ht="15" customHeight="1" x14ac:dyDescent="0.25">
      <c r="A382">
        <f>SOURCES!E3:E845</f>
        <v>0</v>
      </c>
      <c r="B382" s="75">
        <f>SOURCES!BH3:BH845</f>
        <v>0</v>
      </c>
      <c r="C382">
        <f t="shared" si="15"/>
        <v>0</v>
      </c>
      <c r="D382" s="75">
        <v>0</v>
      </c>
      <c r="E382">
        <f t="shared" si="16"/>
        <v>0</v>
      </c>
      <c r="F382" s="103">
        <v>0</v>
      </c>
      <c r="G382">
        <f t="shared" si="17"/>
        <v>0</v>
      </c>
      <c r="H382" s="94">
        <f>MAX(Tableau26[[#This Row],[Resultat 1]],Tableau26[[#This Row],[resultat 2]],Tableau26[[#This Row],[resultat 3]],)</f>
        <v>0</v>
      </c>
    </row>
    <row r="383" spans="1:8" ht="15" customHeight="1" x14ac:dyDescent="0.25">
      <c r="A383">
        <f>SOURCES!E3:E846</f>
        <v>0</v>
      </c>
      <c r="B383" s="75">
        <f>SOURCES!BH3:BH846</f>
        <v>0</v>
      </c>
      <c r="C383">
        <f t="shared" si="15"/>
        <v>0</v>
      </c>
      <c r="D383" s="75">
        <f>SOURCES!BI3:BI846</f>
        <v>0</v>
      </c>
      <c r="E383">
        <f t="shared" si="16"/>
        <v>0</v>
      </c>
      <c r="F383" s="103">
        <v>0</v>
      </c>
      <c r="G383">
        <f t="shared" si="17"/>
        <v>0</v>
      </c>
      <c r="H383" s="94">
        <f>MAX(Tableau26[[#This Row],[Resultat 1]],Tableau26[[#This Row],[resultat 2]],Tableau26[[#This Row],[resultat 3]],)</f>
        <v>0</v>
      </c>
    </row>
    <row r="384" spans="1:8" ht="15" customHeight="1" x14ac:dyDescent="0.25">
      <c r="A384">
        <f>SOURCES!E3:E847</f>
        <v>0</v>
      </c>
      <c r="B384" s="75">
        <f>SOURCES!BH3:BH847</f>
        <v>0</v>
      </c>
      <c r="C384">
        <f t="shared" si="15"/>
        <v>0</v>
      </c>
      <c r="D384" s="75">
        <f>SOURCES!BI3:BI847</f>
        <v>0</v>
      </c>
      <c r="E384">
        <f t="shared" si="16"/>
        <v>0</v>
      </c>
      <c r="F384" s="103">
        <v>0</v>
      </c>
      <c r="G384">
        <f t="shared" si="17"/>
        <v>0</v>
      </c>
      <c r="H384" s="94">
        <f>MAX(Tableau26[[#This Row],[Resultat 1]],Tableau26[[#This Row],[resultat 2]],Tableau26[[#This Row],[resultat 3]],)</f>
        <v>0</v>
      </c>
    </row>
    <row r="385" spans="1:8" ht="15" customHeight="1" x14ac:dyDescent="0.25">
      <c r="A385">
        <f>SOURCES!E3:E848</f>
        <v>0</v>
      </c>
      <c r="B385" s="75">
        <f>SOURCES!BH3:BH848</f>
        <v>0</v>
      </c>
      <c r="C385">
        <f t="shared" si="15"/>
        <v>0</v>
      </c>
      <c r="D385" s="75">
        <f>SOURCES!BI3:BI848</f>
        <v>0</v>
      </c>
      <c r="E385">
        <f t="shared" si="16"/>
        <v>0</v>
      </c>
      <c r="F385" s="103">
        <v>0</v>
      </c>
      <c r="G385">
        <f t="shared" si="17"/>
        <v>0</v>
      </c>
      <c r="H385" s="94">
        <f>MAX(Tableau26[[#This Row],[Resultat 1]],Tableau26[[#This Row],[resultat 2]],Tableau26[[#This Row],[resultat 3]],)</f>
        <v>0</v>
      </c>
    </row>
    <row r="386" spans="1:8" x14ac:dyDescent="0.25">
      <c r="A386">
        <f>SOURCES!E3:E849</f>
        <v>0</v>
      </c>
      <c r="B386" s="75">
        <f>SOURCES!BH3:BH849</f>
        <v>0</v>
      </c>
      <c r="C386">
        <f t="shared" ref="C386:C449" si="18">VLOOKUP(B386,$K$3:$L$26,2,FALSE)</f>
        <v>0</v>
      </c>
      <c r="D386" s="75">
        <v>0</v>
      </c>
      <c r="E386">
        <f t="shared" ref="E386:E449" si="19">VLOOKUP(D386,$K$3:$L$26,2,FALSE)</f>
        <v>0</v>
      </c>
      <c r="F386" s="103">
        <v>0</v>
      </c>
      <c r="G386">
        <f t="shared" ref="G386:G449" si="20">VLOOKUP(F386,$K$3:$L$26,2,FALSE)</f>
        <v>0</v>
      </c>
      <c r="H386" s="94">
        <f>MAX(Tableau26[[#This Row],[Resultat 1]],Tableau26[[#This Row],[resultat 2]],Tableau26[[#This Row],[resultat 3]],)</f>
        <v>0</v>
      </c>
    </row>
    <row r="387" spans="1:8" ht="15" customHeight="1" x14ac:dyDescent="0.25">
      <c r="A387">
        <f>SOURCES!E3:E850</f>
        <v>0</v>
      </c>
      <c r="B387" s="75">
        <f>SOURCES!BH3:BH850</f>
        <v>0</v>
      </c>
      <c r="C387">
        <f t="shared" si="18"/>
        <v>0</v>
      </c>
      <c r="D387" s="75">
        <f>SOURCES!BI3:BI850</f>
        <v>0</v>
      </c>
      <c r="E387">
        <f t="shared" si="19"/>
        <v>0</v>
      </c>
      <c r="F387" s="103">
        <v>0</v>
      </c>
      <c r="G387">
        <f t="shared" si="20"/>
        <v>0</v>
      </c>
      <c r="H387" s="94">
        <f>MAX(Tableau26[[#This Row],[Resultat 1]],Tableau26[[#This Row],[resultat 2]],Tableau26[[#This Row],[resultat 3]],)</f>
        <v>0</v>
      </c>
    </row>
    <row r="388" spans="1:8" ht="15" customHeight="1" x14ac:dyDescent="0.25">
      <c r="A388">
        <f>SOURCES!E3:E851</f>
        <v>0</v>
      </c>
      <c r="B388" s="75">
        <f>SOURCES!BH3:BH851</f>
        <v>0</v>
      </c>
      <c r="C388">
        <f t="shared" si="18"/>
        <v>0</v>
      </c>
      <c r="D388" s="75">
        <v>0</v>
      </c>
      <c r="E388">
        <f t="shared" si="19"/>
        <v>0</v>
      </c>
      <c r="F388" s="103">
        <v>0</v>
      </c>
      <c r="G388">
        <f t="shared" si="20"/>
        <v>0</v>
      </c>
      <c r="H388" s="94">
        <f>MAX(Tableau26[[#This Row],[Resultat 1]],Tableau26[[#This Row],[resultat 2]],Tableau26[[#This Row],[resultat 3]],)</f>
        <v>0</v>
      </c>
    </row>
    <row r="389" spans="1:8" ht="15" customHeight="1" x14ac:dyDescent="0.25">
      <c r="A389">
        <f>SOURCES!E3:E852</f>
        <v>0</v>
      </c>
      <c r="B389" s="75">
        <f>SOURCES!BH3:BH852</f>
        <v>0</v>
      </c>
      <c r="C389">
        <f t="shared" si="18"/>
        <v>0</v>
      </c>
      <c r="D389" s="75">
        <v>0</v>
      </c>
      <c r="E389">
        <f t="shared" si="19"/>
        <v>0</v>
      </c>
      <c r="F389" s="103">
        <v>0</v>
      </c>
      <c r="G389">
        <f t="shared" si="20"/>
        <v>0</v>
      </c>
      <c r="H389" s="94">
        <f>MAX(Tableau26[[#This Row],[Resultat 1]],Tableau26[[#This Row],[resultat 2]],Tableau26[[#This Row],[resultat 3]],)</f>
        <v>0</v>
      </c>
    </row>
    <row r="390" spans="1:8" ht="15" customHeight="1" x14ac:dyDescent="0.25">
      <c r="A390">
        <f>SOURCES!E3:E853</f>
        <v>0</v>
      </c>
      <c r="B390" s="75">
        <f>SOURCES!BH3:BH853</f>
        <v>0</v>
      </c>
      <c r="C390">
        <f t="shared" si="18"/>
        <v>0</v>
      </c>
      <c r="D390" s="75">
        <v>0</v>
      </c>
      <c r="E390">
        <f t="shared" si="19"/>
        <v>0</v>
      </c>
      <c r="F390" s="103">
        <v>0</v>
      </c>
      <c r="G390">
        <f t="shared" si="20"/>
        <v>0</v>
      </c>
      <c r="H390" s="94">
        <f>MAX(Tableau26[[#This Row],[Resultat 1]],Tableau26[[#This Row],[resultat 2]],Tableau26[[#This Row],[resultat 3]],)</f>
        <v>0</v>
      </c>
    </row>
    <row r="391" spans="1:8" ht="15" customHeight="1" x14ac:dyDescent="0.25">
      <c r="A391">
        <f>SOURCES!E3:E854</f>
        <v>0</v>
      </c>
      <c r="B391" s="75">
        <f>SOURCES!BH3:BH854</f>
        <v>0</v>
      </c>
      <c r="C391">
        <f t="shared" si="18"/>
        <v>0</v>
      </c>
      <c r="D391" s="75">
        <f>SOURCES!BI3:BI854</f>
        <v>0</v>
      </c>
      <c r="E391">
        <f t="shared" si="19"/>
        <v>0</v>
      </c>
      <c r="F391" s="103">
        <v>0</v>
      </c>
      <c r="G391">
        <f t="shared" si="20"/>
        <v>0</v>
      </c>
      <c r="H391" s="94">
        <f>MAX(Tableau26[[#This Row],[Resultat 1]],Tableau26[[#This Row],[resultat 2]],Tableau26[[#This Row],[resultat 3]],)</f>
        <v>0</v>
      </c>
    </row>
    <row r="392" spans="1:8" x14ac:dyDescent="0.25">
      <c r="A392">
        <f>SOURCES!E3:E855</f>
        <v>0</v>
      </c>
      <c r="B392" s="75">
        <f>SOURCES!BH3:BH855</f>
        <v>0</v>
      </c>
      <c r="C392">
        <f t="shared" si="18"/>
        <v>0</v>
      </c>
      <c r="D392" s="75">
        <v>0</v>
      </c>
      <c r="E392">
        <f t="shared" si="19"/>
        <v>0</v>
      </c>
      <c r="F392" s="103">
        <v>0</v>
      </c>
      <c r="G392">
        <f t="shared" si="20"/>
        <v>0</v>
      </c>
      <c r="H392" s="94">
        <f>MAX(Tableau26[[#This Row],[Resultat 1]],Tableau26[[#This Row],[resultat 2]],Tableau26[[#This Row],[resultat 3]],)</f>
        <v>0</v>
      </c>
    </row>
    <row r="393" spans="1:8" x14ac:dyDescent="0.25">
      <c r="A393">
        <f>SOURCES!E3:E856</f>
        <v>0</v>
      </c>
      <c r="B393" s="75">
        <f>SOURCES!BH3:BH856</f>
        <v>0</v>
      </c>
      <c r="C393">
        <f t="shared" si="18"/>
        <v>0</v>
      </c>
      <c r="D393" s="75">
        <v>0</v>
      </c>
      <c r="E393">
        <f t="shared" si="19"/>
        <v>0</v>
      </c>
      <c r="F393" s="103">
        <v>0</v>
      </c>
      <c r="G393">
        <f t="shared" si="20"/>
        <v>0</v>
      </c>
      <c r="H393" s="94">
        <f>MAX(Tableau26[[#This Row],[Resultat 1]],Tableau26[[#This Row],[resultat 2]],Tableau26[[#This Row],[resultat 3]],)</f>
        <v>0</v>
      </c>
    </row>
    <row r="394" spans="1:8" x14ac:dyDescent="0.25">
      <c r="A394">
        <f>SOURCES!E3:E857</f>
        <v>0</v>
      </c>
      <c r="B394" s="75">
        <f>SOURCES!BH3:BH857</f>
        <v>0</v>
      </c>
      <c r="C394">
        <f t="shared" si="18"/>
        <v>0</v>
      </c>
      <c r="D394" s="75">
        <v>0</v>
      </c>
      <c r="E394">
        <f t="shared" si="19"/>
        <v>0</v>
      </c>
      <c r="F394" s="103">
        <v>0</v>
      </c>
      <c r="G394">
        <f t="shared" si="20"/>
        <v>0</v>
      </c>
      <c r="H394" s="94">
        <f>MAX(Tableau26[[#This Row],[Resultat 1]],Tableau26[[#This Row],[resultat 2]],Tableau26[[#This Row],[resultat 3]],)</f>
        <v>0</v>
      </c>
    </row>
    <row r="395" spans="1:8" ht="15" customHeight="1" x14ac:dyDescent="0.25">
      <c r="A395">
        <f>SOURCES!E3:E858</f>
        <v>0</v>
      </c>
      <c r="B395" s="75">
        <f>SOURCES!BH3:BH858</f>
        <v>0</v>
      </c>
      <c r="C395">
        <f t="shared" si="18"/>
        <v>0</v>
      </c>
      <c r="D395" s="75">
        <f>SOURCES!BI3:BI858</f>
        <v>0</v>
      </c>
      <c r="E395">
        <f t="shared" si="19"/>
        <v>0</v>
      </c>
      <c r="F395" s="94">
        <f>SOURCES!BJ3:BJ858</f>
        <v>0</v>
      </c>
      <c r="G395">
        <f t="shared" si="20"/>
        <v>0</v>
      </c>
      <c r="H395" s="94">
        <f>MAX(Tableau26[[#This Row],[Resultat 1]],Tableau26[[#This Row],[resultat 2]],Tableau26[[#This Row],[resultat 3]],)</f>
        <v>0</v>
      </c>
    </row>
    <row r="396" spans="1:8" x14ac:dyDescent="0.25">
      <c r="A396">
        <f>SOURCES!E3:E859</f>
        <v>0</v>
      </c>
      <c r="B396" s="75">
        <f>SOURCES!BH3:BH859</f>
        <v>0</v>
      </c>
      <c r="C396">
        <f t="shared" si="18"/>
        <v>0</v>
      </c>
      <c r="D396" s="75">
        <v>0</v>
      </c>
      <c r="E396">
        <f t="shared" si="19"/>
        <v>0</v>
      </c>
      <c r="F396" s="103">
        <v>0</v>
      </c>
      <c r="G396">
        <f t="shared" si="20"/>
        <v>0</v>
      </c>
      <c r="H396" s="94">
        <f>MAX(Tableau26[[#This Row],[Resultat 1]],Tableau26[[#This Row],[resultat 2]],Tableau26[[#This Row],[resultat 3]],)</f>
        <v>0</v>
      </c>
    </row>
    <row r="397" spans="1:8" ht="15" customHeight="1" x14ac:dyDescent="0.25">
      <c r="A397">
        <f>SOURCES!E3:E860</f>
        <v>0</v>
      </c>
      <c r="B397" s="75">
        <f>SOURCES!BH3:BH860</f>
        <v>0</v>
      </c>
      <c r="C397">
        <f t="shared" si="18"/>
        <v>0</v>
      </c>
      <c r="D397" s="75">
        <f>SOURCES!BI3:BI860</f>
        <v>0</v>
      </c>
      <c r="E397">
        <f t="shared" si="19"/>
        <v>0</v>
      </c>
      <c r="F397" s="103">
        <v>0</v>
      </c>
      <c r="G397">
        <f t="shared" si="20"/>
        <v>0</v>
      </c>
      <c r="H397" s="94">
        <f>MAX(Tableau26[[#This Row],[Resultat 1]],Tableau26[[#This Row],[resultat 2]],Tableau26[[#This Row],[resultat 3]],)</f>
        <v>0</v>
      </c>
    </row>
    <row r="398" spans="1:8" ht="15" customHeight="1" x14ac:dyDescent="0.25">
      <c r="A398">
        <f>SOURCES!E3:E861</f>
        <v>0</v>
      </c>
      <c r="B398" s="75">
        <f>SOURCES!BH3:BH861</f>
        <v>0</v>
      </c>
      <c r="C398">
        <f t="shared" si="18"/>
        <v>0</v>
      </c>
      <c r="D398" s="75">
        <f>SOURCES!BI3:BI861</f>
        <v>0</v>
      </c>
      <c r="E398">
        <f t="shared" si="19"/>
        <v>0</v>
      </c>
      <c r="F398" s="103">
        <v>0</v>
      </c>
      <c r="G398">
        <f t="shared" si="20"/>
        <v>0</v>
      </c>
      <c r="H398" s="94">
        <f>MAX(Tableau26[[#This Row],[Resultat 1]],Tableau26[[#This Row],[resultat 2]],Tableau26[[#This Row],[resultat 3]],)</f>
        <v>0</v>
      </c>
    </row>
    <row r="399" spans="1:8" ht="15" customHeight="1" x14ac:dyDescent="0.25">
      <c r="A399">
        <f>SOURCES!E3:E862</f>
        <v>0</v>
      </c>
      <c r="B399" s="75">
        <f>SOURCES!BH3:BH862</f>
        <v>0</v>
      </c>
      <c r="C399">
        <f t="shared" si="18"/>
        <v>0</v>
      </c>
      <c r="D399" s="75">
        <f>SOURCES!BI3:BI862</f>
        <v>0</v>
      </c>
      <c r="E399">
        <f t="shared" si="19"/>
        <v>0</v>
      </c>
      <c r="F399" s="103">
        <v>0</v>
      </c>
      <c r="G399">
        <f t="shared" si="20"/>
        <v>0</v>
      </c>
      <c r="H399" s="94">
        <f>MAX(Tableau26[[#This Row],[Resultat 1]],Tableau26[[#This Row],[resultat 2]],Tableau26[[#This Row],[resultat 3]],)</f>
        <v>0</v>
      </c>
    </row>
    <row r="400" spans="1:8" ht="15" customHeight="1" x14ac:dyDescent="0.25">
      <c r="A400">
        <f>SOURCES!E3:E863</f>
        <v>0</v>
      </c>
      <c r="B400" s="75">
        <f>SOURCES!BH3:BH863</f>
        <v>0</v>
      </c>
      <c r="C400">
        <f t="shared" si="18"/>
        <v>0</v>
      </c>
      <c r="D400" s="75">
        <f>SOURCES!BI3:BI863</f>
        <v>0</v>
      </c>
      <c r="E400">
        <f t="shared" si="19"/>
        <v>0</v>
      </c>
      <c r="F400" s="103">
        <v>0</v>
      </c>
      <c r="G400">
        <f t="shared" si="20"/>
        <v>0</v>
      </c>
      <c r="H400" s="94">
        <f>MAX(Tableau26[[#This Row],[Resultat 1]],Tableau26[[#This Row],[resultat 2]],Tableau26[[#This Row],[resultat 3]],)</f>
        <v>0</v>
      </c>
    </row>
    <row r="401" spans="1:8" ht="15" customHeight="1" x14ac:dyDescent="0.25">
      <c r="A401">
        <f>SOURCES!E3:E864</f>
        <v>0</v>
      </c>
      <c r="B401" s="75">
        <f>SOURCES!BH3:BH864</f>
        <v>0</v>
      </c>
      <c r="C401">
        <f t="shared" si="18"/>
        <v>0</v>
      </c>
      <c r="D401" s="75">
        <f>SOURCES!BI3:BI864</f>
        <v>0</v>
      </c>
      <c r="E401">
        <f t="shared" si="19"/>
        <v>0</v>
      </c>
      <c r="F401" s="103">
        <v>0</v>
      </c>
      <c r="G401">
        <f t="shared" si="20"/>
        <v>0</v>
      </c>
      <c r="H401" s="94">
        <f>MAX(Tableau26[[#This Row],[Resultat 1]],Tableau26[[#This Row],[resultat 2]],Tableau26[[#This Row],[resultat 3]],)</f>
        <v>0</v>
      </c>
    </row>
    <row r="402" spans="1:8" ht="15" customHeight="1" x14ac:dyDescent="0.25">
      <c r="A402">
        <f>SOURCES!E3:E865</f>
        <v>0</v>
      </c>
      <c r="B402" s="75">
        <f>SOURCES!BH3:BH865</f>
        <v>0</v>
      </c>
      <c r="C402">
        <f t="shared" si="18"/>
        <v>0</v>
      </c>
      <c r="D402" s="75">
        <f>SOURCES!BI3:BI865</f>
        <v>0</v>
      </c>
      <c r="E402">
        <f t="shared" si="19"/>
        <v>0</v>
      </c>
      <c r="F402" s="103">
        <v>0</v>
      </c>
      <c r="G402">
        <f t="shared" si="20"/>
        <v>0</v>
      </c>
      <c r="H402" s="94">
        <f>MAX(Tableau26[[#This Row],[Resultat 1]],Tableau26[[#This Row],[resultat 2]],Tableau26[[#This Row],[resultat 3]],)</f>
        <v>0</v>
      </c>
    </row>
    <row r="403" spans="1:8" ht="15" customHeight="1" x14ac:dyDescent="0.25">
      <c r="A403">
        <f>SOURCES!E3:E866</f>
        <v>0</v>
      </c>
      <c r="B403" s="75">
        <f>SOURCES!BH3:BH866</f>
        <v>0</v>
      </c>
      <c r="C403">
        <f t="shared" si="18"/>
        <v>0</v>
      </c>
      <c r="D403" s="75">
        <f>SOURCES!BI3:BI866</f>
        <v>0</v>
      </c>
      <c r="E403">
        <f t="shared" si="19"/>
        <v>0</v>
      </c>
      <c r="F403" s="103">
        <v>0</v>
      </c>
      <c r="G403">
        <f t="shared" si="20"/>
        <v>0</v>
      </c>
      <c r="H403" s="94">
        <f>MAX(Tableau26[[#This Row],[Resultat 1]],Tableau26[[#This Row],[resultat 2]],Tableau26[[#This Row],[resultat 3]],)</f>
        <v>0</v>
      </c>
    </row>
    <row r="404" spans="1:8" ht="15" customHeight="1" x14ac:dyDescent="0.25">
      <c r="A404">
        <f>SOURCES!E3:E867</f>
        <v>0</v>
      </c>
      <c r="B404" s="75">
        <f>SOURCES!BH3:BH867</f>
        <v>0</v>
      </c>
      <c r="C404">
        <f t="shared" si="18"/>
        <v>0</v>
      </c>
      <c r="D404" s="75">
        <f>SOURCES!BI3:BI867</f>
        <v>0</v>
      </c>
      <c r="E404">
        <f t="shared" si="19"/>
        <v>0</v>
      </c>
      <c r="F404" s="103">
        <v>0</v>
      </c>
      <c r="G404">
        <f t="shared" si="20"/>
        <v>0</v>
      </c>
      <c r="H404" s="94">
        <f>MAX(Tableau26[[#This Row],[Resultat 1]],Tableau26[[#This Row],[resultat 2]],Tableau26[[#This Row],[resultat 3]],)</f>
        <v>0</v>
      </c>
    </row>
    <row r="405" spans="1:8" ht="15" customHeight="1" x14ac:dyDescent="0.25">
      <c r="A405">
        <f>SOURCES!E3:E868</f>
        <v>0</v>
      </c>
      <c r="B405" s="75">
        <f>SOURCES!BH3:BH868</f>
        <v>0</v>
      </c>
      <c r="C405">
        <f t="shared" si="18"/>
        <v>0</v>
      </c>
      <c r="D405" s="75">
        <v>0</v>
      </c>
      <c r="E405">
        <f t="shared" si="19"/>
        <v>0</v>
      </c>
      <c r="F405" s="103">
        <v>0</v>
      </c>
      <c r="G405">
        <f t="shared" si="20"/>
        <v>0</v>
      </c>
      <c r="H405" s="94">
        <f>MAX(Tableau26[[#This Row],[Resultat 1]],Tableau26[[#This Row],[resultat 2]],Tableau26[[#This Row],[resultat 3]],)</f>
        <v>0</v>
      </c>
    </row>
    <row r="406" spans="1:8" ht="15" customHeight="1" x14ac:dyDescent="0.25">
      <c r="A406">
        <f>SOURCES!E3:E869</f>
        <v>0</v>
      </c>
      <c r="B406" s="75">
        <f>SOURCES!BH3:BH869</f>
        <v>0</v>
      </c>
      <c r="C406">
        <f t="shared" si="18"/>
        <v>0</v>
      </c>
      <c r="D406" s="75">
        <f>SOURCES!BI3:BI869</f>
        <v>0</v>
      </c>
      <c r="E406">
        <f t="shared" si="19"/>
        <v>0</v>
      </c>
      <c r="F406" s="94">
        <f>SOURCES!BJ3:BJ869</f>
        <v>0</v>
      </c>
      <c r="G406">
        <f t="shared" si="20"/>
        <v>0</v>
      </c>
      <c r="H406" s="94">
        <f>MAX(Tableau26[[#This Row],[Resultat 1]],Tableau26[[#This Row],[resultat 2]],Tableau26[[#This Row],[resultat 3]],)</f>
        <v>0</v>
      </c>
    </row>
    <row r="407" spans="1:8" ht="15" customHeight="1" x14ac:dyDescent="0.25">
      <c r="A407">
        <f>SOURCES!E3:E870</f>
        <v>0</v>
      </c>
      <c r="B407" s="75">
        <f>SOURCES!BH3:BH870</f>
        <v>0</v>
      </c>
      <c r="C407">
        <f t="shared" si="18"/>
        <v>0</v>
      </c>
      <c r="D407" s="75">
        <f>SOURCES!BI3:BI870</f>
        <v>0</v>
      </c>
      <c r="E407">
        <f t="shared" si="19"/>
        <v>0</v>
      </c>
      <c r="F407" s="103">
        <v>0</v>
      </c>
      <c r="G407">
        <f t="shared" si="20"/>
        <v>0</v>
      </c>
      <c r="H407" s="94">
        <f>MAX(Tableau26[[#This Row],[Resultat 1]],Tableau26[[#This Row],[resultat 2]],Tableau26[[#This Row],[resultat 3]],)</f>
        <v>0</v>
      </c>
    </row>
    <row r="408" spans="1:8" ht="15" customHeight="1" x14ac:dyDescent="0.25">
      <c r="A408">
        <f>SOURCES!E3:E871</f>
        <v>0</v>
      </c>
      <c r="B408" s="75">
        <f>SOURCES!BH3:BH871</f>
        <v>0</v>
      </c>
      <c r="C408">
        <f t="shared" si="18"/>
        <v>0</v>
      </c>
      <c r="D408" s="75">
        <f>SOURCES!BI3:BI871</f>
        <v>0</v>
      </c>
      <c r="E408">
        <f t="shared" si="19"/>
        <v>0</v>
      </c>
      <c r="F408" s="103">
        <v>0</v>
      </c>
      <c r="G408">
        <f t="shared" si="20"/>
        <v>0</v>
      </c>
      <c r="H408" s="94">
        <f>MAX(Tableau26[[#This Row],[Resultat 1]],Tableau26[[#This Row],[resultat 2]],Tableau26[[#This Row],[resultat 3]],)</f>
        <v>0</v>
      </c>
    </row>
    <row r="409" spans="1:8" x14ac:dyDescent="0.25">
      <c r="A409">
        <f>SOURCES!E3:E872</f>
        <v>0</v>
      </c>
      <c r="B409" s="75">
        <f>SOURCES!BH3:BH872</f>
        <v>0</v>
      </c>
      <c r="C409">
        <f t="shared" si="18"/>
        <v>0</v>
      </c>
      <c r="D409" s="75">
        <v>0</v>
      </c>
      <c r="E409">
        <f t="shared" si="19"/>
        <v>0</v>
      </c>
      <c r="F409" s="103">
        <v>0</v>
      </c>
      <c r="G409">
        <f t="shared" si="20"/>
        <v>0</v>
      </c>
      <c r="H409" s="94">
        <f>MAX(Tableau26[[#This Row],[Resultat 1]],Tableau26[[#This Row],[resultat 2]],Tableau26[[#This Row],[resultat 3]],)</f>
        <v>0</v>
      </c>
    </row>
    <row r="410" spans="1:8" ht="15" customHeight="1" x14ac:dyDescent="0.25">
      <c r="A410">
        <f>SOURCES!E3:E873</f>
        <v>0</v>
      </c>
      <c r="B410" s="75">
        <f>SOURCES!BH3:BH873</f>
        <v>0</v>
      </c>
      <c r="C410">
        <f t="shared" si="18"/>
        <v>0</v>
      </c>
      <c r="D410" s="75">
        <f>SOURCES!BI3:BI873</f>
        <v>0</v>
      </c>
      <c r="E410">
        <f t="shared" si="19"/>
        <v>0</v>
      </c>
      <c r="F410" s="103">
        <v>0</v>
      </c>
      <c r="G410">
        <f t="shared" si="20"/>
        <v>0</v>
      </c>
      <c r="H410" s="94">
        <f>MAX(Tableau26[[#This Row],[Resultat 1]],Tableau26[[#This Row],[resultat 2]],Tableau26[[#This Row],[resultat 3]],)</f>
        <v>0</v>
      </c>
    </row>
    <row r="411" spans="1:8" ht="15" customHeight="1" x14ac:dyDescent="0.25">
      <c r="A411">
        <f>SOURCES!E3:E874</f>
        <v>0</v>
      </c>
      <c r="B411" s="75">
        <f>SOURCES!BH3:BH874</f>
        <v>0</v>
      </c>
      <c r="C411">
        <f t="shared" si="18"/>
        <v>0</v>
      </c>
      <c r="D411" s="75">
        <v>0</v>
      </c>
      <c r="E411">
        <f t="shared" si="19"/>
        <v>0</v>
      </c>
      <c r="F411" s="103">
        <v>0</v>
      </c>
      <c r="G411">
        <f t="shared" si="20"/>
        <v>0</v>
      </c>
      <c r="H411" s="94">
        <f>MAX(Tableau26[[#This Row],[Resultat 1]],Tableau26[[#This Row],[resultat 2]],Tableau26[[#This Row],[resultat 3]],)</f>
        <v>0</v>
      </c>
    </row>
    <row r="412" spans="1:8" ht="15" customHeight="1" x14ac:dyDescent="0.25">
      <c r="A412">
        <f>SOURCES!E3:E875</f>
        <v>0</v>
      </c>
      <c r="B412" s="75">
        <f>SOURCES!BH3:BH875</f>
        <v>0</v>
      </c>
      <c r="C412">
        <f t="shared" si="18"/>
        <v>0</v>
      </c>
      <c r="D412" s="75">
        <v>0</v>
      </c>
      <c r="E412">
        <f t="shared" si="19"/>
        <v>0</v>
      </c>
      <c r="F412" s="103">
        <v>0</v>
      </c>
      <c r="G412">
        <f t="shared" si="20"/>
        <v>0</v>
      </c>
      <c r="H412" s="94">
        <f>MAX(Tableau26[[#This Row],[Resultat 1]],Tableau26[[#This Row],[resultat 2]],Tableau26[[#This Row],[resultat 3]],)</f>
        <v>0</v>
      </c>
    </row>
    <row r="413" spans="1:8" ht="15" customHeight="1" x14ac:dyDescent="0.25">
      <c r="A413">
        <f>SOURCES!E3:E876</f>
        <v>0</v>
      </c>
      <c r="B413" s="75">
        <f>SOURCES!BH3:BH876</f>
        <v>0</v>
      </c>
      <c r="C413">
        <f t="shared" si="18"/>
        <v>0</v>
      </c>
      <c r="D413" s="75">
        <f>SOURCES!BI3:BI876</f>
        <v>0</v>
      </c>
      <c r="E413">
        <f t="shared" si="19"/>
        <v>0</v>
      </c>
      <c r="F413" s="94">
        <f>SOURCES!BJ3:BJ876</f>
        <v>0</v>
      </c>
      <c r="G413">
        <f t="shared" si="20"/>
        <v>0</v>
      </c>
      <c r="H413" s="94">
        <f>MAX(Tableau26[[#This Row],[Resultat 1]],Tableau26[[#This Row],[resultat 2]],Tableau26[[#This Row],[resultat 3]],)</f>
        <v>0</v>
      </c>
    </row>
    <row r="414" spans="1:8" ht="15" customHeight="1" x14ac:dyDescent="0.25">
      <c r="A414">
        <f>SOURCES!E3:E877</f>
        <v>0</v>
      </c>
      <c r="B414" s="75">
        <f>SOURCES!BH3:BH877</f>
        <v>0</v>
      </c>
      <c r="C414">
        <f t="shared" si="18"/>
        <v>0</v>
      </c>
      <c r="D414" s="75">
        <f>SOURCES!BI3:BI877</f>
        <v>0</v>
      </c>
      <c r="E414">
        <f t="shared" si="19"/>
        <v>0</v>
      </c>
      <c r="F414" s="103">
        <v>0</v>
      </c>
      <c r="G414">
        <f t="shared" si="20"/>
        <v>0</v>
      </c>
      <c r="H414" s="94">
        <f>MAX(Tableau26[[#This Row],[Resultat 1]],Tableau26[[#This Row],[resultat 2]],Tableau26[[#This Row],[resultat 3]],)</f>
        <v>0</v>
      </c>
    </row>
    <row r="415" spans="1:8" x14ac:dyDescent="0.25">
      <c r="A415">
        <f>SOURCES!E3:E878</f>
        <v>0</v>
      </c>
      <c r="B415" s="75">
        <f>SOURCES!BH3:BH878</f>
        <v>0</v>
      </c>
      <c r="C415">
        <f t="shared" si="18"/>
        <v>0</v>
      </c>
      <c r="D415" s="75">
        <v>0</v>
      </c>
      <c r="E415">
        <f t="shared" si="19"/>
        <v>0</v>
      </c>
      <c r="F415" s="103">
        <v>0</v>
      </c>
      <c r="G415">
        <f t="shared" si="20"/>
        <v>0</v>
      </c>
      <c r="H415" s="94">
        <f>MAX(Tableau26[[#This Row],[Resultat 1]],Tableau26[[#This Row],[resultat 2]],Tableau26[[#This Row],[resultat 3]],)</f>
        <v>0</v>
      </c>
    </row>
    <row r="416" spans="1:8" x14ac:dyDescent="0.25">
      <c r="A416">
        <f>SOURCES!E3:E879</f>
        <v>0</v>
      </c>
      <c r="B416" s="75">
        <f>SOURCES!BH3:BH879</f>
        <v>0</v>
      </c>
      <c r="C416">
        <f t="shared" si="18"/>
        <v>0</v>
      </c>
      <c r="D416" s="75">
        <v>0</v>
      </c>
      <c r="E416">
        <f t="shared" si="19"/>
        <v>0</v>
      </c>
      <c r="F416" s="103">
        <v>0</v>
      </c>
      <c r="G416">
        <f t="shared" si="20"/>
        <v>0</v>
      </c>
      <c r="H416" s="94">
        <f>MAX(Tableau26[[#This Row],[Resultat 1]],Tableau26[[#This Row],[resultat 2]],Tableau26[[#This Row],[resultat 3]],)</f>
        <v>0</v>
      </c>
    </row>
    <row r="417" spans="1:8" ht="15" customHeight="1" x14ac:dyDescent="0.25">
      <c r="A417">
        <f>SOURCES!E3:E880</f>
        <v>0</v>
      </c>
      <c r="B417" s="75">
        <f>SOURCES!BH3:BH880</f>
        <v>0</v>
      </c>
      <c r="C417">
        <f t="shared" si="18"/>
        <v>0</v>
      </c>
      <c r="D417" s="75">
        <f>SOURCES!BI3:BI880</f>
        <v>0</v>
      </c>
      <c r="E417">
        <f t="shared" si="19"/>
        <v>0</v>
      </c>
      <c r="F417" s="94">
        <f>SOURCES!BJ3:BJ880</f>
        <v>0</v>
      </c>
      <c r="G417">
        <f t="shared" si="20"/>
        <v>0</v>
      </c>
      <c r="H417" s="94">
        <f>MAX(Tableau26[[#This Row],[Resultat 1]],Tableau26[[#This Row],[resultat 2]],Tableau26[[#This Row],[resultat 3]],)</f>
        <v>0</v>
      </c>
    </row>
    <row r="418" spans="1:8" ht="15" customHeight="1" x14ac:dyDescent="0.25">
      <c r="A418">
        <f>SOURCES!E3:E881</f>
        <v>0</v>
      </c>
      <c r="B418" s="75">
        <f>SOURCES!BH3:BH881</f>
        <v>0</v>
      </c>
      <c r="C418">
        <f t="shared" si="18"/>
        <v>0</v>
      </c>
      <c r="D418" s="75">
        <f>SOURCES!BI3:BI881</f>
        <v>0</v>
      </c>
      <c r="E418">
        <f t="shared" si="19"/>
        <v>0</v>
      </c>
      <c r="F418" s="103">
        <v>0</v>
      </c>
      <c r="G418">
        <f t="shared" si="20"/>
        <v>0</v>
      </c>
      <c r="H418" s="94">
        <f>MAX(Tableau26[[#This Row],[Resultat 1]],Tableau26[[#This Row],[resultat 2]],Tableau26[[#This Row],[resultat 3]],)</f>
        <v>0</v>
      </c>
    </row>
    <row r="419" spans="1:8" x14ac:dyDescent="0.25">
      <c r="A419">
        <f>SOURCES!E3:E882</f>
        <v>0</v>
      </c>
      <c r="B419" s="75">
        <f>SOURCES!BH3:BH882</f>
        <v>0</v>
      </c>
      <c r="C419">
        <f t="shared" si="18"/>
        <v>0</v>
      </c>
      <c r="D419" s="75">
        <v>0</v>
      </c>
      <c r="E419">
        <f t="shared" si="19"/>
        <v>0</v>
      </c>
      <c r="F419" s="103">
        <v>0</v>
      </c>
      <c r="G419">
        <f t="shared" si="20"/>
        <v>0</v>
      </c>
      <c r="H419" s="94">
        <f>MAX(Tableau26[[#This Row],[Resultat 1]],Tableau26[[#This Row],[resultat 2]],Tableau26[[#This Row],[resultat 3]],)</f>
        <v>0</v>
      </c>
    </row>
    <row r="420" spans="1:8" ht="15" customHeight="1" x14ac:dyDescent="0.25">
      <c r="A420">
        <f>SOURCES!E3:E883</f>
        <v>0</v>
      </c>
      <c r="B420" s="75">
        <f>SOURCES!BH3:BH883</f>
        <v>0</v>
      </c>
      <c r="C420">
        <f t="shared" si="18"/>
        <v>0</v>
      </c>
      <c r="D420" s="75">
        <f>SOURCES!BI3:BI883</f>
        <v>0</v>
      </c>
      <c r="E420">
        <f t="shared" si="19"/>
        <v>0</v>
      </c>
      <c r="F420" s="103">
        <v>0</v>
      </c>
      <c r="G420">
        <f t="shared" si="20"/>
        <v>0</v>
      </c>
      <c r="H420" s="94">
        <f>MAX(Tableau26[[#This Row],[Resultat 1]],Tableau26[[#This Row],[resultat 2]],Tableau26[[#This Row],[resultat 3]],)</f>
        <v>0</v>
      </c>
    </row>
    <row r="421" spans="1:8" ht="15" customHeight="1" x14ac:dyDescent="0.25">
      <c r="A421">
        <f>SOURCES!E3:E884</f>
        <v>0</v>
      </c>
      <c r="B421" s="75">
        <f>SOURCES!BH3:BH884</f>
        <v>0</v>
      </c>
      <c r="C421">
        <f t="shared" si="18"/>
        <v>0</v>
      </c>
      <c r="D421" s="75">
        <f>SOURCES!BI3:BI884</f>
        <v>0</v>
      </c>
      <c r="E421">
        <f t="shared" si="19"/>
        <v>0</v>
      </c>
      <c r="F421" s="103">
        <v>0</v>
      </c>
      <c r="G421">
        <f t="shared" si="20"/>
        <v>0</v>
      </c>
      <c r="H421" s="94">
        <f>MAX(Tableau26[[#This Row],[Resultat 1]],Tableau26[[#This Row],[resultat 2]],Tableau26[[#This Row],[resultat 3]],)</f>
        <v>0</v>
      </c>
    </row>
    <row r="422" spans="1:8" ht="15" customHeight="1" x14ac:dyDescent="0.25">
      <c r="A422">
        <f>SOURCES!E3:E885</f>
        <v>0</v>
      </c>
      <c r="B422" s="75">
        <f>SOURCES!BH3:BH885</f>
        <v>0</v>
      </c>
      <c r="C422">
        <f t="shared" si="18"/>
        <v>0</v>
      </c>
      <c r="D422" s="75">
        <v>0</v>
      </c>
      <c r="E422">
        <f t="shared" si="19"/>
        <v>0</v>
      </c>
      <c r="F422" s="103">
        <v>0</v>
      </c>
      <c r="G422">
        <f t="shared" si="20"/>
        <v>0</v>
      </c>
      <c r="H422" s="94">
        <f>MAX(Tableau26[[#This Row],[Resultat 1]],Tableau26[[#This Row],[resultat 2]],Tableau26[[#This Row],[resultat 3]],)</f>
        <v>0</v>
      </c>
    </row>
    <row r="423" spans="1:8" x14ac:dyDescent="0.25">
      <c r="A423">
        <f>SOURCES!E3:E886</f>
        <v>0</v>
      </c>
      <c r="B423" s="75">
        <f>SOURCES!BH3:BH886</f>
        <v>0</v>
      </c>
      <c r="C423">
        <f t="shared" si="18"/>
        <v>0</v>
      </c>
      <c r="D423" s="75">
        <v>0</v>
      </c>
      <c r="E423">
        <f t="shared" si="19"/>
        <v>0</v>
      </c>
      <c r="F423" s="103">
        <v>0</v>
      </c>
      <c r="G423">
        <f t="shared" si="20"/>
        <v>0</v>
      </c>
      <c r="H423" s="94">
        <f>MAX(Tableau26[[#This Row],[Resultat 1]],Tableau26[[#This Row],[resultat 2]],Tableau26[[#This Row],[resultat 3]],)</f>
        <v>0</v>
      </c>
    </row>
    <row r="424" spans="1:8" ht="15" customHeight="1" x14ac:dyDescent="0.25">
      <c r="A424">
        <f>SOURCES!E3:E887</f>
        <v>0</v>
      </c>
      <c r="B424" s="75">
        <f>SOURCES!BH3:BH887</f>
        <v>0</v>
      </c>
      <c r="C424">
        <f t="shared" si="18"/>
        <v>0</v>
      </c>
      <c r="D424" s="75">
        <f>SOURCES!BI3:BI887</f>
        <v>0</v>
      </c>
      <c r="E424">
        <f t="shared" si="19"/>
        <v>0</v>
      </c>
      <c r="F424" s="103">
        <v>0</v>
      </c>
      <c r="G424">
        <f t="shared" si="20"/>
        <v>0</v>
      </c>
      <c r="H424" s="94">
        <f>MAX(Tableau26[[#This Row],[Resultat 1]],Tableau26[[#This Row],[resultat 2]],Tableau26[[#This Row],[resultat 3]],)</f>
        <v>0</v>
      </c>
    </row>
    <row r="425" spans="1:8" ht="15" customHeight="1" x14ac:dyDescent="0.25">
      <c r="A425">
        <f>SOURCES!E3:E888</f>
        <v>0</v>
      </c>
      <c r="B425" s="75">
        <f>SOURCES!BH3:BH888</f>
        <v>0</v>
      </c>
      <c r="C425">
        <f t="shared" si="18"/>
        <v>0</v>
      </c>
      <c r="D425" s="75">
        <f>SOURCES!BI3:BI888</f>
        <v>0</v>
      </c>
      <c r="E425">
        <f t="shared" si="19"/>
        <v>0</v>
      </c>
      <c r="F425" s="103">
        <v>0</v>
      </c>
      <c r="G425">
        <f t="shared" si="20"/>
        <v>0</v>
      </c>
      <c r="H425" s="94">
        <f>MAX(Tableau26[[#This Row],[Resultat 1]],Tableau26[[#This Row],[resultat 2]],Tableau26[[#This Row],[resultat 3]],)</f>
        <v>0</v>
      </c>
    </row>
    <row r="426" spans="1:8" x14ac:dyDescent="0.25">
      <c r="A426">
        <f>SOURCES!E3:E889</f>
        <v>0</v>
      </c>
      <c r="B426" s="75">
        <f>SOURCES!BH3:BH889</f>
        <v>0</v>
      </c>
      <c r="C426">
        <f t="shared" si="18"/>
        <v>0</v>
      </c>
      <c r="D426" s="75">
        <v>0</v>
      </c>
      <c r="E426">
        <f t="shared" si="19"/>
        <v>0</v>
      </c>
      <c r="F426" s="103">
        <v>0</v>
      </c>
      <c r="G426">
        <f t="shared" si="20"/>
        <v>0</v>
      </c>
      <c r="H426" s="94">
        <f>MAX(Tableau26[[#This Row],[Resultat 1]],Tableau26[[#This Row],[resultat 2]],Tableau26[[#This Row],[resultat 3]],)</f>
        <v>0</v>
      </c>
    </row>
    <row r="427" spans="1:8" ht="15" customHeight="1" x14ac:dyDescent="0.25">
      <c r="A427">
        <f>SOURCES!E3:E890</f>
        <v>0</v>
      </c>
      <c r="B427" s="75">
        <f>SOURCES!BH3:BH890</f>
        <v>0</v>
      </c>
      <c r="C427">
        <f t="shared" si="18"/>
        <v>0</v>
      </c>
      <c r="D427" s="75">
        <f>SOURCES!BI3:BI890</f>
        <v>0</v>
      </c>
      <c r="E427">
        <f t="shared" si="19"/>
        <v>0</v>
      </c>
      <c r="F427" s="94">
        <f>SOURCES!BJ3:BJ890</f>
        <v>0</v>
      </c>
      <c r="G427">
        <f t="shared" si="20"/>
        <v>0</v>
      </c>
      <c r="H427" s="94">
        <f>MAX(Tableau26[[#This Row],[Resultat 1]],Tableau26[[#This Row],[resultat 2]],Tableau26[[#This Row],[resultat 3]],)</f>
        <v>0</v>
      </c>
    </row>
    <row r="428" spans="1:8" x14ac:dyDescent="0.25">
      <c r="A428">
        <f>SOURCES!E3:E891</f>
        <v>0</v>
      </c>
      <c r="B428" s="75">
        <v>0</v>
      </c>
      <c r="C428">
        <f t="shared" si="18"/>
        <v>0</v>
      </c>
      <c r="D428" s="75">
        <v>0</v>
      </c>
      <c r="E428">
        <f t="shared" si="19"/>
        <v>0</v>
      </c>
      <c r="F428" s="103">
        <v>0</v>
      </c>
      <c r="G428">
        <f t="shared" si="20"/>
        <v>0</v>
      </c>
      <c r="H428" s="94">
        <f>MAX(Tableau26[[#This Row],[Resultat 1]],Tableau26[[#This Row],[resultat 2]],Tableau26[[#This Row],[resultat 3]],)</f>
        <v>0</v>
      </c>
    </row>
    <row r="429" spans="1:8" ht="15" customHeight="1" x14ac:dyDescent="0.25">
      <c r="A429">
        <f>SOURCES!E3:E892</f>
        <v>0</v>
      </c>
      <c r="B429" s="75">
        <f>SOURCES!BH3:BH892</f>
        <v>0</v>
      </c>
      <c r="C429">
        <f t="shared" si="18"/>
        <v>0</v>
      </c>
      <c r="D429" s="75">
        <f>SOURCES!BI3:BI892</f>
        <v>0</v>
      </c>
      <c r="E429">
        <f t="shared" si="19"/>
        <v>0</v>
      </c>
      <c r="F429" s="94">
        <f>SOURCES!BJ3:BJ892</f>
        <v>0</v>
      </c>
      <c r="G429">
        <f t="shared" si="20"/>
        <v>0</v>
      </c>
      <c r="H429" s="94">
        <f>MAX(Tableau26[[#This Row],[Resultat 1]],Tableau26[[#This Row],[resultat 2]],Tableau26[[#This Row],[resultat 3]],)</f>
        <v>0</v>
      </c>
    </row>
    <row r="430" spans="1:8" ht="15" customHeight="1" x14ac:dyDescent="0.25">
      <c r="A430">
        <f>SOURCES!E3:E893</f>
        <v>0</v>
      </c>
      <c r="B430" s="75">
        <f>SOURCES!BH3:BH893</f>
        <v>0</v>
      </c>
      <c r="C430">
        <f t="shared" si="18"/>
        <v>0</v>
      </c>
      <c r="D430" s="75">
        <f>SOURCES!BI3:BI893</f>
        <v>0</v>
      </c>
      <c r="E430">
        <f t="shared" si="19"/>
        <v>0</v>
      </c>
      <c r="F430" s="94">
        <f>SOURCES!BJ3:BJ893</f>
        <v>0</v>
      </c>
      <c r="G430">
        <f t="shared" si="20"/>
        <v>0</v>
      </c>
      <c r="H430" s="94">
        <f>MAX(Tableau26[[#This Row],[Resultat 1]],Tableau26[[#This Row],[resultat 2]],Tableau26[[#This Row],[resultat 3]],)</f>
        <v>0</v>
      </c>
    </row>
    <row r="431" spans="1:8" ht="15" customHeight="1" x14ac:dyDescent="0.25">
      <c r="A431">
        <f>SOURCES!E3:E894</f>
        <v>0</v>
      </c>
      <c r="B431" s="75">
        <f>SOURCES!BH3:BH894</f>
        <v>0</v>
      </c>
      <c r="C431">
        <f t="shared" si="18"/>
        <v>0</v>
      </c>
      <c r="D431" s="75">
        <f>SOURCES!BI3:BI894</f>
        <v>0</v>
      </c>
      <c r="E431">
        <f t="shared" si="19"/>
        <v>0</v>
      </c>
      <c r="F431" s="94">
        <f>SOURCES!BJ3:BJ894</f>
        <v>0</v>
      </c>
      <c r="G431">
        <f t="shared" si="20"/>
        <v>0</v>
      </c>
      <c r="H431" s="94">
        <f>MAX(Tableau26[[#This Row],[Resultat 1]],Tableau26[[#This Row],[resultat 2]],Tableau26[[#This Row],[resultat 3]],)</f>
        <v>0</v>
      </c>
    </row>
    <row r="432" spans="1:8" ht="15" customHeight="1" x14ac:dyDescent="0.25">
      <c r="A432">
        <f>SOURCES!E3:E895</f>
        <v>0</v>
      </c>
      <c r="B432" s="75">
        <f>SOURCES!BH3:BH895</f>
        <v>0</v>
      </c>
      <c r="C432">
        <f t="shared" si="18"/>
        <v>0</v>
      </c>
      <c r="D432" s="75">
        <f>SOURCES!BI3:BI895</f>
        <v>0</v>
      </c>
      <c r="E432">
        <f t="shared" si="19"/>
        <v>0</v>
      </c>
      <c r="F432" s="94">
        <f>SOURCES!BJ3:BJ895</f>
        <v>0</v>
      </c>
      <c r="G432">
        <f t="shared" si="20"/>
        <v>0</v>
      </c>
      <c r="H432" s="94">
        <f>MAX(Tableau26[[#This Row],[Resultat 1]],Tableau26[[#This Row],[resultat 2]],Tableau26[[#This Row],[resultat 3]],)</f>
        <v>0</v>
      </c>
    </row>
    <row r="433" spans="1:8" ht="15" customHeight="1" x14ac:dyDescent="0.25">
      <c r="A433">
        <f>SOURCES!E3:E896</f>
        <v>0</v>
      </c>
      <c r="B433" s="75">
        <f>SOURCES!BH3:BH896</f>
        <v>0</v>
      </c>
      <c r="C433">
        <f t="shared" si="18"/>
        <v>0</v>
      </c>
      <c r="D433" s="75">
        <f>SOURCES!BI3:BI896</f>
        <v>0</v>
      </c>
      <c r="E433">
        <f t="shared" si="19"/>
        <v>0</v>
      </c>
      <c r="F433" s="94">
        <f>SOURCES!BJ3:BJ896</f>
        <v>0</v>
      </c>
      <c r="G433">
        <f t="shared" si="20"/>
        <v>0</v>
      </c>
      <c r="H433" s="94">
        <f>MAX(Tableau26[[#This Row],[Resultat 1]],Tableau26[[#This Row],[resultat 2]],Tableau26[[#This Row],[resultat 3]],)</f>
        <v>0</v>
      </c>
    </row>
    <row r="434" spans="1:8" ht="15" customHeight="1" x14ac:dyDescent="0.25">
      <c r="A434">
        <f>SOURCES!E3:E897</f>
        <v>0</v>
      </c>
      <c r="B434" s="75">
        <f>SOURCES!BH3:BH897</f>
        <v>0</v>
      </c>
      <c r="C434">
        <f t="shared" si="18"/>
        <v>0</v>
      </c>
      <c r="D434" s="75">
        <f>SOURCES!BI3:BI897</f>
        <v>0</v>
      </c>
      <c r="E434">
        <f t="shared" si="19"/>
        <v>0</v>
      </c>
      <c r="F434" s="94">
        <f>SOURCES!BJ3:BJ897</f>
        <v>0</v>
      </c>
      <c r="G434">
        <f t="shared" si="20"/>
        <v>0</v>
      </c>
      <c r="H434" s="94">
        <f>MAX(Tableau26[[#This Row],[Resultat 1]],Tableau26[[#This Row],[resultat 2]],Tableau26[[#This Row],[resultat 3]],)</f>
        <v>0</v>
      </c>
    </row>
    <row r="435" spans="1:8" ht="15" customHeight="1" x14ac:dyDescent="0.25">
      <c r="A435">
        <f>SOURCES!E3:E898</f>
        <v>0</v>
      </c>
      <c r="B435" s="75">
        <f>SOURCES!BH3:BH898</f>
        <v>0</v>
      </c>
      <c r="C435">
        <f t="shared" si="18"/>
        <v>0</v>
      </c>
      <c r="D435" s="75">
        <f>SOURCES!BI3:BI898</f>
        <v>0</v>
      </c>
      <c r="E435">
        <f t="shared" si="19"/>
        <v>0</v>
      </c>
      <c r="F435" s="94">
        <f>SOURCES!BJ3:BJ898</f>
        <v>0</v>
      </c>
      <c r="G435">
        <f t="shared" si="20"/>
        <v>0</v>
      </c>
      <c r="H435" s="94">
        <f>MAX(Tableau26[[#This Row],[Resultat 1]],Tableau26[[#This Row],[resultat 2]],Tableau26[[#This Row],[resultat 3]],)</f>
        <v>0</v>
      </c>
    </row>
    <row r="436" spans="1:8" ht="15" customHeight="1" x14ac:dyDescent="0.25">
      <c r="A436">
        <f>SOURCES!E3:E899</f>
        <v>0</v>
      </c>
      <c r="B436" s="75">
        <f>SOURCES!BH3:BH899</f>
        <v>0</v>
      </c>
      <c r="C436">
        <f t="shared" si="18"/>
        <v>0</v>
      </c>
      <c r="D436" s="75">
        <f>SOURCES!BI3:BI899</f>
        <v>0</v>
      </c>
      <c r="E436">
        <f t="shared" si="19"/>
        <v>0</v>
      </c>
      <c r="F436" s="94">
        <f>SOURCES!BJ3:BJ899</f>
        <v>0</v>
      </c>
      <c r="G436">
        <f t="shared" si="20"/>
        <v>0</v>
      </c>
      <c r="H436" s="94">
        <f>MAX(Tableau26[[#This Row],[Resultat 1]],Tableau26[[#This Row],[resultat 2]],Tableau26[[#This Row],[resultat 3]],)</f>
        <v>0</v>
      </c>
    </row>
    <row r="437" spans="1:8" ht="15" customHeight="1" x14ac:dyDescent="0.25">
      <c r="A437">
        <f>SOURCES!E3:E900</f>
        <v>0</v>
      </c>
      <c r="B437" s="75">
        <f>SOURCES!BH3:BH900</f>
        <v>0</v>
      </c>
      <c r="C437">
        <f t="shared" si="18"/>
        <v>0</v>
      </c>
      <c r="D437" s="75">
        <f>SOURCES!BI3:BI900</f>
        <v>0</v>
      </c>
      <c r="E437">
        <f t="shared" si="19"/>
        <v>0</v>
      </c>
      <c r="F437" s="94">
        <f>SOURCES!BJ3:BJ900</f>
        <v>0</v>
      </c>
      <c r="G437">
        <f t="shared" si="20"/>
        <v>0</v>
      </c>
      <c r="H437" s="94">
        <f>MAX(Tableau26[[#This Row],[Resultat 1]],Tableau26[[#This Row],[resultat 2]],Tableau26[[#This Row],[resultat 3]],)</f>
        <v>0</v>
      </c>
    </row>
    <row r="438" spans="1:8" ht="15" customHeight="1" x14ac:dyDescent="0.25">
      <c r="A438">
        <f>SOURCES!E3:E901</f>
        <v>0</v>
      </c>
      <c r="B438" s="75">
        <f>SOURCES!BH3:BH901</f>
        <v>0</v>
      </c>
      <c r="C438">
        <f t="shared" si="18"/>
        <v>0</v>
      </c>
      <c r="D438" s="75">
        <f>SOURCES!BI3:BI901</f>
        <v>0</v>
      </c>
      <c r="E438">
        <f t="shared" si="19"/>
        <v>0</v>
      </c>
      <c r="F438" s="94">
        <f>SOURCES!BJ3:BJ901</f>
        <v>0</v>
      </c>
      <c r="G438">
        <f t="shared" si="20"/>
        <v>0</v>
      </c>
      <c r="H438" s="94">
        <f>MAX(Tableau26[[#This Row],[Resultat 1]],Tableau26[[#This Row],[resultat 2]],Tableau26[[#This Row],[resultat 3]],)</f>
        <v>0</v>
      </c>
    </row>
    <row r="439" spans="1:8" ht="15" customHeight="1" x14ac:dyDescent="0.25">
      <c r="A439">
        <f>SOURCES!E3:E902</f>
        <v>0</v>
      </c>
      <c r="B439" s="75">
        <f>SOURCES!BH3:BH902</f>
        <v>0</v>
      </c>
      <c r="C439">
        <f t="shared" si="18"/>
        <v>0</v>
      </c>
      <c r="D439" s="75">
        <f>SOURCES!BI3:BI902</f>
        <v>0</v>
      </c>
      <c r="E439">
        <f t="shared" si="19"/>
        <v>0</v>
      </c>
      <c r="F439" s="94">
        <f>SOURCES!BJ3:BJ902</f>
        <v>0</v>
      </c>
      <c r="G439">
        <f t="shared" si="20"/>
        <v>0</v>
      </c>
      <c r="H439" s="94">
        <f>MAX(Tableau26[[#This Row],[Resultat 1]],Tableau26[[#This Row],[resultat 2]],Tableau26[[#This Row],[resultat 3]],)</f>
        <v>0</v>
      </c>
    </row>
    <row r="440" spans="1:8" ht="15" customHeight="1" x14ac:dyDescent="0.25">
      <c r="A440">
        <f>SOURCES!E3:E903</f>
        <v>0</v>
      </c>
      <c r="B440" s="75">
        <f>SOURCES!BH3:BH903</f>
        <v>0</v>
      </c>
      <c r="C440">
        <f t="shared" si="18"/>
        <v>0</v>
      </c>
      <c r="D440" s="75">
        <f>SOURCES!BI3:BI903</f>
        <v>0</v>
      </c>
      <c r="E440">
        <f t="shared" si="19"/>
        <v>0</v>
      </c>
      <c r="F440" s="94">
        <f>SOURCES!BJ3:BJ903</f>
        <v>0</v>
      </c>
      <c r="G440">
        <f t="shared" si="20"/>
        <v>0</v>
      </c>
      <c r="H440" s="94">
        <f>MAX(Tableau26[[#This Row],[Resultat 1]],Tableau26[[#This Row],[resultat 2]],Tableau26[[#This Row],[resultat 3]],)</f>
        <v>0</v>
      </c>
    </row>
    <row r="441" spans="1:8" ht="15" customHeight="1" x14ac:dyDescent="0.25">
      <c r="A441">
        <f>SOURCES!E3:E904</f>
        <v>0</v>
      </c>
      <c r="B441" s="75">
        <f>SOURCES!BH3:BH904</f>
        <v>0</v>
      </c>
      <c r="C441">
        <f t="shared" si="18"/>
        <v>0</v>
      </c>
      <c r="D441" s="75">
        <f>SOURCES!BI3:BI904</f>
        <v>0</v>
      </c>
      <c r="E441">
        <f t="shared" si="19"/>
        <v>0</v>
      </c>
      <c r="F441" s="94">
        <f>SOURCES!BJ3:BJ904</f>
        <v>0</v>
      </c>
      <c r="G441">
        <f t="shared" si="20"/>
        <v>0</v>
      </c>
      <c r="H441" s="94">
        <f>MAX(Tableau26[[#This Row],[Resultat 1]],Tableau26[[#This Row],[resultat 2]],Tableau26[[#This Row],[resultat 3]],)</f>
        <v>0</v>
      </c>
    </row>
    <row r="442" spans="1:8" ht="15" customHeight="1" x14ac:dyDescent="0.25">
      <c r="A442">
        <f>SOURCES!E3:E905</f>
        <v>0</v>
      </c>
      <c r="B442" s="75">
        <f>SOURCES!BH3:BH905</f>
        <v>0</v>
      </c>
      <c r="C442">
        <f t="shared" si="18"/>
        <v>0</v>
      </c>
      <c r="D442" s="75">
        <f>SOURCES!BI3:BI905</f>
        <v>0</v>
      </c>
      <c r="E442">
        <f t="shared" si="19"/>
        <v>0</v>
      </c>
      <c r="F442" s="94">
        <f>SOURCES!BJ3:BJ905</f>
        <v>0</v>
      </c>
      <c r="G442">
        <f t="shared" si="20"/>
        <v>0</v>
      </c>
      <c r="H442" s="94">
        <f>MAX(Tableau26[[#This Row],[Resultat 1]],Tableau26[[#This Row],[resultat 2]],Tableau26[[#This Row],[resultat 3]],)</f>
        <v>0</v>
      </c>
    </row>
    <row r="443" spans="1:8" ht="15" customHeight="1" x14ac:dyDescent="0.25">
      <c r="A443">
        <f>SOURCES!E3:E906</f>
        <v>0</v>
      </c>
      <c r="B443" s="75">
        <f>SOURCES!BH3:BH906</f>
        <v>0</v>
      </c>
      <c r="C443">
        <f t="shared" si="18"/>
        <v>0</v>
      </c>
      <c r="D443" s="75">
        <f>SOURCES!BI3:BI906</f>
        <v>0</v>
      </c>
      <c r="E443">
        <f t="shared" si="19"/>
        <v>0</v>
      </c>
      <c r="F443" s="94">
        <f>SOURCES!BJ3:BJ906</f>
        <v>0</v>
      </c>
      <c r="G443">
        <f t="shared" si="20"/>
        <v>0</v>
      </c>
      <c r="H443" s="94">
        <f>MAX(Tableau26[[#This Row],[Resultat 1]],Tableau26[[#This Row],[resultat 2]],Tableau26[[#This Row],[resultat 3]],)</f>
        <v>0</v>
      </c>
    </row>
    <row r="444" spans="1:8" ht="15" customHeight="1" x14ac:dyDescent="0.25">
      <c r="A444">
        <f>SOURCES!E3:E907</f>
        <v>0</v>
      </c>
      <c r="B444" s="75">
        <f>SOURCES!BH3:BH907</f>
        <v>0</v>
      </c>
      <c r="C444">
        <f t="shared" si="18"/>
        <v>0</v>
      </c>
      <c r="D444" s="75">
        <f>SOURCES!BI3:BI907</f>
        <v>0</v>
      </c>
      <c r="E444">
        <f t="shared" si="19"/>
        <v>0</v>
      </c>
      <c r="F444" s="94">
        <f>SOURCES!BJ3:BJ907</f>
        <v>0</v>
      </c>
      <c r="G444">
        <f t="shared" si="20"/>
        <v>0</v>
      </c>
      <c r="H444" s="94">
        <f>MAX(Tableau26[[#This Row],[Resultat 1]],Tableau26[[#This Row],[resultat 2]],Tableau26[[#This Row],[resultat 3]],)</f>
        <v>0</v>
      </c>
    </row>
    <row r="445" spans="1:8" ht="15" customHeight="1" x14ac:dyDescent="0.25">
      <c r="A445">
        <f>SOURCES!E3:E908</f>
        <v>0</v>
      </c>
      <c r="B445" s="75">
        <f>SOURCES!BH3:BH908</f>
        <v>0</v>
      </c>
      <c r="C445">
        <f t="shared" si="18"/>
        <v>0</v>
      </c>
      <c r="D445" s="75">
        <f>SOURCES!BI3:BI908</f>
        <v>0</v>
      </c>
      <c r="E445">
        <f t="shared" si="19"/>
        <v>0</v>
      </c>
      <c r="F445" s="94">
        <f>SOURCES!BJ3:BJ908</f>
        <v>0</v>
      </c>
      <c r="G445">
        <f t="shared" si="20"/>
        <v>0</v>
      </c>
      <c r="H445" s="94">
        <f>MAX(Tableau26[[#This Row],[Resultat 1]],Tableau26[[#This Row],[resultat 2]],Tableau26[[#This Row],[resultat 3]],)</f>
        <v>0</v>
      </c>
    </row>
    <row r="446" spans="1:8" ht="15" customHeight="1" x14ac:dyDescent="0.25">
      <c r="A446">
        <f>SOURCES!E3:E909</f>
        <v>0</v>
      </c>
      <c r="B446" s="75">
        <f>SOURCES!BH3:BH909</f>
        <v>0</v>
      </c>
      <c r="C446">
        <f t="shared" si="18"/>
        <v>0</v>
      </c>
      <c r="D446" s="75">
        <f>SOURCES!BI3:BI909</f>
        <v>0</v>
      </c>
      <c r="E446">
        <f t="shared" si="19"/>
        <v>0</v>
      </c>
      <c r="F446" s="94">
        <f>SOURCES!BJ3:BJ909</f>
        <v>0</v>
      </c>
      <c r="G446">
        <f t="shared" si="20"/>
        <v>0</v>
      </c>
      <c r="H446" s="94">
        <f>MAX(Tableau26[[#This Row],[Resultat 1]],Tableau26[[#This Row],[resultat 2]],Tableau26[[#This Row],[resultat 3]],)</f>
        <v>0</v>
      </c>
    </row>
    <row r="447" spans="1:8" ht="15" customHeight="1" x14ac:dyDescent="0.25">
      <c r="A447">
        <f>SOURCES!E3:E910</f>
        <v>0</v>
      </c>
      <c r="B447" s="75">
        <f>SOURCES!BH3:BH910</f>
        <v>0</v>
      </c>
      <c r="C447">
        <f t="shared" si="18"/>
        <v>0</v>
      </c>
      <c r="D447" s="75">
        <f>SOURCES!BI3:BI910</f>
        <v>0</v>
      </c>
      <c r="E447">
        <f t="shared" si="19"/>
        <v>0</v>
      </c>
      <c r="F447" s="94">
        <f>SOURCES!BJ3:BJ910</f>
        <v>0</v>
      </c>
      <c r="G447">
        <f t="shared" si="20"/>
        <v>0</v>
      </c>
      <c r="H447" s="94">
        <f>MAX(Tableau26[[#This Row],[Resultat 1]],Tableau26[[#This Row],[resultat 2]],Tableau26[[#This Row],[resultat 3]],)</f>
        <v>0</v>
      </c>
    </row>
    <row r="448" spans="1:8" ht="15" customHeight="1" x14ac:dyDescent="0.25">
      <c r="A448">
        <f>SOURCES!E3:E911</f>
        <v>0</v>
      </c>
      <c r="B448" s="75">
        <f>SOURCES!BH3:BH911</f>
        <v>0</v>
      </c>
      <c r="C448">
        <f t="shared" si="18"/>
        <v>0</v>
      </c>
      <c r="D448" s="75">
        <f>SOURCES!BI3:BI911</f>
        <v>0</v>
      </c>
      <c r="E448">
        <f t="shared" si="19"/>
        <v>0</v>
      </c>
      <c r="F448" s="94">
        <f>SOURCES!BJ3:BJ911</f>
        <v>0</v>
      </c>
      <c r="G448">
        <f t="shared" si="20"/>
        <v>0</v>
      </c>
      <c r="H448" s="94">
        <f>MAX(Tableau26[[#This Row],[Resultat 1]],Tableau26[[#This Row],[resultat 2]],Tableau26[[#This Row],[resultat 3]],)</f>
        <v>0</v>
      </c>
    </row>
    <row r="449" spans="1:8" ht="15" customHeight="1" x14ac:dyDescent="0.25">
      <c r="A449">
        <f>SOURCES!E3:E912</f>
        <v>0</v>
      </c>
      <c r="B449" s="75">
        <f>SOURCES!BH3:BH912</f>
        <v>0</v>
      </c>
      <c r="C449">
        <f t="shared" si="18"/>
        <v>0</v>
      </c>
      <c r="D449" s="75">
        <f>SOURCES!BI3:BI912</f>
        <v>0</v>
      </c>
      <c r="E449">
        <f t="shared" si="19"/>
        <v>0</v>
      </c>
      <c r="F449" s="94">
        <f>SOURCES!BJ3:BJ912</f>
        <v>0</v>
      </c>
      <c r="G449">
        <f t="shared" si="20"/>
        <v>0</v>
      </c>
      <c r="H449" s="94">
        <f>MAX(Tableau26[[#This Row],[Resultat 1]],Tableau26[[#This Row],[resultat 2]],Tableau26[[#This Row],[resultat 3]],)</f>
        <v>0</v>
      </c>
    </row>
    <row r="450" spans="1:8" ht="15" customHeight="1" x14ac:dyDescent="0.25">
      <c r="A450">
        <f>SOURCES!E3:E913</f>
        <v>0</v>
      </c>
      <c r="B450" s="75">
        <f>SOURCES!BH3:BH913</f>
        <v>0</v>
      </c>
      <c r="C450">
        <f t="shared" ref="C450:C513" si="21">VLOOKUP(B450,$K$3:$L$26,2,FALSE)</f>
        <v>0</v>
      </c>
      <c r="D450" s="75">
        <f>SOURCES!BI3:BI913</f>
        <v>0</v>
      </c>
      <c r="E450">
        <f t="shared" ref="E450:E513" si="22">VLOOKUP(D450,$K$3:$L$26,2,FALSE)</f>
        <v>0</v>
      </c>
      <c r="F450" s="94">
        <f>SOURCES!BJ3:BJ913</f>
        <v>0</v>
      </c>
      <c r="G450">
        <f t="shared" ref="G450:G513" si="23">VLOOKUP(F450,$K$3:$L$26,2,FALSE)</f>
        <v>0</v>
      </c>
      <c r="H450" s="94">
        <f>MAX(Tableau26[[#This Row],[Resultat 1]],Tableau26[[#This Row],[resultat 2]],Tableau26[[#This Row],[resultat 3]],)</f>
        <v>0</v>
      </c>
    </row>
    <row r="451" spans="1:8" ht="15" customHeight="1" x14ac:dyDescent="0.25">
      <c r="A451">
        <f>SOURCES!E3:E914</f>
        <v>0</v>
      </c>
      <c r="B451" s="75">
        <f>SOURCES!BH3:BH914</f>
        <v>0</v>
      </c>
      <c r="C451">
        <f t="shared" si="21"/>
        <v>0</v>
      </c>
      <c r="D451" s="75">
        <v>0</v>
      </c>
      <c r="E451">
        <f t="shared" si="22"/>
        <v>0</v>
      </c>
      <c r="F451" s="103">
        <v>0</v>
      </c>
      <c r="G451">
        <f t="shared" si="23"/>
        <v>0</v>
      </c>
      <c r="H451" s="94">
        <f>MAX(Tableau26[[#This Row],[Resultat 1]],Tableau26[[#This Row],[resultat 2]],Tableau26[[#This Row],[resultat 3]],)</f>
        <v>0</v>
      </c>
    </row>
    <row r="452" spans="1:8" ht="15" customHeight="1" x14ac:dyDescent="0.25">
      <c r="A452">
        <f>SOURCES!E3:E915</f>
        <v>0</v>
      </c>
      <c r="B452" s="75">
        <f>SOURCES!BH3:BH915</f>
        <v>0</v>
      </c>
      <c r="C452">
        <f t="shared" si="21"/>
        <v>0</v>
      </c>
      <c r="D452" s="75">
        <f>SOURCES!BI3:BI915</f>
        <v>0</v>
      </c>
      <c r="E452">
        <f t="shared" si="22"/>
        <v>0</v>
      </c>
      <c r="F452" s="103">
        <v>0</v>
      </c>
      <c r="G452">
        <f t="shared" si="23"/>
        <v>0</v>
      </c>
      <c r="H452" s="94">
        <f>MAX(Tableau26[[#This Row],[Resultat 1]],Tableau26[[#This Row],[resultat 2]],Tableau26[[#This Row],[resultat 3]],)</f>
        <v>0</v>
      </c>
    </row>
    <row r="453" spans="1:8" ht="15" customHeight="1" x14ac:dyDescent="0.25">
      <c r="A453">
        <f>SOURCES!E3:E916</f>
        <v>0</v>
      </c>
      <c r="B453" s="75">
        <f>SOURCES!BH3:BH916</f>
        <v>0</v>
      </c>
      <c r="C453">
        <f t="shared" si="21"/>
        <v>0</v>
      </c>
      <c r="D453" s="75">
        <f>SOURCES!BI3:BI916</f>
        <v>0</v>
      </c>
      <c r="E453">
        <f t="shared" si="22"/>
        <v>0</v>
      </c>
      <c r="F453" s="94">
        <f>SOURCES!BJ3:BJ916</f>
        <v>0</v>
      </c>
      <c r="G453">
        <f t="shared" si="23"/>
        <v>0</v>
      </c>
      <c r="H453" s="94">
        <f>MAX(Tableau26[[#This Row],[Resultat 1]],Tableau26[[#This Row],[resultat 2]],Tableau26[[#This Row],[resultat 3]],)</f>
        <v>0</v>
      </c>
    </row>
    <row r="454" spans="1:8" ht="15" customHeight="1" x14ac:dyDescent="0.25">
      <c r="A454">
        <f>SOURCES!E3:E917</f>
        <v>0</v>
      </c>
      <c r="B454" s="75">
        <f>SOURCES!BH3:BH917</f>
        <v>0</v>
      </c>
      <c r="C454">
        <f t="shared" si="21"/>
        <v>0</v>
      </c>
      <c r="D454" s="75">
        <f>SOURCES!BI3:BI917</f>
        <v>0</v>
      </c>
      <c r="E454">
        <f t="shared" si="22"/>
        <v>0</v>
      </c>
      <c r="F454" s="94">
        <f>SOURCES!BJ3:BJ917</f>
        <v>0</v>
      </c>
      <c r="G454">
        <f t="shared" si="23"/>
        <v>0</v>
      </c>
      <c r="H454" s="94">
        <f>MAX(Tableau26[[#This Row],[Resultat 1]],Tableau26[[#This Row],[resultat 2]],Tableau26[[#This Row],[resultat 3]],)</f>
        <v>0</v>
      </c>
    </row>
    <row r="455" spans="1:8" ht="15" customHeight="1" x14ac:dyDescent="0.25">
      <c r="A455">
        <f>SOURCES!E3:E918</f>
        <v>0</v>
      </c>
      <c r="B455" s="75">
        <f>SOURCES!BH3:BH918</f>
        <v>0</v>
      </c>
      <c r="C455">
        <f t="shared" si="21"/>
        <v>0</v>
      </c>
      <c r="D455" s="75">
        <f>SOURCES!BI3:BI918</f>
        <v>0</v>
      </c>
      <c r="E455">
        <f t="shared" si="22"/>
        <v>0</v>
      </c>
      <c r="F455" s="103">
        <v>0</v>
      </c>
      <c r="G455">
        <f t="shared" si="23"/>
        <v>0</v>
      </c>
      <c r="H455" s="94">
        <f>MAX(Tableau26[[#This Row],[Resultat 1]],Tableau26[[#This Row],[resultat 2]],Tableau26[[#This Row],[resultat 3]],)</f>
        <v>0</v>
      </c>
    </row>
    <row r="456" spans="1:8" ht="15" customHeight="1" x14ac:dyDescent="0.25">
      <c r="A456">
        <f>SOURCES!E3:E919</f>
        <v>0</v>
      </c>
      <c r="B456" s="75">
        <f>SOURCES!BH3:BH919</f>
        <v>0</v>
      </c>
      <c r="C456">
        <f t="shared" si="21"/>
        <v>0</v>
      </c>
      <c r="D456" s="75">
        <f>SOURCES!BI3:BI919</f>
        <v>0</v>
      </c>
      <c r="E456">
        <f t="shared" si="22"/>
        <v>0</v>
      </c>
      <c r="F456" s="94">
        <f>SOURCES!BJ3:BJ919</f>
        <v>0</v>
      </c>
      <c r="G456">
        <f t="shared" si="23"/>
        <v>0</v>
      </c>
      <c r="H456" s="94">
        <f>MAX(Tableau26[[#This Row],[Resultat 1]],Tableau26[[#This Row],[resultat 2]],Tableau26[[#This Row],[resultat 3]],)</f>
        <v>0</v>
      </c>
    </row>
    <row r="457" spans="1:8" ht="15" customHeight="1" x14ac:dyDescent="0.25">
      <c r="A457">
        <f>SOURCES!E3:E920</f>
        <v>0</v>
      </c>
      <c r="B457" s="75">
        <f>SOURCES!BH3:BH920</f>
        <v>0</v>
      </c>
      <c r="C457">
        <f t="shared" si="21"/>
        <v>0</v>
      </c>
      <c r="D457" s="75">
        <f>SOURCES!BI3:BI920</f>
        <v>0</v>
      </c>
      <c r="E457">
        <f t="shared" si="22"/>
        <v>0</v>
      </c>
      <c r="F457" s="94">
        <f>SOURCES!BJ3:BJ920</f>
        <v>0</v>
      </c>
      <c r="G457">
        <f t="shared" si="23"/>
        <v>0</v>
      </c>
      <c r="H457" s="94">
        <f>MAX(Tableau26[[#This Row],[Resultat 1]],Tableau26[[#This Row],[resultat 2]],Tableau26[[#This Row],[resultat 3]],)</f>
        <v>0</v>
      </c>
    </row>
    <row r="458" spans="1:8" ht="15" customHeight="1" x14ac:dyDescent="0.25">
      <c r="A458">
        <f>SOURCES!E3:E921</f>
        <v>0</v>
      </c>
      <c r="B458" s="75">
        <f>SOURCES!BH3:BH921</f>
        <v>0</v>
      </c>
      <c r="C458">
        <f t="shared" si="21"/>
        <v>0</v>
      </c>
      <c r="D458" s="75">
        <f>SOURCES!BI3:BI921</f>
        <v>0</v>
      </c>
      <c r="E458">
        <f t="shared" si="22"/>
        <v>0</v>
      </c>
      <c r="F458" s="94">
        <f>SOURCES!BJ3:BJ921</f>
        <v>0</v>
      </c>
      <c r="G458">
        <f t="shared" si="23"/>
        <v>0</v>
      </c>
      <c r="H458" s="94">
        <f>MAX(Tableau26[[#This Row],[Resultat 1]],Tableau26[[#This Row],[resultat 2]],Tableau26[[#This Row],[resultat 3]],)</f>
        <v>0</v>
      </c>
    </row>
    <row r="459" spans="1:8" ht="15" customHeight="1" x14ac:dyDescent="0.25">
      <c r="A459">
        <f>SOURCES!E3:E922</f>
        <v>0</v>
      </c>
      <c r="B459" s="75">
        <f>SOURCES!BH3:BH922</f>
        <v>0</v>
      </c>
      <c r="C459">
        <f t="shared" si="21"/>
        <v>0</v>
      </c>
      <c r="D459" s="75">
        <f>SOURCES!BI3:BI922</f>
        <v>0</v>
      </c>
      <c r="E459">
        <f t="shared" si="22"/>
        <v>0</v>
      </c>
      <c r="F459" s="94">
        <f>SOURCES!BJ3:BJ922</f>
        <v>0</v>
      </c>
      <c r="G459">
        <f t="shared" si="23"/>
        <v>0</v>
      </c>
      <c r="H459" s="94">
        <f>MAX(Tableau26[[#This Row],[Resultat 1]],Tableau26[[#This Row],[resultat 2]],Tableau26[[#This Row],[resultat 3]],)</f>
        <v>0</v>
      </c>
    </row>
    <row r="460" spans="1:8" ht="15" customHeight="1" x14ac:dyDescent="0.25">
      <c r="A460">
        <f>SOURCES!E3:E923</f>
        <v>0</v>
      </c>
      <c r="B460" s="75">
        <f>SOURCES!BH3:BH923</f>
        <v>0</v>
      </c>
      <c r="C460">
        <f t="shared" si="21"/>
        <v>0</v>
      </c>
      <c r="D460" s="75">
        <v>0</v>
      </c>
      <c r="E460">
        <f t="shared" si="22"/>
        <v>0</v>
      </c>
      <c r="F460" s="94">
        <v>0</v>
      </c>
      <c r="G460">
        <f t="shared" si="23"/>
        <v>0</v>
      </c>
      <c r="H460" s="94">
        <f>MAX(Tableau26[[#This Row],[Resultat 1]],Tableau26[[#This Row],[resultat 2]],Tableau26[[#This Row],[resultat 3]],)</f>
        <v>0</v>
      </c>
    </row>
    <row r="461" spans="1:8" ht="15" customHeight="1" x14ac:dyDescent="0.25">
      <c r="A461">
        <f>SOURCES!E3:E924</f>
        <v>0</v>
      </c>
      <c r="B461" s="75">
        <f>SOURCES!BH3:BH924</f>
        <v>0</v>
      </c>
      <c r="C461">
        <f t="shared" si="21"/>
        <v>0</v>
      </c>
      <c r="D461" s="75">
        <f>SOURCES!BI3:BI924</f>
        <v>0</v>
      </c>
      <c r="E461">
        <f t="shared" si="22"/>
        <v>0</v>
      </c>
      <c r="F461" s="94">
        <f>SOURCES!BJ3:BJ924</f>
        <v>0</v>
      </c>
      <c r="G461">
        <f t="shared" si="23"/>
        <v>0</v>
      </c>
      <c r="H461" s="94">
        <f>MAX(Tableau26[[#This Row],[Resultat 1]],Tableau26[[#This Row],[resultat 2]],Tableau26[[#This Row],[resultat 3]],)</f>
        <v>0</v>
      </c>
    </row>
    <row r="462" spans="1:8" ht="15" customHeight="1" x14ac:dyDescent="0.25">
      <c r="A462">
        <f>SOURCES!E3:E925</f>
        <v>0</v>
      </c>
      <c r="B462" s="75">
        <f>SOURCES!BH3:BH925</f>
        <v>0</v>
      </c>
      <c r="C462">
        <f t="shared" si="21"/>
        <v>0</v>
      </c>
      <c r="D462" s="75">
        <f>SOURCES!BI3:BI925</f>
        <v>0</v>
      </c>
      <c r="E462">
        <f t="shared" si="22"/>
        <v>0</v>
      </c>
      <c r="F462" s="94">
        <f>SOURCES!BJ3:BJ925</f>
        <v>0</v>
      </c>
      <c r="G462">
        <f t="shared" si="23"/>
        <v>0</v>
      </c>
      <c r="H462" s="94">
        <f>MAX(Tableau26[[#This Row],[Resultat 1]],Tableau26[[#This Row],[resultat 2]],Tableau26[[#This Row],[resultat 3]],)</f>
        <v>0</v>
      </c>
    </row>
    <row r="463" spans="1:8" ht="15" customHeight="1" x14ac:dyDescent="0.25">
      <c r="A463">
        <f>SOURCES!E3:E926</f>
        <v>0</v>
      </c>
      <c r="B463" s="75">
        <f>SOURCES!BH3:BH926</f>
        <v>0</v>
      </c>
      <c r="C463">
        <f t="shared" si="21"/>
        <v>0</v>
      </c>
      <c r="D463" s="75">
        <f>SOURCES!BI3:BI926</f>
        <v>0</v>
      </c>
      <c r="E463">
        <f t="shared" si="22"/>
        <v>0</v>
      </c>
      <c r="F463" s="94">
        <f>SOURCES!BJ3:BJ926</f>
        <v>0</v>
      </c>
      <c r="G463">
        <f t="shared" si="23"/>
        <v>0</v>
      </c>
      <c r="H463" s="94">
        <f>MAX(Tableau26[[#This Row],[Resultat 1]],Tableau26[[#This Row],[resultat 2]],Tableau26[[#This Row],[resultat 3]],)</f>
        <v>0</v>
      </c>
    </row>
    <row r="464" spans="1:8" ht="15" customHeight="1" x14ac:dyDescent="0.25">
      <c r="A464">
        <f>SOURCES!E3:E927</f>
        <v>0</v>
      </c>
      <c r="B464" s="75">
        <f>SOURCES!BH3:BH927</f>
        <v>0</v>
      </c>
      <c r="C464">
        <f t="shared" si="21"/>
        <v>0</v>
      </c>
      <c r="D464" s="75">
        <f>SOURCES!BI3:BI927</f>
        <v>0</v>
      </c>
      <c r="E464">
        <f t="shared" si="22"/>
        <v>0</v>
      </c>
      <c r="F464" s="94">
        <f>SOURCES!BJ3:BJ927</f>
        <v>0</v>
      </c>
      <c r="G464">
        <f t="shared" si="23"/>
        <v>0</v>
      </c>
      <c r="H464" s="94">
        <f>MAX(Tableau26[[#This Row],[Resultat 1]],Tableau26[[#This Row],[resultat 2]],Tableau26[[#This Row],[resultat 3]],)</f>
        <v>0</v>
      </c>
    </row>
    <row r="465" spans="1:8" ht="15" customHeight="1" x14ac:dyDescent="0.25">
      <c r="A465">
        <f>SOURCES!E3:E928</f>
        <v>0</v>
      </c>
      <c r="B465" s="75">
        <f>SOURCES!BH3:BH928</f>
        <v>0</v>
      </c>
      <c r="C465">
        <f t="shared" si="21"/>
        <v>0</v>
      </c>
      <c r="D465" s="75">
        <f>SOURCES!BI3:BI928</f>
        <v>0</v>
      </c>
      <c r="E465">
        <f t="shared" si="22"/>
        <v>0</v>
      </c>
      <c r="F465" s="94">
        <f>SOURCES!BJ3:BJ928</f>
        <v>0</v>
      </c>
      <c r="G465">
        <f t="shared" si="23"/>
        <v>0</v>
      </c>
      <c r="H465" s="94">
        <f>MAX(Tableau26[[#This Row],[Resultat 1]],Tableau26[[#This Row],[resultat 2]],Tableau26[[#This Row],[resultat 3]],)</f>
        <v>0</v>
      </c>
    </row>
    <row r="466" spans="1:8" ht="15" customHeight="1" x14ac:dyDescent="0.25">
      <c r="A466">
        <f>SOURCES!E3:E929</f>
        <v>0</v>
      </c>
      <c r="B466" s="75">
        <f>SOURCES!BH3:BH929</f>
        <v>0</v>
      </c>
      <c r="C466">
        <f t="shared" si="21"/>
        <v>0</v>
      </c>
      <c r="D466" s="75">
        <f>SOURCES!BI3:BI929</f>
        <v>0</v>
      </c>
      <c r="E466">
        <f t="shared" si="22"/>
        <v>0</v>
      </c>
      <c r="F466" s="94">
        <f>SOURCES!BJ3:BJ929</f>
        <v>0</v>
      </c>
      <c r="G466">
        <f t="shared" si="23"/>
        <v>0</v>
      </c>
      <c r="H466" s="94">
        <f>MAX(Tableau26[[#This Row],[Resultat 1]],Tableau26[[#This Row],[resultat 2]],Tableau26[[#This Row],[resultat 3]],)</f>
        <v>0</v>
      </c>
    </row>
    <row r="467" spans="1:8" ht="15" customHeight="1" x14ac:dyDescent="0.25">
      <c r="A467">
        <f>SOURCES!E3:E930</f>
        <v>0</v>
      </c>
      <c r="B467" s="75">
        <f>SOURCES!BH3:BH930</f>
        <v>0</v>
      </c>
      <c r="C467">
        <f t="shared" si="21"/>
        <v>0</v>
      </c>
      <c r="D467" s="75">
        <f>SOURCES!BI3:BI930</f>
        <v>0</v>
      </c>
      <c r="E467">
        <f t="shared" si="22"/>
        <v>0</v>
      </c>
      <c r="F467" s="94">
        <f>SOURCES!BJ3:BJ930</f>
        <v>0</v>
      </c>
      <c r="G467">
        <f t="shared" si="23"/>
        <v>0</v>
      </c>
      <c r="H467" s="94">
        <f>MAX(Tableau26[[#This Row],[Resultat 1]],Tableau26[[#This Row],[resultat 2]],Tableau26[[#This Row],[resultat 3]],)</f>
        <v>0</v>
      </c>
    </row>
    <row r="468" spans="1:8" ht="15" customHeight="1" x14ac:dyDescent="0.25">
      <c r="A468">
        <f>SOURCES!E3:E931</f>
        <v>0</v>
      </c>
      <c r="B468" s="75">
        <f>SOURCES!BH3:BH931</f>
        <v>0</v>
      </c>
      <c r="C468">
        <f t="shared" si="21"/>
        <v>0</v>
      </c>
      <c r="D468" s="75">
        <f>SOURCES!BI3:BI931</f>
        <v>0</v>
      </c>
      <c r="E468">
        <f t="shared" si="22"/>
        <v>0</v>
      </c>
      <c r="F468" s="94">
        <f>SOURCES!BJ3:BJ931</f>
        <v>0</v>
      </c>
      <c r="G468">
        <f t="shared" si="23"/>
        <v>0</v>
      </c>
      <c r="H468" s="94">
        <f>MAX(Tableau26[[#This Row],[Resultat 1]],Tableau26[[#This Row],[resultat 2]],Tableau26[[#This Row],[resultat 3]],)</f>
        <v>0</v>
      </c>
    </row>
    <row r="469" spans="1:8" ht="15" customHeight="1" x14ac:dyDescent="0.25">
      <c r="A469">
        <f>SOURCES!E3:E932</f>
        <v>0</v>
      </c>
      <c r="B469" s="75">
        <f>SOURCES!BH3:BH932</f>
        <v>0</v>
      </c>
      <c r="C469">
        <f t="shared" si="21"/>
        <v>0</v>
      </c>
      <c r="D469" s="75">
        <f>SOURCES!BI3:BI932</f>
        <v>0</v>
      </c>
      <c r="E469">
        <f t="shared" si="22"/>
        <v>0</v>
      </c>
      <c r="F469" s="94">
        <f>SOURCES!BJ3:BJ932</f>
        <v>0</v>
      </c>
      <c r="G469">
        <f t="shared" si="23"/>
        <v>0</v>
      </c>
      <c r="H469" s="94">
        <f>MAX(Tableau26[[#This Row],[Resultat 1]],Tableau26[[#This Row],[resultat 2]],Tableau26[[#This Row],[resultat 3]],)</f>
        <v>0</v>
      </c>
    </row>
    <row r="470" spans="1:8" ht="15" customHeight="1" x14ac:dyDescent="0.25">
      <c r="A470">
        <f>SOURCES!E3:E933</f>
        <v>0</v>
      </c>
      <c r="B470" s="75">
        <f>SOURCES!BH3:BH933</f>
        <v>0</v>
      </c>
      <c r="C470">
        <f t="shared" si="21"/>
        <v>0</v>
      </c>
      <c r="D470" s="75">
        <f>SOURCES!BI3:BI933</f>
        <v>0</v>
      </c>
      <c r="E470">
        <f t="shared" si="22"/>
        <v>0</v>
      </c>
      <c r="F470" s="94">
        <f>SOURCES!BJ3:BJ933</f>
        <v>0</v>
      </c>
      <c r="G470">
        <f t="shared" si="23"/>
        <v>0</v>
      </c>
      <c r="H470" s="94">
        <f>MAX(Tableau26[[#This Row],[Resultat 1]],Tableau26[[#This Row],[resultat 2]],Tableau26[[#This Row],[resultat 3]],)</f>
        <v>0</v>
      </c>
    </row>
    <row r="471" spans="1:8" ht="15" customHeight="1" x14ac:dyDescent="0.25">
      <c r="A471">
        <f>SOURCES!E3:E934</f>
        <v>0</v>
      </c>
      <c r="B471" s="75">
        <f>SOURCES!BH3:BH934</f>
        <v>0</v>
      </c>
      <c r="C471">
        <f t="shared" si="21"/>
        <v>0</v>
      </c>
      <c r="D471" s="75">
        <f>SOURCES!BI3:BI934</f>
        <v>0</v>
      </c>
      <c r="E471">
        <f t="shared" si="22"/>
        <v>0</v>
      </c>
      <c r="F471" s="94">
        <f>SOURCES!BJ3:BJ934</f>
        <v>0</v>
      </c>
      <c r="G471">
        <f t="shared" si="23"/>
        <v>0</v>
      </c>
      <c r="H471" s="94">
        <f>MAX(Tableau26[[#This Row],[Resultat 1]],Tableau26[[#This Row],[resultat 2]],Tableau26[[#This Row],[resultat 3]],)</f>
        <v>0</v>
      </c>
    </row>
    <row r="472" spans="1:8" ht="15" customHeight="1" x14ac:dyDescent="0.25">
      <c r="A472">
        <f>SOURCES!E3:E935</f>
        <v>0</v>
      </c>
      <c r="B472" s="75">
        <f>SOURCES!BH3:BH935</f>
        <v>0</v>
      </c>
      <c r="C472">
        <f t="shared" si="21"/>
        <v>0</v>
      </c>
      <c r="D472" s="75">
        <f>SOURCES!BI3:BI935</f>
        <v>0</v>
      </c>
      <c r="E472">
        <f t="shared" si="22"/>
        <v>0</v>
      </c>
      <c r="F472" s="94">
        <f>SOURCES!BJ3:BJ935</f>
        <v>0</v>
      </c>
      <c r="G472">
        <f t="shared" si="23"/>
        <v>0</v>
      </c>
      <c r="H472" s="94">
        <f>MAX(Tableau26[[#This Row],[Resultat 1]],Tableau26[[#This Row],[resultat 2]],Tableau26[[#This Row],[resultat 3]],)</f>
        <v>0</v>
      </c>
    </row>
    <row r="473" spans="1:8" ht="15" customHeight="1" x14ac:dyDescent="0.25">
      <c r="A473">
        <f>SOURCES!E3:E936</f>
        <v>0</v>
      </c>
      <c r="B473" s="75">
        <f>SOURCES!BH3:BH936</f>
        <v>0</v>
      </c>
      <c r="C473">
        <f t="shared" si="21"/>
        <v>0</v>
      </c>
      <c r="D473" s="75">
        <f>SOURCES!BI3:BI936</f>
        <v>0</v>
      </c>
      <c r="E473">
        <f t="shared" si="22"/>
        <v>0</v>
      </c>
      <c r="F473" s="94">
        <f>SOURCES!BJ3:BJ936</f>
        <v>0</v>
      </c>
      <c r="G473">
        <f t="shared" si="23"/>
        <v>0</v>
      </c>
      <c r="H473" s="94">
        <f>MAX(Tableau26[[#This Row],[Resultat 1]],Tableau26[[#This Row],[resultat 2]],Tableau26[[#This Row],[resultat 3]],)</f>
        <v>0</v>
      </c>
    </row>
    <row r="474" spans="1:8" ht="15" customHeight="1" x14ac:dyDescent="0.25">
      <c r="A474">
        <f>SOURCES!E3:E937</f>
        <v>0</v>
      </c>
      <c r="B474" s="75">
        <f>SOURCES!BH3:BH937</f>
        <v>0</v>
      </c>
      <c r="C474">
        <f t="shared" si="21"/>
        <v>0</v>
      </c>
      <c r="D474" s="75">
        <f>SOURCES!BI3:BI937</f>
        <v>0</v>
      </c>
      <c r="E474">
        <f t="shared" si="22"/>
        <v>0</v>
      </c>
      <c r="F474" s="94">
        <f>SOURCES!BJ3:BJ937</f>
        <v>0</v>
      </c>
      <c r="G474">
        <f t="shared" si="23"/>
        <v>0</v>
      </c>
      <c r="H474" s="94">
        <f>MAX(Tableau26[[#This Row],[Resultat 1]],Tableau26[[#This Row],[resultat 2]],Tableau26[[#This Row],[resultat 3]],)</f>
        <v>0</v>
      </c>
    </row>
    <row r="475" spans="1:8" ht="15" customHeight="1" x14ac:dyDescent="0.25">
      <c r="A475">
        <f>SOURCES!E3:E938</f>
        <v>0</v>
      </c>
      <c r="B475" s="75">
        <f>SOURCES!BH3:BH938</f>
        <v>0</v>
      </c>
      <c r="C475">
        <f t="shared" si="21"/>
        <v>0</v>
      </c>
      <c r="D475" s="75">
        <f>SOURCES!BI3:BI938</f>
        <v>0</v>
      </c>
      <c r="E475">
        <f t="shared" si="22"/>
        <v>0</v>
      </c>
      <c r="F475" s="94">
        <f>SOURCES!BJ3:BJ938</f>
        <v>0</v>
      </c>
      <c r="G475">
        <f t="shared" si="23"/>
        <v>0</v>
      </c>
      <c r="H475" s="94">
        <f>MAX(Tableau26[[#This Row],[Resultat 1]],Tableau26[[#This Row],[resultat 2]],Tableau26[[#This Row],[resultat 3]],)</f>
        <v>0</v>
      </c>
    </row>
    <row r="476" spans="1:8" ht="15" customHeight="1" x14ac:dyDescent="0.25">
      <c r="A476">
        <f>SOURCES!E3:E939</f>
        <v>0</v>
      </c>
      <c r="B476" s="75">
        <f>SOURCES!BH3:BH939</f>
        <v>0</v>
      </c>
      <c r="C476">
        <f t="shared" si="21"/>
        <v>0</v>
      </c>
      <c r="D476" s="75">
        <f>SOURCES!BI3:BI939</f>
        <v>0</v>
      </c>
      <c r="E476">
        <f t="shared" si="22"/>
        <v>0</v>
      </c>
      <c r="F476" s="94">
        <f>SOURCES!BJ3:BJ939</f>
        <v>0</v>
      </c>
      <c r="G476">
        <f t="shared" si="23"/>
        <v>0</v>
      </c>
      <c r="H476" s="94">
        <f>MAX(Tableau26[[#This Row],[Resultat 1]],Tableau26[[#This Row],[resultat 2]],Tableau26[[#This Row],[resultat 3]],)</f>
        <v>0</v>
      </c>
    </row>
    <row r="477" spans="1:8" ht="15" customHeight="1" x14ac:dyDescent="0.25">
      <c r="A477">
        <f>SOURCES!E3:E940</f>
        <v>0</v>
      </c>
      <c r="B477" s="75">
        <f>SOURCES!BH3:BH940</f>
        <v>0</v>
      </c>
      <c r="C477">
        <f t="shared" si="21"/>
        <v>0</v>
      </c>
      <c r="D477" s="75">
        <f>SOURCES!BI3:BI940</f>
        <v>0</v>
      </c>
      <c r="E477">
        <f t="shared" si="22"/>
        <v>0</v>
      </c>
      <c r="F477" s="94">
        <f>SOURCES!BJ3:BJ940</f>
        <v>0</v>
      </c>
      <c r="G477">
        <f t="shared" si="23"/>
        <v>0</v>
      </c>
      <c r="H477" s="94">
        <f>MAX(Tableau26[[#This Row],[Resultat 1]],Tableau26[[#This Row],[resultat 2]],Tableau26[[#This Row],[resultat 3]],)</f>
        <v>0</v>
      </c>
    </row>
    <row r="478" spans="1:8" ht="15" customHeight="1" x14ac:dyDescent="0.25">
      <c r="A478">
        <f>SOURCES!E3:E941</f>
        <v>0</v>
      </c>
      <c r="B478" s="75">
        <f>SOURCES!BH3:BH941</f>
        <v>0</v>
      </c>
      <c r="C478">
        <f t="shared" si="21"/>
        <v>0</v>
      </c>
      <c r="D478" s="75">
        <f>SOURCES!BI3:BI941</f>
        <v>0</v>
      </c>
      <c r="E478">
        <f t="shared" si="22"/>
        <v>0</v>
      </c>
      <c r="F478" s="94">
        <f>SOURCES!BJ3:BJ941</f>
        <v>0</v>
      </c>
      <c r="G478">
        <f t="shared" si="23"/>
        <v>0</v>
      </c>
      <c r="H478" s="94">
        <f>MAX(Tableau26[[#This Row],[Resultat 1]],Tableau26[[#This Row],[resultat 2]],Tableau26[[#This Row],[resultat 3]],)</f>
        <v>0</v>
      </c>
    </row>
    <row r="479" spans="1:8" ht="15" customHeight="1" x14ac:dyDescent="0.25">
      <c r="A479">
        <f>SOURCES!E3:E942</f>
        <v>0</v>
      </c>
      <c r="B479" s="75">
        <f>SOURCES!BH3:BH942</f>
        <v>0</v>
      </c>
      <c r="C479">
        <f t="shared" si="21"/>
        <v>0</v>
      </c>
      <c r="D479" s="75">
        <f>SOURCES!BI3:BI942</f>
        <v>0</v>
      </c>
      <c r="E479">
        <f t="shared" si="22"/>
        <v>0</v>
      </c>
      <c r="F479" s="94">
        <f>SOURCES!BJ3:BJ942</f>
        <v>0</v>
      </c>
      <c r="G479">
        <f t="shared" si="23"/>
        <v>0</v>
      </c>
      <c r="H479" s="94">
        <f>MAX(Tableau26[[#This Row],[Resultat 1]],Tableau26[[#This Row],[resultat 2]],Tableau26[[#This Row],[resultat 3]],)</f>
        <v>0</v>
      </c>
    </row>
    <row r="480" spans="1:8" ht="15" customHeight="1" x14ac:dyDescent="0.25">
      <c r="A480">
        <f>SOURCES!E3:E943</f>
        <v>0</v>
      </c>
      <c r="B480" s="75">
        <f>SOURCES!BH3:BH943</f>
        <v>0</v>
      </c>
      <c r="C480">
        <f t="shared" si="21"/>
        <v>0</v>
      </c>
      <c r="D480" s="75">
        <f>SOURCES!BI3:BI943</f>
        <v>0</v>
      </c>
      <c r="E480">
        <f t="shared" si="22"/>
        <v>0</v>
      </c>
      <c r="F480" s="94">
        <f>SOURCES!BJ3:BJ943</f>
        <v>0</v>
      </c>
      <c r="G480">
        <f t="shared" si="23"/>
        <v>0</v>
      </c>
      <c r="H480" s="94">
        <f>MAX(Tableau26[[#This Row],[Resultat 1]],Tableau26[[#This Row],[resultat 2]],Tableau26[[#This Row],[resultat 3]],)</f>
        <v>0</v>
      </c>
    </row>
    <row r="481" spans="1:8" ht="15" customHeight="1" x14ac:dyDescent="0.25">
      <c r="A481">
        <f>SOURCES!E3:E944</f>
        <v>0</v>
      </c>
      <c r="B481" s="75">
        <f>SOURCES!BH3:BH944</f>
        <v>0</v>
      </c>
      <c r="C481">
        <f t="shared" si="21"/>
        <v>0</v>
      </c>
      <c r="D481" s="75">
        <f>SOURCES!BI3:BI944</f>
        <v>0</v>
      </c>
      <c r="E481">
        <f t="shared" si="22"/>
        <v>0</v>
      </c>
      <c r="F481" s="94">
        <f>SOURCES!BJ3:BJ944</f>
        <v>0</v>
      </c>
      <c r="G481">
        <f t="shared" si="23"/>
        <v>0</v>
      </c>
      <c r="H481" s="94">
        <f>MAX(Tableau26[[#This Row],[Resultat 1]],Tableau26[[#This Row],[resultat 2]],Tableau26[[#This Row],[resultat 3]],)</f>
        <v>0</v>
      </c>
    </row>
    <row r="482" spans="1:8" ht="15" customHeight="1" x14ac:dyDescent="0.25">
      <c r="A482">
        <f>SOURCES!E3:E945</f>
        <v>0</v>
      </c>
      <c r="B482" s="75">
        <f>SOURCES!BH3:BH945</f>
        <v>0</v>
      </c>
      <c r="C482">
        <f t="shared" si="21"/>
        <v>0</v>
      </c>
      <c r="D482" s="75">
        <f>SOURCES!BI3:BI945</f>
        <v>0</v>
      </c>
      <c r="E482">
        <f t="shared" si="22"/>
        <v>0</v>
      </c>
      <c r="F482" s="94">
        <f>SOURCES!BJ3:BJ945</f>
        <v>0</v>
      </c>
      <c r="G482">
        <f t="shared" si="23"/>
        <v>0</v>
      </c>
      <c r="H482" s="94">
        <f>MAX(Tableau26[[#This Row],[Resultat 1]],Tableau26[[#This Row],[resultat 2]],Tableau26[[#This Row],[resultat 3]],)</f>
        <v>0</v>
      </c>
    </row>
    <row r="483" spans="1:8" ht="15" customHeight="1" x14ac:dyDescent="0.25">
      <c r="A483">
        <f>SOURCES!E3:E946</f>
        <v>0</v>
      </c>
      <c r="B483" s="75">
        <f>SOURCES!BH3:BH946</f>
        <v>0</v>
      </c>
      <c r="C483">
        <f t="shared" si="21"/>
        <v>0</v>
      </c>
      <c r="D483" s="75">
        <f>SOURCES!BI3:BI946</f>
        <v>0</v>
      </c>
      <c r="E483">
        <f t="shared" si="22"/>
        <v>0</v>
      </c>
      <c r="F483" s="94">
        <f>SOURCES!BJ3:BJ946</f>
        <v>0</v>
      </c>
      <c r="G483">
        <f t="shared" si="23"/>
        <v>0</v>
      </c>
      <c r="H483" s="94">
        <f>MAX(Tableau26[[#This Row],[Resultat 1]],Tableau26[[#This Row],[resultat 2]],Tableau26[[#This Row],[resultat 3]],)</f>
        <v>0</v>
      </c>
    </row>
    <row r="484" spans="1:8" ht="15" customHeight="1" x14ac:dyDescent="0.25">
      <c r="A484">
        <f>SOURCES!E3:E947</f>
        <v>0</v>
      </c>
      <c r="B484" s="75">
        <f>SOURCES!BH3:BH947</f>
        <v>0</v>
      </c>
      <c r="C484">
        <f t="shared" si="21"/>
        <v>0</v>
      </c>
      <c r="D484" s="75">
        <f>SOURCES!BI3:BI947</f>
        <v>0</v>
      </c>
      <c r="E484">
        <f t="shared" si="22"/>
        <v>0</v>
      </c>
      <c r="F484" s="94">
        <f>SOURCES!BJ3:BJ947</f>
        <v>0</v>
      </c>
      <c r="G484">
        <f t="shared" si="23"/>
        <v>0</v>
      </c>
      <c r="H484" s="94">
        <f>MAX(Tableau26[[#This Row],[Resultat 1]],Tableau26[[#This Row],[resultat 2]],Tableau26[[#This Row],[resultat 3]],)</f>
        <v>0</v>
      </c>
    </row>
    <row r="485" spans="1:8" ht="15" customHeight="1" x14ac:dyDescent="0.25">
      <c r="A485">
        <f>SOURCES!E3:E948</f>
        <v>0</v>
      </c>
      <c r="B485" s="75">
        <f>SOURCES!BH3:BH948</f>
        <v>0</v>
      </c>
      <c r="C485">
        <f t="shared" si="21"/>
        <v>0</v>
      </c>
      <c r="D485" s="75">
        <f>SOURCES!BI3:BI948</f>
        <v>0</v>
      </c>
      <c r="E485">
        <f t="shared" si="22"/>
        <v>0</v>
      </c>
      <c r="F485" s="94">
        <f>SOURCES!BJ3:BJ948</f>
        <v>0</v>
      </c>
      <c r="G485">
        <f t="shared" si="23"/>
        <v>0</v>
      </c>
      <c r="H485" s="94">
        <f>MAX(Tableau26[[#This Row],[Resultat 1]],Tableau26[[#This Row],[resultat 2]],Tableau26[[#This Row],[resultat 3]],)</f>
        <v>0</v>
      </c>
    </row>
    <row r="486" spans="1:8" ht="15" customHeight="1" x14ac:dyDescent="0.25">
      <c r="A486">
        <f>SOURCES!E3:E949</f>
        <v>0</v>
      </c>
      <c r="B486" s="75">
        <f>SOURCES!BH3:BH949</f>
        <v>0</v>
      </c>
      <c r="C486">
        <f t="shared" si="21"/>
        <v>0</v>
      </c>
      <c r="D486" s="75">
        <f>SOURCES!BI3:BI949</f>
        <v>0</v>
      </c>
      <c r="E486">
        <f t="shared" si="22"/>
        <v>0</v>
      </c>
      <c r="F486" s="94">
        <f>SOURCES!BJ3:BJ949</f>
        <v>0</v>
      </c>
      <c r="G486">
        <f t="shared" si="23"/>
        <v>0</v>
      </c>
      <c r="H486" s="94">
        <f>MAX(Tableau26[[#This Row],[Resultat 1]],Tableau26[[#This Row],[resultat 2]],Tableau26[[#This Row],[resultat 3]],)</f>
        <v>0</v>
      </c>
    </row>
    <row r="487" spans="1:8" ht="15" customHeight="1" x14ac:dyDescent="0.25">
      <c r="A487">
        <f>SOURCES!E3:E950</f>
        <v>0</v>
      </c>
      <c r="B487" s="75">
        <f>SOURCES!BH3:BH950</f>
        <v>0</v>
      </c>
      <c r="C487">
        <f t="shared" si="21"/>
        <v>0</v>
      </c>
      <c r="D487" s="75">
        <f>SOURCES!BI3:BI950</f>
        <v>0</v>
      </c>
      <c r="E487">
        <f t="shared" si="22"/>
        <v>0</v>
      </c>
      <c r="F487" s="94">
        <f>SOURCES!BJ3:BJ950</f>
        <v>0</v>
      </c>
      <c r="G487">
        <f t="shared" si="23"/>
        <v>0</v>
      </c>
      <c r="H487" s="94">
        <f>MAX(Tableau26[[#This Row],[Resultat 1]],Tableau26[[#This Row],[resultat 2]],Tableau26[[#This Row],[resultat 3]],)</f>
        <v>0</v>
      </c>
    </row>
    <row r="488" spans="1:8" ht="15" customHeight="1" x14ac:dyDescent="0.25">
      <c r="A488">
        <f>SOURCES!E3:E951</f>
        <v>0</v>
      </c>
      <c r="B488" s="75">
        <f>SOURCES!BH3:BH951</f>
        <v>0</v>
      </c>
      <c r="C488">
        <f t="shared" si="21"/>
        <v>0</v>
      </c>
      <c r="D488" s="75">
        <f>SOURCES!BI3:BI951</f>
        <v>0</v>
      </c>
      <c r="E488">
        <f t="shared" si="22"/>
        <v>0</v>
      </c>
      <c r="F488" s="94">
        <f>SOURCES!BJ3:BJ951</f>
        <v>0</v>
      </c>
      <c r="G488">
        <f t="shared" si="23"/>
        <v>0</v>
      </c>
      <c r="H488" s="94">
        <f>MAX(Tableau26[[#This Row],[Resultat 1]],Tableau26[[#This Row],[resultat 2]],Tableau26[[#This Row],[resultat 3]],)</f>
        <v>0</v>
      </c>
    </row>
    <row r="489" spans="1:8" ht="15" customHeight="1" x14ac:dyDescent="0.25">
      <c r="A489">
        <f>SOURCES!E3:E952</f>
        <v>0</v>
      </c>
      <c r="B489" s="75">
        <f>SOURCES!BH3:BH952</f>
        <v>0</v>
      </c>
      <c r="C489">
        <f t="shared" si="21"/>
        <v>0</v>
      </c>
      <c r="D489" s="75">
        <f>SOURCES!BI3:BI952</f>
        <v>0</v>
      </c>
      <c r="E489">
        <f t="shared" si="22"/>
        <v>0</v>
      </c>
      <c r="F489" s="94">
        <f>SOURCES!BJ3:BJ952</f>
        <v>0</v>
      </c>
      <c r="G489">
        <f t="shared" si="23"/>
        <v>0</v>
      </c>
      <c r="H489" s="94">
        <f>MAX(Tableau26[[#This Row],[Resultat 1]],Tableau26[[#This Row],[resultat 2]],Tableau26[[#This Row],[resultat 3]],)</f>
        <v>0</v>
      </c>
    </row>
    <row r="490" spans="1:8" ht="15" customHeight="1" x14ac:dyDescent="0.25">
      <c r="A490">
        <f>SOURCES!E3:E953</f>
        <v>0</v>
      </c>
      <c r="B490" s="75">
        <f>SOURCES!BH3:BH953</f>
        <v>0</v>
      </c>
      <c r="C490">
        <f t="shared" si="21"/>
        <v>0</v>
      </c>
      <c r="D490" s="75">
        <f>SOURCES!BI3:BI953</f>
        <v>0</v>
      </c>
      <c r="E490">
        <f t="shared" si="22"/>
        <v>0</v>
      </c>
      <c r="F490" s="94">
        <f>SOURCES!BJ3:BJ953</f>
        <v>0</v>
      </c>
      <c r="G490">
        <f t="shared" si="23"/>
        <v>0</v>
      </c>
      <c r="H490" s="94">
        <f>MAX(Tableau26[[#This Row],[Resultat 1]],Tableau26[[#This Row],[resultat 2]],Tableau26[[#This Row],[resultat 3]],)</f>
        <v>0</v>
      </c>
    </row>
    <row r="491" spans="1:8" ht="15" customHeight="1" x14ac:dyDescent="0.25">
      <c r="A491">
        <f>SOURCES!E3:E954</f>
        <v>0</v>
      </c>
      <c r="B491" s="75">
        <f>SOURCES!BH3:BH954</f>
        <v>0</v>
      </c>
      <c r="C491">
        <f t="shared" si="21"/>
        <v>0</v>
      </c>
      <c r="D491" s="75">
        <f>SOURCES!BI3:BI954</f>
        <v>0</v>
      </c>
      <c r="E491">
        <f t="shared" si="22"/>
        <v>0</v>
      </c>
      <c r="F491" s="94">
        <f>SOURCES!BJ3:BJ954</f>
        <v>0</v>
      </c>
      <c r="G491">
        <f t="shared" si="23"/>
        <v>0</v>
      </c>
      <c r="H491" s="94">
        <f>MAX(Tableau26[[#This Row],[Resultat 1]],Tableau26[[#This Row],[resultat 2]],Tableau26[[#This Row],[resultat 3]],)</f>
        <v>0</v>
      </c>
    </row>
    <row r="492" spans="1:8" ht="15" customHeight="1" x14ac:dyDescent="0.25">
      <c r="A492">
        <f>SOURCES!E3:E955</f>
        <v>0</v>
      </c>
      <c r="B492" s="75">
        <f>SOURCES!BH3:BH955</f>
        <v>0</v>
      </c>
      <c r="C492">
        <f t="shared" si="21"/>
        <v>0</v>
      </c>
      <c r="D492" s="75">
        <f>SOURCES!BI3:BI955</f>
        <v>0</v>
      </c>
      <c r="E492">
        <f t="shared" si="22"/>
        <v>0</v>
      </c>
      <c r="F492" s="94">
        <f>SOURCES!BJ3:BJ955</f>
        <v>0</v>
      </c>
      <c r="G492">
        <f t="shared" si="23"/>
        <v>0</v>
      </c>
      <c r="H492" s="94">
        <f>MAX(Tableau26[[#This Row],[Resultat 1]],Tableau26[[#This Row],[resultat 2]],Tableau26[[#This Row],[resultat 3]],)</f>
        <v>0</v>
      </c>
    </row>
    <row r="493" spans="1:8" ht="15" customHeight="1" x14ac:dyDescent="0.25">
      <c r="A493">
        <f>SOURCES!E3:E956</f>
        <v>0</v>
      </c>
      <c r="B493" s="75">
        <f>SOURCES!BH3:BH956</f>
        <v>0</v>
      </c>
      <c r="C493">
        <f t="shared" si="21"/>
        <v>0</v>
      </c>
      <c r="D493" s="75">
        <f>SOURCES!BI3:BI956</f>
        <v>0</v>
      </c>
      <c r="E493">
        <f t="shared" si="22"/>
        <v>0</v>
      </c>
      <c r="F493" s="94">
        <f>SOURCES!BJ3:BJ956</f>
        <v>0</v>
      </c>
      <c r="G493">
        <f t="shared" si="23"/>
        <v>0</v>
      </c>
      <c r="H493" s="94">
        <f>MAX(Tableau26[[#This Row],[Resultat 1]],Tableau26[[#This Row],[resultat 2]],Tableau26[[#This Row],[resultat 3]],)</f>
        <v>0</v>
      </c>
    </row>
    <row r="494" spans="1:8" ht="15" customHeight="1" x14ac:dyDescent="0.25">
      <c r="A494">
        <f>SOURCES!E3:E957</f>
        <v>0</v>
      </c>
      <c r="B494" s="75">
        <f>SOURCES!BH3:BH957</f>
        <v>0</v>
      </c>
      <c r="C494">
        <f t="shared" si="21"/>
        <v>0</v>
      </c>
      <c r="D494" s="75">
        <f>SOURCES!BI3:BI957</f>
        <v>0</v>
      </c>
      <c r="E494">
        <f t="shared" si="22"/>
        <v>0</v>
      </c>
      <c r="F494" s="94">
        <f>SOURCES!BJ3:BJ957</f>
        <v>0</v>
      </c>
      <c r="G494">
        <f t="shared" si="23"/>
        <v>0</v>
      </c>
      <c r="H494" s="94">
        <f>MAX(Tableau26[[#This Row],[Resultat 1]],Tableau26[[#This Row],[resultat 2]],Tableau26[[#This Row],[resultat 3]],)</f>
        <v>0</v>
      </c>
    </row>
    <row r="495" spans="1:8" ht="15" customHeight="1" x14ac:dyDescent="0.25">
      <c r="A495">
        <f>SOURCES!E3:E958</f>
        <v>0</v>
      </c>
      <c r="B495" s="75">
        <f>SOURCES!BH3:BH958</f>
        <v>0</v>
      </c>
      <c r="C495">
        <f t="shared" si="21"/>
        <v>0</v>
      </c>
      <c r="D495" s="75">
        <f>SOURCES!BI3:BI958</f>
        <v>0</v>
      </c>
      <c r="E495">
        <f t="shared" si="22"/>
        <v>0</v>
      </c>
      <c r="F495" s="94">
        <f>SOURCES!BJ3:BJ958</f>
        <v>0</v>
      </c>
      <c r="G495">
        <f t="shared" si="23"/>
        <v>0</v>
      </c>
      <c r="H495" s="94">
        <f>MAX(Tableau26[[#This Row],[Resultat 1]],Tableau26[[#This Row],[resultat 2]],Tableau26[[#This Row],[resultat 3]],)</f>
        <v>0</v>
      </c>
    </row>
    <row r="496" spans="1:8" ht="15" customHeight="1" x14ac:dyDescent="0.25">
      <c r="A496">
        <f>SOURCES!E3:E959</f>
        <v>0</v>
      </c>
      <c r="B496" s="75">
        <f>SOURCES!BH3:BH959</f>
        <v>0</v>
      </c>
      <c r="C496">
        <f t="shared" si="21"/>
        <v>0</v>
      </c>
      <c r="D496" s="75">
        <f>SOURCES!BI3:BI959</f>
        <v>0</v>
      </c>
      <c r="E496">
        <f t="shared" si="22"/>
        <v>0</v>
      </c>
      <c r="F496" s="94">
        <f>SOURCES!BJ3:BJ959</f>
        <v>0</v>
      </c>
      <c r="G496">
        <f t="shared" si="23"/>
        <v>0</v>
      </c>
      <c r="H496" s="94">
        <f>MAX(Tableau26[[#This Row],[Resultat 1]],Tableau26[[#This Row],[resultat 2]],Tableau26[[#This Row],[resultat 3]],)</f>
        <v>0</v>
      </c>
    </row>
    <row r="497" spans="1:8" ht="15" customHeight="1" x14ac:dyDescent="0.25">
      <c r="A497">
        <f>SOURCES!E3:E960</f>
        <v>0</v>
      </c>
      <c r="B497" s="75">
        <f>SOURCES!BH3:BH960</f>
        <v>0</v>
      </c>
      <c r="C497">
        <f t="shared" si="21"/>
        <v>0</v>
      </c>
      <c r="D497" s="75">
        <f>SOURCES!BI3:BI960</f>
        <v>0</v>
      </c>
      <c r="E497">
        <f t="shared" si="22"/>
        <v>0</v>
      </c>
      <c r="F497" s="94">
        <f>SOURCES!BJ3:BJ960</f>
        <v>0</v>
      </c>
      <c r="G497">
        <f t="shared" si="23"/>
        <v>0</v>
      </c>
      <c r="H497" s="94">
        <f>MAX(Tableau26[[#This Row],[Resultat 1]],Tableau26[[#This Row],[resultat 2]],Tableau26[[#This Row],[resultat 3]],)</f>
        <v>0</v>
      </c>
    </row>
    <row r="498" spans="1:8" ht="15" customHeight="1" x14ac:dyDescent="0.25">
      <c r="A498">
        <f>SOURCES!E3:E961</f>
        <v>0</v>
      </c>
      <c r="B498" s="75">
        <f>SOURCES!BH3:BH961</f>
        <v>0</v>
      </c>
      <c r="C498">
        <f t="shared" si="21"/>
        <v>0</v>
      </c>
      <c r="D498" s="75">
        <f>SOURCES!BI3:BI961</f>
        <v>0</v>
      </c>
      <c r="E498">
        <f t="shared" si="22"/>
        <v>0</v>
      </c>
      <c r="F498" s="94">
        <f>SOURCES!BJ3:BJ961</f>
        <v>0</v>
      </c>
      <c r="G498">
        <f t="shared" si="23"/>
        <v>0</v>
      </c>
      <c r="H498" s="94">
        <f>MAX(Tableau26[[#This Row],[Resultat 1]],Tableau26[[#This Row],[resultat 2]],Tableau26[[#This Row],[resultat 3]],)</f>
        <v>0</v>
      </c>
    </row>
    <row r="499" spans="1:8" ht="15" customHeight="1" x14ac:dyDescent="0.25">
      <c r="A499">
        <f>SOURCES!E3:E962</f>
        <v>0</v>
      </c>
      <c r="B499" s="75">
        <f>SOURCES!BH3:BH962</f>
        <v>0</v>
      </c>
      <c r="C499">
        <f t="shared" si="21"/>
        <v>0</v>
      </c>
      <c r="D499" s="75">
        <f>SOURCES!BI3:BI962</f>
        <v>0</v>
      </c>
      <c r="E499">
        <f t="shared" si="22"/>
        <v>0</v>
      </c>
      <c r="F499" s="94">
        <f>SOURCES!BJ3:BJ962</f>
        <v>0</v>
      </c>
      <c r="G499">
        <f t="shared" si="23"/>
        <v>0</v>
      </c>
      <c r="H499" s="94">
        <f>MAX(Tableau26[[#This Row],[Resultat 1]],Tableau26[[#This Row],[resultat 2]],Tableau26[[#This Row],[resultat 3]],)</f>
        <v>0</v>
      </c>
    </row>
    <row r="500" spans="1:8" ht="15" customHeight="1" x14ac:dyDescent="0.25">
      <c r="A500">
        <f>SOURCES!E3:E963</f>
        <v>0</v>
      </c>
      <c r="B500" s="75">
        <f>SOURCES!BH3:BH963</f>
        <v>0</v>
      </c>
      <c r="C500">
        <f t="shared" si="21"/>
        <v>0</v>
      </c>
      <c r="D500" s="75">
        <f>SOURCES!BI3:BI963</f>
        <v>0</v>
      </c>
      <c r="E500">
        <f t="shared" si="22"/>
        <v>0</v>
      </c>
      <c r="F500" s="94">
        <f>SOURCES!BJ3:BJ963</f>
        <v>0</v>
      </c>
      <c r="G500">
        <f t="shared" si="23"/>
        <v>0</v>
      </c>
      <c r="H500" s="94">
        <f>MAX(Tableau26[[#This Row],[Resultat 1]],Tableau26[[#This Row],[resultat 2]],Tableau26[[#This Row],[resultat 3]],)</f>
        <v>0</v>
      </c>
    </row>
    <row r="501" spans="1:8" ht="15" customHeight="1" x14ac:dyDescent="0.25">
      <c r="A501">
        <f>SOURCES!E3:E964</f>
        <v>0</v>
      </c>
      <c r="B501" s="75">
        <f>SOURCES!BH3:BH964</f>
        <v>0</v>
      </c>
      <c r="C501">
        <f t="shared" si="21"/>
        <v>0</v>
      </c>
      <c r="D501" s="75">
        <f>SOURCES!BI3:BI964</f>
        <v>0</v>
      </c>
      <c r="E501">
        <f t="shared" si="22"/>
        <v>0</v>
      </c>
      <c r="F501" s="94">
        <f>SOURCES!BJ3:BJ964</f>
        <v>0</v>
      </c>
      <c r="G501">
        <f t="shared" si="23"/>
        <v>0</v>
      </c>
      <c r="H501" s="94">
        <f>MAX(Tableau26[[#This Row],[Resultat 1]],Tableau26[[#This Row],[resultat 2]],Tableau26[[#This Row],[resultat 3]],)</f>
        <v>0</v>
      </c>
    </row>
    <row r="502" spans="1:8" ht="15" customHeight="1" x14ac:dyDescent="0.25">
      <c r="A502">
        <f>SOURCES!E3:E965</f>
        <v>0</v>
      </c>
      <c r="B502" s="75">
        <f>SOURCES!BH3:BH965</f>
        <v>0</v>
      </c>
      <c r="C502">
        <f t="shared" si="21"/>
        <v>0</v>
      </c>
      <c r="D502" s="75">
        <f>SOURCES!BI3:BI965</f>
        <v>0</v>
      </c>
      <c r="E502">
        <f t="shared" si="22"/>
        <v>0</v>
      </c>
      <c r="F502" s="94">
        <f>SOURCES!BJ3:BJ965</f>
        <v>0</v>
      </c>
      <c r="G502">
        <f t="shared" si="23"/>
        <v>0</v>
      </c>
      <c r="H502" s="94">
        <f>MAX(Tableau26[[#This Row],[Resultat 1]],Tableau26[[#This Row],[resultat 2]],Tableau26[[#This Row],[resultat 3]],)</f>
        <v>0</v>
      </c>
    </row>
    <row r="503" spans="1:8" ht="15" customHeight="1" x14ac:dyDescent="0.25">
      <c r="A503">
        <f>SOURCES!E3:E966</f>
        <v>0</v>
      </c>
      <c r="B503" s="75">
        <f>SOURCES!BH3:BH966</f>
        <v>0</v>
      </c>
      <c r="C503">
        <f t="shared" si="21"/>
        <v>0</v>
      </c>
      <c r="D503" s="75">
        <f>SOURCES!BI3:BI966</f>
        <v>0</v>
      </c>
      <c r="E503">
        <f t="shared" si="22"/>
        <v>0</v>
      </c>
      <c r="F503" s="94">
        <f>SOURCES!BJ3:BJ966</f>
        <v>0</v>
      </c>
      <c r="G503">
        <f t="shared" si="23"/>
        <v>0</v>
      </c>
      <c r="H503" s="94">
        <f>MAX(Tableau26[[#This Row],[Resultat 1]],Tableau26[[#This Row],[resultat 2]],Tableau26[[#This Row],[resultat 3]],)</f>
        <v>0</v>
      </c>
    </row>
    <row r="504" spans="1:8" ht="15" customHeight="1" x14ac:dyDescent="0.25">
      <c r="A504">
        <f>SOURCES!E3:E967</f>
        <v>0</v>
      </c>
      <c r="B504" s="75">
        <f>SOURCES!BH3:BH967</f>
        <v>0</v>
      </c>
      <c r="C504">
        <f t="shared" si="21"/>
        <v>0</v>
      </c>
      <c r="D504" s="75">
        <f>SOURCES!BI3:BI967</f>
        <v>0</v>
      </c>
      <c r="E504">
        <f t="shared" si="22"/>
        <v>0</v>
      </c>
      <c r="F504" s="94">
        <f>SOURCES!BJ3:BJ967</f>
        <v>0</v>
      </c>
      <c r="G504">
        <f t="shared" si="23"/>
        <v>0</v>
      </c>
      <c r="H504" s="94">
        <f>MAX(Tableau26[[#This Row],[Resultat 1]],Tableau26[[#This Row],[resultat 2]],Tableau26[[#This Row],[resultat 3]],)</f>
        <v>0</v>
      </c>
    </row>
    <row r="505" spans="1:8" ht="15" customHeight="1" x14ac:dyDescent="0.25">
      <c r="A505">
        <f>SOURCES!E3:E968</f>
        <v>0</v>
      </c>
      <c r="B505" s="75">
        <f>SOURCES!BH3:BH968</f>
        <v>0</v>
      </c>
      <c r="C505">
        <f t="shared" si="21"/>
        <v>0</v>
      </c>
      <c r="D505" s="75">
        <f>SOURCES!BI3:BI968</f>
        <v>0</v>
      </c>
      <c r="E505">
        <f t="shared" si="22"/>
        <v>0</v>
      </c>
      <c r="F505" s="94">
        <f>SOURCES!BJ3:BJ968</f>
        <v>0</v>
      </c>
      <c r="G505">
        <f t="shared" si="23"/>
        <v>0</v>
      </c>
      <c r="H505" s="94">
        <f>MAX(Tableau26[[#This Row],[Resultat 1]],Tableau26[[#This Row],[resultat 2]],Tableau26[[#This Row],[resultat 3]],)</f>
        <v>0</v>
      </c>
    </row>
    <row r="506" spans="1:8" ht="15" customHeight="1" x14ac:dyDescent="0.25">
      <c r="A506">
        <f>SOURCES!E3:E969</f>
        <v>0</v>
      </c>
      <c r="B506" s="75">
        <f>SOURCES!BH3:BH969</f>
        <v>0</v>
      </c>
      <c r="C506">
        <f t="shared" si="21"/>
        <v>0</v>
      </c>
      <c r="D506" s="75">
        <f>SOURCES!BI3:BI969</f>
        <v>0</v>
      </c>
      <c r="E506">
        <f t="shared" si="22"/>
        <v>0</v>
      </c>
      <c r="F506" s="94">
        <f>SOURCES!BJ3:BJ969</f>
        <v>0</v>
      </c>
      <c r="G506">
        <f t="shared" si="23"/>
        <v>0</v>
      </c>
      <c r="H506" s="94">
        <f>MAX(Tableau26[[#This Row],[Resultat 1]],Tableau26[[#This Row],[resultat 2]],Tableau26[[#This Row],[resultat 3]],)</f>
        <v>0</v>
      </c>
    </row>
    <row r="507" spans="1:8" ht="15" customHeight="1" x14ac:dyDescent="0.25">
      <c r="A507">
        <f>SOURCES!E3:E970</f>
        <v>0</v>
      </c>
      <c r="B507" s="75">
        <f>SOURCES!BH3:BH970</f>
        <v>0</v>
      </c>
      <c r="C507">
        <f t="shared" si="21"/>
        <v>0</v>
      </c>
      <c r="D507" s="75">
        <f>SOURCES!BI3:BI970</f>
        <v>0</v>
      </c>
      <c r="E507">
        <f t="shared" si="22"/>
        <v>0</v>
      </c>
      <c r="F507" s="94">
        <f>SOURCES!BJ3:BJ970</f>
        <v>0</v>
      </c>
      <c r="G507">
        <f t="shared" si="23"/>
        <v>0</v>
      </c>
      <c r="H507" s="94">
        <f>MAX(Tableau26[[#This Row],[Resultat 1]],Tableau26[[#This Row],[resultat 2]],Tableau26[[#This Row],[resultat 3]],)</f>
        <v>0</v>
      </c>
    </row>
    <row r="508" spans="1:8" ht="15" customHeight="1" x14ac:dyDescent="0.25">
      <c r="A508">
        <f>SOURCES!E3:E971</f>
        <v>0</v>
      </c>
      <c r="B508" s="75">
        <f>SOURCES!BH3:BH971</f>
        <v>0</v>
      </c>
      <c r="C508">
        <f t="shared" si="21"/>
        <v>0</v>
      </c>
      <c r="D508" s="75">
        <f>SOURCES!BI3:BI971</f>
        <v>0</v>
      </c>
      <c r="E508">
        <f t="shared" si="22"/>
        <v>0</v>
      </c>
      <c r="F508" s="94">
        <f>SOURCES!BJ3:BJ971</f>
        <v>0</v>
      </c>
      <c r="G508">
        <f t="shared" si="23"/>
        <v>0</v>
      </c>
      <c r="H508" s="94">
        <f>MAX(Tableau26[[#This Row],[Resultat 1]],Tableau26[[#This Row],[resultat 2]],Tableau26[[#This Row],[resultat 3]],)</f>
        <v>0</v>
      </c>
    </row>
    <row r="509" spans="1:8" ht="15" customHeight="1" x14ac:dyDescent="0.25">
      <c r="A509">
        <f>SOURCES!E3:E972</f>
        <v>0</v>
      </c>
      <c r="B509" s="75">
        <f>SOURCES!BH3:BH972</f>
        <v>0</v>
      </c>
      <c r="C509">
        <f t="shared" si="21"/>
        <v>0</v>
      </c>
      <c r="D509" s="75">
        <f>SOURCES!BI3:BI972</f>
        <v>0</v>
      </c>
      <c r="E509">
        <f t="shared" si="22"/>
        <v>0</v>
      </c>
      <c r="F509" s="94">
        <f>SOURCES!BJ3:BJ972</f>
        <v>0</v>
      </c>
      <c r="G509">
        <f t="shared" si="23"/>
        <v>0</v>
      </c>
      <c r="H509" s="94">
        <f>MAX(Tableau26[[#This Row],[Resultat 1]],Tableau26[[#This Row],[resultat 2]],Tableau26[[#This Row],[resultat 3]],)</f>
        <v>0</v>
      </c>
    </row>
    <row r="510" spans="1:8" ht="15" customHeight="1" x14ac:dyDescent="0.25">
      <c r="A510">
        <f>SOURCES!E3:E973</f>
        <v>0</v>
      </c>
      <c r="B510" s="75">
        <f>SOURCES!BH3:BH973</f>
        <v>0</v>
      </c>
      <c r="C510">
        <f t="shared" si="21"/>
        <v>0</v>
      </c>
      <c r="D510" s="75">
        <f>SOURCES!BI3:BI973</f>
        <v>0</v>
      </c>
      <c r="E510">
        <f t="shared" si="22"/>
        <v>0</v>
      </c>
      <c r="F510" s="94">
        <f>SOURCES!BJ3:BJ973</f>
        <v>0</v>
      </c>
      <c r="G510">
        <f t="shared" si="23"/>
        <v>0</v>
      </c>
      <c r="H510" s="94">
        <f>MAX(Tableau26[[#This Row],[Resultat 1]],Tableau26[[#This Row],[resultat 2]],Tableau26[[#This Row],[resultat 3]],)</f>
        <v>0</v>
      </c>
    </row>
    <row r="511" spans="1:8" ht="15" customHeight="1" x14ac:dyDescent="0.25">
      <c r="A511">
        <f>SOURCES!E3:E974</f>
        <v>0</v>
      </c>
      <c r="B511" s="75">
        <f>SOURCES!BH3:BH974</f>
        <v>0</v>
      </c>
      <c r="C511">
        <f t="shared" si="21"/>
        <v>0</v>
      </c>
      <c r="D511" s="75">
        <f>SOURCES!BI3:BI974</f>
        <v>0</v>
      </c>
      <c r="E511">
        <f t="shared" si="22"/>
        <v>0</v>
      </c>
      <c r="F511" s="94">
        <f>SOURCES!BJ3:BJ974</f>
        <v>0</v>
      </c>
      <c r="G511">
        <f t="shared" si="23"/>
        <v>0</v>
      </c>
      <c r="H511" s="94">
        <f>MAX(Tableau26[[#This Row],[Resultat 1]],Tableau26[[#This Row],[resultat 2]],Tableau26[[#This Row],[resultat 3]],)</f>
        <v>0</v>
      </c>
    </row>
    <row r="512" spans="1:8" ht="15" customHeight="1" x14ac:dyDescent="0.25">
      <c r="A512">
        <f>SOURCES!E3:E975</f>
        <v>0</v>
      </c>
      <c r="B512" s="75">
        <f>SOURCES!BH3:BH975</f>
        <v>0</v>
      </c>
      <c r="C512">
        <f t="shared" si="21"/>
        <v>0</v>
      </c>
      <c r="D512" s="75">
        <f>SOURCES!BI3:BI975</f>
        <v>0</v>
      </c>
      <c r="E512">
        <f t="shared" si="22"/>
        <v>0</v>
      </c>
      <c r="F512" s="94">
        <f>SOURCES!BJ3:BJ975</f>
        <v>0</v>
      </c>
      <c r="G512">
        <f t="shared" si="23"/>
        <v>0</v>
      </c>
      <c r="H512" s="94">
        <f>MAX(Tableau26[[#This Row],[Resultat 1]],Tableau26[[#This Row],[resultat 2]],Tableau26[[#This Row],[resultat 3]],)</f>
        <v>0</v>
      </c>
    </row>
    <row r="513" spans="1:8" ht="15" customHeight="1" x14ac:dyDescent="0.25">
      <c r="A513">
        <f>SOURCES!E3:E976</f>
        <v>0</v>
      </c>
      <c r="B513" s="75">
        <f>SOURCES!BH3:BH976</f>
        <v>0</v>
      </c>
      <c r="C513">
        <f t="shared" si="21"/>
        <v>0</v>
      </c>
      <c r="D513" s="75">
        <f>SOURCES!BI3:BI976</f>
        <v>0</v>
      </c>
      <c r="E513">
        <f t="shared" si="22"/>
        <v>0</v>
      </c>
      <c r="F513" s="94">
        <f>SOURCES!BJ3:BJ976</f>
        <v>0</v>
      </c>
      <c r="G513">
        <f t="shared" si="23"/>
        <v>0</v>
      </c>
      <c r="H513" s="94">
        <f>MAX(Tableau26[[#This Row],[Resultat 1]],Tableau26[[#This Row],[resultat 2]],Tableau26[[#This Row],[resultat 3]],)</f>
        <v>0</v>
      </c>
    </row>
    <row r="514" spans="1:8" ht="15" customHeight="1" x14ac:dyDescent="0.25">
      <c r="A514">
        <f>SOURCES!E3:E977</f>
        <v>0</v>
      </c>
      <c r="B514" s="75">
        <f>SOURCES!BH3:BH977</f>
        <v>0</v>
      </c>
      <c r="C514">
        <f t="shared" ref="C514:C577" si="24">VLOOKUP(B514,$K$3:$L$26,2,FALSE)</f>
        <v>0</v>
      </c>
      <c r="D514" s="75">
        <f>SOURCES!BI3:BI977</f>
        <v>0</v>
      </c>
      <c r="E514">
        <f t="shared" ref="E514:E577" si="25">VLOOKUP(D514,$K$3:$L$26,2,FALSE)</f>
        <v>0</v>
      </c>
      <c r="F514" s="94">
        <f>SOURCES!BJ3:BJ977</f>
        <v>0</v>
      </c>
      <c r="G514">
        <f t="shared" ref="G514:G577" si="26">VLOOKUP(F514,$K$3:$L$26,2,FALSE)</f>
        <v>0</v>
      </c>
      <c r="H514" s="94">
        <f>MAX(Tableau26[[#This Row],[Resultat 1]],Tableau26[[#This Row],[resultat 2]],Tableau26[[#This Row],[resultat 3]],)</f>
        <v>0</v>
      </c>
    </row>
    <row r="515" spans="1:8" ht="15" customHeight="1" x14ac:dyDescent="0.25">
      <c r="A515">
        <f>SOURCES!E3:E978</f>
        <v>0</v>
      </c>
      <c r="B515" s="75">
        <f>SOURCES!BH3:BH978</f>
        <v>0</v>
      </c>
      <c r="C515">
        <f t="shared" si="24"/>
        <v>0</v>
      </c>
      <c r="D515" s="75">
        <f>SOURCES!BI3:BI978</f>
        <v>0</v>
      </c>
      <c r="E515">
        <f t="shared" si="25"/>
        <v>0</v>
      </c>
      <c r="F515" s="94">
        <f>SOURCES!BJ3:BJ978</f>
        <v>0</v>
      </c>
      <c r="G515">
        <f t="shared" si="26"/>
        <v>0</v>
      </c>
      <c r="H515" s="94">
        <f>MAX(Tableau26[[#This Row],[Resultat 1]],Tableau26[[#This Row],[resultat 2]],Tableau26[[#This Row],[resultat 3]],)</f>
        <v>0</v>
      </c>
    </row>
    <row r="516" spans="1:8" ht="15" customHeight="1" x14ac:dyDescent="0.25">
      <c r="A516">
        <f>SOURCES!E3:E979</f>
        <v>0</v>
      </c>
      <c r="B516" s="75">
        <f>SOURCES!BH3:BH979</f>
        <v>0</v>
      </c>
      <c r="C516">
        <f t="shared" si="24"/>
        <v>0</v>
      </c>
      <c r="D516" s="75">
        <f>SOURCES!BI3:BI979</f>
        <v>0</v>
      </c>
      <c r="E516">
        <f t="shared" si="25"/>
        <v>0</v>
      </c>
      <c r="F516" s="94">
        <f>SOURCES!BJ3:BJ979</f>
        <v>0</v>
      </c>
      <c r="G516">
        <f t="shared" si="26"/>
        <v>0</v>
      </c>
      <c r="H516" s="94">
        <f>MAX(Tableau26[[#This Row],[Resultat 1]],Tableau26[[#This Row],[resultat 2]],Tableau26[[#This Row],[resultat 3]],)</f>
        <v>0</v>
      </c>
    </row>
    <row r="517" spans="1:8" ht="15" customHeight="1" x14ac:dyDescent="0.25">
      <c r="A517">
        <f>SOURCES!E3:E980</f>
        <v>0</v>
      </c>
      <c r="B517" s="75">
        <f>SOURCES!BH3:BH980</f>
        <v>0</v>
      </c>
      <c r="C517">
        <f t="shared" si="24"/>
        <v>0</v>
      </c>
      <c r="D517" s="75">
        <f>SOURCES!BI3:BI980</f>
        <v>0</v>
      </c>
      <c r="E517">
        <f t="shared" si="25"/>
        <v>0</v>
      </c>
      <c r="F517" s="94">
        <f>SOURCES!BJ3:BJ980</f>
        <v>0</v>
      </c>
      <c r="G517">
        <f t="shared" si="26"/>
        <v>0</v>
      </c>
      <c r="H517" s="94">
        <f>MAX(Tableau26[[#This Row],[Resultat 1]],Tableau26[[#This Row],[resultat 2]],Tableau26[[#This Row],[resultat 3]],)</f>
        <v>0</v>
      </c>
    </row>
    <row r="518" spans="1:8" ht="15" customHeight="1" x14ac:dyDescent="0.25">
      <c r="A518">
        <f>SOURCES!E3:E981</f>
        <v>0</v>
      </c>
      <c r="B518" s="75">
        <f>SOURCES!BH3:BH981</f>
        <v>0</v>
      </c>
      <c r="C518">
        <f t="shared" si="24"/>
        <v>0</v>
      </c>
      <c r="D518" s="75">
        <f>SOURCES!BI3:BI981</f>
        <v>0</v>
      </c>
      <c r="E518">
        <f t="shared" si="25"/>
        <v>0</v>
      </c>
      <c r="F518" s="94">
        <f>SOURCES!BJ3:BJ981</f>
        <v>0</v>
      </c>
      <c r="G518">
        <f t="shared" si="26"/>
        <v>0</v>
      </c>
      <c r="H518" s="94">
        <f>MAX(Tableau26[[#This Row],[Resultat 1]],Tableau26[[#This Row],[resultat 2]],Tableau26[[#This Row],[resultat 3]],)</f>
        <v>0</v>
      </c>
    </row>
    <row r="519" spans="1:8" ht="15" customHeight="1" x14ac:dyDescent="0.25">
      <c r="A519">
        <f>SOURCES!E3:E982</f>
        <v>0</v>
      </c>
      <c r="B519" s="75">
        <f>SOURCES!BH3:BH982</f>
        <v>0</v>
      </c>
      <c r="C519">
        <f t="shared" si="24"/>
        <v>0</v>
      </c>
      <c r="D519" s="75">
        <f>SOURCES!BI3:BI982</f>
        <v>0</v>
      </c>
      <c r="E519">
        <f t="shared" si="25"/>
        <v>0</v>
      </c>
      <c r="F519" s="94">
        <f>SOURCES!BJ3:BJ982</f>
        <v>0</v>
      </c>
      <c r="G519">
        <f t="shared" si="26"/>
        <v>0</v>
      </c>
      <c r="H519" s="94">
        <f>MAX(Tableau26[[#This Row],[Resultat 1]],Tableau26[[#This Row],[resultat 2]],Tableau26[[#This Row],[resultat 3]],)</f>
        <v>0</v>
      </c>
    </row>
    <row r="520" spans="1:8" ht="15" customHeight="1" x14ac:dyDescent="0.25">
      <c r="A520">
        <f>SOURCES!E3:E983</f>
        <v>0</v>
      </c>
      <c r="B520" s="75">
        <f>SOURCES!BH3:BH983</f>
        <v>0</v>
      </c>
      <c r="C520">
        <f t="shared" si="24"/>
        <v>0</v>
      </c>
      <c r="D520" s="75">
        <f>SOURCES!BI3:BI983</f>
        <v>0</v>
      </c>
      <c r="E520">
        <f t="shared" si="25"/>
        <v>0</v>
      </c>
      <c r="F520" s="94">
        <f>SOURCES!BJ3:BJ983</f>
        <v>0</v>
      </c>
      <c r="G520">
        <f t="shared" si="26"/>
        <v>0</v>
      </c>
      <c r="H520" s="94">
        <f>MAX(Tableau26[[#This Row],[Resultat 1]],Tableau26[[#This Row],[resultat 2]],Tableau26[[#This Row],[resultat 3]],)</f>
        <v>0</v>
      </c>
    </row>
    <row r="521" spans="1:8" ht="15" customHeight="1" x14ac:dyDescent="0.25">
      <c r="A521">
        <f>SOURCES!E3:E984</f>
        <v>0</v>
      </c>
      <c r="B521" s="75">
        <f>SOURCES!BH3:BH984</f>
        <v>0</v>
      </c>
      <c r="C521">
        <f t="shared" si="24"/>
        <v>0</v>
      </c>
      <c r="D521" s="75">
        <f>SOURCES!BI3:BI984</f>
        <v>0</v>
      </c>
      <c r="E521">
        <f t="shared" si="25"/>
        <v>0</v>
      </c>
      <c r="F521" s="94">
        <f>SOURCES!BJ3:BJ984</f>
        <v>0</v>
      </c>
      <c r="G521">
        <f t="shared" si="26"/>
        <v>0</v>
      </c>
      <c r="H521" s="94">
        <f>MAX(Tableau26[[#This Row],[Resultat 1]],Tableau26[[#This Row],[resultat 2]],Tableau26[[#This Row],[resultat 3]],)</f>
        <v>0</v>
      </c>
    </row>
    <row r="522" spans="1:8" ht="15" customHeight="1" x14ac:dyDescent="0.25">
      <c r="A522">
        <f>SOURCES!E3:E985</f>
        <v>0</v>
      </c>
      <c r="B522" s="75">
        <f>SOURCES!BH3:BH985</f>
        <v>0</v>
      </c>
      <c r="C522">
        <f t="shared" si="24"/>
        <v>0</v>
      </c>
      <c r="D522" s="75">
        <f>SOURCES!BI3:BI985</f>
        <v>0</v>
      </c>
      <c r="E522">
        <f t="shared" si="25"/>
        <v>0</v>
      </c>
      <c r="F522" s="94">
        <f>SOURCES!BJ3:BJ985</f>
        <v>0</v>
      </c>
      <c r="G522">
        <f t="shared" si="26"/>
        <v>0</v>
      </c>
      <c r="H522" s="94">
        <f>MAX(Tableau26[[#This Row],[Resultat 1]],Tableau26[[#This Row],[resultat 2]],Tableau26[[#This Row],[resultat 3]],)</f>
        <v>0</v>
      </c>
    </row>
    <row r="523" spans="1:8" ht="15" customHeight="1" x14ac:dyDescent="0.25">
      <c r="A523">
        <f>SOURCES!E3:E986</f>
        <v>0</v>
      </c>
      <c r="B523" s="75">
        <f>SOURCES!BH3:BH986</f>
        <v>0</v>
      </c>
      <c r="C523">
        <f t="shared" si="24"/>
        <v>0</v>
      </c>
      <c r="D523" s="75">
        <f>SOURCES!BI3:BI986</f>
        <v>0</v>
      </c>
      <c r="E523">
        <f t="shared" si="25"/>
        <v>0</v>
      </c>
      <c r="F523" s="94">
        <f>SOURCES!BJ3:BJ986</f>
        <v>0</v>
      </c>
      <c r="G523">
        <f t="shared" si="26"/>
        <v>0</v>
      </c>
      <c r="H523" s="94">
        <f>MAX(Tableau26[[#This Row],[Resultat 1]],Tableau26[[#This Row],[resultat 2]],Tableau26[[#This Row],[resultat 3]],)</f>
        <v>0</v>
      </c>
    </row>
    <row r="524" spans="1:8" ht="15" customHeight="1" x14ac:dyDescent="0.25">
      <c r="A524">
        <f>SOURCES!E3:E987</f>
        <v>0</v>
      </c>
      <c r="B524" s="75">
        <f>SOURCES!BH3:BH987</f>
        <v>0</v>
      </c>
      <c r="C524">
        <f t="shared" si="24"/>
        <v>0</v>
      </c>
      <c r="D524" s="75">
        <f>SOURCES!BI3:BI987</f>
        <v>0</v>
      </c>
      <c r="E524">
        <f t="shared" si="25"/>
        <v>0</v>
      </c>
      <c r="F524" s="94">
        <f>SOURCES!BJ3:BJ987</f>
        <v>0</v>
      </c>
      <c r="G524">
        <f t="shared" si="26"/>
        <v>0</v>
      </c>
      <c r="H524" s="94">
        <f>MAX(Tableau26[[#This Row],[Resultat 1]],Tableau26[[#This Row],[resultat 2]],Tableau26[[#This Row],[resultat 3]],)</f>
        <v>0</v>
      </c>
    </row>
    <row r="525" spans="1:8" ht="15" customHeight="1" x14ac:dyDescent="0.25">
      <c r="A525">
        <f>SOURCES!E3:E988</f>
        <v>0</v>
      </c>
      <c r="B525" s="75">
        <f>SOURCES!BH3:BH988</f>
        <v>0</v>
      </c>
      <c r="C525">
        <f t="shared" si="24"/>
        <v>0</v>
      </c>
      <c r="D525" s="75">
        <f>SOURCES!BI3:BI988</f>
        <v>0</v>
      </c>
      <c r="E525">
        <f t="shared" si="25"/>
        <v>0</v>
      </c>
      <c r="F525" s="94">
        <f>SOURCES!BJ3:BJ988</f>
        <v>0</v>
      </c>
      <c r="G525">
        <f t="shared" si="26"/>
        <v>0</v>
      </c>
      <c r="H525" s="94">
        <f>MAX(Tableau26[[#This Row],[Resultat 1]],Tableau26[[#This Row],[resultat 2]],Tableau26[[#This Row],[resultat 3]],)</f>
        <v>0</v>
      </c>
    </row>
    <row r="526" spans="1:8" ht="15" customHeight="1" x14ac:dyDescent="0.25">
      <c r="A526">
        <f>SOURCES!E3:E989</f>
        <v>0</v>
      </c>
      <c r="B526" s="75">
        <f>SOURCES!BH3:BH989</f>
        <v>0</v>
      </c>
      <c r="C526">
        <f t="shared" si="24"/>
        <v>0</v>
      </c>
      <c r="D526" s="75">
        <f>SOURCES!BI3:BI989</f>
        <v>0</v>
      </c>
      <c r="E526">
        <f t="shared" si="25"/>
        <v>0</v>
      </c>
      <c r="F526" s="94">
        <f>SOURCES!BJ3:BJ989</f>
        <v>0</v>
      </c>
      <c r="G526">
        <f t="shared" si="26"/>
        <v>0</v>
      </c>
      <c r="H526" s="94">
        <f>MAX(Tableau26[[#This Row],[Resultat 1]],Tableau26[[#This Row],[resultat 2]],Tableau26[[#This Row],[resultat 3]],)</f>
        <v>0</v>
      </c>
    </row>
    <row r="527" spans="1:8" ht="15" customHeight="1" x14ac:dyDescent="0.25">
      <c r="A527">
        <f>SOURCES!E3:E990</f>
        <v>0</v>
      </c>
      <c r="B527" s="75">
        <f>SOURCES!BH3:BH990</f>
        <v>0</v>
      </c>
      <c r="C527">
        <f t="shared" si="24"/>
        <v>0</v>
      </c>
      <c r="D527" s="75">
        <f>SOURCES!BI3:BI990</f>
        <v>0</v>
      </c>
      <c r="E527">
        <f t="shared" si="25"/>
        <v>0</v>
      </c>
      <c r="F527" s="94">
        <f>SOURCES!BJ3:BJ990</f>
        <v>0</v>
      </c>
      <c r="G527">
        <f t="shared" si="26"/>
        <v>0</v>
      </c>
      <c r="H527" s="94">
        <f>MAX(Tableau26[[#This Row],[Resultat 1]],Tableau26[[#This Row],[resultat 2]],Tableau26[[#This Row],[resultat 3]],)</f>
        <v>0</v>
      </c>
    </row>
    <row r="528" spans="1:8" ht="15" customHeight="1" x14ac:dyDescent="0.25">
      <c r="A528">
        <f>SOURCES!E3:E991</f>
        <v>0</v>
      </c>
      <c r="B528" s="75">
        <f>SOURCES!BH3:BH991</f>
        <v>0</v>
      </c>
      <c r="C528">
        <f t="shared" si="24"/>
        <v>0</v>
      </c>
      <c r="D528" s="75">
        <f>SOURCES!BI3:BI991</f>
        <v>0</v>
      </c>
      <c r="E528">
        <f t="shared" si="25"/>
        <v>0</v>
      </c>
      <c r="F528" s="94">
        <f>SOURCES!BJ3:BJ991</f>
        <v>0</v>
      </c>
      <c r="G528">
        <f t="shared" si="26"/>
        <v>0</v>
      </c>
      <c r="H528" s="94">
        <f>MAX(Tableau26[[#This Row],[Resultat 1]],Tableau26[[#This Row],[resultat 2]],Tableau26[[#This Row],[resultat 3]],)</f>
        <v>0</v>
      </c>
    </row>
    <row r="529" spans="1:8" ht="15" customHeight="1" x14ac:dyDescent="0.25">
      <c r="A529">
        <f>SOURCES!E3:E992</f>
        <v>0</v>
      </c>
      <c r="B529" s="75">
        <f>SOURCES!BH3:BH992</f>
        <v>0</v>
      </c>
      <c r="C529">
        <f t="shared" si="24"/>
        <v>0</v>
      </c>
      <c r="D529" s="75">
        <f>SOURCES!BI3:BI992</f>
        <v>0</v>
      </c>
      <c r="E529">
        <f t="shared" si="25"/>
        <v>0</v>
      </c>
      <c r="F529" s="94">
        <f>SOURCES!BJ3:BJ992</f>
        <v>0</v>
      </c>
      <c r="G529">
        <f t="shared" si="26"/>
        <v>0</v>
      </c>
      <c r="H529" s="94">
        <f>MAX(Tableau26[[#This Row],[Resultat 1]],Tableau26[[#This Row],[resultat 2]],Tableau26[[#This Row],[resultat 3]],)</f>
        <v>0</v>
      </c>
    </row>
    <row r="530" spans="1:8" ht="15" customHeight="1" x14ac:dyDescent="0.25">
      <c r="A530">
        <f>SOURCES!E3:E993</f>
        <v>0</v>
      </c>
      <c r="B530" s="75">
        <f>SOURCES!BH3:BH993</f>
        <v>0</v>
      </c>
      <c r="C530">
        <f t="shared" si="24"/>
        <v>0</v>
      </c>
      <c r="D530" s="75">
        <f>SOURCES!BI3:BI993</f>
        <v>0</v>
      </c>
      <c r="E530">
        <f t="shared" si="25"/>
        <v>0</v>
      </c>
      <c r="F530" s="94">
        <f>SOURCES!BJ3:BJ993</f>
        <v>0</v>
      </c>
      <c r="G530">
        <f t="shared" si="26"/>
        <v>0</v>
      </c>
      <c r="H530" s="94">
        <f>MAX(Tableau26[[#This Row],[Resultat 1]],Tableau26[[#This Row],[resultat 2]],Tableau26[[#This Row],[resultat 3]],)</f>
        <v>0</v>
      </c>
    </row>
    <row r="531" spans="1:8" ht="15" customHeight="1" x14ac:dyDescent="0.25">
      <c r="A531">
        <f>SOURCES!E3:E994</f>
        <v>0</v>
      </c>
      <c r="B531" s="75">
        <f>SOURCES!BH3:BH994</f>
        <v>0</v>
      </c>
      <c r="C531">
        <f t="shared" si="24"/>
        <v>0</v>
      </c>
      <c r="D531" s="75">
        <f>SOURCES!BI3:BI994</f>
        <v>0</v>
      </c>
      <c r="E531">
        <f t="shared" si="25"/>
        <v>0</v>
      </c>
      <c r="F531" s="94">
        <f>SOURCES!BJ3:BJ994</f>
        <v>0</v>
      </c>
      <c r="G531">
        <f t="shared" si="26"/>
        <v>0</v>
      </c>
      <c r="H531" s="94">
        <f>MAX(Tableau26[[#This Row],[Resultat 1]],Tableau26[[#This Row],[resultat 2]],Tableau26[[#This Row],[resultat 3]],)</f>
        <v>0</v>
      </c>
    </row>
    <row r="532" spans="1:8" ht="15" customHeight="1" x14ac:dyDescent="0.25">
      <c r="A532">
        <f>SOURCES!E3:E995</f>
        <v>0</v>
      </c>
      <c r="B532" s="75">
        <f>SOURCES!BH3:BH995</f>
        <v>0</v>
      </c>
      <c r="C532">
        <f t="shared" si="24"/>
        <v>0</v>
      </c>
      <c r="D532" s="75">
        <f>SOURCES!BI3:BI995</f>
        <v>0</v>
      </c>
      <c r="E532">
        <f t="shared" si="25"/>
        <v>0</v>
      </c>
      <c r="F532" s="94">
        <f>SOURCES!BJ3:BJ995</f>
        <v>0</v>
      </c>
      <c r="G532">
        <f t="shared" si="26"/>
        <v>0</v>
      </c>
      <c r="H532" s="94">
        <f>MAX(Tableau26[[#This Row],[Resultat 1]],Tableau26[[#This Row],[resultat 2]],Tableau26[[#This Row],[resultat 3]],)</f>
        <v>0</v>
      </c>
    </row>
    <row r="533" spans="1:8" ht="15" customHeight="1" x14ac:dyDescent="0.25">
      <c r="A533">
        <f>SOURCES!E3:E996</f>
        <v>0</v>
      </c>
      <c r="B533" s="75">
        <f>SOURCES!BH3:BH996</f>
        <v>0</v>
      </c>
      <c r="C533">
        <f t="shared" si="24"/>
        <v>0</v>
      </c>
      <c r="D533" s="75">
        <f>SOURCES!BI3:BI996</f>
        <v>0</v>
      </c>
      <c r="E533">
        <f t="shared" si="25"/>
        <v>0</v>
      </c>
      <c r="F533" s="94">
        <f>SOURCES!BJ3:BJ996</f>
        <v>0</v>
      </c>
      <c r="G533">
        <f t="shared" si="26"/>
        <v>0</v>
      </c>
      <c r="H533" s="94">
        <f>MAX(Tableau26[[#This Row],[Resultat 1]],Tableau26[[#This Row],[resultat 2]],Tableau26[[#This Row],[resultat 3]],)</f>
        <v>0</v>
      </c>
    </row>
    <row r="534" spans="1:8" ht="15" customHeight="1" x14ac:dyDescent="0.25">
      <c r="A534">
        <f>SOURCES!E3:E997</f>
        <v>0</v>
      </c>
      <c r="B534" s="75">
        <f>SOURCES!BH3:BH997</f>
        <v>0</v>
      </c>
      <c r="C534">
        <f t="shared" si="24"/>
        <v>0</v>
      </c>
      <c r="D534" s="75">
        <f>SOURCES!BI3:BI997</f>
        <v>0</v>
      </c>
      <c r="E534">
        <f t="shared" si="25"/>
        <v>0</v>
      </c>
      <c r="F534" s="94">
        <f>SOURCES!BJ3:BJ997</f>
        <v>0</v>
      </c>
      <c r="G534">
        <f t="shared" si="26"/>
        <v>0</v>
      </c>
      <c r="H534" s="94">
        <f>MAX(Tableau26[[#This Row],[Resultat 1]],Tableau26[[#This Row],[resultat 2]],Tableau26[[#This Row],[resultat 3]],)</f>
        <v>0</v>
      </c>
    </row>
    <row r="535" spans="1:8" ht="15" customHeight="1" x14ac:dyDescent="0.25">
      <c r="A535">
        <f>SOURCES!E3:E998</f>
        <v>0</v>
      </c>
      <c r="B535" s="75">
        <f>SOURCES!BH3:BH998</f>
        <v>0</v>
      </c>
      <c r="C535">
        <f t="shared" si="24"/>
        <v>0</v>
      </c>
      <c r="D535" s="75">
        <f>SOURCES!BI3:BI998</f>
        <v>0</v>
      </c>
      <c r="E535">
        <f t="shared" si="25"/>
        <v>0</v>
      </c>
      <c r="F535" s="94">
        <f>SOURCES!BJ3:BJ998</f>
        <v>0</v>
      </c>
      <c r="G535">
        <f t="shared" si="26"/>
        <v>0</v>
      </c>
      <c r="H535" s="94">
        <f>MAX(Tableau26[[#This Row],[Resultat 1]],Tableau26[[#This Row],[resultat 2]],Tableau26[[#This Row],[resultat 3]],)</f>
        <v>0</v>
      </c>
    </row>
    <row r="536" spans="1:8" ht="15" customHeight="1" x14ac:dyDescent="0.25">
      <c r="A536">
        <f>SOURCES!E3:E999</f>
        <v>0</v>
      </c>
      <c r="B536" s="75">
        <f>SOURCES!BH3:BH999</f>
        <v>0</v>
      </c>
      <c r="C536">
        <f t="shared" si="24"/>
        <v>0</v>
      </c>
      <c r="D536" s="75">
        <f>SOURCES!BI3:BI999</f>
        <v>0</v>
      </c>
      <c r="E536">
        <f t="shared" si="25"/>
        <v>0</v>
      </c>
      <c r="F536" s="94">
        <f>SOURCES!BJ3:BJ999</f>
        <v>0</v>
      </c>
      <c r="G536">
        <f t="shared" si="26"/>
        <v>0</v>
      </c>
      <c r="H536" s="94">
        <f>MAX(Tableau26[[#This Row],[Resultat 1]],Tableau26[[#This Row],[resultat 2]],Tableau26[[#This Row],[resultat 3]],)</f>
        <v>0</v>
      </c>
    </row>
    <row r="537" spans="1:8" ht="15" customHeight="1" x14ac:dyDescent="0.25">
      <c r="A537">
        <f>SOURCES!E3:E1000</f>
        <v>0</v>
      </c>
      <c r="B537" s="75">
        <f>SOURCES!BH3:BH1000</f>
        <v>0</v>
      </c>
      <c r="C537">
        <f t="shared" si="24"/>
        <v>0</v>
      </c>
      <c r="D537" s="75">
        <f>SOURCES!BI3:BI1000</f>
        <v>0</v>
      </c>
      <c r="E537">
        <f t="shared" si="25"/>
        <v>0</v>
      </c>
      <c r="F537" s="94">
        <f>SOURCES!BJ3:BJ1000</f>
        <v>0</v>
      </c>
      <c r="G537">
        <f t="shared" si="26"/>
        <v>0</v>
      </c>
      <c r="H537" s="94">
        <f>MAX(Tableau26[[#This Row],[Resultat 1]],Tableau26[[#This Row],[resultat 2]],Tableau26[[#This Row],[resultat 3]],)</f>
        <v>0</v>
      </c>
    </row>
    <row r="538" spans="1:8" ht="15" customHeight="1" x14ac:dyDescent="0.25">
      <c r="A538">
        <f>SOURCES!E3:E1001</f>
        <v>0</v>
      </c>
      <c r="B538" s="75">
        <f>SOURCES!BH3:BH1001</f>
        <v>0</v>
      </c>
      <c r="C538">
        <f t="shared" si="24"/>
        <v>0</v>
      </c>
      <c r="D538" s="75">
        <f>SOURCES!BI3:BI1001</f>
        <v>0</v>
      </c>
      <c r="E538">
        <f t="shared" si="25"/>
        <v>0</v>
      </c>
      <c r="F538" s="94">
        <f>SOURCES!BJ3:BJ1001</f>
        <v>0</v>
      </c>
      <c r="G538">
        <f t="shared" si="26"/>
        <v>0</v>
      </c>
      <c r="H538" s="94">
        <f>MAX(Tableau26[[#This Row],[Resultat 1]],Tableau26[[#This Row],[resultat 2]],Tableau26[[#This Row],[resultat 3]],)</f>
        <v>0</v>
      </c>
    </row>
    <row r="539" spans="1:8" ht="15" customHeight="1" x14ac:dyDescent="0.25">
      <c r="A539">
        <f>SOURCES!E3:E1002</f>
        <v>0</v>
      </c>
      <c r="B539" s="75">
        <f>SOURCES!BH3:BH1002</f>
        <v>0</v>
      </c>
      <c r="C539">
        <f t="shared" si="24"/>
        <v>0</v>
      </c>
      <c r="D539" s="75">
        <f>SOURCES!BI3:BI1002</f>
        <v>0</v>
      </c>
      <c r="E539">
        <f t="shared" si="25"/>
        <v>0</v>
      </c>
      <c r="F539" s="94">
        <f>SOURCES!BJ3:BJ1002</f>
        <v>0</v>
      </c>
      <c r="G539">
        <f t="shared" si="26"/>
        <v>0</v>
      </c>
      <c r="H539" s="94">
        <f>MAX(Tableau26[[#This Row],[Resultat 1]],Tableau26[[#This Row],[resultat 2]],Tableau26[[#This Row],[resultat 3]],)</f>
        <v>0</v>
      </c>
    </row>
    <row r="540" spans="1:8" ht="15" customHeight="1" x14ac:dyDescent="0.25">
      <c r="A540">
        <f>SOURCES!E5:E1003</f>
        <v>0</v>
      </c>
      <c r="B540" s="75">
        <f>SOURCES!BH5:BH1003</f>
        <v>0</v>
      </c>
      <c r="C540">
        <f t="shared" si="24"/>
        <v>0</v>
      </c>
      <c r="D540" s="75">
        <f>SOURCES!BI5:BI1003</f>
        <v>0</v>
      </c>
      <c r="E540">
        <f t="shared" si="25"/>
        <v>0</v>
      </c>
      <c r="F540" s="94">
        <f>SOURCES!BJ5:BJ1003</f>
        <v>0</v>
      </c>
      <c r="G540">
        <f t="shared" si="26"/>
        <v>0</v>
      </c>
      <c r="H540" s="94">
        <f>MAX(Tableau26[[#This Row],[Resultat 1]],Tableau26[[#This Row],[resultat 2]],Tableau26[[#This Row],[resultat 3]],)</f>
        <v>0</v>
      </c>
    </row>
    <row r="541" spans="1:8" ht="15" customHeight="1" x14ac:dyDescent="0.25">
      <c r="A541">
        <f>SOURCES!E6:E1004</f>
        <v>0</v>
      </c>
      <c r="B541" s="75">
        <f>SOURCES!BH6:BH1004</f>
        <v>0</v>
      </c>
      <c r="C541">
        <f t="shared" si="24"/>
        <v>0</v>
      </c>
      <c r="D541" s="75">
        <f>SOURCES!BI6:BI1004</f>
        <v>0</v>
      </c>
      <c r="E541">
        <f t="shared" si="25"/>
        <v>0</v>
      </c>
      <c r="F541" s="94">
        <f>SOURCES!BJ6:BJ1004</f>
        <v>0</v>
      </c>
      <c r="G541">
        <f t="shared" si="26"/>
        <v>0</v>
      </c>
      <c r="H541" s="94">
        <f>MAX(Tableau26[[#This Row],[Resultat 1]],Tableau26[[#This Row],[resultat 2]],Tableau26[[#This Row],[resultat 3]],)</f>
        <v>0</v>
      </c>
    </row>
    <row r="542" spans="1:8" ht="15" customHeight="1" x14ac:dyDescent="0.25">
      <c r="A542">
        <f>SOURCES!E7:E1005</f>
        <v>0</v>
      </c>
      <c r="B542" s="75">
        <f>SOURCES!BH7:BH1005</f>
        <v>0</v>
      </c>
      <c r="C542">
        <f t="shared" si="24"/>
        <v>0</v>
      </c>
      <c r="D542" s="75">
        <f>SOURCES!BI7:BI1005</f>
        <v>0</v>
      </c>
      <c r="E542">
        <f t="shared" si="25"/>
        <v>0</v>
      </c>
      <c r="F542" s="94">
        <f>SOURCES!BJ7:BJ1005</f>
        <v>0</v>
      </c>
      <c r="G542">
        <f t="shared" si="26"/>
        <v>0</v>
      </c>
      <c r="H542" s="94">
        <f>MAX(Tableau26[[#This Row],[Resultat 1]],Tableau26[[#This Row],[resultat 2]],Tableau26[[#This Row],[resultat 3]],)</f>
        <v>0</v>
      </c>
    </row>
    <row r="543" spans="1:8" ht="15" customHeight="1" x14ac:dyDescent="0.25">
      <c r="A543">
        <f>SOURCES!E8:E1006</f>
        <v>0</v>
      </c>
      <c r="B543" s="75">
        <f>SOURCES!BH8:BH1006</f>
        <v>0</v>
      </c>
      <c r="C543">
        <f t="shared" si="24"/>
        <v>0</v>
      </c>
      <c r="D543" s="75">
        <f>SOURCES!BI8:BI1006</f>
        <v>0</v>
      </c>
      <c r="E543">
        <f t="shared" si="25"/>
        <v>0</v>
      </c>
      <c r="F543" s="94">
        <f>SOURCES!BJ8:BJ1006</f>
        <v>0</v>
      </c>
      <c r="G543">
        <f t="shared" si="26"/>
        <v>0</v>
      </c>
      <c r="H543" s="94">
        <f>MAX(Tableau26[[#This Row],[Resultat 1]],Tableau26[[#This Row],[resultat 2]],Tableau26[[#This Row],[resultat 3]],)</f>
        <v>0</v>
      </c>
    </row>
    <row r="544" spans="1:8" ht="15" customHeight="1" x14ac:dyDescent="0.25">
      <c r="A544">
        <f>SOURCES!E9:E1007</f>
        <v>0</v>
      </c>
      <c r="B544" s="75">
        <f>SOURCES!BH9:BH1007</f>
        <v>0</v>
      </c>
      <c r="C544">
        <f t="shared" si="24"/>
        <v>0</v>
      </c>
      <c r="D544" s="75">
        <f>SOURCES!BI9:BI1007</f>
        <v>0</v>
      </c>
      <c r="E544">
        <f t="shared" si="25"/>
        <v>0</v>
      </c>
      <c r="F544" s="94">
        <f>SOURCES!BJ9:BJ1007</f>
        <v>0</v>
      </c>
      <c r="G544">
        <f t="shared" si="26"/>
        <v>0</v>
      </c>
      <c r="H544" s="94">
        <f>MAX(Tableau26[[#This Row],[Resultat 1]],Tableau26[[#This Row],[resultat 2]],Tableau26[[#This Row],[resultat 3]],)</f>
        <v>0</v>
      </c>
    </row>
    <row r="545" spans="1:8" ht="15" customHeight="1" x14ac:dyDescent="0.25">
      <c r="A545">
        <f>SOURCES!E10:E1008</f>
        <v>0</v>
      </c>
      <c r="B545" s="75">
        <f>SOURCES!BH10:BH1008</f>
        <v>0</v>
      </c>
      <c r="C545">
        <f t="shared" si="24"/>
        <v>0</v>
      </c>
      <c r="D545" s="75">
        <f>SOURCES!BI10:BI1008</f>
        <v>0</v>
      </c>
      <c r="E545">
        <f t="shared" si="25"/>
        <v>0</v>
      </c>
      <c r="F545" s="94">
        <f>SOURCES!BJ10:BJ1008</f>
        <v>0</v>
      </c>
      <c r="G545">
        <f t="shared" si="26"/>
        <v>0</v>
      </c>
      <c r="H545" s="94">
        <f>MAX(Tableau26[[#This Row],[Resultat 1]],Tableau26[[#This Row],[resultat 2]],Tableau26[[#This Row],[resultat 3]],)</f>
        <v>0</v>
      </c>
    </row>
    <row r="546" spans="1:8" ht="15" customHeight="1" x14ac:dyDescent="0.25">
      <c r="A546">
        <f>SOURCES!E11:E1009</f>
        <v>0</v>
      </c>
      <c r="B546" s="75">
        <f>SOURCES!BH11:BH1009</f>
        <v>0</v>
      </c>
      <c r="C546">
        <f t="shared" si="24"/>
        <v>0</v>
      </c>
      <c r="D546" s="75">
        <f>SOURCES!BI11:BI1009</f>
        <v>0</v>
      </c>
      <c r="E546">
        <f t="shared" si="25"/>
        <v>0</v>
      </c>
      <c r="F546" s="94">
        <f>SOURCES!BJ11:BJ1009</f>
        <v>0</v>
      </c>
      <c r="G546">
        <f t="shared" si="26"/>
        <v>0</v>
      </c>
      <c r="H546" s="94">
        <f>MAX(Tableau26[[#This Row],[Resultat 1]],Tableau26[[#This Row],[resultat 2]],Tableau26[[#This Row],[resultat 3]],)</f>
        <v>0</v>
      </c>
    </row>
    <row r="547" spans="1:8" ht="15" customHeight="1" x14ac:dyDescent="0.25">
      <c r="A547">
        <f>SOURCES!E12:E1010</f>
        <v>0</v>
      </c>
      <c r="B547" s="75">
        <f>SOURCES!BH12:BH1010</f>
        <v>0</v>
      </c>
      <c r="C547">
        <f t="shared" si="24"/>
        <v>0</v>
      </c>
      <c r="D547" s="75">
        <f>SOURCES!BI12:BI1010</f>
        <v>0</v>
      </c>
      <c r="E547">
        <f t="shared" si="25"/>
        <v>0</v>
      </c>
      <c r="F547" s="94">
        <f>SOURCES!BJ12:BJ1010</f>
        <v>0</v>
      </c>
      <c r="G547">
        <f t="shared" si="26"/>
        <v>0</v>
      </c>
      <c r="H547" s="94">
        <f>MAX(Tableau26[[#This Row],[Resultat 1]],Tableau26[[#This Row],[resultat 2]],Tableau26[[#This Row],[resultat 3]],)</f>
        <v>0</v>
      </c>
    </row>
    <row r="548" spans="1:8" ht="15" customHeight="1" x14ac:dyDescent="0.25">
      <c r="A548">
        <f>SOURCES!E13:E1011</f>
        <v>0</v>
      </c>
      <c r="B548" s="75">
        <f>SOURCES!BH13:BH1011</f>
        <v>0</v>
      </c>
      <c r="C548">
        <f t="shared" si="24"/>
        <v>0</v>
      </c>
      <c r="D548" s="75">
        <f>SOURCES!BI13:BI1011</f>
        <v>0</v>
      </c>
      <c r="E548">
        <f t="shared" si="25"/>
        <v>0</v>
      </c>
      <c r="F548" s="94">
        <f>SOURCES!BJ13:BJ1011</f>
        <v>0</v>
      </c>
      <c r="G548">
        <f t="shared" si="26"/>
        <v>0</v>
      </c>
      <c r="H548" s="94">
        <f>MAX(Tableau26[[#This Row],[Resultat 1]],Tableau26[[#This Row],[resultat 2]],Tableau26[[#This Row],[resultat 3]],)</f>
        <v>0</v>
      </c>
    </row>
    <row r="549" spans="1:8" ht="15" customHeight="1" x14ac:dyDescent="0.25">
      <c r="A549">
        <f>SOURCES!E14:E1012</f>
        <v>0</v>
      </c>
      <c r="B549" s="75">
        <f>SOURCES!BH14:BH1012</f>
        <v>0</v>
      </c>
      <c r="C549">
        <f t="shared" si="24"/>
        <v>0</v>
      </c>
      <c r="D549" s="75">
        <f>SOURCES!BI14:BI1012</f>
        <v>0</v>
      </c>
      <c r="E549">
        <f t="shared" si="25"/>
        <v>0</v>
      </c>
      <c r="F549" s="94">
        <f>SOURCES!BJ14:BJ1012</f>
        <v>0</v>
      </c>
      <c r="G549">
        <f t="shared" si="26"/>
        <v>0</v>
      </c>
      <c r="H549" s="94">
        <f>MAX(Tableau26[[#This Row],[Resultat 1]],Tableau26[[#This Row],[resultat 2]],Tableau26[[#This Row],[resultat 3]],)</f>
        <v>0</v>
      </c>
    </row>
    <row r="550" spans="1:8" ht="15" customHeight="1" x14ac:dyDescent="0.25">
      <c r="A550">
        <f>SOURCES!E15:E1013</f>
        <v>0</v>
      </c>
      <c r="B550" s="75">
        <f>SOURCES!BH15:BH1013</f>
        <v>0</v>
      </c>
      <c r="C550">
        <f t="shared" si="24"/>
        <v>0</v>
      </c>
      <c r="D550" s="75">
        <f>SOURCES!BI15:BI1013</f>
        <v>0</v>
      </c>
      <c r="E550">
        <f t="shared" si="25"/>
        <v>0</v>
      </c>
      <c r="F550" s="94">
        <f>SOURCES!BJ15:BJ1013</f>
        <v>0</v>
      </c>
      <c r="G550">
        <f t="shared" si="26"/>
        <v>0</v>
      </c>
      <c r="H550" s="94">
        <f>MAX(Tableau26[[#This Row],[Resultat 1]],Tableau26[[#This Row],[resultat 2]],Tableau26[[#This Row],[resultat 3]],)</f>
        <v>0</v>
      </c>
    </row>
    <row r="551" spans="1:8" ht="15" customHeight="1" x14ac:dyDescent="0.25">
      <c r="A551">
        <f>SOURCES!E16:E1014</f>
        <v>0</v>
      </c>
      <c r="B551" s="75">
        <f>SOURCES!BH16:BH1014</f>
        <v>0</v>
      </c>
      <c r="C551">
        <f t="shared" si="24"/>
        <v>0</v>
      </c>
      <c r="D551" s="75">
        <f>SOURCES!BI16:BI1014</f>
        <v>0</v>
      </c>
      <c r="E551">
        <f t="shared" si="25"/>
        <v>0</v>
      </c>
      <c r="F551" s="94">
        <f>SOURCES!BJ16:BJ1014</f>
        <v>0</v>
      </c>
      <c r="G551">
        <f t="shared" si="26"/>
        <v>0</v>
      </c>
      <c r="H551" s="94">
        <f>MAX(Tableau26[[#This Row],[Resultat 1]],Tableau26[[#This Row],[resultat 2]],Tableau26[[#This Row],[resultat 3]],)</f>
        <v>0</v>
      </c>
    </row>
    <row r="552" spans="1:8" ht="15" customHeight="1" x14ac:dyDescent="0.25">
      <c r="A552">
        <f>SOURCES!E17:E1015</f>
        <v>0</v>
      </c>
      <c r="B552" s="75">
        <f>SOURCES!BH17:BH1015</f>
        <v>0</v>
      </c>
      <c r="C552">
        <f t="shared" si="24"/>
        <v>0</v>
      </c>
      <c r="D552" s="75">
        <f>SOURCES!BI17:BI1015</f>
        <v>0</v>
      </c>
      <c r="E552">
        <f t="shared" si="25"/>
        <v>0</v>
      </c>
      <c r="F552" s="94">
        <f>SOURCES!BJ17:BJ1015</f>
        <v>0</v>
      </c>
      <c r="G552">
        <f t="shared" si="26"/>
        <v>0</v>
      </c>
      <c r="H552" s="94">
        <f>MAX(Tableau26[[#This Row],[Resultat 1]],Tableau26[[#This Row],[resultat 2]],Tableau26[[#This Row],[resultat 3]],)</f>
        <v>0</v>
      </c>
    </row>
    <row r="553" spans="1:8" ht="15" customHeight="1" x14ac:dyDescent="0.25">
      <c r="A553">
        <f>SOURCES!E18:E1016</f>
        <v>0</v>
      </c>
      <c r="B553" s="75">
        <f>SOURCES!BH18:BH1016</f>
        <v>0</v>
      </c>
      <c r="C553">
        <f t="shared" si="24"/>
        <v>0</v>
      </c>
      <c r="D553" s="75">
        <f>SOURCES!BI18:BI1016</f>
        <v>0</v>
      </c>
      <c r="E553">
        <f t="shared" si="25"/>
        <v>0</v>
      </c>
      <c r="F553" s="94">
        <f>SOURCES!BJ18:BJ1016</f>
        <v>0</v>
      </c>
      <c r="G553">
        <f t="shared" si="26"/>
        <v>0</v>
      </c>
      <c r="H553" s="94">
        <f>MAX(Tableau26[[#This Row],[Resultat 1]],Tableau26[[#This Row],[resultat 2]],Tableau26[[#This Row],[resultat 3]],)</f>
        <v>0</v>
      </c>
    </row>
    <row r="554" spans="1:8" ht="15" customHeight="1" x14ac:dyDescent="0.25">
      <c r="A554">
        <f>SOURCES!E19:E1017</f>
        <v>0</v>
      </c>
      <c r="B554" s="75">
        <f>SOURCES!BH19:BH1017</f>
        <v>0</v>
      </c>
      <c r="C554">
        <f t="shared" si="24"/>
        <v>0</v>
      </c>
      <c r="D554" s="75">
        <f>SOURCES!BI19:BI1017</f>
        <v>0</v>
      </c>
      <c r="E554">
        <f t="shared" si="25"/>
        <v>0</v>
      </c>
      <c r="F554" s="94">
        <f>SOURCES!BJ19:BJ1017</f>
        <v>0</v>
      </c>
      <c r="G554">
        <f t="shared" si="26"/>
        <v>0</v>
      </c>
      <c r="H554" s="94">
        <f>MAX(Tableau26[[#This Row],[Resultat 1]],Tableau26[[#This Row],[resultat 2]],Tableau26[[#This Row],[resultat 3]],)</f>
        <v>0</v>
      </c>
    </row>
    <row r="555" spans="1:8" ht="15" customHeight="1" x14ac:dyDescent="0.25">
      <c r="A555">
        <f>SOURCES!E20:E1018</f>
        <v>0</v>
      </c>
      <c r="B555" s="75">
        <f>SOURCES!BH20:BH1018</f>
        <v>0</v>
      </c>
      <c r="C555">
        <f t="shared" si="24"/>
        <v>0</v>
      </c>
      <c r="D555" s="75">
        <f>SOURCES!BI20:BI1018</f>
        <v>0</v>
      </c>
      <c r="E555">
        <f t="shared" si="25"/>
        <v>0</v>
      </c>
      <c r="F555" s="94">
        <f>SOURCES!BJ20:BJ1018</f>
        <v>0</v>
      </c>
      <c r="G555">
        <f t="shared" si="26"/>
        <v>0</v>
      </c>
      <c r="H555" s="94">
        <f>MAX(Tableau26[[#This Row],[Resultat 1]],Tableau26[[#This Row],[resultat 2]],Tableau26[[#This Row],[resultat 3]],)</f>
        <v>0</v>
      </c>
    </row>
    <row r="556" spans="1:8" ht="15" customHeight="1" x14ac:dyDescent="0.25">
      <c r="A556">
        <f>SOURCES!E21:E1019</f>
        <v>0</v>
      </c>
      <c r="B556" s="75">
        <f>SOURCES!BH21:BH1019</f>
        <v>0</v>
      </c>
      <c r="C556">
        <f t="shared" si="24"/>
        <v>0</v>
      </c>
      <c r="D556" s="75">
        <f>SOURCES!BI21:BI1019</f>
        <v>0</v>
      </c>
      <c r="E556">
        <f t="shared" si="25"/>
        <v>0</v>
      </c>
      <c r="F556" s="94">
        <f>SOURCES!BJ21:BJ1019</f>
        <v>0</v>
      </c>
      <c r="G556">
        <f t="shared" si="26"/>
        <v>0</v>
      </c>
      <c r="H556" s="94">
        <f>MAX(Tableau26[[#This Row],[Resultat 1]],Tableau26[[#This Row],[resultat 2]],Tableau26[[#This Row],[resultat 3]],)</f>
        <v>0</v>
      </c>
    </row>
    <row r="557" spans="1:8" ht="15" customHeight="1" x14ac:dyDescent="0.25">
      <c r="A557">
        <f>SOURCES!E22:E1020</f>
        <v>0</v>
      </c>
      <c r="B557" s="75">
        <f>SOURCES!BH22:BH1020</f>
        <v>0</v>
      </c>
      <c r="C557">
        <f t="shared" si="24"/>
        <v>0</v>
      </c>
      <c r="D557" s="75">
        <f>SOURCES!BI22:BI1020</f>
        <v>0</v>
      </c>
      <c r="E557">
        <f t="shared" si="25"/>
        <v>0</v>
      </c>
      <c r="F557" s="94">
        <f>SOURCES!BJ22:BJ1020</f>
        <v>0</v>
      </c>
      <c r="G557">
        <f t="shared" si="26"/>
        <v>0</v>
      </c>
      <c r="H557" s="94">
        <f>MAX(Tableau26[[#This Row],[Resultat 1]],Tableau26[[#This Row],[resultat 2]],Tableau26[[#This Row],[resultat 3]],)</f>
        <v>0</v>
      </c>
    </row>
    <row r="558" spans="1:8" ht="15" customHeight="1" x14ac:dyDescent="0.25">
      <c r="A558">
        <f>SOURCES!E23:E1021</f>
        <v>0</v>
      </c>
      <c r="B558" s="75">
        <f>SOURCES!BH23:BH1021</f>
        <v>0</v>
      </c>
      <c r="C558">
        <f t="shared" si="24"/>
        <v>0</v>
      </c>
      <c r="D558" s="75">
        <f>SOURCES!BI23:BI1021</f>
        <v>0</v>
      </c>
      <c r="E558">
        <f t="shared" si="25"/>
        <v>0</v>
      </c>
      <c r="F558" s="94">
        <f>SOURCES!BJ23:BJ1021</f>
        <v>0</v>
      </c>
      <c r="G558">
        <f t="shared" si="26"/>
        <v>0</v>
      </c>
      <c r="H558" s="94">
        <f>MAX(Tableau26[[#This Row],[Resultat 1]],Tableau26[[#This Row],[resultat 2]],Tableau26[[#This Row],[resultat 3]],)</f>
        <v>0</v>
      </c>
    </row>
    <row r="559" spans="1:8" ht="15" customHeight="1" x14ac:dyDescent="0.25">
      <c r="A559">
        <f>SOURCES!E24:E1022</f>
        <v>0</v>
      </c>
      <c r="B559" s="75">
        <f>SOURCES!BH24:BH1022</f>
        <v>0</v>
      </c>
      <c r="C559">
        <f t="shared" si="24"/>
        <v>0</v>
      </c>
      <c r="D559" s="75">
        <f>SOURCES!BI24:BI1022</f>
        <v>0</v>
      </c>
      <c r="E559">
        <f t="shared" si="25"/>
        <v>0</v>
      </c>
      <c r="F559" s="94">
        <f>SOURCES!BJ24:BJ1022</f>
        <v>0</v>
      </c>
      <c r="G559">
        <f t="shared" si="26"/>
        <v>0</v>
      </c>
      <c r="H559" s="94">
        <f>MAX(Tableau26[[#This Row],[Resultat 1]],Tableau26[[#This Row],[resultat 2]],Tableau26[[#This Row],[resultat 3]],)</f>
        <v>0</v>
      </c>
    </row>
    <row r="560" spans="1:8" ht="15" customHeight="1" x14ac:dyDescent="0.25">
      <c r="A560">
        <f>SOURCES!E25:E1023</f>
        <v>0</v>
      </c>
      <c r="B560" s="75">
        <f>SOURCES!BH25:BH1023</f>
        <v>0</v>
      </c>
      <c r="C560">
        <f t="shared" si="24"/>
        <v>0</v>
      </c>
      <c r="D560" s="75">
        <f>SOURCES!BI25:BI1023</f>
        <v>0</v>
      </c>
      <c r="E560">
        <f t="shared" si="25"/>
        <v>0</v>
      </c>
      <c r="F560" s="94">
        <f>SOURCES!BJ25:BJ1023</f>
        <v>0</v>
      </c>
      <c r="G560">
        <f t="shared" si="26"/>
        <v>0</v>
      </c>
      <c r="H560" s="94">
        <f>MAX(Tableau26[[#This Row],[Resultat 1]],Tableau26[[#This Row],[resultat 2]],Tableau26[[#This Row],[resultat 3]],)</f>
        <v>0</v>
      </c>
    </row>
    <row r="561" spans="1:8" ht="15" customHeight="1" x14ac:dyDescent="0.25">
      <c r="A561">
        <f>SOURCES!E26:E1024</f>
        <v>0</v>
      </c>
      <c r="B561" s="75">
        <f>SOURCES!BH26:BH1024</f>
        <v>0</v>
      </c>
      <c r="C561">
        <f t="shared" si="24"/>
        <v>0</v>
      </c>
      <c r="D561" s="75">
        <f>SOURCES!BI26:BI1024</f>
        <v>0</v>
      </c>
      <c r="E561">
        <f t="shared" si="25"/>
        <v>0</v>
      </c>
      <c r="F561" s="94">
        <f>SOURCES!BJ26:BJ1024</f>
        <v>0</v>
      </c>
      <c r="G561">
        <f t="shared" si="26"/>
        <v>0</v>
      </c>
      <c r="H561" s="94">
        <f>MAX(Tableau26[[#This Row],[Resultat 1]],Tableau26[[#This Row],[resultat 2]],Tableau26[[#This Row],[resultat 3]],)</f>
        <v>0</v>
      </c>
    </row>
    <row r="562" spans="1:8" ht="15" customHeight="1" x14ac:dyDescent="0.25">
      <c r="A562">
        <f>SOURCES!E27:E1025</f>
        <v>0</v>
      </c>
      <c r="B562" s="75">
        <f>SOURCES!BH27:BH1025</f>
        <v>0</v>
      </c>
      <c r="C562">
        <f t="shared" si="24"/>
        <v>0</v>
      </c>
      <c r="D562" s="75">
        <f>SOURCES!BI27:BI1025</f>
        <v>0</v>
      </c>
      <c r="E562">
        <f t="shared" si="25"/>
        <v>0</v>
      </c>
      <c r="F562" s="94">
        <f>SOURCES!BJ27:BJ1025</f>
        <v>0</v>
      </c>
      <c r="G562">
        <f t="shared" si="26"/>
        <v>0</v>
      </c>
      <c r="H562" s="94">
        <f>MAX(Tableau26[[#This Row],[Resultat 1]],Tableau26[[#This Row],[resultat 2]],Tableau26[[#This Row],[resultat 3]],)</f>
        <v>0</v>
      </c>
    </row>
    <row r="563" spans="1:8" ht="15" customHeight="1" x14ac:dyDescent="0.25">
      <c r="A563">
        <f>SOURCES!E28:E1026</f>
        <v>0</v>
      </c>
      <c r="B563" s="75">
        <f>SOURCES!BH28:BH1026</f>
        <v>0</v>
      </c>
      <c r="C563">
        <f t="shared" si="24"/>
        <v>0</v>
      </c>
      <c r="D563" s="75">
        <f>SOURCES!BI28:BI1026</f>
        <v>0</v>
      </c>
      <c r="E563">
        <f t="shared" si="25"/>
        <v>0</v>
      </c>
      <c r="F563" s="94">
        <f>SOURCES!BJ28:BJ1026</f>
        <v>0</v>
      </c>
      <c r="G563">
        <f t="shared" si="26"/>
        <v>0</v>
      </c>
      <c r="H563" s="94">
        <f>MAX(Tableau26[[#This Row],[Resultat 1]],Tableau26[[#This Row],[resultat 2]],Tableau26[[#This Row],[resultat 3]],)</f>
        <v>0</v>
      </c>
    </row>
    <row r="564" spans="1:8" ht="15" customHeight="1" x14ac:dyDescent="0.25">
      <c r="A564">
        <f>SOURCES!E29:E1027</f>
        <v>0</v>
      </c>
      <c r="B564" s="75">
        <f>SOURCES!BH29:BH1027</f>
        <v>0</v>
      </c>
      <c r="C564">
        <f t="shared" si="24"/>
        <v>0</v>
      </c>
      <c r="D564" s="75">
        <f>SOURCES!BI29:BI1027</f>
        <v>0</v>
      </c>
      <c r="E564">
        <f t="shared" si="25"/>
        <v>0</v>
      </c>
      <c r="F564" s="94">
        <f>SOURCES!BJ29:BJ1027</f>
        <v>0</v>
      </c>
      <c r="G564">
        <f t="shared" si="26"/>
        <v>0</v>
      </c>
      <c r="H564" s="94">
        <f>MAX(Tableau26[[#This Row],[Resultat 1]],Tableau26[[#This Row],[resultat 2]],Tableau26[[#This Row],[resultat 3]],)</f>
        <v>0</v>
      </c>
    </row>
    <row r="565" spans="1:8" ht="15" customHeight="1" x14ac:dyDescent="0.25">
      <c r="A565">
        <f>SOURCES!E30:E1028</f>
        <v>0</v>
      </c>
      <c r="B565" s="75">
        <f>SOURCES!BH30:BH1028</f>
        <v>0</v>
      </c>
      <c r="C565">
        <f t="shared" si="24"/>
        <v>0</v>
      </c>
      <c r="D565" s="75">
        <f>SOURCES!BI30:BI1028</f>
        <v>0</v>
      </c>
      <c r="E565">
        <f t="shared" si="25"/>
        <v>0</v>
      </c>
      <c r="F565" s="94">
        <f>SOURCES!BJ30:BJ1028</f>
        <v>0</v>
      </c>
      <c r="G565">
        <f t="shared" si="26"/>
        <v>0</v>
      </c>
      <c r="H565" s="94">
        <f>MAX(Tableau26[[#This Row],[Resultat 1]],Tableau26[[#This Row],[resultat 2]],Tableau26[[#This Row],[resultat 3]],)</f>
        <v>0</v>
      </c>
    </row>
    <row r="566" spans="1:8" ht="15" customHeight="1" x14ac:dyDescent="0.25">
      <c r="A566">
        <f>SOURCES!E31:E1029</f>
        <v>0</v>
      </c>
      <c r="B566" s="75">
        <f>SOURCES!BH31:BH1029</f>
        <v>0</v>
      </c>
      <c r="C566">
        <f t="shared" si="24"/>
        <v>0</v>
      </c>
      <c r="D566" s="75">
        <f>SOURCES!BI31:BI1029</f>
        <v>0</v>
      </c>
      <c r="E566">
        <f t="shared" si="25"/>
        <v>0</v>
      </c>
      <c r="F566" s="94">
        <f>SOURCES!BJ31:BJ1029</f>
        <v>0</v>
      </c>
      <c r="G566">
        <f t="shared" si="26"/>
        <v>0</v>
      </c>
      <c r="H566" s="94">
        <f>MAX(Tableau26[[#This Row],[Resultat 1]],Tableau26[[#This Row],[resultat 2]],Tableau26[[#This Row],[resultat 3]],)</f>
        <v>0</v>
      </c>
    </row>
    <row r="567" spans="1:8" ht="15" customHeight="1" x14ac:dyDescent="0.25">
      <c r="A567">
        <f>SOURCES!E32:E1030</f>
        <v>0</v>
      </c>
      <c r="B567" s="75">
        <f>SOURCES!BH32:BH1030</f>
        <v>0</v>
      </c>
      <c r="C567">
        <f t="shared" si="24"/>
        <v>0</v>
      </c>
      <c r="D567" s="75">
        <f>SOURCES!BI32:BI1030</f>
        <v>0</v>
      </c>
      <c r="E567">
        <f t="shared" si="25"/>
        <v>0</v>
      </c>
      <c r="F567" s="94">
        <f>SOURCES!BJ32:BJ1030</f>
        <v>0</v>
      </c>
      <c r="G567">
        <f t="shared" si="26"/>
        <v>0</v>
      </c>
      <c r="H567" s="94">
        <f>MAX(Tableau26[[#This Row],[Resultat 1]],Tableau26[[#This Row],[resultat 2]],Tableau26[[#This Row],[resultat 3]],)</f>
        <v>0</v>
      </c>
    </row>
    <row r="568" spans="1:8" ht="15" customHeight="1" x14ac:dyDescent="0.25">
      <c r="A568">
        <f>SOURCES!E33:E1031</f>
        <v>0</v>
      </c>
      <c r="B568" s="75">
        <f>SOURCES!BH33:BH1031</f>
        <v>0</v>
      </c>
      <c r="C568">
        <f t="shared" si="24"/>
        <v>0</v>
      </c>
      <c r="D568" s="75">
        <f>SOURCES!BI33:BI1031</f>
        <v>0</v>
      </c>
      <c r="E568">
        <f t="shared" si="25"/>
        <v>0</v>
      </c>
      <c r="F568" s="94">
        <f>SOURCES!BJ33:BJ1031</f>
        <v>0</v>
      </c>
      <c r="G568">
        <f t="shared" si="26"/>
        <v>0</v>
      </c>
      <c r="H568" s="94">
        <f>MAX(Tableau26[[#This Row],[Resultat 1]],Tableau26[[#This Row],[resultat 2]],Tableau26[[#This Row],[resultat 3]],)</f>
        <v>0</v>
      </c>
    </row>
    <row r="569" spans="1:8" ht="15" customHeight="1" x14ac:dyDescent="0.25">
      <c r="A569">
        <f>SOURCES!E34:E1032</f>
        <v>0</v>
      </c>
      <c r="B569" s="75">
        <f>SOURCES!BH34:BH1032</f>
        <v>0</v>
      </c>
      <c r="C569">
        <f t="shared" si="24"/>
        <v>0</v>
      </c>
      <c r="D569" s="75">
        <f>SOURCES!BI34:BI1032</f>
        <v>0</v>
      </c>
      <c r="E569">
        <f t="shared" si="25"/>
        <v>0</v>
      </c>
      <c r="F569" s="94">
        <f>SOURCES!BJ34:BJ1032</f>
        <v>0</v>
      </c>
      <c r="G569">
        <f t="shared" si="26"/>
        <v>0</v>
      </c>
      <c r="H569" s="94">
        <f>MAX(Tableau26[[#This Row],[Resultat 1]],Tableau26[[#This Row],[resultat 2]],Tableau26[[#This Row],[resultat 3]],)</f>
        <v>0</v>
      </c>
    </row>
    <row r="570" spans="1:8" ht="15" customHeight="1" x14ac:dyDescent="0.25">
      <c r="A570">
        <f>SOURCES!E35:E1033</f>
        <v>0</v>
      </c>
      <c r="B570" s="75">
        <f>SOURCES!BH35:BH1033</f>
        <v>0</v>
      </c>
      <c r="C570">
        <f t="shared" si="24"/>
        <v>0</v>
      </c>
      <c r="D570" s="75">
        <f>SOURCES!BI35:BI1033</f>
        <v>0</v>
      </c>
      <c r="E570">
        <f t="shared" si="25"/>
        <v>0</v>
      </c>
      <c r="F570" s="94">
        <f>SOURCES!BJ35:BJ1033</f>
        <v>0</v>
      </c>
      <c r="G570">
        <f t="shared" si="26"/>
        <v>0</v>
      </c>
      <c r="H570" s="94">
        <f>MAX(Tableau26[[#This Row],[Resultat 1]],Tableau26[[#This Row],[resultat 2]],Tableau26[[#This Row],[resultat 3]],)</f>
        <v>0</v>
      </c>
    </row>
    <row r="571" spans="1:8" ht="15" customHeight="1" x14ac:dyDescent="0.25">
      <c r="A571">
        <f>SOURCES!E36:E1034</f>
        <v>0</v>
      </c>
      <c r="B571" s="75">
        <f>SOURCES!BH36:BH1034</f>
        <v>0</v>
      </c>
      <c r="C571">
        <f t="shared" si="24"/>
        <v>0</v>
      </c>
      <c r="D571" s="75">
        <f>SOURCES!BI36:BI1034</f>
        <v>0</v>
      </c>
      <c r="E571">
        <f t="shared" si="25"/>
        <v>0</v>
      </c>
      <c r="F571" s="94">
        <f>SOURCES!BJ36:BJ1034</f>
        <v>0</v>
      </c>
      <c r="G571">
        <f t="shared" si="26"/>
        <v>0</v>
      </c>
      <c r="H571" s="94">
        <f>MAX(Tableau26[[#This Row],[Resultat 1]],Tableau26[[#This Row],[resultat 2]],Tableau26[[#This Row],[resultat 3]],)</f>
        <v>0</v>
      </c>
    </row>
    <row r="572" spans="1:8" ht="15" customHeight="1" x14ac:dyDescent="0.25">
      <c r="A572">
        <f>SOURCES!E37:E1035</f>
        <v>0</v>
      </c>
      <c r="B572" s="75">
        <f>SOURCES!BH37:BH1035</f>
        <v>0</v>
      </c>
      <c r="C572">
        <f t="shared" si="24"/>
        <v>0</v>
      </c>
      <c r="D572" s="75">
        <f>SOURCES!BI37:BI1035</f>
        <v>0</v>
      </c>
      <c r="E572">
        <f t="shared" si="25"/>
        <v>0</v>
      </c>
      <c r="F572" s="94">
        <f>SOURCES!BJ37:BJ1035</f>
        <v>0</v>
      </c>
      <c r="G572">
        <f t="shared" si="26"/>
        <v>0</v>
      </c>
      <c r="H572" s="94">
        <f>MAX(Tableau26[[#This Row],[Resultat 1]],Tableau26[[#This Row],[resultat 2]],Tableau26[[#This Row],[resultat 3]],)</f>
        <v>0</v>
      </c>
    </row>
    <row r="573" spans="1:8" ht="15" customHeight="1" x14ac:dyDescent="0.25">
      <c r="A573">
        <f>SOURCES!E38:E1036</f>
        <v>0</v>
      </c>
      <c r="B573" s="75">
        <f>SOURCES!BH38:BH1036</f>
        <v>0</v>
      </c>
      <c r="C573">
        <f t="shared" si="24"/>
        <v>0</v>
      </c>
      <c r="D573" s="75">
        <f>SOURCES!BI38:BI1036</f>
        <v>0</v>
      </c>
      <c r="E573">
        <f t="shared" si="25"/>
        <v>0</v>
      </c>
      <c r="F573" s="94">
        <f>SOURCES!BJ38:BJ1036</f>
        <v>0</v>
      </c>
      <c r="G573">
        <f t="shared" si="26"/>
        <v>0</v>
      </c>
      <c r="H573" s="94">
        <f>MAX(Tableau26[[#This Row],[Resultat 1]],Tableau26[[#This Row],[resultat 2]],Tableau26[[#This Row],[resultat 3]],)</f>
        <v>0</v>
      </c>
    </row>
    <row r="574" spans="1:8" ht="15" customHeight="1" x14ac:dyDescent="0.25">
      <c r="A574">
        <f>SOURCES!E39:E1037</f>
        <v>0</v>
      </c>
      <c r="B574" s="75">
        <f>SOURCES!BH39:BH1037</f>
        <v>0</v>
      </c>
      <c r="C574">
        <f t="shared" si="24"/>
        <v>0</v>
      </c>
      <c r="D574" s="75">
        <f>SOURCES!BI39:BI1037</f>
        <v>0</v>
      </c>
      <c r="E574">
        <f t="shared" si="25"/>
        <v>0</v>
      </c>
      <c r="F574" s="94">
        <f>SOURCES!BJ39:BJ1037</f>
        <v>0</v>
      </c>
      <c r="G574">
        <f t="shared" si="26"/>
        <v>0</v>
      </c>
      <c r="H574" s="94">
        <f>MAX(Tableau26[[#This Row],[Resultat 1]],Tableau26[[#This Row],[resultat 2]],Tableau26[[#This Row],[resultat 3]],)</f>
        <v>0</v>
      </c>
    </row>
    <row r="575" spans="1:8" ht="15" customHeight="1" x14ac:dyDescent="0.25">
      <c r="A575">
        <f>SOURCES!E40:E1038</f>
        <v>0</v>
      </c>
      <c r="B575" s="75">
        <f>SOURCES!BH40:BH1038</f>
        <v>0</v>
      </c>
      <c r="C575">
        <f t="shared" si="24"/>
        <v>0</v>
      </c>
      <c r="D575" s="75">
        <f>SOURCES!BI40:BI1038</f>
        <v>0</v>
      </c>
      <c r="E575">
        <f t="shared" si="25"/>
        <v>0</v>
      </c>
      <c r="F575" s="94">
        <f>SOURCES!BJ40:BJ1038</f>
        <v>0</v>
      </c>
      <c r="G575">
        <f t="shared" si="26"/>
        <v>0</v>
      </c>
      <c r="H575" s="94">
        <f>MAX(Tableau26[[#This Row],[Resultat 1]],Tableau26[[#This Row],[resultat 2]],Tableau26[[#This Row],[resultat 3]],)</f>
        <v>0</v>
      </c>
    </row>
    <row r="576" spans="1:8" ht="15" customHeight="1" x14ac:dyDescent="0.25">
      <c r="A576">
        <f>SOURCES!E41:E1039</f>
        <v>0</v>
      </c>
      <c r="B576" s="75">
        <f>SOURCES!BH41:BH1039</f>
        <v>0</v>
      </c>
      <c r="C576">
        <f t="shared" si="24"/>
        <v>0</v>
      </c>
      <c r="D576" s="75">
        <f>SOURCES!BI41:BI1039</f>
        <v>0</v>
      </c>
      <c r="E576">
        <f t="shared" si="25"/>
        <v>0</v>
      </c>
      <c r="F576" s="94">
        <f>SOURCES!BJ41:BJ1039</f>
        <v>0</v>
      </c>
      <c r="G576">
        <f t="shared" si="26"/>
        <v>0</v>
      </c>
      <c r="H576" s="94">
        <f>MAX(Tableau26[[#This Row],[Resultat 1]],Tableau26[[#This Row],[resultat 2]],Tableau26[[#This Row],[resultat 3]],)</f>
        <v>0</v>
      </c>
    </row>
    <row r="577" spans="1:8" ht="15" customHeight="1" x14ac:dyDescent="0.25">
      <c r="A577">
        <f>SOURCES!E42:E1040</f>
        <v>0</v>
      </c>
      <c r="B577" s="75">
        <f>SOURCES!BH42:BH1040</f>
        <v>0</v>
      </c>
      <c r="C577">
        <f t="shared" si="24"/>
        <v>0</v>
      </c>
      <c r="D577" s="75">
        <f>SOURCES!BI42:BI1040</f>
        <v>0</v>
      </c>
      <c r="E577">
        <f t="shared" si="25"/>
        <v>0</v>
      </c>
      <c r="F577" s="94">
        <f>SOURCES!BJ42:BJ1040</f>
        <v>0</v>
      </c>
      <c r="G577">
        <f t="shared" si="26"/>
        <v>0</v>
      </c>
      <c r="H577" s="94">
        <f>MAX(Tableau26[[#This Row],[Resultat 1]],Tableau26[[#This Row],[resultat 2]],Tableau26[[#This Row],[resultat 3]],)</f>
        <v>0</v>
      </c>
    </row>
    <row r="578" spans="1:8" ht="15" customHeight="1" x14ac:dyDescent="0.25">
      <c r="A578">
        <f>SOURCES!E43:E1041</f>
        <v>0</v>
      </c>
      <c r="B578" s="75">
        <f>SOURCES!BH43:BH1041</f>
        <v>0</v>
      </c>
      <c r="C578">
        <f t="shared" ref="C578:C600" si="27">VLOOKUP(B578,$K$3:$L$26,2,FALSE)</f>
        <v>0</v>
      </c>
      <c r="D578" s="75">
        <f>SOURCES!BI43:BI1041</f>
        <v>0</v>
      </c>
      <c r="E578">
        <f t="shared" ref="E578:E600" si="28">VLOOKUP(D578,$K$3:$L$26,2,FALSE)</f>
        <v>0</v>
      </c>
      <c r="F578" s="94">
        <f>SOURCES!BJ43:BJ1041</f>
        <v>0</v>
      </c>
      <c r="G578">
        <f t="shared" ref="G578:G600" si="29">VLOOKUP(F578,$K$3:$L$26,2,FALSE)</f>
        <v>0</v>
      </c>
      <c r="H578" s="94">
        <f>MAX(Tableau26[[#This Row],[Resultat 1]],Tableau26[[#This Row],[resultat 2]],Tableau26[[#This Row],[resultat 3]],)</f>
        <v>0</v>
      </c>
    </row>
    <row r="579" spans="1:8" ht="15" customHeight="1" x14ac:dyDescent="0.25">
      <c r="A579">
        <f>SOURCES!E44:E1042</f>
        <v>0</v>
      </c>
      <c r="B579" s="75">
        <f>SOURCES!BH44:BH1042</f>
        <v>0</v>
      </c>
      <c r="C579">
        <f t="shared" si="27"/>
        <v>0</v>
      </c>
      <c r="D579" s="75">
        <f>SOURCES!BI44:BI1042</f>
        <v>0</v>
      </c>
      <c r="E579">
        <f t="shared" si="28"/>
        <v>0</v>
      </c>
      <c r="F579" s="94">
        <f>SOURCES!BJ44:BJ1042</f>
        <v>0</v>
      </c>
      <c r="G579">
        <f t="shared" si="29"/>
        <v>0</v>
      </c>
      <c r="H579" s="94">
        <f>MAX(Tableau26[[#This Row],[Resultat 1]],Tableau26[[#This Row],[resultat 2]],Tableau26[[#This Row],[resultat 3]],)</f>
        <v>0</v>
      </c>
    </row>
    <row r="580" spans="1:8" ht="15" customHeight="1" x14ac:dyDescent="0.25">
      <c r="A580">
        <f>SOURCES!E45:E1043</f>
        <v>0</v>
      </c>
      <c r="B580" s="75">
        <f>SOURCES!BH45:BH1043</f>
        <v>0</v>
      </c>
      <c r="C580">
        <f t="shared" si="27"/>
        <v>0</v>
      </c>
      <c r="D580" s="75">
        <f>SOURCES!BI45:BI1043</f>
        <v>0</v>
      </c>
      <c r="E580">
        <f t="shared" si="28"/>
        <v>0</v>
      </c>
      <c r="F580" s="94">
        <f>SOURCES!BJ45:BJ1043</f>
        <v>0</v>
      </c>
      <c r="G580">
        <f t="shared" si="29"/>
        <v>0</v>
      </c>
      <c r="H580" s="94">
        <f>MAX(Tableau26[[#This Row],[Resultat 1]],Tableau26[[#This Row],[resultat 2]],Tableau26[[#This Row],[resultat 3]],)</f>
        <v>0</v>
      </c>
    </row>
    <row r="581" spans="1:8" ht="15" customHeight="1" x14ac:dyDescent="0.25">
      <c r="A581">
        <f>SOURCES!E46:E1044</f>
        <v>0</v>
      </c>
      <c r="B581" s="75">
        <f>SOURCES!BH46:BH1044</f>
        <v>0</v>
      </c>
      <c r="C581">
        <f t="shared" si="27"/>
        <v>0</v>
      </c>
      <c r="D581" s="75">
        <f>SOURCES!BI46:BI1044</f>
        <v>0</v>
      </c>
      <c r="E581">
        <f t="shared" si="28"/>
        <v>0</v>
      </c>
      <c r="F581" s="94">
        <f>SOURCES!BJ46:BJ1044</f>
        <v>0</v>
      </c>
      <c r="G581">
        <f t="shared" si="29"/>
        <v>0</v>
      </c>
      <c r="H581" s="94">
        <f>MAX(Tableau26[[#This Row],[Resultat 1]],Tableau26[[#This Row],[resultat 2]],Tableau26[[#This Row],[resultat 3]],)</f>
        <v>0</v>
      </c>
    </row>
    <row r="582" spans="1:8" ht="15" customHeight="1" x14ac:dyDescent="0.25">
      <c r="A582">
        <f>SOURCES!E47:E1045</f>
        <v>0</v>
      </c>
      <c r="B582" s="75">
        <f>SOURCES!BH47:BH1045</f>
        <v>0</v>
      </c>
      <c r="C582">
        <f t="shared" si="27"/>
        <v>0</v>
      </c>
      <c r="D582" s="75">
        <f>SOURCES!BI47:BI1045</f>
        <v>0</v>
      </c>
      <c r="E582">
        <f t="shared" si="28"/>
        <v>0</v>
      </c>
      <c r="F582" s="94">
        <f>SOURCES!BJ47:BJ1045</f>
        <v>0</v>
      </c>
      <c r="G582">
        <f t="shared" si="29"/>
        <v>0</v>
      </c>
      <c r="H582" s="94">
        <f>MAX(Tableau26[[#This Row],[Resultat 1]],Tableau26[[#This Row],[resultat 2]],Tableau26[[#This Row],[resultat 3]],)</f>
        <v>0</v>
      </c>
    </row>
    <row r="583" spans="1:8" ht="15" customHeight="1" x14ac:dyDescent="0.25">
      <c r="A583">
        <f>SOURCES!E48:E1046</f>
        <v>0</v>
      </c>
      <c r="B583" s="75">
        <f>SOURCES!BH48:BH1046</f>
        <v>0</v>
      </c>
      <c r="C583">
        <f t="shared" si="27"/>
        <v>0</v>
      </c>
      <c r="D583" s="75">
        <f>SOURCES!BI48:BI1046</f>
        <v>0</v>
      </c>
      <c r="E583">
        <f t="shared" si="28"/>
        <v>0</v>
      </c>
      <c r="F583" s="94">
        <f>SOURCES!BJ48:BJ1046</f>
        <v>0</v>
      </c>
      <c r="G583">
        <f t="shared" si="29"/>
        <v>0</v>
      </c>
      <c r="H583" s="94">
        <f>MAX(Tableau26[[#This Row],[Resultat 1]],Tableau26[[#This Row],[resultat 2]],Tableau26[[#This Row],[resultat 3]],)</f>
        <v>0</v>
      </c>
    </row>
    <row r="584" spans="1:8" ht="15" customHeight="1" x14ac:dyDescent="0.25">
      <c r="A584">
        <f>SOURCES!E49:E1047</f>
        <v>0</v>
      </c>
      <c r="B584" s="75">
        <f>SOURCES!BH49:BH1047</f>
        <v>0</v>
      </c>
      <c r="C584">
        <f t="shared" si="27"/>
        <v>0</v>
      </c>
      <c r="D584" s="75">
        <f>SOURCES!BI49:BI1047</f>
        <v>0</v>
      </c>
      <c r="E584">
        <f t="shared" si="28"/>
        <v>0</v>
      </c>
      <c r="F584" s="94">
        <f>SOURCES!BJ49:BJ1047</f>
        <v>0</v>
      </c>
      <c r="G584">
        <f t="shared" si="29"/>
        <v>0</v>
      </c>
      <c r="H584" s="94">
        <f>MAX(Tableau26[[#This Row],[Resultat 1]],Tableau26[[#This Row],[resultat 2]],Tableau26[[#This Row],[resultat 3]],)</f>
        <v>0</v>
      </c>
    </row>
    <row r="585" spans="1:8" ht="15" customHeight="1" x14ac:dyDescent="0.25">
      <c r="A585">
        <f>SOURCES!E50:E1048</f>
        <v>0</v>
      </c>
      <c r="B585" s="75">
        <f>SOURCES!BH50:BH1048</f>
        <v>0</v>
      </c>
      <c r="C585">
        <f t="shared" si="27"/>
        <v>0</v>
      </c>
      <c r="D585" s="75">
        <f>SOURCES!BI50:BI1048</f>
        <v>0</v>
      </c>
      <c r="E585">
        <f t="shared" si="28"/>
        <v>0</v>
      </c>
      <c r="F585" s="94">
        <f>SOURCES!BJ50:BJ1048</f>
        <v>0</v>
      </c>
      <c r="G585">
        <f t="shared" si="29"/>
        <v>0</v>
      </c>
      <c r="H585" s="94">
        <f>MAX(Tableau26[[#This Row],[Resultat 1]],Tableau26[[#This Row],[resultat 2]],Tableau26[[#This Row],[resultat 3]],)</f>
        <v>0</v>
      </c>
    </row>
    <row r="586" spans="1:8" ht="15" customHeight="1" x14ac:dyDescent="0.25">
      <c r="A586">
        <f>SOURCES!E51:E1049</f>
        <v>0</v>
      </c>
      <c r="B586" s="75">
        <f>SOURCES!BH51:BH1049</f>
        <v>0</v>
      </c>
      <c r="C586">
        <f t="shared" si="27"/>
        <v>0</v>
      </c>
      <c r="D586" s="75">
        <f>SOURCES!BI51:BI1049</f>
        <v>0</v>
      </c>
      <c r="E586">
        <f t="shared" si="28"/>
        <v>0</v>
      </c>
      <c r="F586" s="94">
        <f>SOURCES!BJ51:BJ1049</f>
        <v>0</v>
      </c>
      <c r="G586">
        <f t="shared" si="29"/>
        <v>0</v>
      </c>
      <c r="H586" s="94">
        <f>MAX(Tableau26[[#This Row],[Resultat 1]],Tableau26[[#This Row],[resultat 2]],Tableau26[[#This Row],[resultat 3]],)</f>
        <v>0</v>
      </c>
    </row>
    <row r="587" spans="1:8" ht="15" customHeight="1" x14ac:dyDescent="0.25">
      <c r="A587">
        <f>SOURCES!E52:E1050</f>
        <v>0</v>
      </c>
      <c r="B587" s="75">
        <f>SOURCES!BH52:BH1050</f>
        <v>0</v>
      </c>
      <c r="C587">
        <f t="shared" si="27"/>
        <v>0</v>
      </c>
      <c r="D587" s="75">
        <f>SOURCES!BI52:BI1050</f>
        <v>0</v>
      </c>
      <c r="E587">
        <f t="shared" si="28"/>
        <v>0</v>
      </c>
      <c r="F587" s="94">
        <f>SOURCES!BJ52:BJ1050</f>
        <v>0</v>
      </c>
      <c r="G587">
        <f t="shared" si="29"/>
        <v>0</v>
      </c>
      <c r="H587" s="94">
        <f>MAX(Tableau26[[#This Row],[Resultat 1]],Tableau26[[#This Row],[resultat 2]],Tableau26[[#This Row],[resultat 3]],)</f>
        <v>0</v>
      </c>
    </row>
    <row r="588" spans="1:8" ht="15" customHeight="1" x14ac:dyDescent="0.25">
      <c r="A588">
        <f>SOURCES!E53:E1051</f>
        <v>0</v>
      </c>
      <c r="B588" s="75">
        <f>SOURCES!BH53:BH1051</f>
        <v>0</v>
      </c>
      <c r="C588">
        <f t="shared" si="27"/>
        <v>0</v>
      </c>
      <c r="D588" s="75">
        <f>SOURCES!BI53:BI1051</f>
        <v>0</v>
      </c>
      <c r="E588">
        <f t="shared" si="28"/>
        <v>0</v>
      </c>
      <c r="F588" s="94">
        <f>SOURCES!BJ53:BJ1051</f>
        <v>0</v>
      </c>
      <c r="G588">
        <f t="shared" si="29"/>
        <v>0</v>
      </c>
      <c r="H588" s="94">
        <f>MAX(Tableau26[[#This Row],[Resultat 1]],Tableau26[[#This Row],[resultat 2]],Tableau26[[#This Row],[resultat 3]],)</f>
        <v>0</v>
      </c>
    </row>
    <row r="589" spans="1:8" ht="15" customHeight="1" x14ac:dyDescent="0.25">
      <c r="A589">
        <f>SOURCES!E54:E1052</f>
        <v>0</v>
      </c>
      <c r="B589" s="75">
        <f>SOURCES!BH54:BH1052</f>
        <v>0</v>
      </c>
      <c r="C589">
        <f t="shared" si="27"/>
        <v>0</v>
      </c>
      <c r="D589" s="75">
        <f>SOURCES!BI54:BI1052</f>
        <v>0</v>
      </c>
      <c r="E589">
        <f t="shared" si="28"/>
        <v>0</v>
      </c>
      <c r="F589" s="94">
        <f>SOURCES!BJ54:BJ1052</f>
        <v>0</v>
      </c>
      <c r="G589">
        <f t="shared" si="29"/>
        <v>0</v>
      </c>
      <c r="H589" s="94">
        <f>MAX(Tableau26[[#This Row],[Resultat 1]],Tableau26[[#This Row],[resultat 2]],Tableau26[[#This Row],[resultat 3]],)</f>
        <v>0</v>
      </c>
    </row>
    <row r="590" spans="1:8" ht="15" customHeight="1" x14ac:dyDescent="0.25">
      <c r="A590">
        <f>SOURCES!E55:E1053</f>
        <v>0</v>
      </c>
      <c r="B590" s="75">
        <f>SOURCES!BH55:BH1053</f>
        <v>0</v>
      </c>
      <c r="C590">
        <f t="shared" si="27"/>
        <v>0</v>
      </c>
      <c r="D590" s="75">
        <f>SOURCES!BI55:BI1053</f>
        <v>0</v>
      </c>
      <c r="E590">
        <f t="shared" si="28"/>
        <v>0</v>
      </c>
      <c r="F590" s="94">
        <f>SOURCES!BJ55:BJ1053</f>
        <v>0</v>
      </c>
      <c r="G590">
        <f t="shared" si="29"/>
        <v>0</v>
      </c>
      <c r="H590" s="94">
        <f>MAX(Tableau26[[#This Row],[Resultat 1]],Tableau26[[#This Row],[resultat 2]],Tableau26[[#This Row],[resultat 3]],)</f>
        <v>0</v>
      </c>
    </row>
    <row r="591" spans="1:8" ht="15" customHeight="1" x14ac:dyDescent="0.25">
      <c r="A591">
        <f>SOURCES!E56:E1054</f>
        <v>0</v>
      </c>
      <c r="B591" s="75">
        <f>SOURCES!BH56:BH1054</f>
        <v>0</v>
      </c>
      <c r="C591">
        <f t="shared" si="27"/>
        <v>0</v>
      </c>
      <c r="D591" s="75">
        <f>SOURCES!BI56:BI1054</f>
        <v>0</v>
      </c>
      <c r="E591">
        <f t="shared" si="28"/>
        <v>0</v>
      </c>
      <c r="F591" s="94">
        <f>SOURCES!BJ56:BJ1054</f>
        <v>0</v>
      </c>
      <c r="G591">
        <f t="shared" si="29"/>
        <v>0</v>
      </c>
      <c r="H591" s="94">
        <f>MAX(Tableau26[[#This Row],[Resultat 1]],Tableau26[[#This Row],[resultat 2]],Tableau26[[#This Row],[resultat 3]],)</f>
        <v>0</v>
      </c>
    </row>
    <row r="592" spans="1:8" ht="15" customHeight="1" x14ac:dyDescent="0.25">
      <c r="A592">
        <f>SOURCES!E57:E1055</f>
        <v>0</v>
      </c>
      <c r="B592" s="75">
        <f>SOURCES!BH57:BH1055</f>
        <v>0</v>
      </c>
      <c r="C592">
        <f t="shared" si="27"/>
        <v>0</v>
      </c>
      <c r="D592" s="75">
        <f>SOURCES!BI57:BI1055</f>
        <v>0</v>
      </c>
      <c r="E592">
        <f t="shared" si="28"/>
        <v>0</v>
      </c>
      <c r="F592" s="94">
        <f>SOURCES!BJ57:BJ1055</f>
        <v>0</v>
      </c>
      <c r="G592">
        <f t="shared" si="29"/>
        <v>0</v>
      </c>
      <c r="H592" s="94">
        <f>MAX(Tableau26[[#This Row],[Resultat 1]],Tableau26[[#This Row],[resultat 2]],Tableau26[[#This Row],[resultat 3]],)</f>
        <v>0</v>
      </c>
    </row>
    <row r="593" spans="1:8" ht="15" customHeight="1" x14ac:dyDescent="0.25">
      <c r="A593">
        <f>SOURCES!E58:E1056</f>
        <v>0</v>
      </c>
      <c r="B593" s="75">
        <f>SOURCES!BH58:BH1056</f>
        <v>0</v>
      </c>
      <c r="C593">
        <f t="shared" si="27"/>
        <v>0</v>
      </c>
      <c r="D593" s="75">
        <f>SOURCES!BI58:BI1056</f>
        <v>0</v>
      </c>
      <c r="E593">
        <f t="shared" si="28"/>
        <v>0</v>
      </c>
      <c r="F593" s="94">
        <f>SOURCES!BJ58:BJ1056</f>
        <v>0</v>
      </c>
      <c r="G593">
        <f t="shared" si="29"/>
        <v>0</v>
      </c>
      <c r="H593" s="94">
        <f>MAX(Tableau26[[#This Row],[Resultat 1]],Tableau26[[#This Row],[resultat 2]],Tableau26[[#This Row],[resultat 3]],)</f>
        <v>0</v>
      </c>
    </row>
    <row r="594" spans="1:8" ht="15" customHeight="1" x14ac:dyDescent="0.25">
      <c r="A594">
        <f>SOURCES!E59:E1057</f>
        <v>0</v>
      </c>
      <c r="B594" s="75">
        <f>SOURCES!BH59:BH1057</f>
        <v>0</v>
      </c>
      <c r="C594">
        <f t="shared" si="27"/>
        <v>0</v>
      </c>
      <c r="D594" s="75">
        <f>SOURCES!BI59:BI1057</f>
        <v>0</v>
      </c>
      <c r="E594">
        <f t="shared" si="28"/>
        <v>0</v>
      </c>
      <c r="F594" s="94">
        <f>SOURCES!BJ59:BJ1057</f>
        <v>0</v>
      </c>
      <c r="G594">
        <f t="shared" si="29"/>
        <v>0</v>
      </c>
      <c r="H594" s="94">
        <f>MAX(Tableau26[[#This Row],[Resultat 1]],Tableau26[[#This Row],[resultat 2]],Tableau26[[#This Row],[resultat 3]],)</f>
        <v>0</v>
      </c>
    </row>
    <row r="595" spans="1:8" ht="15" customHeight="1" x14ac:dyDescent="0.25">
      <c r="A595">
        <f>SOURCES!E60:E1058</f>
        <v>0</v>
      </c>
      <c r="B595" s="75">
        <f>SOURCES!BH60:BH1058</f>
        <v>0</v>
      </c>
      <c r="C595">
        <f t="shared" si="27"/>
        <v>0</v>
      </c>
      <c r="D595" s="75">
        <f>SOURCES!BI60:BI1058</f>
        <v>0</v>
      </c>
      <c r="E595">
        <f t="shared" si="28"/>
        <v>0</v>
      </c>
      <c r="F595" s="94">
        <f>SOURCES!BJ60:BJ1058</f>
        <v>0</v>
      </c>
      <c r="G595">
        <f t="shared" si="29"/>
        <v>0</v>
      </c>
      <c r="H595" s="94">
        <f>MAX(Tableau26[[#This Row],[Resultat 1]],Tableau26[[#This Row],[resultat 2]],Tableau26[[#This Row],[resultat 3]],)</f>
        <v>0</v>
      </c>
    </row>
    <row r="596" spans="1:8" ht="15" customHeight="1" x14ac:dyDescent="0.25">
      <c r="A596">
        <f>SOURCES!E61:E1059</f>
        <v>0</v>
      </c>
      <c r="B596" s="75">
        <f>SOURCES!BH61:BH1059</f>
        <v>0</v>
      </c>
      <c r="C596">
        <f t="shared" si="27"/>
        <v>0</v>
      </c>
      <c r="D596" s="75">
        <f>SOURCES!BI61:BI1059</f>
        <v>0</v>
      </c>
      <c r="E596">
        <f t="shared" si="28"/>
        <v>0</v>
      </c>
      <c r="F596" s="94">
        <f>SOURCES!BJ61:BJ1059</f>
        <v>0</v>
      </c>
      <c r="G596">
        <f t="shared" si="29"/>
        <v>0</v>
      </c>
      <c r="H596" s="94">
        <f>MAX(Tableau26[[#This Row],[Resultat 1]],Tableau26[[#This Row],[resultat 2]],Tableau26[[#This Row],[resultat 3]],)</f>
        <v>0</v>
      </c>
    </row>
    <row r="597" spans="1:8" ht="15" customHeight="1" x14ac:dyDescent="0.25">
      <c r="A597">
        <f>SOURCES!E62:E1060</f>
        <v>0</v>
      </c>
      <c r="B597" s="75">
        <f>SOURCES!BH62:BH1060</f>
        <v>0</v>
      </c>
      <c r="C597">
        <f t="shared" si="27"/>
        <v>0</v>
      </c>
      <c r="D597" s="75">
        <f>SOURCES!BI62:BI1060</f>
        <v>0</v>
      </c>
      <c r="E597">
        <f t="shared" si="28"/>
        <v>0</v>
      </c>
      <c r="F597" s="94">
        <f>SOURCES!BJ62:BJ1060</f>
        <v>0</v>
      </c>
      <c r="G597">
        <f t="shared" si="29"/>
        <v>0</v>
      </c>
      <c r="H597" s="94">
        <f>MAX(Tableau26[[#This Row],[Resultat 1]],Tableau26[[#This Row],[resultat 2]],Tableau26[[#This Row],[resultat 3]],)</f>
        <v>0</v>
      </c>
    </row>
    <row r="598" spans="1:8" ht="15" customHeight="1" x14ac:dyDescent="0.25">
      <c r="A598">
        <f>SOURCES!E63:E1061</f>
        <v>0</v>
      </c>
      <c r="B598" s="75">
        <f>SOURCES!BH63:BH1061</f>
        <v>0</v>
      </c>
      <c r="C598">
        <f t="shared" si="27"/>
        <v>0</v>
      </c>
      <c r="D598" s="75">
        <f>SOURCES!BI63:BI1061</f>
        <v>0</v>
      </c>
      <c r="E598">
        <f t="shared" si="28"/>
        <v>0</v>
      </c>
      <c r="F598" s="94">
        <f>SOURCES!BJ63:BJ1061</f>
        <v>0</v>
      </c>
      <c r="G598">
        <f t="shared" si="29"/>
        <v>0</v>
      </c>
      <c r="H598" s="94">
        <f>MAX(Tableau26[[#This Row],[Resultat 1]],Tableau26[[#This Row],[resultat 2]],Tableau26[[#This Row],[resultat 3]],)</f>
        <v>0</v>
      </c>
    </row>
    <row r="599" spans="1:8" ht="15" customHeight="1" x14ac:dyDescent="0.25">
      <c r="A599">
        <f>SOURCES!E64:E1062</f>
        <v>0</v>
      </c>
      <c r="B599" s="75">
        <f>SOURCES!BH64:BH1062</f>
        <v>0</v>
      </c>
      <c r="C599">
        <f t="shared" si="27"/>
        <v>0</v>
      </c>
      <c r="D599" s="75">
        <f>SOURCES!BI64:BI1062</f>
        <v>0</v>
      </c>
      <c r="E599">
        <f t="shared" si="28"/>
        <v>0</v>
      </c>
      <c r="F599" s="94">
        <f>SOURCES!BJ64:BJ1062</f>
        <v>0</v>
      </c>
      <c r="G599">
        <f t="shared" si="29"/>
        <v>0</v>
      </c>
      <c r="H599" s="94">
        <f>MAX(Tableau26[[#This Row],[Resultat 1]],Tableau26[[#This Row],[resultat 2]],Tableau26[[#This Row],[resultat 3]],)</f>
        <v>0</v>
      </c>
    </row>
    <row r="600" spans="1:8" ht="15" customHeight="1" x14ac:dyDescent="0.25">
      <c r="A600">
        <f>SOURCES!E65:E1063</f>
        <v>0</v>
      </c>
      <c r="B600" s="75">
        <f>SOURCES!BH65:BH1063</f>
        <v>0</v>
      </c>
      <c r="C600">
        <f t="shared" si="27"/>
        <v>0</v>
      </c>
      <c r="D600" s="75">
        <f>SOURCES!BI65:BI1063</f>
        <v>0</v>
      </c>
      <c r="E600">
        <f t="shared" si="28"/>
        <v>0</v>
      </c>
      <c r="F600" s="94">
        <f>SOURCES!BJ65:BJ1063</f>
        <v>0</v>
      </c>
      <c r="G600">
        <f t="shared" si="29"/>
        <v>0</v>
      </c>
      <c r="H600" s="94">
        <f>MAX(Tableau26[[#This Row],[Resultat 1]],Tableau26[[#This Row],[resultat 2]],Tableau26[[#This Row],[resultat 3]],)</f>
        <v>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62"/>
  <sheetViews>
    <sheetView topLeftCell="A34" workbookViewId="0">
      <selection activeCell="E24" sqref="E24"/>
    </sheetView>
  </sheetViews>
  <sheetFormatPr baseColWidth="10" defaultRowHeight="15" x14ac:dyDescent="0.25"/>
  <cols>
    <col min="1" max="1" width="34.42578125" bestFit="1" customWidth="1"/>
    <col min="5" max="5" width="27.7109375" bestFit="1" customWidth="1"/>
  </cols>
  <sheetData>
    <row r="1" spans="1:5" x14ac:dyDescent="0.25">
      <c r="A1" t="s">
        <v>162</v>
      </c>
    </row>
    <row r="2" spans="1:5" x14ac:dyDescent="0.25">
      <c r="A2" t="s">
        <v>163</v>
      </c>
    </row>
    <row r="3" spans="1:5" x14ac:dyDescent="0.25">
      <c r="A3" t="s">
        <v>164</v>
      </c>
    </row>
    <row r="4" spans="1:5" x14ac:dyDescent="0.25">
      <c r="A4" t="s">
        <v>165</v>
      </c>
    </row>
    <row r="5" spans="1:5" x14ac:dyDescent="0.25">
      <c r="A5" t="s">
        <v>166</v>
      </c>
    </row>
    <row r="6" spans="1:5" x14ac:dyDescent="0.25">
      <c r="A6" t="s">
        <v>167</v>
      </c>
    </row>
    <row r="7" spans="1:5" x14ac:dyDescent="0.25">
      <c r="A7" t="s">
        <v>168</v>
      </c>
    </row>
    <row r="8" spans="1:5" x14ac:dyDescent="0.25">
      <c r="A8" t="s">
        <v>169</v>
      </c>
    </row>
    <row r="9" spans="1:5" x14ac:dyDescent="0.25">
      <c r="A9" t="s">
        <v>170</v>
      </c>
    </row>
    <row r="10" spans="1:5" x14ac:dyDescent="0.25">
      <c r="A10" t="s">
        <v>171</v>
      </c>
      <c r="E10" t="s">
        <v>223</v>
      </c>
    </row>
    <row r="11" spans="1:5" x14ac:dyDescent="0.25">
      <c r="A11" t="s">
        <v>172</v>
      </c>
      <c r="E11" t="s">
        <v>224</v>
      </c>
    </row>
    <row r="12" spans="1:5" x14ac:dyDescent="0.25">
      <c r="A12" t="s">
        <v>173</v>
      </c>
      <c r="E12" t="s">
        <v>225</v>
      </c>
    </row>
    <row r="13" spans="1:5" x14ac:dyDescent="0.25">
      <c r="A13" t="s">
        <v>174</v>
      </c>
      <c r="E13" t="s">
        <v>226</v>
      </c>
    </row>
    <row r="14" spans="1:5" x14ac:dyDescent="0.25">
      <c r="A14" t="s">
        <v>175</v>
      </c>
      <c r="E14" t="s">
        <v>227</v>
      </c>
    </row>
    <row r="15" spans="1:5" x14ac:dyDescent="0.25">
      <c r="A15" t="s">
        <v>176</v>
      </c>
      <c r="E15" t="s">
        <v>228</v>
      </c>
    </row>
    <row r="16" spans="1:5" x14ac:dyDescent="0.25">
      <c r="A16" t="s">
        <v>177</v>
      </c>
      <c r="E16" t="s">
        <v>229</v>
      </c>
    </row>
    <row r="17" spans="1:5" x14ac:dyDescent="0.25">
      <c r="A17" t="s">
        <v>178</v>
      </c>
      <c r="E17" t="s">
        <v>230</v>
      </c>
    </row>
    <row r="18" spans="1:5" x14ac:dyDescent="0.25">
      <c r="A18" t="s">
        <v>179</v>
      </c>
      <c r="E18" t="s">
        <v>231</v>
      </c>
    </row>
    <row r="19" spans="1:5" x14ac:dyDescent="0.25">
      <c r="A19" t="s">
        <v>180</v>
      </c>
      <c r="E19" t="s">
        <v>232</v>
      </c>
    </row>
    <row r="20" spans="1:5" x14ac:dyDescent="0.25">
      <c r="A20" t="s">
        <v>181</v>
      </c>
      <c r="E20" t="s">
        <v>233</v>
      </c>
    </row>
    <row r="21" spans="1:5" x14ac:dyDescent="0.25">
      <c r="A21" t="s">
        <v>182</v>
      </c>
    </row>
    <row r="22" spans="1:5" x14ac:dyDescent="0.25">
      <c r="A22" t="s">
        <v>183</v>
      </c>
      <c r="E22" t="s">
        <v>236</v>
      </c>
    </row>
    <row r="23" spans="1:5" x14ac:dyDescent="0.25">
      <c r="A23" t="s">
        <v>184</v>
      </c>
      <c r="E23" t="s">
        <v>237</v>
      </c>
    </row>
    <row r="24" spans="1:5" x14ac:dyDescent="0.25">
      <c r="A24" t="s">
        <v>185</v>
      </c>
      <c r="E24" t="s">
        <v>270</v>
      </c>
    </row>
    <row r="25" spans="1:5" x14ac:dyDescent="0.25">
      <c r="A25" t="s">
        <v>186</v>
      </c>
    </row>
    <row r="26" spans="1:5" x14ac:dyDescent="0.25">
      <c r="A26" t="s">
        <v>187</v>
      </c>
    </row>
    <row r="27" spans="1:5" x14ac:dyDescent="0.25">
      <c r="A27" t="s">
        <v>188</v>
      </c>
    </row>
    <row r="28" spans="1:5" x14ac:dyDescent="0.25">
      <c r="A28" t="s">
        <v>189</v>
      </c>
    </row>
    <row r="29" spans="1:5" x14ac:dyDescent="0.25">
      <c r="A29" t="s">
        <v>190</v>
      </c>
    </row>
    <row r="30" spans="1:5" x14ac:dyDescent="0.25">
      <c r="A30" t="s">
        <v>191</v>
      </c>
    </row>
    <row r="31" spans="1:5" x14ac:dyDescent="0.25">
      <c r="A31" t="s">
        <v>192</v>
      </c>
    </row>
    <row r="32" spans="1:5" x14ac:dyDescent="0.25">
      <c r="A32" t="s">
        <v>154</v>
      </c>
    </row>
    <row r="33" spans="1:1" x14ac:dyDescent="0.25">
      <c r="A33" t="s">
        <v>153</v>
      </c>
    </row>
    <row r="34" spans="1:1" x14ac:dyDescent="0.25">
      <c r="A34" t="s">
        <v>193</v>
      </c>
    </row>
    <row r="35" spans="1:1" x14ac:dyDescent="0.25">
      <c r="A35" t="s">
        <v>194</v>
      </c>
    </row>
    <row r="36" spans="1:1" x14ac:dyDescent="0.25">
      <c r="A36" t="s">
        <v>195</v>
      </c>
    </row>
    <row r="37" spans="1:1" x14ac:dyDescent="0.25">
      <c r="A37" t="s">
        <v>196</v>
      </c>
    </row>
    <row r="38" spans="1:1" x14ac:dyDescent="0.25">
      <c r="A38" t="s">
        <v>197</v>
      </c>
    </row>
    <row r="39" spans="1:1" x14ac:dyDescent="0.25">
      <c r="A39" t="s">
        <v>198</v>
      </c>
    </row>
    <row r="40" spans="1:1" x14ac:dyDescent="0.25">
      <c r="A40" t="s">
        <v>199</v>
      </c>
    </row>
    <row r="41" spans="1:1" x14ac:dyDescent="0.25">
      <c r="A41" t="s">
        <v>200</v>
      </c>
    </row>
    <row r="42" spans="1:1" x14ac:dyDescent="0.25">
      <c r="A42" t="s">
        <v>201</v>
      </c>
    </row>
    <row r="43" spans="1:1" x14ac:dyDescent="0.25">
      <c r="A43" t="s">
        <v>202</v>
      </c>
    </row>
    <row r="44" spans="1:1" x14ac:dyDescent="0.25">
      <c r="A44" t="s">
        <v>203</v>
      </c>
    </row>
    <row r="45" spans="1:1" x14ac:dyDescent="0.25">
      <c r="A45" t="s">
        <v>204</v>
      </c>
    </row>
    <row r="46" spans="1:1" x14ac:dyDescent="0.25">
      <c r="A46" t="s">
        <v>205</v>
      </c>
    </row>
    <row r="47" spans="1:1" x14ac:dyDescent="0.25">
      <c r="A47" t="s">
        <v>206</v>
      </c>
    </row>
    <row r="48" spans="1:1" x14ac:dyDescent="0.25">
      <c r="A48" t="s">
        <v>207</v>
      </c>
    </row>
    <row r="49" spans="1:1" x14ac:dyDescent="0.25">
      <c r="A49" t="s">
        <v>208</v>
      </c>
    </row>
    <row r="50" spans="1:1" x14ac:dyDescent="0.25">
      <c r="A50" t="s">
        <v>209</v>
      </c>
    </row>
    <row r="51" spans="1:1" x14ac:dyDescent="0.25">
      <c r="A51" t="s">
        <v>210</v>
      </c>
    </row>
    <row r="52" spans="1:1" x14ac:dyDescent="0.25">
      <c r="A52" t="s">
        <v>211</v>
      </c>
    </row>
    <row r="53" spans="1:1" x14ac:dyDescent="0.25">
      <c r="A53" t="s">
        <v>212</v>
      </c>
    </row>
    <row r="54" spans="1:1" s="4" customFormat="1" x14ac:dyDescent="0.25">
      <c r="A54" t="s">
        <v>213</v>
      </c>
    </row>
    <row r="55" spans="1:1" s="4" customFormat="1" x14ac:dyDescent="0.25">
      <c r="A55" s="4" t="s">
        <v>214</v>
      </c>
    </row>
    <row r="56" spans="1:1" s="4" customFormat="1" x14ac:dyDescent="0.25">
      <c r="A56" s="4" t="s">
        <v>215</v>
      </c>
    </row>
    <row r="57" spans="1:1" x14ac:dyDescent="0.25">
      <c r="A57" t="s">
        <v>216</v>
      </c>
    </row>
    <row r="58" spans="1:1" x14ac:dyDescent="0.25">
      <c r="A58" t="s">
        <v>217</v>
      </c>
    </row>
    <row r="59" spans="1:1" x14ac:dyDescent="0.25">
      <c r="A59" t="s">
        <v>218</v>
      </c>
    </row>
    <row r="60" spans="1:1" x14ac:dyDescent="0.25">
      <c r="A60" t="s">
        <v>219</v>
      </c>
    </row>
    <row r="61" spans="1:1" x14ac:dyDescent="0.25">
      <c r="A61" t="s">
        <v>220</v>
      </c>
    </row>
    <row r="62" spans="1:1" x14ac:dyDescent="0.25">
      <c r="A62" t="s">
        <v>221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11</vt:i4>
      </vt:variant>
    </vt:vector>
  </HeadingPairs>
  <TitlesOfParts>
    <vt:vector size="24" baseType="lpstr">
      <vt:lpstr>SOURCES</vt:lpstr>
      <vt:lpstr>Feuil1</vt:lpstr>
      <vt:lpstr>LISTES</vt:lpstr>
      <vt:lpstr>TABLEAU DE BORD</vt:lpstr>
      <vt:lpstr>CALCUL PHASE 1</vt:lpstr>
      <vt:lpstr>Critere 1</vt:lpstr>
      <vt:lpstr>Critere 2</vt:lpstr>
      <vt:lpstr>Critere 3 et 3bis</vt:lpstr>
      <vt:lpstr>Critere 4</vt:lpstr>
      <vt:lpstr>Critere 5</vt:lpstr>
      <vt:lpstr>Critere 6</vt:lpstr>
      <vt:lpstr>Critere 7</vt:lpstr>
      <vt:lpstr>textbox</vt:lpstr>
      <vt:lpstr>Liste_Bailleurs</vt:lpstr>
      <vt:lpstr>Liste_genre1</vt:lpstr>
      <vt:lpstr>liste_genre2</vt:lpstr>
      <vt:lpstr>Liste_oui_non</vt:lpstr>
      <vt:lpstr>Liste_Raisons</vt:lpstr>
      <vt:lpstr>Liste_Situation</vt:lpstr>
      <vt:lpstr>Liste_Situationconjoint</vt:lpstr>
      <vt:lpstr>Liste_type</vt:lpstr>
      <vt:lpstr>ListeNationalite</vt:lpstr>
      <vt:lpstr>logt_actuel</vt:lpstr>
      <vt:lpstr>'Critere 3 et 3bis'!Zone_d_impression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stephane.pailhous</dc:creator>
  <cp:lastModifiedBy>pascal.montali</cp:lastModifiedBy>
  <cp:lastPrinted>2016-11-29T14:49:32Z</cp:lastPrinted>
  <dcterms:created xsi:type="dcterms:W3CDTF">2016-08-16T12:11:47Z</dcterms:created>
  <dcterms:modified xsi:type="dcterms:W3CDTF">2017-02-17T13:22:57Z</dcterms:modified>
</cp:coreProperties>
</file>